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cullen/Projects/remarkably/xls/templates/"/>
    </mc:Choice>
  </mc:AlternateContent>
  <xr:revisionPtr revIDLastSave="0" documentId="13_ncr:1_{2C0BDBCA-AD02-7A44-A470-3DAD8742114F}" xr6:coauthVersionLast="43" xr6:coauthVersionMax="43" xr10:uidLastSave="{00000000-0000-0000-0000-000000000000}"/>
  <bookViews>
    <workbookView xWindow="620" yWindow="460" windowWidth="32980" windowHeight="19340" xr2:uid="{D40BEBB0-87C8-C244-B26F-AC936A2B4ECB}"/>
  </bookViews>
  <sheets>
    <sheet name="periods" sheetId="1" r:id="rId1"/>
    <sheet name="output_periods" sheetId="2" r:id="rId2"/>
    <sheet name="CONSTANTS" sheetId="13" r:id="rId3"/>
    <sheet name="META" sheetId="12" r:id="rId4"/>
    <sheet name="VERSION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3" i="2"/>
  <c r="B4" i="12" l="1"/>
  <c r="B19" i="12" s="1"/>
  <c r="B1" i="12"/>
  <c r="B7" i="12" s="1"/>
  <c r="B3" i="12"/>
  <c r="B2" i="12" s="1"/>
  <c r="B21" i="12"/>
  <c r="B10" i="12" l="1"/>
  <c r="B5" i="12"/>
  <c r="B8" i="12"/>
  <c r="B9" i="12" s="1"/>
  <c r="B6" i="12"/>
  <c r="A4" i="2"/>
  <c r="D4" i="2"/>
  <c r="E4" i="2"/>
  <c r="F4" i="2"/>
  <c r="G4" i="2"/>
  <c r="H4" i="2"/>
  <c r="I4" i="2"/>
  <c r="J4" i="2"/>
  <c r="K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5" i="2"/>
  <c r="D5" i="2"/>
  <c r="E5" i="2"/>
  <c r="F5" i="2"/>
  <c r="G5" i="2"/>
  <c r="H5" i="2"/>
  <c r="I5" i="2"/>
  <c r="J5" i="2"/>
  <c r="K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6" i="2"/>
  <c r="D6" i="2"/>
  <c r="E6" i="2"/>
  <c r="F6" i="2"/>
  <c r="G6" i="2"/>
  <c r="H6" i="2"/>
  <c r="I6" i="2"/>
  <c r="J6" i="2"/>
  <c r="K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7" i="2"/>
  <c r="D7" i="2"/>
  <c r="E7" i="2"/>
  <c r="F7" i="2"/>
  <c r="G7" i="2"/>
  <c r="H7" i="2"/>
  <c r="I7" i="2"/>
  <c r="J7" i="2"/>
  <c r="K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8" i="2"/>
  <c r="D8" i="2"/>
  <c r="E8" i="2"/>
  <c r="F8" i="2"/>
  <c r="G8" i="2"/>
  <c r="H8" i="2"/>
  <c r="I8" i="2"/>
  <c r="J8" i="2"/>
  <c r="K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9" i="2"/>
  <c r="D9" i="2"/>
  <c r="E9" i="2"/>
  <c r="F9" i="2"/>
  <c r="G9" i="2"/>
  <c r="H9" i="2"/>
  <c r="I9" i="2"/>
  <c r="J9" i="2"/>
  <c r="K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10" i="2"/>
  <c r="D10" i="2"/>
  <c r="E10" i="2"/>
  <c r="F10" i="2"/>
  <c r="G10" i="2"/>
  <c r="H10" i="2"/>
  <c r="I10" i="2"/>
  <c r="J10" i="2"/>
  <c r="K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11" i="2"/>
  <c r="D11" i="2"/>
  <c r="E11" i="2"/>
  <c r="F11" i="2"/>
  <c r="G11" i="2"/>
  <c r="H11" i="2"/>
  <c r="I11" i="2"/>
  <c r="J11" i="2"/>
  <c r="K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12" i="2"/>
  <c r="D12" i="2"/>
  <c r="E12" i="2"/>
  <c r="F12" i="2"/>
  <c r="G12" i="2"/>
  <c r="H12" i="2"/>
  <c r="I12" i="2"/>
  <c r="J12" i="2"/>
  <c r="K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13" i="2"/>
  <c r="D13" i="2"/>
  <c r="E13" i="2"/>
  <c r="F13" i="2"/>
  <c r="G13" i="2"/>
  <c r="H13" i="2"/>
  <c r="I13" i="2"/>
  <c r="J13" i="2"/>
  <c r="K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14" i="2"/>
  <c r="D14" i="2"/>
  <c r="E14" i="2"/>
  <c r="F14" i="2"/>
  <c r="G14" i="2"/>
  <c r="H14" i="2"/>
  <c r="I14" i="2"/>
  <c r="J14" i="2"/>
  <c r="K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15" i="2"/>
  <c r="D15" i="2"/>
  <c r="E15" i="2"/>
  <c r="F15" i="2"/>
  <c r="G15" i="2"/>
  <c r="H15" i="2"/>
  <c r="I15" i="2"/>
  <c r="J15" i="2"/>
  <c r="K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16" i="2"/>
  <c r="D16" i="2"/>
  <c r="E16" i="2"/>
  <c r="F16" i="2"/>
  <c r="G16" i="2"/>
  <c r="H16" i="2"/>
  <c r="I16" i="2"/>
  <c r="J16" i="2"/>
  <c r="K16" i="2"/>
  <c r="N16" i="2"/>
  <c r="O16" i="2"/>
  <c r="P16" i="2"/>
  <c r="Q16" i="2"/>
  <c r="R16" i="2"/>
  <c r="AW16" i="2" s="1"/>
  <c r="S16" i="2"/>
  <c r="T16" i="2"/>
  <c r="U16" i="2"/>
  <c r="V16" i="2"/>
  <c r="W16" i="2"/>
  <c r="X16" i="2"/>
  <c r="Y16" i="2"/>
  <c r="Z16" i="2"/>
  <c r="A17" i="2"/>
  <c r="D17" i="2"/>
  <c r="E17" i="2"/>
  <c r="F17" i="2"/>
  <c r="G17" i="2"/>
  <c r="H17" i="2"/>
  <c r="I17" i="2"/>
  <c r="J17" i="2"/>
  <c r="K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18" i="2"/>
  <c r="D18" i="2"/>
  <c r="E18" i="2"/>
  <c r="F18" i="2"/>
  <c r="G18" i="2"/>
  <c r="H18" i="2"/>
  <c r="I18" i="2"/>
  <c r="J18" i="2"/>
  <c r="K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19" i="2"/>
  <c r="D19" i="2"/>
  <c r="E19" i="2"/>
  <c r="F19" i="2"/>
  <c r="G19" i="2"/>
  <c r="H19" i="2"/>
  <c r="I19" i="2"/>
  <c r="J19" i="2"/>
  <c r="K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20" i="2"/>
  <c r="D20" i="2"/>
  <c r="E20" i="2"/>
  <c r="F20" i="2"/>
  <c r="G20" i="2"/>
  <c r="H20" i="2"/>
  <c r="I20" i="2"/>
  <c r="J20" i="2"/>
  <c r="K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21" i="2"/>
  <c r="D21" i="2"/>
  <c r="E21" i="2"/>
  <c r="F21" i="2"/>
  <c r="G21" i="2"/>
  <c r="H21" i="2"/>
  <c r="I21" i="2"/>
  <c r="J21" i="2"/>
  <c r="K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22" i="2"/>
  <c r="D22" i="2"/>
  <c r="E22" i="2"/>
  <c r="F22" i="2"/>
  <c r="G22" i="2"/>
  <c r="H22" i="2"/>
  <c r="I22" i="2"/>
  <c r="J22" i="2"/>
  <c r="K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23" i="2"/>
  <c r="D23" i="2"/>
  <c r="E23" i="2"/>
  <c r="F23" i="2"/>
  <c r="G23" i="2"/>
  <c r="H23" i="2"/>
  <c r="I23" i="2"/>
  <c r="J23" i="2"/>
  <c r="K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24" i="2"/>
  <c r="D24" i="2"/>
  <c r="E24" i="2"/>
  <c r="F24" i="2"/>
  <c r="G24" i="2"/>
  <c r="H24" i="2"/>
  <c r="I24" i="2"/>
  <c r="J24" i="2"/>
  <c r="K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25" i="2"/>
  <c r="D25" i="2"/>
  <c r="E25" i="2"/>
  <c r="F25" i="2"/>
  <c r="G25" i="2"/>
  <c r="H25" i="2"/>
  <c r="I25" i="2"/>
  <c r="J25" i="2"/>
  <c r="K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26" i="2"/>
  <c r="D26" i="2"/>
  <c r="E26" i="2"/>
  <c r="F26" i="2"/>
  <c r="G26" i="2"/>
  <c r="H26" i="2"/>
  <c r="I26" i="2"/>
  <c r="J26" i="2"/>
  <c r="K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27" i="2"/>
  <c r="D27" i="2"/>
  <c r="E27" i="2"/>
  <c r="F27" i="2"/>
  <c r="G27" i="2"/>
  <c r="H27" i="2"/>
  <c r="I27" i="2"/>
  <c r="J27" i="2"/>
  <c r="K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28" i="2"/>
  <c r="D28" i="2"/>
  <c r="E28" i="2"/>
  <c r="F28" i="2"/>
  <c r="G28" i="2"/>
  <c r="H28" i="2"/>
  <c r="I28" i="2"/>
  <c r="J28" i="2"/>
  <c r="K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29" i="2"/>
  <c r="D29" i="2"/>
  <c r="E29" i="2"/>
  <c r="F29" i="2"/>
  <c r="G29" i="2"/>
  <c r="H29" i="2"/>
  <c r="I29" i="2"/>
  <c r="J29" i="2"/>
  <c r="K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30" i="2"/>
  <c r="D30" i="2"/>
  <c r="E30" i="2"/>
  <c r="F30" i="2"/>
  <c r="G30" i="2"/>
  <c r="H30" i="2"/>
  <c r="I30" i="2"/>
  <c r="J30" i="2"/>
  <c r="K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31" i="2"/>
  <c r="D31" i="2"/>
  <c r="E31" i="2"/>
  <c r="F31" i="2"/>
  <c r="G31" i="2"/>
  <c r="H31" i="2"/>
  <c r="I31" i="2"/>
  <c r="J31" i="2"/>
  <c r="K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32" i="2"/>
  <c r="D32" i="2"/>
  <c r="E32" i="2"/>
  <c r="F32" i="2"/>
  <c r="G32" i="2"/>
  <c r="H32" i="2"/>
  <c r="I32" i="2"/>
  <c r="J32" i="2"/>
  <c r="K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33" i="2"/>
  <c r="D33" i="2"/>
  <c r="E33" i="2"/>
  <c r="F33" i="2"/>
  <c r="G33" i="2"/>
  <c r="H33" i="2"/>
  <c r="I33" i="2"/>
  <c r="J33" i="2"/>
  <c r="K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34" i="2"/>
  <c r="D34" i="2"/>
  <c r="E34" i="2"/>
  <c r="F34" i="2"/>
  <c r="AC34" i="2" s="1"/>
  <c r="G34" i="2"/>
  <c r="H34" i="2"/>
  <c r="I34" i="2"/>
  <c r="J34" i="2"/>
  <c r="K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35" i="2"/>
  <c r="D35" i="2"/>
  <c r="E35" i="2"/>
  <c r="F35" i="2"/>
  <c r="G35" i="2"/>
  <c r="H35" i="2"/>
  <c r="I35" i="2"/>
  <c r="J35" i="2"/>
  <c r="K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36" i="2"/>
  <c r="D36" i="2"/>
  <c r="E36" i="2"/>
  <c r="F36" i="2"/>
  <c r="G36" i="2"/>
  <c r="H36" i="2"/>
  <c r="I36" i="2"/>
  <c r="J36" i="2"/>
  <c r="K36" i="2"/>
  <c r="N36" i="2"/>
  <c r="O36" i="2"/>
  <c r="P36" i="2"/>
  <c r="Q36" i="2"/>
  <c r="R36" i="2"/>
  <c r="AW36" i="2" s="1"/>
  <c r="S36" i="2"/>
  <c r="T36" i="2"/>
  <c r="U36" i="2"/>
  <c r="V36" i="2"/>
  <c r="W36" i="2"/>
  <c r="X36" i="2"/>
  <c r="Y36" i="2"/>
  <c r="Z36" i="2"/>
  <c r="A37" i="2"/>
  <c r="D37" i="2"/>
  <c r="E37" i="2"/>
  <c r="F37" i="2"/>
  <c r="G37" i="2"/>
  <c r="H37" i="2"/>
  <c r="I37" i="2"/>
  <c r="J37" i="2"/>
  <c r="K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38" i="2"/>
  <c r="D38" i="2"/>
  <c r="E38" i="2"/>
  <c r="F38" i="2"/>
  <c r="G38" i="2"/>
  <c r="H38" i="2"/>
  <c r="I38" i="2"/>
  <c r="J38" i="2"/>
  <c r="K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39" i="2"/>
  <c r="D39" i="2"/>
  <c r="E39" i="2"/>
  <c r="F39" i="2"/>
  <c r="G39" i="2"/>
  <c r="H39" i="2"/>
  <c r="I39" i="2"/>
  <c r="J39" i="2"/>
  <c r="K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40" i="2"/>
  <c r="D40" i="2"/>
  <c r="E40" i="2"/>
  <c r="F40" i="2"/>
  <c r="G40" i="2"/>
  <c r="H40" i="2"/>
  <c r="I40" i="2"/>
  <c r="J40" i="2"/>
  <c r="K40" i="2"/>
  <c r="N40" i="2"/>
  <c r="O40" i="2"/>
  <c r="P40" i="2"/>
  <c r="Q40" i="2"/>
  <c r="R40" i="2"/>
  <c r="AW40" i="2" s="1"/>
  <c r="S40" i="2"/>
  <c r="T40" i="2"/>
  <c r="U40" i="2"/>
  <c r="V40" i="2"/>
  <c r="W40" i="2"/>
  <c r="X40" i="2"/>
  <c r="Y40" i="2"/>
  <c r="Z40" i="2"/>
  <c r="A41" i="2"/>
  <c r="D41" i="2"/>
  <c r="E41" i="2"/>
  <c r="F41" i="2"/>
  <c r="G41" i="2"/>
  <c r="H41" i="2"/>
  <c r="I41" i="2"/>
  <c r="J41" i="2"/>
  <c r="K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42" i="2"/>
  <c r="D42" i="2"/>
  <c r="E42" i="2"/>
  <c r="F42" i="2"/>
  <c r="G42" i="2"/>
  <c r="H42" i="2"/>
  <c r="I42" i="2"/>
  <c r="J42" i="2"/>
  <c r="K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43" i="2"/>
  <c r="D43" i="2"/>
  <c r="E43" i="2"/>
  <c r="F43" i="2"/>
  <c r="G43" i="2"/>
  <c r="H43" i="2"/>
  <c r="I43" i="2"/>
  <c r="J43" i="2"/>
  <c r="K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44" i="2"/>
  <c r="D44" i="2"/>
  <c r="E44" i="2"/>
  <c r="F44" i="2"/>
  <c r="G44" i="2"/>
  <c r="H44" i="2"/>
  <c r="I44" i="2"/>
  <c r="J44" i="2"/>
  <c r="K44" i="2"/>
  <c r="N44" i="2"/>
  <c r="O44" i="2"/>
  <c r="P44" i="2"/>
  <c r="Q44" i="2"/>
  <c r="R44" i="2"/>
  <c r="AW44" i="2" s="1"/>
  <c r="S44" i="2"/>
  <c r="T44" i="2"/>
  <c r="U44" i="2"/>
  <c r="V44" i="2"/>
  <c r="W44" i="2"/>
  <c r="X44" i="2"/>
  <c r="Y44" i="2"/>
  <c r="Z44" i="2"/>
  <c r="A45" i="2"/>
  <c r="D45" i="2"/>
  <c r="E45" i="2"/>
  <c r="F45" i="2"/>
  <c r="G45" i="2"/>
  <c r="H45" i="2"/>
  <c r="I45" i="2"/>
  <c r="J45" i="2"/>
  <c r="K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46" i="2"/>
  <c r="D46" i="2"/>
  <c r="E46" i="2"/>
  <c r="F46" i="2"/>
  <c r="G46" i="2"/>
  <c r="H46" i="2"/>
  <c r="I46" i="2"/>
  <c r="J46" i="2"/>
  <c r="K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47" i="2"/>
  <c r="D47" i="2"/>
  <c r="E47" i="2"/>
  <c r="F47" i="2"/>
  <c r="G47" i="2"/>
  <c r="H47" i="2"/>
  <c r="I47" i="2"/>
  <c r="J47" i="2"/>
  <c r="K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48" i="2"/>
  <c r="D48" i="2"/>
  <c r="E48" i="2"/>
  <c r="F48" i="2"/>
  <c r="G48" i="2"/>
  <c r="H48" i="2"/>
  <c r="I48" i="2"/>
  <c r="J48" i="2"/>
  <c r="K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49" i="2"/>
  <c r="D49" i="2"/>
  <c r="E49" i="2"/>
  <c r="F49" i="2"/>
  <c r="G49" i="2"/>
  <c r="H49" i="2"/>
  <c r="I49" i="2"/>
  <c r="J49" i="2"/>
  <c r="K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50" i="2"/>
  <c r="D50" i="2"/>
  <c r="E50" i="2"/>
  <c r="F50" i="2"/>
  <c r="G50" i="2"/>
  <c r="H50" i="2"/>
  <c r="I50" i="2"/>
  <c r="J50" i="2"/>
  <c r="K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51" i="2"/>
  <c r="D51" i="2"/>
  <c r="E51" i="2"/>
  <c r="F51" i="2"/>
  <c r="G51" i="2"/>
  <c r="H51" i="2"/>
  <c r="I51" i="2"/>
  <c r="J51" i="2"/>
  <c r="K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52" i="2"/>
  <c r="D52" i="2"/>
  <c r="E52" i="2"/>
  <c r="F52" i="2"/>
  <c r="G52" i="2"/>
  <c r="H52" i="2"/>
  <c r="I52" i="2"/>
  <c r="J52" i="2"/>
  <c r="K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53" i="2"/>
  <c r="D53" i="2"/>
  <c r="E53" i="2"/>
  <c r="F53" i="2"/>
  <c r="G53" i="2"/>
  <c r="H53" i="2"/>
  <c r="I53" i="2"/>
  <c r="J53" i="2"/>
  <c r="K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54" i="2"/>
  <c r="D54" i="2"/>
  <c r="E54" i="2"/>
  <c r="F54" i="2"/>
  <c r="G54" i="2"/>
  <c r="H54" i="2"/>
  <c r="I54" i="2"/>
  <c r="J54" i="2"/>
  <c r="K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55" i="2"/>
  <c r="D55" i="2"/>
  <c r="E55" i="2"/>
  <c r="F55" i="2"/>
  <c r="G55" i="2"/>
  <c r="H55" i="2"/>
  <c r="I55" i="2"/>
  <c r="J55" i="2"/>
  <c r="K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56" i="2"/>
  <c r="D56" i="2"/>
  <c r="E56" i="2"/>
  <c r="F56" i="2"/>
  <c r="G56" i="2"/>
  <c r="H56" i="2"/>
  <c r="I56" i="2"/>
  <c r="J56" i="2"/>
  <c r="K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57" i="2"/>
  <c r="D57" i="2"/>
  <c r="E57" i="2"/>
  <c r="F57" i="2"/>
  <c r="G57" i="2"/>
  <c r="H57" i="2"/>
  <c r="I57" i="2"/>
  <c r="J57" i="2"/>
  <c r="K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58" i="2"/>
  <c r="D58" i="2"/>
  <c r="E58" i="2"/>
  <c r="F58" i="2"/>
  <c r="G58" i="2"/>
  <c r="H58" i="2"/>
  <c r="I58" i="2"/>
  <c r="J58" i="2"/>
  <c r="K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59" i="2"/>
  <c r="D59" i="2"/>
  <c r="E59" i="2"/>
  <c r="F59" i="2"/>
  <c r="G59" i="2"/>
  <c r="H59" i="2"/>
  <c r="I59" i="2"/>
  <c r="J59" i="2"/>
  <c r="K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60" i="2"/>
  <c r="D60" i="2"/>
  <c r="E60" i="2"/>
  <c r="F60" i="2"/>
  <c r="G60" i="2"/>
  <c r="H60" i="2"/>
  <c r="I60" i="2"/>
  <c r="J60" i="2"/>
  <c r="K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61" i="2"/>
  <c r="D61" i="2"/>
  <c r="E61" i="2"/>
  <c r="F61" i="2"/>
  <c r="G61" i="2"/>
  <c r="H61" i="2"/>
  <c r="I61" i="2"/>
  <c r="J61" i="2"/>
  <c r="K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62" i="2"/>
  <c r="D62" i="2"/>
  <c r="E62" i="2"/>
  <c r="F62" i="2"/>
  <c r="G62" i="2"/>
  <c r="H62" i="2"/>
  <c r="I62" i="2"/>
  <c r="J62" i="2"/>
  <c r="K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63" i="2"/>
  <c r="D63" i="2"/>
  <c r="E63" i="2"/>
  <c r="F63" i="2"/>
  <c r="G63" i="2"/>
  <c r="H63" i="2"/>
  <c r="I63" i="2"/>
  <c r="J63" i="2"/>
  <c r="K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64" i="2"/>
  <c r="D64" i="2"/>
  <c r="E64" i="2"/>
  <c r="F64" i="2"/>
  <c r="G64" i="2"/>
  <c r="H64" i="2"/>
  <c r="I64" i="2"/>
  <c r="J64" i="2"/>
  <c r="K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65" i="2"/>
  <c r="D65" i="2"/>
  <c r="E65" i="2"/>
  <c r="F65" i="2"/>
  <c r="G65" i="2"/>
  <c r="H65" i="2"/>
  <c r="I65" i="2"/>
  <c r="J65" i="2"/>
  <c r="K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66" i="2"/>
  <c r="D66" i="2"/>
  <c r="E66" i="2"/>
  <c r="F66" i="2"/>
  <c r="G66" i="2"/>
  <c r="H66" i="2"/>
  <c r="I66" i="2"/>
  <c r="J66" i="2"/>
  <c r="K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67" i="2"/>
  <c r="D67" i="2"/>
  <c r="E67" i="2"/>
  <c r="F67" i="2"/>
  <c r="G67" i="2"/>
  <c r="H67" i="2"/>
  <c r="I67" i="2"/>
  <c r="J67" i="2"/>
  <c r="K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68" i="2"/>
  <c r="D68" i="2"/>
  <c r="E68" i="2"/>
  <c r="F68" i="2"/>
  <c r="G68" i="2"/>
  <c r="H68" i="2"/>
  <c r="I68" i="2"/>
  <c r="J68" i="2"/>
  <c r="K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69" i="2"/>
  <c r="D69" i="2"/>
  <c r="E69" i="2"/>
  <c r="F69" i="2"/>
  <c r="G69" i="2"/>
  <c r="H69" i="2"/>
  <c r="I69" i="2"/>
  <c r="J69" i="2"/>
  <c r="K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70" i="2"/>
  <c r="D70" i="2"/>
  <c r="E70" i="2"/>
  <c r="F70" i="2"/>
  <c r="G70" i="2"/>
  <c r="H70" i="2"/>
  <c r="I70" i="2"/>
  <c r="J70" i="2"/>
  <c r="K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71" i="2"/>
  <c r="D71" i="2"/>
  <c r="E71" i="2"/>
  <c r="F71" i="2"/>
  <c r="G71" i="2"/>
  <c r="H71" i="2"/>
  <c r="I71" i="2"/>
  <c r="J71" i="2"/>
  <c r="K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72" i="2"/>
  <c r="D72" i="2"/>
  <c r="E72" i="2"/>
  <c r="F72" i="2"/>
  <c r="G72" i="2"/>
  <c r="H72" i="2"/>
  <c r="I72" i="2"/>
  <c r="J72" i="2"/>
  <c r="K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73" i="2"/>
  <c r="D73" i="2"/>
  <c r="E73" i="2"/>
  <c r="F73" i="2"/>
  <c r="G73" i="2"/>
  <c r="H73" i="2"/>
  <c r="I73" i="2"/>
  <c r="J73" i="2"/>
  <c r="K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74" i="2"/>
  <c r="D74" i="2"/>
  <c r="E74" i="2"/>
  <c r="F74" i="2"/>
  <c r="G74" i="2"/>
  <c r="H74" i="2"/>
  <c r="I74" i="2"/>
  <c r="J74" i="2"/>
  <c r="K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75" i="2"/>
  <c r="D75" i="2"/>
  <c r="E75" i="2"/>
  <c r="F75" i="2"/>
  <c r="G75" i="2"/>
  <c r="H75" i="2"/>
  <c r="I75" i="2"/>
  <c r="J75" i="2"/>
  <c r="K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76" i="2"/>
  <c r="D76" i="2"/>
  <c r="E76" i="2"/>
  <c r="F76" i="2"/>
  <c r="G76" i="2"/>
  <c r="H76" i="2"/>
  <c r="I76" i="2"/>
  <c r="J76" i="2"/>
  <c r="K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77" i="2"/>
  <c r="D77" i="2"/>
  <c r="E77" i="2"/>
  <c r="F77" i="2"/>
  <c r="G77" i="2"/>
  <c r="H77" i="2"/>
  <c r="I77" i="2"/>
  <c r="J77" i="2"/>
  <c r="K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78" i="2"/>
  <c r="D78" i="2"/>
  <c r="E78" i="2"/>
  <c r="F78" i="2"/>
  <c r="G78" i="2"/>
  <c r="H78" i="2"/>
  <c r="I78" i="2"/>
  <c r="J78" i="2"/>
  <c r="K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79" i="2"/>
  <c r="D79" i="2"/>
  <c r="E79" i="2"/>
  <c r="F79" i="2"/>
  <c r="G79" i="2"/>
  <c r="H79" i="2"/>
  <c r="I79" i="2"/>
  <c r="J79" i="2"/>
  <c r="K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80" i="2"/>
  <c r="D80" i="2"/>
  <c r="E80" i="2"/>
  <c r="F80" i="2"/>
  <c r="G80" i="2"/>
  <c r="H80" i="2"/>
  <c r="I80" i="2"/>
  <c r="J80" i="2"/>
  <c r="K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81" i="2"/>
  <c r="D81" i="2"/>
  <c r="E81" i="2"/>
  <c r="F81" i="2"/>
  <c r="G81" i="2"/>
  <c r="H81" i="2"/>
  <c r="I81" i="2"/>
  <c r="J81" i="2"/>
  <c r="K81" i="2"/>
  <c r="N81" i="2"/>
  <c r="O81" i="2"/>
  <c r="P81" i="2"/>
  <c r="Q81" i="2"/>
  <c r="R81" i="2"/>
  <c r="AV81" i="2" s="1"/>
  <c r="S81" i="2"/>
  <c r="T81" i="2"/>
  <c r="U81" i="2"/>
  <c r="V81" i="2"/>
  <c r="W81" i="2"/>
  <c r="X81" i="2"/>
  <c r="Y81" i="2"/>
  <c r="Z81" i="2"/>
  <c r="A82" i="2"/>
  <c r="D82" i="2"/>
  <c r="E82" i="2"/>
  <c r="AX82" i="2" s="1"/>
  <c r="F82" i="2"/>
  <c r="G82" i="2"/>
  <c r="H82" i="2"/>
  <c r="I82" i="2"/>
  <c r="J82" i="2"/>
  <c r="K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83" i="2"/>
  <c r="D83" i="2"/>
  <c r="E83" i="2"/>
  <c r="F83" i="2"/>
  <c r="G83" i="2"/>
  <c r="H83" i="2"/>
  <c r="I83" i="2"/>
  <c r="J83" i="2"/>
  <c r="K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84" i="2"/>
  <c r="D84" i="2"/>
  <c r="E84" i="2"/>
  <c r="F84" i="2"/>
  <c r="G84" i="2"/>
  <c r="H84" i="2"/>
  <c r="I84" i="2"/>
  <c r="J84" i="2"/>
  <c r="K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85" i="2"/>
  <c r="D85" i="2"/>
  <c r="E85" i="2"/>
  <c r="F85" i="2"/>
  <c r="G85" i="2"/>
  <c r="H85" i="2"/>
  <c r="I85" i="2"/>
  <c r="J85" i="2"/>
  <c r="K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86" i="2"/>
  <c r="D86" i="2"/>
  <c r="E86" i="2"/>
  <c r="F86" i="2"/>
  <c r="G86" i="2"/>
  <c r="H86" i="2"/>
  <c r="I86" i="2"/>
  <c r="J86" i="2"/>
  <c r="K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87" i="2"/>
  <c r="D87" i="2"/>
  <c r="E87" i="2"/>
  <c r="F87" i="2"/>
  <c r="G87" i="2"/>
  <c r="H87" i="2"/>
  <c r="I87" i="2"/>
  <c r="J87" i="2"/>
  <c r="K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88" i="2"/>
  <c r="D88" i="2"/>
  <c r="E88" i="2"/>
  <c r="F88" i="2"/>
  <c r="G88" i="2"/>
  <c r="H88" i="2"/>
  <c r="I88" i="2"/>
  <c r="J88" i="2"/>
  <c r="K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89" i="2"/>
  <c r="D89" i="2"/>
  <c r="E89" i="2"/>
  <c r="F89" i="2"/>
  <c r="G89" i="2"/>
  <c r="H89" i="2"/>
  <c r="I89" i="2"/>
  <c r="J89" i="2"/>
  <c r="K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90" i="2"/>
  <c r="D90" i="2"/>
  <c r="E90" i="2"/>
  <c r="F90" i="2"/>
  <c r="G90" i="2"/>
  <c r="H90" i="2"/>
  <c r="I90" i="2"/>
  <c r="J90" i="2"/>
  <c r="K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91" i="2"/>
  <c r="D91" i="2"/>
  <c r="E91" i="2"/>
  <c r="F91" i="2"/>
  <c r="G91" i="2"/>
  <c r="H91" i="2"/>
  <c r="I91" i="2"/>
  <c r="J91" i="2"/>
  <c r="K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92" i="2"/>
  <c r="D92" i="2"/>
  <c r="E92" i="2"/>
  <c r="F92" i="2"/>
  <c r="G92" i="2"/>
  <c r="H92" i="2"/>
  <c r="I92" i="2"/>
  <c r="J92" i="2"/>
  <c r="K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93" i="2"/>
  <c r="D93" i="2"/>
  <c r="E93" i="2"/>
  <c r="F93" i="2"/>
  <c r="G93" i="2"/>
  <c r="H93" i="2"/>
  <c r="I93" i="2"/>
  <c r="J93" i="2"/>
  <c r="K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94" i="2"/>
  <c r="D94" i="2"/>
  <c r="E94" i="2"/>
  <c r="F94" i="2"/>
  <c r="G94" i="2"/>
  <c r="H94" i="2"/>
  <c r="I94" i="2"/>
  <c r="J94" i="2"/>
  <c r="K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95" i="2"/>
  <c r="D95" i="2"/>
  <c r="E95" i="2"/>
  <c r="F95" i="2"/>
  <c r="G95" i="2"/>
  <c r="H95" i="2"/>
  <c r="I95" i="2"/>
  <c r="J95" i="2"/>
  <c r="K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96" i="2"/>
  <c r="D96" i="2"/>
  <c r="E96" i="2"/>
  <c r="F96" i="2"/>
  <c r="G96" i="2"/>
  <c r="H96" i="2"/>
  <c r="I96" i="2"/>
  <c r="J96" i="2"/>
  <c r="K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97" i="2"/>
  <c r="D97" i="2"/>
  <c r="E97" i="2"/>
  <c r="F97" i="2"/>
  <c r="G97" i="2"/>
  <c r="H97" i="2"/>
  <c r="I97" i="2"/>
  <c r="J97" i="2"/>
  <c r="K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98" i="2"/>
  <c r="D98" i="2"/>
  <c r="E98" i="2"/>
  <c r="F98" i="2"/>
  <c r="G98" i="2"/>
  <c r="H98" i="2"/>
  <c r="I98" i="2"/>
  <c r="J98" i="2"/>
  <c r="K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99" i="2"/>
  <c r="D99" i="2"/>
  <c r="E99" i="2"/>
  <c r="F99" i="2"/>
  <c r="G99" i="2"/>
  <c r="H99" i="2"/>
  <c r="I99" i="2"/>
  <c r="J99" i="2"/>
  <c r="K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100" i="2"/>
  <c r="D100" i="2"/>
  <c r="E100" i="2"/>
  <c r="F100" i="2"/>
  <c r="G100" i="2"/>
  <c r="H100" i="2"/>
  <c r="I100" i="2"/>
  <c r="J100" i="2"/>
  <c r="K100" i="2"/>
  <c r="N100" i="2"/>
  <c r="O100" i="2"/>
  <c r="P100" i="2"/>
  <c r="Q100" i="2"/>
  <c r="R100" i="2"/>
  <c r="AW100" i="2" s="1"/>
  <c r="S100" i="2"/>
  <c r="T100" i="2"/>
  <c r="U100" i="2"/>
  <c r="V100" i="2"/>
  <c r="W100" i="2"/>
  <c r="X100" i="2"/>
  <c r="Y100" i="2"/>
  <c r="Z100" i="2"/>
  <c r="A101" i="2"/>
  <c r="D101" i="2"/>
  <c r="E101" i="2"/>
  <c r="F101" i="2"/>
  <c r="G101" i="2"/>
  <c r="H101" i="2"/>
  <c r="I101" i="2"/>
  <c r="J101" i="2"/>
  <c r="K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102" i="2"/>
  <c r="D102" i="2"/>
  <c r="E102" i="2"/>
  <c r="F102" i="2"/>
  <c r="G102" i="2"/>
  <c r="H102" i="2"/>
  <c r="I102" i="2"/>
  <c r="J102" i="2"/>
  <c r="K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103" i="2"/>
  <c r="D103" i="2"/>
  <c r="E103" i="2"/>
  <c r="F103" i="2"/>
  <c r="G103" i="2"/>
  <c r="H103" i="2"/>
  <c r="I103" i="2"/>
  <c r="J103" i="2"/>
  <c r="K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104" i="2"/>
  <c r="D104" i="2"/>
  <c r="E104" i="2"/>
  <c r="F104" i="2"/>
  <c r="G104" i="2"/>
  <c r="H104" i="2"/>
  <c r="I104" i="2"/>
  <c r="J104" i="2"/>
  <c r="K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105" i="2"/>
  <c r="D105" i="2"/>
  <c r="E105" i="2"/>
  <c r="F105" i="2"/>
  <c r="G105" i="2"/>
  <c r="H105" i="2"/>
  <c r="I105" i="2"/>
  <c r="J105" i="2"/>
  <c r="K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106" i="2"/>
  <c r="D106" i="2"/>
  <c r="E106" i="2"/>
  <c r="F106" i="2"/>
  <c r="G106" i="2"/>
  <c r="H106" i="2"/>
  <c r="I106" i="2"/>
  <c r="J106" i="2"/>
  <c r="K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107" i="2"/>
  <c r="D107" i="2"/>
  <c r="E107" i="2"/>
  <c r="F107" i="2"/>
  <c r="G107" i="2"/>
  <c r="H107" i="2"/>
  <c r="I107" i="2"/>
  <c r="J107" i="2"/>
  <c r="K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108" i="2"/>
  <c r="D108" i="2"/>
  <c r="E108" i="2"/>
  <c r="F108" i="2"/>
  <c r="G108" i="2"/>
  <c r="H108" i="2"/>
  <c r="I108" i="2"/>
  <c r="J108" i="2"/>
  <c r="K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109" i="2"/>
  <c r="D109" i="2"/>
  <c r="E109" i="2"/>
  <c r="F109" i="2"/>
  <c r="G109" i="2"/>
  <c r="H109" i="2"/>
  <c r="I109" i="2"/>
  <c r="J109" i="2"/>
  <c r="K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110" i="2"/>
  <c r="D110" i="2"/>
  <c r="E110" i="2"/>
  <c r="F110" i="2"/>
  <c r="G110" i="2"/>
  <c r="H110" i="2"/>
  <c r="I110" i="2"/>
  <c r="J110" i="2"/>
  <c r="K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111" i="2"/>
  <c r="D111" i="2"/>
  <c r="E111" i="2"/>
  <c r="F111" i="2"/>
  <c r="G111" i="2"/>
  <c r="H111" i="2"/>
  <c r="I111" i="2"/>
  <c r="J111" i="2"/>
  <c r="K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112" i="2"/>
  <c r="D112" i="2"/>
  <c r="E112" i="2"/>
  <c r="F112" i="2"/>
  <c r="G112" i="2"/>
  <c r="H112" i="2"/>
  <c r="I112" i="2"/>
  <c r="J112" i="2"/>
  <c r="K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113" i="2"/>
  <c r="D113" i="2"/>
  <c r="E113" i="2"/>
  <c r="F113" i="2"/>
  <c r="G113" i="2"/>
  <c r="H113" i="2"/>
  <c r="I113" i="2"/>
  <c r="J113" i="2"/>
  <c r="K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114" i="2"/>
  <c r="D114" i="2"/>
  <c r="E114" i="2"/>
  <c r="F114" i="2"/>
  <c r="G114" i="2"/>
  <c r="H114" i="2"/>
  <c r="I114" i="2"/>
  <c r="J114" i="2"/>
  <c r="K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115" i="2"/>
  <c r="D115" i="2"/>
  <c r="E115" i="2"/>
  <c r="F115" i="2"/>
  <c r="G115" i="2"/>
  <c r="H115" i="2"/>
  <c r="I115" i="2"/>
  <c r="J115" i="2"/>
  <c r="K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116" i="2"/>
  <c r="D116" i="2"/>
  <c r="E116" i="2"/>
  <c r="F116" i="2"/>
  <c r="G116" i="2"/>
  <c r="H116" i="2"/>
  <c r="I116" i="2"/>
  <c r="J116" i="2"/>
  <c r="K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117" i="2"/>
  <c r="D117" i="2"/>
  <c r="E117" i="2"/>
  <c r="F117" i="2"/>
  <c r="G117" i="2"/>
  <c r="H117" i="2"/>
  <c r="I117" i="2"/>
  <c r="J117" i="2"/>
  <c r="K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118" i="2"/>
  <c r="D118" i="2"/>
  <c r="E118" i="2"/>
  <c r="F118" i="2"/>
  <c r="G118" i="2"/>
  <c r="H118" i="2"/>
  <c r="I118" i="2"/>
  <c r="J118" i="2"/>
  <c r="K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119" i="2"/>
  <c r="D119" i="2"/>
  <c r="E119" i="2"/>
  <c r="F119" i="2"/>
  <c r="G119" i="2"/>
  <c r="H119" i="2"/>
  <c r="I119" i="2"/>
  <c r="J119" i="2"/>
  <c r="K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120" i="2"/>
  <c r="D120" i="2"/>
  <c r="E120" i="2"/>
  <c r="F120" i="2"/>
  <c r="G120" i="2"/>
  <c r="H120" i="2"/>
  <c r="I120" i="2"/>
  <c r="J120" i="2"/>
  <c r="K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121" i="2"/>
  <c r="D121" i="2"/>
  <c r="E121" i="2"/>
  <c r="F121" i="2"/>
  <c r="G121" i="2"/>
  <c r="H121" i="2"/>
  <c r="I121" i="2"/>
  <c r="J121" i="2"/>
  <c r="K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122" i="2"/>
  <c r="D122" i="2"/>
  <c r="E122" i="2"/>
  <c r="F122" i="2"/>
  <c r="G122" i="2"/>
  <c r="H122" i="2"/>
  <c r="I122" i="2"/>
  <c r="J122" i="2"/>
  <c r="K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123" i="2"/>
  <c r="D123" i="2"/>
  <c r="E123" i="2"/>
  <c r="F123" i="2"/>
  <c r="G123" i="2"/>
  <c r="H123" i="2"/>
  <c r="I123" i="2"/>
  <c r="J123" i="2"/>
  <c r="K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124" i="2"/>
  <c r="D124" i="2"/>
  <c r="E124" i="2"/>
  <c r="F124" i="2"/>
  <c r="G124" i="2"/>
  <c r="H124" i="2"/>
  <c r="I124" i="2"/>
  <c r="J124" i="2"/>
  <c r="K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125" i="2"/>
  <c r="D125" i="2"/>
  <c r="E125" i="2"/>
  <c r="F125" i="2"/>
  <c r="G125" i="2"/>
  <c r="H125" i="2"/>
  <c r="I125" i="2"/>
  <c r="J125" i="2"/>
  <c r="K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126" i="2"/>
  <c r="D126" i="2"/>
  <c r="E126" i="2"/>
  <c r="F126" i="2"/>
  <c r="G126" i="2"/>
  <c r="H126" i="2"/>
  <c r="I126" i="2"/>
  <c r="J126" i="2"/>
  <c r="K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127" i="2"/>
  <c r="D127" i="2"/>
  <c r="E127" i="2"/>
  <c r="F127" i="2"/>
  <c r="G127" i="2"/>
  <c r="H127" i="2"/>
  <c r="I127" i="2"/>
  <c r="J127" i="2"/>
  <c r="K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128" i="2"/>
  <c r="D128" i="2"/>
  <c r="E128" i="2"/>
  <c r="F128" i="2"/>
  <c r="G128" i="2"/>
  <c r="H128" i="2"/>
  <c r="I128" i="2"/>
  <c r="J128" i="2"/>
  <c r="K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129" i="2"/>
  <c r="D129" i="2"/>
  <c r="E129" i="2"/>
  <c r="F129" i="2"/>
  <c r="G129" i="2"/>
  <c r="H129" i="2"/>
  <c r="I129" i="2"/>
  <c r="J129" i="2"/>
  <c r="K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130" i="2"/>
  <c r="D130" i="2"/>
  <c r="E130" i="2"/>
  <c r="F130" i="2"/>
  <c r="G130" i="2"/>
  <c r="H130" i="2"/>
  <c r="I130" i="2"/>
  <c r="J130" i="2"/>
  <c r="K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131" i="2"/>
  <c r="D131" i="2"/>
  <c r="E131" i="2"/>
  <c r="F131" i="2"/>
  <c r="G131" i="2"/>
  <c r="H131" i="2"/>
  <c r="I131" i="2"/>
  <c r="J131" i="2"/>
  <c r="K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132" i="2"/>
  <c r="D132" i="2"/>
  <c r="E132" i="2"/>
  <c r="F132" i="2"/>
  <c r="G132" i="2"/>
  <c r="H132" i="2"/>
  <c r="I132" i="2"/>
  <c r="J132" i="2"/>
  <c r="K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133" i="2"/>
  <c r="D133" i="2"/>
  <c r="E133" i="2"/>
  <c r="F133" i="2"/>
  <c r="G133" i="2"/>
  <c r="H133" i="2"/>
  <c r="I133" i="2"/>
  <c r="J133" i="2"/>
  <c r="K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134" i="2"/>
  <c r="D134" i="2"/>
  <c r="E134" i="2"/>
  <c r="F134" i="2"/>
  <c r="G134" i="2"/>
  <c r="H134" i="2"/>
  <c r="I134" i="2"/>
  <c r="J134" i="2"/>
  <c r="K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135" i="2"/>
  <c r="D135" i="2"/>
  <c r="E135" i="2"/>
  <c r="F135" i="2"/>
  <c r="G135" i="2"/>
  <c r="H135" i="2"/>
  <c r="I135" i="2"/>
  <c r="J135" i="2"/>
  <c r="K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136" i="2"/>
  <c r="D136" i="2"/>
  <c r="E136" i="2"/>
  <c r="F136" i="2"/>
  <c r="G136" i="2"/>
  <c r="H136" i="2"/>
  <c r="I136" i="2"/>
  <c r="J136" i="2"/>
  <c r="K136" i="2"/>
  <c r="N136" i="2"/>
  <c r="O136" i="2"/>
  <c r="P136" i="2"/>
  <c r="Q136" i="2"/>
  <c r="R136" i="2"/>
  <c r="AW136" i="2" s="1"/>
  <c r="S136" i="2"/>
  <c r="T136" i="2"/>
  <c r="U136" i="2"/>
  <c r="V136" i="2"/>
  <c r="W136" i="2"/>
  <c r="X136" i="2"/>
  <c r="Y136" i="2"/>
  <c r="Z136" i="2"/>
  <c r="A137" i="2"/>
  <c r="D137" i="2"/>
  <c r="E137" i="2"/>
  <c r="F137" i="2"/>
  <c r="G137" i="2"/>
  <c r="H137" i="2"/>
  <c r="I137" i="2"/>
  <c r="J137" i="2"/>
  <c r="K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138" i="2"/>
  <c r="D138" i="2"/>
  <c r="E138" i="2"/>
  <c r="F138" i="2"/>
  <c r="G138" i="2"/>
  <c r="H138" i="2"/>
  <c r="I138" i="2"/>
  <c r="J138" i="2"/>
  <c r="K138" i="2"/>
  <c r="N138" i="2"/>
  <c r="O138" i="2"/>
  <c r="P138" i="2"/>
  <c r="Q138" i="2"/>
  <c r="R138" i="2"/>
  <c r="AW138" i="2" s="1"/>
  <c r="S138" i="2"/>
  <c r="T138" i="2"/>
  <c r="U138" i="2"/>
  <c r="V138" i="2"/>
  <c r="W138" i="2"/>
  <c r="X138" i="2"/>
  <c r="Y138" i="2"/>
  <c r="Z138" i="2"/>
  <c r="A139" i="2"/>
  <c r="D139" i="2"/>
  <c r="E139" i="2"/>
  <c r="F139" i="2"/>
  <c r="G139" i="2"/>
  <c r="H139" i="2"/>
  <c r="I139" i="2"/>
  <c r="J139" i="2"/>
  <c r="K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140" i="2"/>
  <c r="D140" i="2"/>
  <c r="E140" i="2"/>
  <c r="F140" i="2"/>
  <c r="G140" i="2"/>
  <c r="H140" i="2"/>
  <c r="I140" i="2"/>
  <c r="J140" i="2"/>
  <c r="K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141" i="2"/>
  <c r="D141" i="2"/>
  <c r="E141" i="2"/>
  <c r="F141" i="2"/>
  <c r="G141" i="2"/>
  <c r="H141" i="2"/>
  <c r="I141" i="2"/>
  <c r="J141" i="2"/>
  <c r="K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142" i="2"/>
  <c r="D142" i="2"/>
  <c r="E142" i="2"/>
  <c r="F142" i="2"/>
  <c r="G142" i="2"/>
  <c r="H142" i="2"/>
  <c r="I142" i="2"/>
  <c r="J142" i="2"/>
  <c r="K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143" i="2"/>
  <c r="D143" i="2"/>
  <c r="E143" i="2"/>
  <c r="F143" i="2"/>
  <c r="G143" i="2"/>
  <c r="H143" i="2"/>
  <c r="I143" i="2"/>
  <c r="J143" i="2"/>
  <c r="K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144" i="2"/>
  <c r="D144" i="2"/>
  <c r="E144" i="2"/>
  <c r="F144" i="2"/>
  <c r="G144" i="2"/>
  <c r="H144" i="2"/>
  <c r="I144" i="2"/>
  <c r="J144" i="2"/>
  <c r="K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145" i="2"/>
  <c r="D145" i="2"/>
  <c r="E145" i="2"/>
  <c r="F145" i="2"/>
  <c r="G145" i="2"/>
  <c r="H145" i="2"/>
  <c r="I145" i="2"/>
  <c r="J145" i="2"/>
  <c r="K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146" i="2"/>
  <c r="D146" i="2"/>
  <c r="E146" i="2"/>
  <c r="F146" i="2"/>
  <c r="G146" i="2"/>
  <c r="H146" i="2"/>
  <c r="I146" i="2"/>
  <c r="J146" i="2"/>
  <c r="K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147" i="2"/>
  <c r="D147" i="2"/>
  <c r="E147" i="2"/>
  <c r="F147" i="2"/>
  <c r="G147" i="2"/>
  <c r="H147" i="2"/>
  <c r="I147" i="2"/>
  <c r="J147" i="2"/>
  <c r="K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148" i="2"/>
  <c r="D148" i="2"/>
  <c r="E148" i="2"/>
  <c r="F148" i="2"/>
  <c r="G148" i="2"/>
  <c r="H148" i="2"/>
  <c r="I148" i="2"/>
  <c r="J148" i="2"/>
  <c r="K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149" i="2"/>
  <c r="D149" i="2"/>
  <c r="E149" i="2"/>
  <c r="F149" i="2"/>
  <c r="G149" i="2"/>
  <c r="H149" i="2"/>
  <c r="I149" i="2"/>
  <c r="J149" i="2"/>
  <c r="K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150" i="2"/>
  <c r="D150" i="2"/>
  <c r="E150" i="2"/>
  <c r="F150" i="2"/>
  <c r="G150" i="2"/>
  <c r="H150" i="2"/>
  <c r="I150" i="2"/>
  <c r="J150" i="2"/>
  <c r="K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151" i="2"/>
  <c r="D151" i="2"/>
  <c r="E151" i="2"/>
  <c r="F151" i="2"/>
  <c r="G151" i="2"/>
  <c r="H151" i="2"/>
  <c r="I151" i="2"/>
  <c r="J151" i="2"/>
  <c r="K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152" i="2"/>
  <c r="D152" i="2"/>
  <c r="E152" i="2"/>
  <c r="F152" i="2"/>
  <c r="G152" i="2"/>
  <c r="H152" i="2"/>
  <c r="I152" i="2"/>
  <c r="J152" i="2"/>
  <c r="K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153" i="2"/>
  <c r="D153" i="2"/>
  <c r="E153" i="2"/>
  <c r="F153" i="2"/>
  <c r="G153" i="2"/>
  <c r="H153" i="2"/>
  <c r="I153" i="2"/>
  <c r="J153" i="2"/>
  <c r="K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154" i="2"/>
  <c r="D154" i="2"/>
  <c r="E154" i="2"/>
  <c r="F154" i="2"/>
  <c r="G154" i="2"/>
  <c r="H154" i="2"/>
  <c r="I154" i="2"/>
  <c r="J154" i="2"/>
  <c r="K154" i="2"/>
  <c r="N154" i="2"/>
  <c r="O154" i="2"/>
  <c r="P154" i="2"/>
  <c r="Q154" i="2"/>
  <c r="R154" i="2"/>
  <c r="AW154" i="2" s="1"/>
  <c r="S154" i="2"/>
  <c r="T154" i="2"/>
  <c r="U154" i="2"/>
  <c r="V154" i="2"/>
  <c r="W154" i="2"/>
  <c r="X154" i="2"/>
  <c r="Y154" i="2"/>
  <c r="Z154" i="2"/>
  <c r="A155" i="2"/>
  <c r="D155" i="2"/>
  <c r="E155" i="2"/>
  <c r="F155" i="2"/>
  <c r="G155" i="2"/>
  <c r="H155" i="2"/>
  <c r="I155" i="2"/>
  <c r="J155" i="2"/>
  <c r="K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156" i="2"/>
  <c r="D156" i="2"/>
  <c r="E156" i="2"/>
  <c r="F156" i="2"/>
  <c r="G156" i="2"/>
  <c r="H156" i="2"/>
  <c r="I156" i="2"/>
  <c r="J156" i="2"/>
  <c r="K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157" i="2"/>
  <c r="D157" i="2"/>
  <c r="E157" i="2"/>
  <c r="F157" i="2"/>
  <c r="G157" i="2"/>
  <c r="H157" i="2"/>
  <c r="I157" i="2"/>
  <c r="J157" i="2"/>
  <c r="K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158" i="2"/>
  <c r="D158" i="2"/>
  <c r="E158" i="2"/>
  <c r="F158" i="2"/>
  <c r="G158" i="2"/>
  <c r="H158" i="2"/>
  <c r="I158" i="2"/>
  <c r="J158" i="2"/>
  <c r="K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159" i="2"/>
  <c r="D159" i="2"/>
  <c r="E159" i="2"/>
  <c r="F159" i="2"/>
  <c r="G159" i="2"/>
  <c r="H159" i="2"/>
  <c r="I159" i="2"/>
  <c r="J159" i="2"/>
  <c r="K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160" i="2"/>
  <c r="D160" i="2"/>
  <c r="E160" i="2"/>
  <c r="F160" i="2"/>
  <c r="G160" i="2"/>
  <c r="H160" i="2"/>
  <c r="I160" i="2"/>
  <c r="J160" i="2"/>
  <c r="K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161" i="2"/>
  <c r="D161" i="2"/>
  <c r="E161" i="2"/>
  <c r="F161" i="2"/>
  <c r="G161" i="2"/>
  <c r="H161" i="2"/>
  <c r="I161" i="2"/>
  <c r="J161" i="2"/>
  <c r="K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162" i="2"/>
  <c r="D162" i="2"/>
  <c r="E162" i="2"/>
  <c r="F162" i="2"/>
  <c r="G162" i="2"/>
  <c r="H162" i="2"/>
  <c r="I162" i="2"/>
  <c r="J162" i="2"/>
  <c r="K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163" i="2"/>
  <c r="D163" i="2"/>
  <c r="E163" i="2"/>
  <c r="F163" i="2"/>
  <c r="G163" i="2"/>
  <c r="H163" i="2"/>
  <c r="I163" i="2"/>
  <c r="J163" i="2"/>
  <c r="K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164" i="2"/>
  <c r="D164" i="2"/>
  <c r="E164" i="2"/>
  <c r="F164" i="2"/>
  <c r="G164" i="2"/>
  <c r="H164" i="2"/>
  <c r="I164" i="2"/>
  <c r="J164" i="2"/>
  <c r="K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165" i="2"/>
  <c r="D165" i="2"/>
  <c r="E165" i="2"/>
  <c r="F165" i="2"/>
  <c r="G165" i="2"/>
  <c r="H165" i="2"/>
  <c r="I165" i="2"/>
  <c r="J165" i="2"/>
  <c r="K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166" i="2"/>
  <c r="D166" i="2"/>
  <c r="E166" i="2"/>
  <c r="F166" i="2"/>
  <c r="G166" i="2"/>
  <c r="H166" i="2"/>
  <c r="I166" i="2"/>
  <c r="J166" i="2"/>
  <c r="K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167" i="2"/>
  <c r="D167" i="2"/>
  <c r="E167" i="2"/>
  <c r="F167" i="2"/>
  <c r="G167" i="2"/>
  <c r="H167" i="2"/>
  <c r="I167" i="2"/>
  <c r="J167" i="2"/>
  <c r="K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168" i="2"/>
  <c r="D168" i="2"/>
  <c r="E168" i="2"/>
  <c r="F168" i="2"/>
  <c r="G168" i="2"/>
  <c r="H168" i="2"/>
  <c r="I168" i="2"/>
  <c r="J168" i="2"/>
  <c r="K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169" i="2"/>
  <c r="D169" i="2"/>
  <c r="E169" i="2"/>
  <c r="F169" i="2"/>
  <c r="G169" i="2"/>
  <c r="H169" i="2"/>
  <c r="I169" i="2"/>
  <c r="J169" i="2"/>
  <c r="K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170" i="2"/>
  <c r="D170" i="2"/>
  <c r="E170" i="2"/>
  <c r="F170" i="2"/>
  <c r="G170" i="2"/>
  <c r="H170" i="2"/>
  <c r="I170" i="2"/>
  <c r="J170" i="2"/>
  <c r="K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171" i="2"/>
  <c r="D171" i="2"/>
  <c r="E171" i="2"/>
  <c r="F171" i="2"/>
  <c r="G171" i="2"/>
  <c r="H171" i="2"/>
  <c r="I171" i="2"/>
  <c r="J171" i="2"/>
  <c r="K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172" i="2"/>
  <c r="D172" i="2"/>
  <c r="E172" i="2"/>
  <c r="F172" i="2"/>
  <c r="G172" i="2"/>
  <c r="H172" i="2"/>
  <c r="I172" i="2"/>
  <c r="J172" i="2"/>
  <c r="K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173" i="2"/>
  <c r="D173" i="2"/>
  <c r="E173" i="2"/>
  <c r="F173" i="2"/>
  <c r="G173" i="2"/>
  <c r="H173" i="2"/>
  <c r="I173" i="2"/>
  <c r="J173" i="2"/>
  <c r="K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174" i="2"/>
  <c r="D174" i="2"/>
  <c r="E174" i="2"/>
  <c r="F174" i="2"/>
  <c r="G174" i="2"/>
  <c r="H174" i="2"/>
  <c r="I174" i="2"/>
  <c r="J174" i="2"/>
  <c r="K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175" i="2"/>
  <c r="D175" i="2"/>
  <c r="E175" i="2"/>
  <c r="F175" i="2"/>
  <c r="G175" i="2"/>
  <c r="H175" i="2"/>
  <c r="I175" i="2"/>
  <c r="J175" i="2"/>
  <c r="K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176" i="2"/>
  <c r="D176" i="2"/>
  <c r="E176" i="2"/>
  <c r="F176" i="2"/>
  <c r="G176" i="2"/>
  <c r="H176" i="2"/>
  <c r="I176" i="2"/>
  <c r="J176" i="2"/>
  <c r="K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177" i="2"/>
  <c r="D177" i="2"/>
  <c r="E177" i="2"/>
  <c r="F177" i="2"/>
  <c r="G177" i="2"/>
  <c r="H177" i="2"/>
  <c r="I177" i="2"/>
  <c r="J177" i="2"/>
  <c r="K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178" i="2"/>
  <c r="D178" i="2"/>
  <c r="E178" i="2"/>
  <c r="F178" i="2"/>
  <c r="G178" i="2"/>
  <c r="H178" i="2"/>
  <c r="I178" i="2"/>
  <c r="J178" i="2"/>
  <c r="K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179" i="2"/>
  <c r="D179" i="2"/>
  <c r="E179" i="2"/>
  <c r="F179" i="2"/>
  <c r="G179" i="2"/>
  <c r="H179" i="2"/>
  <c r="I179" i="2"/>
  <c r="J179" i="2"/>
  <c r="K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180" i="2"/>
  <c r="D180" i="2"/>
  <c r="E180" i="2"/>
  <c r="F180" i="2"/>
  <c r="G180" i="2"/>
  <c r="H180" i="2"/>
  <c r="I180" i="2"/>
  <c r="J180" i="2"/>
  <c r="K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181" i="2"/>
  <c r="D181" i="2"/>
  <c r="E181" i="2"/>
  <c r="F181" i="2"/>
  <c r="G181" i="2"/>
  <c r="H181" i="2"/>
  <c r="I181" i="2"/>
  <c r="J181" i="2"/>
  <c r="K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182" i="2"/>
  <c r="D182" i="2"/>
  <c r="E182" i="2"/>
  <c r="F182" i="2"/>
  <c r="G182" i="2"/>
  <c r="H182" i="2"/>
  <c r="I182" i="2"/>
  <c r="J182" i="2"/>
  <c r="K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183" i="2"/>
  <c r="D183" i="2"/>
  <c r="E183" i="2"/>
  <c r="F183" i="2"/>
  <c r="G183" i="2"/>
  <c r="H183" i="2"/>
  <c r="I183" i="2"/>
  <c r="J183" i="2"/>
  <c r="K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184" i="2"/>
  <c r="D184" i="2"/>
  <c r="E184" i="2"/>
  <c r="F184" i="2"/>
  <c r="G184" i="2"/>
  <c r="H184" i="2"/>
  <c r="I184" i="2"/>
  <c r="J184" i="2"/>
  <c r="K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185" i="2"/>
  <c r="D185" i="2"/>
  <c r="E185" i="2"/>
  <c r="F185" i="2"/>
  <c r="G185" i="2"/>
  <c r="H185" i="2"/>
  <c r="I185" i="2"/>
  <c r="J185" i="2"/>
  <c r="K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186" i="2"/>
  <c r="D186" i="2"/>
  <c r="E186" i="2"/>
  <c r="F186" i="2"/>
  <c r="G186" i="2"/>
  <c r="H186" i="2"/>
  <c r="I186" i="2"/>
  <c r="J186" i="2"/>
  <c r="K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187" i="2"/>
  <c r="D187" i="2"/>
  <c r="E187" i="2"/>
  <c r="F187" i="2"/>
  <c r="G187" i="2"/>
  <c r="H187" i="2"/>
  <c r="I187" i="2"/>
  <c r="J187" i="2"/>
  <c r="K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188" i="2"/>
  <c r="D188" i="2"/>
  <c r="E188" i="2"/>
  <c r="F188" i="2"/>
  <c r="G188" i="2"/>
  <c r="H188" i="2"/>
  <c r="I188" i="2"/>
  <c r="J188" i="2"/>
  <c r="K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189" i="2"/>
  <c r="D189" i="2"/>
  <c r="E189" i="2"/>
  <c r="F189" i="2"/>
  <c r="G189" i="2"/>
  <c r="H189" i="2"/>
  <c r="I189" i="2"/>
  <c r="J189" i="2"/>
  <c r="K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190" i="2"/>
  <c r="D190" i="2"/>
  <c r="E190" i="2"/>
  <c r="F190" i="2"/>
  <c r="G190" i="2"/>
  <c r="H190" i="2"/>
  <c r="I190" i="2"/>
  <c r="J190" i="2"/>
  <c r="K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191" i="2"/>
  <c r="D191" i="2"/>
  <c r="E191" i="2"/>
  <c r="F191" i="2"/>
  <c r="G191" i="2"/>
  <c r="H191" i="2"/>
  <c r="I191" i="2"/>
  <c r="J191" i="2"/>
  <c r="K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192" i="2"/>
  <c r="D192" i="2"/>
  <c r="E192" i="2"/>
  <c r="F192" i="2"/>
  <c r="G192" i="2"/>
  <c r="H192" i="2"/>
  <c r="I192" i="2"/>
  <c r="J192" i="2"/>
  <c r="K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193" i="2"/>
  <c r="D193" i="2"/>
  <c r="E193" i="2"/>
  <c r="F193" i="2"/>
  <c r="G193" i="2"/>
  <c r="H193" i="2"/>
  <c r="I193" i="2"/>
  <c r="J193" i="2"/>
  <c r="K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194" i="2"/>
  <c r="D194" i="2"/>
  <c r="E194" i="2"/>
  <c r="F194" i="2"/>
  <c r="G194" i="2"/>
  <c r="H194" i="2"/>
  <c r="I194" i="2"/>
  <c r="J194" i="2"/>
  <c r="K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195" i="2"/>
  <c r="D195" i="2"/>
  <c r="E195" i="2"/>
  <c r="F195" i="2"/>
  <c r="G195" i="2"/>
  <c r="H195" i="2"/>
  <c r="I195" i="2"/>
  <c r="J195" i="2"/>
  <c r="K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196" i="2"/>
  <c r="D196" i="2"/>
  <c r="E196" i="2"/>
  <c r="F196" i="2"/>
  <c r="G196" i="2"/>
  <c r="H196" i="2"/>
  <c r="I196" i="2"/>
  <c r="J196" i="2"/>
  <c r="K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197" i="2"/>
  <c r="D197" i="2"/>
  <c r="E197" i="2"/>
  <c r="F197" i="2"/>
  <c r="G197" i="2"/>
  <c r="H197" i="2"/>
  <c r="I197" i="2"/>
  <c r="J197" i="2"/>
  <c r="K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198" i="2"/>
  <c r="D198" i="2"/>
  <c r="E198" i="2"/>
  <c r="F198" i="2"/>
  <c r="G198" i="2"/>
  <c r="H198" i="2"/>
  <c r="I198" i="2"/>
  <c r="J198" i="2"/>
  <c r="K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199" i="2"/>
  <c r="D199" i="2"/>
  <c r="E199" i="2"/>
  <c r="F199" i="2"/>
  <c r="G199" i="2"/>
  <c r="H199" i="2"/>
  <c r="I199" i="2"/>
  <c r="J199" i="2"/>
  <c r="K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200" i="2"/>
  <c r="D200" i="2"/>
  <c r="E200" i="2"/>
  <c r="F200" i="2"/>
  <c r="G200" i="2"/>
  <c r="H200" i="2"/>
  <c r="I200" i="2"/>
  <c r="J200" i="2"/>
  <c r="K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201" i="2"/>
  <c r="D201" i="2"/>
  <c r="E201" i="2"/>
  <c r="F201" i="2"/>
  <c r="G201" i="2"/>
  <c r="H201" i="2"/>
  <c r="I201" i="2"/>
  <c r="J201" i="2"/>
  <c r="K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202" i="2"/>
  <c r="D202" i="2"/>
  <c r="E202" i="2"/>
  <c r="F202" i="2"/>
  <c r="G202" i="2"/>
  <c r="H202" i="2"/>
  <c r="I202" i="2"/>
  <c r="J202" i="2"/>
  <c r="K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203" i="2"/>
  <c r="D203" i="2"/>
  <c r="E203" i="2"/>
  <c r="F203" i="2"/>
  <c r="G203" i="2"/>
  <c r="H203" i="2"/>
  <c r="I203" i="2"/>
  <c r="J203" i="2"/>
  <c r="K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204" i="2"/>
  <c r="D204" i="2"/>
  <c r="E204" i="2"/>
  <c r="F204" i="2"/>
  <c r="G204" i="2"/>
  <c r="H204" i="2"/>
  <c r="I204" i="2"/>
  <c r="J204" i="2"/>
  <c r="K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205" i="2"/>
  <c r="D205" i="2"/>
  <c r="E205" i="2"/>
  <c r="F205" i="2"/>
  <c r="G205" i="2"/>
  <c r="H205" i="2"/>
  <c r="I205" i="2"/>
  <c r="J205" i="2"/>
  <c r="K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206" i="2"/>
  <c r="D206" i="2"/>
  <c r="E206" i="2"/>
  <c r="F206" i="2"/>
  <c r="G206" i="2"/>
  <c r="H206" i="2"/>
  <c r="I206" i="2"/>
  <c r="J206" i="2"/>
  <c r="K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207" i="2"/>
  <c r="D207" i="2"/>
  <c r="E207" i="2"/>
  <c r="F207" i="2"/>
  <c r="G207" i="2"/>
  <c r="H207" i="2"/>
  <c r="I207" i="2"/>
  <c r="J207" i="2"/>
  <c r="K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208" i="2"/>
  <c r="D208" i="2"/>
  <c r="E208" i="2"/>
  <c r="F208" i="2"/>
  <c r="G208" i="2"/>
  <c r="H208" i="2"/>
  <c r="I208" i="2"/>
  <c r="J208" i="2"/>
  <c r="K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209" i="2"/>
  <c r="D209" i="2"/>
  <c r="E209" i="2"/>
  <c r="F209" i="2"/>
  <c r="G209" i="2"/>
  <c r="H209" i="2"/>
  <c r="I209" i="2"/>
  <c r="J209" i="2"/>
  <c r="K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210" i="2"/>
  <c r="D210" i="2"/>
  <c r="E210" i="2"/>
  <c r="F210" i="2"/>
  <c r="G210" i="2"/>
  <c r="H210" i="2"/>
  <c r="I210" i="2"/>
  <c r="J210" i="2"/>
  <c r="K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211" i="2"/>
  <c r="D211" i="2"/>
  <c r="E211" i="2"/>
  <c r="F211" i="2"/>
  <c r="G211" i="2"/>
  <c r="H211" i="2"/>
  <c r="I211" i="2"/>
  <c r="J211" i="2"/>
  <c r="K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L3" i="2"/>
  <c r="C3" i="2"/>
  <c r="O3" i="2"/>
  <c r="P3" i="2"/>
  <c r="Q3" i="2"/>
  <c r="R3" i="2"/>
  <c r="S3" i="2"/>
  <c r="T3" i="2"/>
  <c r="U3" i="2"/>
  <c r="V3" i="2"/>
  <c r="W3" i="2"/>
  <c r="X3" i="2"/>
  <c r="Y3" i="2"/>
  <c r="Z3" i="2"/>
  <c r="N3" i="2"/>
  <c r="M3" i="2"/>
  <c r="AD3" i="2" s="1"/>
  <c r="E3" i="2"/>
  <c r="F3" i="2"/>
  <c r="G3" i="2"/>
  <c r="H3" i="2"/>
  <c r="I3" i="2"/>
  <c r="J3" i="2"/>
  <c r="K3" i="2"/>
  <c r="D3" i="2"/>
  <c r="A3" i="2"/>
  <c r="B20" i="12"/>
  <c r="AY91" i="2" l="1"/>
  <c r="AV4" i="2"/>
  <c r="AI8" i="2"/>
  <c r="AI4" i="2"/>
  <c r="AG85" i="2"/>
  <c r="AH85" i="2" s="1"/>
  <c r="AV78" i="2"/>
  <c r="B11" i="12"/>
  <c r="AU77" i="2"/>
  <c r="AI32" i="2"/>
  <c r="AV174" i="2"/>
  <c r="AU173" i="2"/>
  <c r="AV90" i="2"/>
  <c r="AI9" i="2"/>
  <c r="AV94" i="2"/>
  <c r="AV199" i="2"/>
  <c r="AG192" i="2"/>
  <c r="AH192" i="2" s="1"/>
  <c r="AI105" i="2"/>
  <c r="AU198" i="2"/>
  <c r="AG131" i="2"/>
  <c r="AH131" i="2" s="1"/>
  <c r="AU15" i="2"/>
  <c r="AI165" i="2"/>
  <c r="AU85" i="2"/>
  <c r="AY138" i="2"/>
  <c r="AC178" i="2"/>
  <c r="AC70" i="2"/>
  <c r="AU67" i="2"/>
  <c r="AG164" i="2"/>
  <c r="AH164" i="2" s="1"/>
  <c r="AY28" i="2"/>
  <c r="AU76" i="2"/>
  <c r="AG188" i="2"/>
  <c r="AH188" i="2" s="1"/>
  <c r="AI138" i="2"/>
  <c r="AX113" i="2"/>
  <c r="AV161" i="2"/>
  <c r="AU160" i="2"/>
  <c r="AX177" i="2"/>
  <c r="AV164" i="2"/>
  <c r="AU163" i="2"/>
  <c r="AC147" i="2"/>
  <c r="AU87" i="2"/>
  <c r="AC106" i="2"/>
  <c r="AX73" i="2"/>
  <c r="AW60" i="2"/>
  <c r="AI211" i="2"/>
  <c r="AC150" i="2"/>
  <c r="AC53" i="2"/>
  <c r="AV51" i="2"/>
  <c r="AU50" i="2"/>
  <c r="AV198" i="2"/>
  <c r="AU197" i="2"/>
  <c r="AU125" i="2"/>
  <c r="AW114" i="2"/>
  <c r="AX141" i="2"/>
  <c r="AC117" i="2"/>
  <c r="AY178" i="2"/>
  <c r="AI71" i="2"/>
  <c r="AG136" i="2"/>
  <c r="AH136" i="2" s="1"/>
  <c r="AI120" i="2"/>
  <c r="AX117" i="2"/>
  <c r="AC107" i="2"/>
  <c r="AV105" i="2"/>
  <c r="AV179" i="2"/>
  <c r="AC210" i="2"/>
  <c r="AM118" i="2"/>
  <c r="AV162" i="2"/>
  <c r="AC126" i="2"/>
  <c r="AC4" i="2"/>
  <c r="AO4" i="2" s="1"/>
  <c r="AW64" i="2"/>
  <c r="AU199" i="2"/>
  <c r="AW140" i="2"/>
  <c r="AV138" i="2"/>
  <c r="AL128" i="2"/>
  <c r="AX127" i="2"/>
  <c r="AU112" i="2"/>
  <c r="AC185" i="2"/>
  <c r="AU189" i="2"/>
  <c r="AU153" i="2"/>
  <c r="AV142" i="2"/>
  <c r="AX138" i="2"/>
  <c r="AG135" i="2"/>
  <c r="AH135" i="2" s="1"/>
  <c r="AX128" i="2"/>
  <c r="AC31" i="2"/>
  <c r="AY93" i="2"/>
  <c r="AV55" i="2"/>
  <c r="AU54" i="2"/>
  <c r="AX32" i="2"/>
  <c r="AY142" i="2"/>
  <c r="AY128" i="2"/>
  <c r="AI72" i="2"/>
  <c r="AU118" i="2"/>
  <c r="AI109" i="2"/>
  <c r="AX208" i="2"/>
  <c r="AU194" i="2"/>
  <c r="AX183" i="2"/>
  <c r="AV182" i="2"/>
  <c r="AU181" i="2"/>
  <c r="AV158" i="2"/>
  <c r="AI158" i="2"/>
  <c r="AL147" i="2"/>
  <c r="BC147" i="2" s="1"/>
  <c r="AC97" i="2"/>
  <c r="AU82" i="2"/>
  <c r="AX72" i="2"/>
  <c r="AC61" i="2"/>
  <c r="AI37" i="2"/>
  <c r="AG28" i="2"/>
  <c r="AH28" i="2" s="1"/>
  <c r="AI13" i="2"/>
  <c r="M4" i="2"/>
  <c r="AD4" i="2" s="1"/>
  <c r="AU3" i="2"/>
  <c r="AG161" i="2"/>
  <c r="AH161" i="2" s="1"/>
  <c r="AV155" i="2"/>
  <c r="AI104" i="2"/>
  <c r="AU28" i="2"/>
  <c r="AI3" i="2"/>
  <c r="AU116" i="2"/>
  <c r="AV42" i="2"/>
  <c r="AU41" i="2"/>
  <c r="AC32" i="2"/>
  <c r="AW146" i="2"/>
  <c r="AV146" i="2"/>
  <c r="AW105" i="2"/>
  <c r="AI96" i="2"/>
  <c r="AW106" i="2"/>
  <c r="AU93" i="2"/>
  <c r="AG89" i="2"/>
  <c r="AG52" i="2"/>
  <c r="AH52" i="2" s="1"/>
  <c r="AX46" i="2"/>
  <c r="AY174" i="2"/>
  <c r="AG156" i="2"/>
  <c r="AH156" i="2" s="1"/>
  <c r="AX150" i="2"/>
  <c r="AI166" i="2"/>
  <c r="AG118" i="2"/>
  <c r="AH118" i="2" s="1"/>
  <c r="AI112" i="2"/>
  <c r="AG43" i="2"/>
  <c r="AH43" i="2" s="1"/>
  <c r="AG42" i="2"/>
  <c r="AH42" i="2" s="1"/>
  <c r="AG30" i="2"/>
  <c r="AH30" i="2" s="1"/>
  <c r="AG19" i="2"/>
  <c r="AH19" i="2" s="1"/>
  <c r="AC191" i="2"/>
  <c r="AU188" i="2"/>
  <c r="AG184" i="2"/>
  <c r="AH184" i="2" s="1"/>
  <c r="AC179" i="2"/>
  <c r="AV153" i="2"/>
  <c r="AV137" i="2"/>
  <c r="AU124" i="2"/>
  <c r="AC115" i="2"/>
  <c r="AC113" i="2"/>
  <c r="AC101" i="2"/>
  <c r="AU98" i="2"/>
  <c r="AV207" i="2"/>
  <c r="AG189" i="2"/>
  <c r="AH189" i="2" s="1"/>
  <c r="AG177" i="2"/>
  <c r="AH177" i="2" s="1"/>
  <c r="AV171" i="2"/>
  <c r="AU170" i="2"/>
  <c r="AV145" i="2"/>
  <c r="AC132" i="2"/>
  <c r="AC131" i="2"/>
  <c r="AV130" i="2"/>
  <c r="AU129" i="2"/>
  <c r="AW102" i="2"/>
  <c r="AX65" i="2"/>
  <c r="AM140" i="2"/>
  <c r="AM139" i="2"/>
  <c r="AV64" i="2"/>
  <c r="AG6" i="2"/>
  <c r="AH6" i="2" s="1"/>
  <c r="AM179" i="2"/>
  <c r="AL162" i="2"/>
  <c r="BA162" i="2" s="1"/>
  <c r="AI152" i="2"/>
  <c r="AX134" i="2"/>
  <c r="AV133" i="2"/>
  <c r="AI133" i="2"/>
  <c r="AU132" i="2"/>
  <c r="AU131" i="2"/>
  <c r="AM128" i="2"/>
  <c r="AN128" i="2" s="1"/>
  <c r="AC94" i="2"/>
  <c r="AY65" i="2"/>
  <c r="AV53" i="2"/>
  <c r="AG48" i="2"/>
  <c r="AH48" i="2" s="1"/>
  <c r="AG180" i="2"/>
  <c r="AH180" i="2" s="1"/>
  <c r="AW121" i="2"/>
  <c r="AY90" i="2"/>
  <c r="AU186" i="2"/>
  <c r="AV175" i="2"/>
  <c r="AI175" i="2"/>
  <c r="AU174" i="2"/>
  <c r="AC137" i="2"/>
  <c r="AU92" i="2"/>
  <c r="AG75" i="2"/>
  <c r="AH75" i="2" s="1"/>
  <c r="AL83" i="2"/>
  <c r="AZ83" i="2" s="1"/>
  <c r="AW82" i="2"/>
  <c r="AW71" i="2"/>
  <c r="AC35" i="2"/>
  <c r="AV8" i="2"/>
  <c r="AG210" i="2"/>
  <c r="AH210" i="2" s="1"/>
  <c r="AY191" i="2"/>
  <c r="AY179" i="2"/>
  <c r="AV178" i="2"/>
  <c r="AU165" i="2"/>
  <c r="AG160" i="2"/>
  <c r="AH160" i="2" s="1"/>
  <c r="AX126" i="2"/>
  <c r="AW97" i="2"/>
  <c r="AW72" i="2"/>
  <c r="AW34" i="2"/>
  <c r="AY205" i="2"/>
  <c r="AW191" i="2"/>
  <c r="AI63" i="2"/>
  <c r="AX60" i="2"/>
  <c r="AU58" i="2"/>
  <c r="AV47" i="2"/>
  <c r="AV35" i="2"/>
  <c r="AI14" i="2"/>
  <c r="AI208" i="2"/>
  <c r="AC207" i="2"/>
  <c r="AW205" i="2"/>
  <c r="AV192" i="2"/>
  <c r="AC182" i="2"/>
  <c r="AX181" i="2"/>
  <c r="AI146" i="2"/>
  <c r="AI102" i="2"/>
  <c r="AY100" i="2"/>
  <c r="AI89" i="2"/>
  <c r="AY87" i="2"/>
  <c r="AI77" i="2"/>
  <c r="AI209" i="2"/>
  <c r="AV206" i="2"/>
  <c r="AU205" i="2"/>
  <c r="AM175" i="2"/>
  <c r="AY170" i="2"/>
  <c r="AV169" i="2"/>
  <c r="AU168" i="2"/>
  <c r="AV157" i="2"/>
  <c r="AU156" i="2"/>
  <c r="AV128" i="2"/>
  <c r="AG108" i="2"/>
  <c r="AI90" i="2"/>
  <c r="AC76" i="2"/>
  <c r="AV62" i="2"/>
  <c r="AU60" i="2"/>
  <c r="AC50" i="2"/>
  <c r="AY47" i="2"/>
  <c r="AI16" i="2"/>
  <c r="AW13" i="2"/>
  <c r="AU12" i="2"/>
  <c r="AL102" i="2"/>
  <c r="BC102" i="2" s="1"/>
  <c r="AM92" i="2"/>
  <c r="AC69" i="2"/>
  <c r="AC23" i="2"/>
  <c r="AG196" i="2"/>
  <c r="AH196" i="2" s="1"/>
  <c r="AC204" i="2"/>
  <c r="AG111" i="2"/>
  <c r="AH111" i="2" s="1"/>
  <c r="AV100" i="2"/>
  <c r="AX97" i="2"/>
  <c r="AY82" i="2"/>
  <c r="AC162" i="2"/>
  <c r="AL204" i="2"/>
  <c r="BB204" i="2" s="1"/>
  <c r="AW190" i="2"/>
  <c r="AY133" i="2"/>
  <c r="AY190" i="2"/>
  <c r="AW178" i="2"/>
  <c r="AW166" i="2"/>
  <c r="AW74" i="2"/>
  <c r="AC59" i="2"/>
  <c r="AY13" i="2"/>
  <c r="AC58" i="2"/>
  <c r="AU206" i="2"/>
  <c r="AI179" i="2"/>
  <c r="AV166" i="2"/>
  <c r="AW90" i="2"/>
  <c r="AV27" i="2"/>
  <c r="AG22" i="2"/>
  <c r="AH22" i="2" s="1"/>
  <c r="AX16" i="2"/>
  <c r="AU6" i="2"/>
  <c r="AL210" i="2"/>
  <c r="BA210" i="2" s="1"/>
  <c r="AL143" i="2"/>
  <c r="BB143" i="2" s="1"/>
  <c r="AI125" i="2"/>
  <c r="AV110" i="2"/>
  <c r="AW109" i="2"/>
  <c r="AC93" i="2"/>
  <c r="AX77" i="2"/>
  <c r="AI64" i="2"/>
  <c r="AU59" i="2"/>
  <c r="AV28" i="2"/>
  <c r="AG23" i="2"/>
  <c r="AH23" i="2" s="1"/>
  <c r="AC18" i="2"/>
  <c r="AV15" i="2"/>
  <c r="AU14" i="2"/>
  <c r="AY8" i="2"/>
  <c r="AY4" i="2"/>
  <c r="AI135" i="2"/>
  <c r="AG113" i="2"/>
  <c r="AH113" i="2" s="1"/>
  <c r="AW9" i="2"/>
  <c r="AC199" i="2"/>
  <c r="AW182" i="2"/>
  <c r="AV109" i="2"/>
  <c r="AC163" i="2"/>
  <c r="AL151" i="2"/>
  <c r="BB151" i="2" s="1"/>
  <c r="AM210" i="2"/>
  <c r="AW198" i="2"/>
  <c r="AC184" i="2"/>
  <c r="AG176" i="2"/>
  <c r="AH176" i="2" s="1"/>
  <c r="AX114" i="2"/>
  <c r="AI97" i="2"/>
  <c r="AC96" i="2"/>
  <c r="AG209" i="2"/>
  <c r="AH209" i="2" s="1"/>
  <c r="AV149" i="2"/>
  <c r="AY162" i="2"/>
  <c r="AU134" i="2"/>
  <c r="AU69" i="2"/>
  <c r="AI161" i="2"/>
  <c r="AI149" i="2"/>
  <c r="AW113" i="2"/>
  <c r="AI100" i="2"/>
  <c r="AI82" i="2"/>
  <c r="AM56" i="2"/>
  <c r="AX132" i="2"/>
  <c r="AG128" i="2"/>
  <c r="AH128" i="2" s="1"/>
  <c r="AG208" i="2"/>
  <c r="AH208" i="2" s="1"/>
  <c r="AY186" i="2"/>
  <c r="AV159" i="2"/>
  <c r="AU157" i="2"/>
  <c r="AC133" i="2"/>
  <c r="AU78" i="2"/>
  <c r="AI55" i="2"/>
  <c r="AV39" i="2"/>
  <c r="AY21" i="2"/>
  <c r="AU19" i="2"/>
  <c r="AW167" i="2"/>
  <c r="AU149" i="2"/>
  <c r="AM147" i="2"/>
  <c r="AU146" i="2"/>
  <c r="AM88" i="2"/>
  <c r="AL73" i="2"/>
  <c r="BC73" i="2" s="1"/>
  <c r="AL71" i="2"/>
  <c r="BC71" i="2" s="1"/>
  <c r="AL70" i="2"/>
  <c r="BB70" i="2" s="1"/>
  <c r="AW24" i="2"/>
  <c r="AI11" i="2"/>
  <c r="AM187" i="2"/>
  <c r="AV168" i="2"/>
  <c r="AW168" i="2"/>
  <c r="AV165" i="2"/>
  <c r="AX165" i="2"/>
  <c r="AU162" i="2"/>
  <c r="AU159" i="2"/>
  <c r="AU158" i="2"/>
  <c r="AG139" i="2"/>
  <c r="AH139" i="2" s="1"/>
  <c r="AY132" i="2"/>
  <c r="AG126" i="2"/>
  <c r="AH126" i="2" s="1"/>
  <c r="AM125" i="2"/>
  <c r="AG125" i="2"/>
  <c r="AH125" i="2" s="1"/>
  <c r="AI121" i="2"/>
  <c r="AC120" i="2"/>
  <c r="AU117" i="2"/>
  <c r="AV113" i="2"/>
  <c r="AC83" i="2"/>
  <c r="AI81" i="2"/>
  <c r="AC80" i="2"/>
  <c r="AX79" i="2"/>
  <c r="AU74" i="2"/>
  <c r="AC71" i="2"/>
  <c r="AV63" i="2"/>
  <c r="AU62" i="2"/>
  <c r="AV59" i="2"/>
  <c r="AV46" i="2"/>
  <c r="AW46" i="2"/>
  <c r="AG39" i="2"/>
  <c r="AH39" i="2" s="1"/>
  <c r="AI36" i="2"/>
  <c r="AI34" i="2"/>
  <c r="AC29" i="2"/>
  <c r="AI28" i="2"/>
  <c r="AW25" i="2"/>
  <c r="AL35" i="2"/>
  <c r="BC35" i="2" s="1"/>
  <c r="AL29" i="2"/>
  <c r="BA29" i="2" s="1"/>
  <c r="AC28" i="2"/>
  <c r="AC27" i="2"/>
  <c r="AG20" i="2"/>
  <c r="AH20" i="2" s="1"/>
  <c r="AI17" i="2"/>
  <c r="AL13" i="2"/>
  <c r="AZ13" i="2" s="1"/>
  <c r="AC12" i="2"/>
  <c r="AI197" i="2"/>
  <c r="AC195" i="2"/>
  <c r="AX193" i="2"/>
  <c r="AL192" i="2"/>
  <c r="BD192" i="2" s="1"/>
  <c r="AI190" i="2"/>
  <c r="AC187" i="2"/>
  <c r="AL171" i="2"/>
  <c r="BA171" i="2" s="1"/>
  <c r="AV170" i="2"/>
  <c r="AU166" i="2"/>
  <c r="AY165" i="2"/>
  <c r="AG138" i="2"/>
  <c r="AH138" i="2" s="1"/>
  <c r="AG130" i="2"/>
  <c r="AH130" i="2" s="1"/>
  <c r="AI124" i="2"/>
  <c r="AC123" i="2"/>
  <c r="AC122" i="2"/>
  <c r="AW120" i="2"/>
  <c r="AG107" i="2"/>
  <c r="AH107" i="2" s="1"/>
  <c r="AG96" i="2"/>
  <c r="AH96" i="2" s="1"/>
  <c r="AG93" i="2"/>
  <c r="AH93" i="2" s="1"/>
  <c r="AG92" i="2"/>
  <c r="AH92" i="2" s="1"/>
  <c r="AX84" i="2"/>
  <c r="AV83" i="2"/>
  <c r="AC82" i="2"/>
  <c r="AU79" i="2"/>
  <c r="AY73" i="2"/>
  <c r="AV71" i="2"/>
  <c r="AX71" i="2"/>
  <c r="AU63" i="2"/>
  <c r="AM53" i="2"/>
  <c r="AU47" i="2"/>
  <c r="AX34" i="2"/>
  <c r="AX30" i="2"/>
  <c r="AV29" i="2"/>
  <c r="AM208" i="2"/>
  <c r="AI186" i="2"/>
  <c r="AI185" i="2"/>
  <c r="AI181" i="2"/>
  <c r="AI180" i="2"/>
  <c r="AI141" i="2"/>
  <c r="AM103" i="2"/>
  <c r="AI87" i="2"/>
  <c r="AC73" i="2"/>
  <c r="AM65" i="2"/>
  <c r="AU64" i="2"/>
  <c r="AM45" i="2"/>
  <c r="AX28" i="2"/>
  <c r="AI19" i="2"/>
  <c r="AL17" i="2"/>
  <c r="BB17" i="2" s="1"/>
  <c r="AX13" i="2"/>
  <c r="AC8" i="2"/>
  <c r="AL207" i="2"/>
  <c r="BA207" i="2" s="1"/>
  <c r="AL196" i="2"/>
  <c r="BD196" i="2" s="1"/>
  <c r="AC196" i="2"/>
  <c r="AV195" i="2"/>
  <c r="AV194" i="2"/>
  <c r="AW194" i="2"/>
  <c r="AC186" i="2"/>
  <c r="AC174" i="2"/>
  <c r="AX173" i="2"/>
  <c r="AV172" i="2"/>
  <c r="AM167" i="2"/>
  <c r="AG157" i="2"/>
  <c r="AH157" i="2" s="1"/>
  <c r="AI148" i="2"/>
  <c r="AI144" i="2"/>
  <c r="AI142" i="2"/>
  <c r="AI126" i="2"/>
  <c r="AY124" i="2"/>
  <c r="AU121" i="2"/>
  <c r="AG116" i="2"/>
  <c r="AH116" i="2" s="1"/>
  <c r="AG112" i="2"/>
  <c r="AH112" i="2" s="1"/>
  <c r="AM111" i="2"/>
  <c r="AC98" i="2"/>
  <c r="AM90" i="2"/>
  <c r="AY80" i="2"/>
  <c r="AG61" i="2"/>
  <c r="AH61" i="2" s="1"/>
  <c r="AG57" i="2"/>
  <c r="AH57" i="2" s="1"/>
  <c r="AL51" i="2"/>
  <c r="BB51" i="2" s="1"/>
  <c r="AV50" i="2"/>
  <c r="AW50" i="2"/>
  <c r="AM43" i="2"/>
  <c r="AY33" i="2"/>
  <c r="AU31" i="2"/>
  <c r="AV16" i="2"/>
  <c r="AC7" i="2"/>
  <c r="AC5" i="2"/>
  <c r="AL4" i="2"/>
  <c r="BB4" i="2" s="1"/>
  <c r="AX19" i="2"/>
  <c r="AU17" i="2"/>
  <c r="AY12" i="2"/>
  <c r="AI7" i="2"/>
  <c r="AX186" i="2"/>
  <c r="AL175" i="2"/>
  <c r="AZ175" i="2" s="1"/>
  <c r="AW174" i="2"/>
  <c r="AG168" i="2"/>
  <c r="AH168" i="2" s="1"/>
  <c r="AG165" i="2"/>
  <c r="AH165" i="2" s="1"/>
  <c r="AM162" i="2"/>
  <c r="AI155" i="2"/>
  <c r="AI153" i="2"/>
  <c r="AC144" i="2"/>
  <c r="AL140" i="2"/>
  <c r="BA140" i="2" s="1"/>
  <c r="AY140" i="2"/>
  <c r="AL97" i="2"/>
  <c r="AZ97" i="2" s="1"/>
  <c r="AL91" i="2"/>
  <c r="BB91" i="2" s="1"/>
  <c r="AW87" i="2"/>
  <c r="AM75" i="2"/>
  <c r="AL53" i="2"/>
  <c r="BA53" i="2" s="1"/>
  <c r="AG46" i="2"/>
  <c r="AH46" i="2" s="1"/>
  <c r="AL40" i="2"/>
  <c r="BC40" i="2" s="1"/>
  <c r="AU195" i="2"/>
  <c r="AL200" i="2"/>
  <c r="BD200" i="2" s="1"/>
  <c r="AX191" i="2"/>
  <c r="AL100" i="2"/>
  <c r="BB100" i="2" s="1"/>
  <c r="AW91" i="2"/>
  <c r="AG79" i="2"/>
  <c r="AH79" i="2" s="1"/>
  <c r="AG78" i="2"/>
  <c r="AH78" i="2" s="1"/>
  <c r="AM76" i="2"/>
  <c r="AC41" i="2"/>
  <c r="AM26" i="2"/>
  <c r="AG26" i="2"/>
  <c r="AH26" i="2" s="1"/>
  <c r="AW20" i="2"/>
  <c r="AV190" i="2"/>
  <c r="AU191" i="2"/>
  <c r="AV186" i="2"/>
  <c r="AW3" i="2"/>
  <c r="AX209" i="2"/>
  <c r="AV208" i="2"/>
  <c r="AC205" i="2"/>
  <c r="AL202" i="2"/>
  <c r="BD202" i="2" s="1"/>
  <c r="AC202" i="2"/>
  <c r="AY198" i="2"/>
  <c r="AU190" i="2"/>
  <c r="AW186" i="2"/>
  <c r="AU176" i="2"/>
  <c r="AI157" i="2"/>
  <c r="AU151" i="2"/>
  <c r="AU144" i="2"/>
  <c r="AU141" i="2"/>
  <c r="AU136" i="2"/>
  <c r="AU135" i="2"/>
  <c r="AI127" i="2"/>
  <c r="AM122" i="2"/>
  <c r="AM120" i="2"/>
  <c r="AG120" i="2"/>
  <c r="AH120" i="2" s="1"/>
  <c r="AI117" i="2"/>
  <c r="AC114" i="2"/>
  <c r="AI113" i="2"/>
  <c r="AC112" i="2"/>
  <c r="AC111" i="2"/>
  <c r="AC110" i="2"/>
  <c r="AV106" i="2"/>
  <c r="AX102" i="2"/>
  <c r="AV93" i="2"/>
  <c r="AI93" i="2"/>
  <c r="AU91" i="2"/>
  <c r="AX90" i="2"/>
  <c r="AM84" i="2"/>
  <c r="AG84" i="2"/>
  <c r="AH84" i="2" s="1"/>
  <c r="AG80" i="2"/>
  <c r="AH80" i="2" s="1"/>
  <c r="AI74" i="2"/>
  <c r="AV54" i="2"/>
  <c r="AG36" i="2"/>
  <c r="AH36" i="2" s="1"/>
  <c r="AG35" i="2"/>
  <c r="AH35" i="2" s="1"/>
  <c r="AG31" i="2"/>
  <c r="AH31" i="2" s="1"/>
  <c r="AW21" i="2"/>
  <c r="AG11" i="2"/>
  <c r="AH11" i="2" s="1"/>
  <c r="AW4" i="2"/>
  <c r="AY183" i="2"/>
  <c r="AW128" i="2"/>
  <c r="AW55" i="2"/>
  <c r="AL44" i="2"/>
  <c r="BC44" i="2" s="1"/>
  <c r="AW42" i="2"/>
  <c r="AY182" i="2"/>
  <c r="AU211" i="2"/>
  <c r="AV210" i="2"/>
  <c r="AU209" i="2"/>
  <c r="AX203" i="2"/>
  <c r="AV202" i="2"/>
  <c r="AX202" i="2"/>
  <c r="AU201" i="2"/>
  <c r="AG195" i="2"/>
  <c r="AH195" i="2" s="1"/>
  <c r="AG172" i="2"/>
  <c r="AH172" i="2" s="1"/>
  <c r="AL167" i="2"/>
  <c r="BB167" i="2" s="1"/>
  <c r="AC165" i="2"/>
  <c r="AC159" i="2"/>
  <c r="AL158" i="2"/>
  <c r="AU145" i="2"/>
  <c r="AU138" i="2"/>
  <c r="AY134" i="2"/>
  <c r="AW133" i="2"/>
  <c r="AC118" i="2"/>
  <c r="AY113" i="2"/>
  <c r="AU108" i="2"/>
  <c r="AV102" i="2"/>
  <c r="AY97" i="2"/>
  <c r="AU96" i="2"/>
  <c r="AU94" i="2"/>
  <c r="AI78" i="2"/>
  <c r="AC77" i="2"/>
  <c r="AL68" i="2"/>
  <c r="AZ68" i="2" s="1"/>
  <c r="AC68" i="2"/>
  <c r="AC67" i="2"/>
  <c r="AL61" i="2"/>
  <c r="BD61" i="2" s="1"/>
  <c r="AL57" i="2"/>
  <c r="BB57" i="2" s="1"/>
  <c r="AC57" i="2"/>
  <c r="AV56" i="2"/>
  <c r="AG51" i="2"/>
  <c r="AH51" i="2" s="1"/>
  <c r="AM49" i="2"/>
  <c r="AC45" i="2"/>
  <c r="AV43" i="2"/>
  <c r="AM39" i="2"/>
  <c r="AM28" i="2"/>
  <c r="AX24" i="2"/>
  <c r="AV23" i="2"/>
  <c r="AU22" i="2"/>
  <c r="AI10" i="2"/>
  <c r="AX170" i="2"/>
  <c r="AC56" i="2"/>
  <c r="AU32" i="2"/>
  <c r="AL20" i="2"/>
  <c r="BD20" i="2" s="1"/>
  <c r="BE20" i="2" s="1"/>
  <c r="AG13" i="2"/>
  <c r="AH13" i="2" s="1"/>
  <c r="AG206" i="2"/>
  <c r="AH206" i="2" s="1"/>
  <c r="AU192" i="2"/>
  <c r="AC190" i="2"/>
  <c r="AU178" i="2"/>
  <c r="AV167" i="2"/>
  <c r="AG159" i="2"/>
  <c r="AH159" i="2" s="1"/>
  <c r="AM156" i="2"/>
  <c r="AG152" i="2"/>
  <c r="AH152" i="2" s="1"/>
  <c r="AG144" i="2"/>
  <c r="AH144" i="2" s="1"/>
  <c r="AG143" i="2"/>
  <c r="AH143" i="2" s="1"/>
  <c r="AG134" i="2"/>
  <c r="AH134" i="2" s="1"/>
  <c r="AV127" i="2"/>
  <c r="AC121" i="2"/>
  <c r="AC119" i="2"/>
  <c r="AL114" i="2"/>
  <c r="AZ114" i="2" s="1"/>
  <c r="AM108" i="2"/>
  <c r="AW93" i="2"/>
  <c r="AL90" i="2"/>
  <c r="BA90" i="2" s="1"/>
  <c r="AG66" i="2"/>
  <c r="AH66" i="2" s="1"/>
  <c r="AM61" i="2"/>
  <c r="AV60" i="2"/>
  <c r="AW56" i="2"/>
  <c r="AY30" i="2"/>
  <c r="AU29" i="2"/>
  <c r="AM12" i="2"/>
  <c r="AI198" i="2"/>
  <c r="AY194" i="2"/>
  <c r="AV191" i="2"/>
  <c r="AG181" i="2"/>
  <c r="AH181" i="2" s="1"/>
  <c r="AU175" i="2"/>
  <c r="AU171" i="2"/>
  <c r="AC166" i="2"/>
  <c r="AM155" i="2"/>
  <c r="AC138" i="2"/>
  <c r="AG129" i="2"/>
  <c r="AH129" i="2" s="1"/>
  <c r="AU127" i="2"/>
  <c r="AV124" i="2"/>
  <c r="AX120" i="2"/>
  <c r="AV118" i="2"/>
  <c r="AI118" i="2"/>
  <c r="AI116" i="2"/>
  <c r="AM97" i="2"/>
  <c r="AX91" i="2"/>
  <c r="AL80" i="2"/>
  <c r="BB80" i="2" s="1"/>
  <c r="AL79" i="2"/>
  <c r="BB79" i="2" s="1"/>
  <c r="AY57" i="2"/>
  <c r="AY45" i="2"/>
  <c r="AU40" i="2"/>
  <c r="AU25" i="2"/>
  <c r="AV24" i="2"/>
  <c r="AV20" i="2"/>
  <c r="AI5" i="2"/>
  <c r="AG101" i="2"/>
  <c r="AH101" i="2" s="1"/>
  <c r="AL28" i="2"/>
  <c r="BD28" i="2" s="1"/>
  <c r="BE28" i="2" s="1"/>
  <c r="AL18" i="2"/>
  <c r="BB18" i="2" s="1"/>
  <c r="AG12" i="2"/>
  <c r="AH12" i="2" s="1"/>
  <c r="AI194" i="2"/>
  <c r="AC193" i="2"/>
  <c r="AX190" i="2"/>
  <c r="AC177" i="2"/>
  <c r="AW170" i="2"/>
  <c r="AY166" i="2"/>
  <c r="AL163" i="2"/>
  <c r="BD163" i="2" s="1"/>
  <c r="AG141" i="2"/>
  <c r="AH141" i="2" s="1"/>
  <c r="AC140" i="2"/>
  <c r="AL137" i="2"/>
  <c r="AM129" i="2"/>
  <c r="AY126" i="2"/>
  <c r="AY123" i="2"/>
  <c r="AI114" i="2"/>
  <c r="AL111" i="2"/>
  <c r="BD111" i="2" s="1"/>
  <c r="AI101" i="2"/>
  <c r="AV86" i="2"/>
  <c r="AC81" i="2"/>
  <c r="AL78" i="2"/>
  <c r="BC78" i="2" s="1"/>
  <c r="AL75" i="2"/>
  <c r="BA75" i="2" s="1"/>
  <c r="AG69" i="2"/>
  <c r="AH69" i="2" s="1"/>
  <c r="AX56" i="2"/>
  <c r="AU56" i="2"/>
  <c r="AY53" i="2"/>
  <c r="AY41" i="2"/>
  <c r="AV40" i="2"/>
  <c r="AM37" i="2"/>
  <c r="AG33" i="2"/>
  <c r="AH33" i="2" s="1"/>
  <c r="AW28" i="2"/>
  <c r="AY24" i="2"/>
  <c r="AU24" i="2"/>
  <c r="AU23" i="2"/>
  <c r="AU20" i="2"/>
  <c r="AC17" i="2"/>
  <c r="AL9" i="2"/>
  <c r="AY199" i="2"/>
  <c r="AM3" i="2"/>
  <c r="AV187" i="2"/>
  <c r="AM169" i="2"/>
  <c r="AM141" i="2"/>
  <c r="AI134" i="2"/>
  <c r="AY119" i="2"/>
  <c r="AY115" i="2"/>
  <c r="AV114" i="2"/>
  <c r="AX112" i="2"/>
  <c r="AC108" i="2"/>
  <c r="AM94" i="2"/>
  <c r="AW78" i="2"/>
  <c r="AV77" i="2"/>
  <c r="AM69" i="2"/>
  <c r="AU55" i="2"/>
  <c r="AG38" i="2"/>
  <c r="AH38" i="2" s="1"/>
  <c r="AM33" i="2"/>
  <c r="AG32" i="2"/>
  <c r="AH32" i="2" s="1"/>
  <c r="AU27" i="2"/>
  <c r="AW17" i="2"/>
  <c r="AL16" i="2"/>
  <c r="BC16" i="2" s="1"/>
  <c r="AL12" i="2"/>
  <c r="BD12" i="2" s="1"/>
  <c r="BE12" i="2" s="1"/>
  <c r="AM8" i="2"/>
  <c r="AX5" i="2"/>
  <c r="AY5" i="2"/>
  <c r="AV44" i="2"/>
  <c r="AJ3" i="2"/>
  <c r="L4" i="2" s="1"/>
  <c r="AJ4" i="2" s="1"/>
  <c r="AV209" i="2"/>
  <c r="AW209" i="2"/>
  <c r="AU208" i="2"/>
  <c r="AC206" i="2"/>
  <c r="AI205" i="2"/>
  <c r="AW164" i="2"/>
  <c r="AI156" i="2"/>
  <c r="AY150" i="2"/>
  <c r="AI145" i="2"/>
  <c r="AG140" i="2"/>
  <c r="AH140" i="2" s="1"/>
  <c r="AC134" i="2"/>
  <c r="AV121" i="2"/>
  <c r="AI106" i="2"/>
  <c r="AL104" i="2"/>
  <c r="BB104" i="2" s="1"/>
  <c r="AX104" i="2"/>
  <c r="AV75" i="2"/>
  <c r="AM22" i="2"/>
  <c r="AC19" i="2"/>
  <c r="AY17" i="2"/>
  <c r="AC13" i="2"/>
  <c r="AM152" i="2"/>
  <c r="AL115" i="2"/>
  <c r="BC115" i="2" s="1"/>
  <c r="AG104" i="2"/>
  <c r="AH104" i="2" s="1"/>
  <c r="AG99" i="2"/>
  <c r="AH99" i="2" s="1"/>
  <c r="AI203" i="2"/>
  <c r="AI199" i="2"/>
  <c r="AI182" i="2"/>
  <c r="AW165" i="2"/>
  <c r="AL154" i="2"/>
  <c r="BA154" i="2" s="1"/>
  <c r="AC152" i="2"/>
  <c r="AI150" i="2"/>
  <c r="AX149" i="2"/>
  <c r="AI130" i="2"/>
  <c r="AV108" i="2"/>
  <c r="AV104" i="2"/>
  <c r="AV99" i="2"/>
  <c r="AV98" i="2"/>
  <c r="AU90" i="2"/>
  <c r="AM47" i="2"/>
  <c r="AM29" i="2"/>
  <c r="AX17" i="2"/>
  <c r="AV12" i="2"/>
  <c r="AC9" i="2"/>
  <c r="AG7" i="2"/>
  <c r="AH7" i="2" s="1"/>
  <c r="AX4" i="2"/>
  <c r="AW202" i="2"/>
  <c r="AG148" i="2"/>
  <c r="AH148" i="2" s="1"/>
  <c r="AU142" i="2"/>
  <c r="AL26" i="2"/>
  <c r="BD26" i="2" s="1"/>
  <c r="BE26" i="2" s="1"/>
  <c r="AL5" i="2"/>
  <c r="BC5" i="2" s="1"/>
  <c r="AP3" i="2"/>
  <c r="AC203" i="2"/>
  <c r="AL183" i="2"/>
  <c r="AZ183" i="2" s="1"/>
  <c r="AM177" i="2"/>
  <c r="AI154" i="2"/>
  <c r="AV150" i="2"/>
  <c r="AX145" i="2"/>
  <c r="AV143" i="2"/>
  <c r="AC141" i="2"/>
  <c r="AV134" i="2"/>
  <c r="AI131" i="2"/>
  <c r="AL96" i="2"/>
  <c r="BC96" i="2" s="1"/>
  <c r="AV66" i="2"/>
  <c r="AI60" i="2"/>
  <c r="AM52" i="2"/>
  <c r="AI38" i="2"/>
  <c r="AI31" i="2"/>
  <c r="AU13" i="2"/>
  <c r="AU11" i="2"/>
  <c r="AG151" i="2"/>
  <c r="AH151" i="2" s="1"/>
  <c r="AX140" i="2"/>
  <c r="AL118" i="2"/>
  <c r="AZ118" i="2" s="1"/>
  <c r="AM107" i="2"/>
  <c r="AL3" i="2"/>
  <c r="BA3" i="2" s="1"/>
  <c r="AY200" i="2"/>
  <c r="AX199" i="2"/>
  <c r="AX195" i="2"/>
  <c r="AG191" i="2"/>
  <c r="AH191" i="2" s="1"/>
  <c r="AV180" i="2"/>
  <c r="AX179" i="2"/>
  <c r="AI178" i="2"/>
  <c r="AI168" i="2"/>
  <c r="AW160" i="2"/>
  <c r="AW158" i="2"/>
  <c r="AV154" i="2"/>
  <c r="AL142" i="2"/>
  <c r="AZ142" i="2" s="1"/>
  <c r="AX130" i="2"/>
  <c r="AI128" i="2"/>
  <c r="AM123" i="2"/>
  <c r="AU109" i="2"/>
  <c r="AM80" i="2"/>
  <c r="AV68" i="2"/>
  <c r="AV67" i="2"/>
  <c r="AU66" i="2"/>
  <c r="AI48" i="2"/>
  <c r="AI44" i="2"/>
  <c r="AC38" i="2"/>
  <c r="AG27" i="2"/>
  <c r="AH27" i="2" s="1"/>
  <c r="AM24" i="2"/>
  <c r="AG18" i="2"/>
  <c r="AH18" i="2" s="1"/>
  <c r="AU4" i="2"/>
  <c r="AM207" i="2"/>
  <c r="AW203" i="2"/>
  <c r="AI193" i="2"/>
  <c r="AM191" i="2"/>
  <c r="AI177" i="2"/>
  <c r="AI173" i="2"/>
  <c r="AI170" i="2"/>
  <c r="AU154" i="2"/>
  <c r="AM137" i="2"/>
  <c r="AC128" i="2"/>
  <c r="AU105" i="2"/>
  <c r="AU102" i="2"/>
  <c r="AY96" i="2"/>
  <c r="AV95" i="2"/>
  <c r="AC92" i="2"/>
  <c r="AM79" i="2"/>
  <c r="AV69" i="2"/>
  <c r="AW63" i="2"/>
  <c r="AC51" i="2"/>
  <c r="AI49" i="2"/>
  <c r="AI46" i="2"/>
  <c r="AI45" i="2"/>
  <c r="AI40" i="2"/>
  <c r="AC39" i="2"/>
  <c r="AU36" i="2"/>
  <c r="AU34" i="2"/>
  <c r="AV33" i="2"/>
  <c r="AM27" i="2"/>
  <c r="AI25" i="2"/>
  <c r="AI22" i="2"/>
  <c r="AC3" i="2"/>
  <c r="AO3" i="2" s="1"/>
  <c r="AU203" i="2"/>
  <c r="AW201" i="2"/>
  <c r="AG187" i="2"/>
  <c r="AH187" i="2" s="1"/>
  <c r="AU182" i="2"/>
  <c r="AI174" i="2"/>
  <c r="AC173" i="2"/>
  <c r="AX168" i="2"/>
  <c r="AG163" i="2"/>
  <c r="AH163" i="2" s="1"/>
  <c r="AG137" i="2"/>
  <c r="AH137" i="2" s="1"/>
  <c r="AU133" i="2"/>
  <c r="AV132" i="2"/>
  <c r="AV131" i="2"/>
  <c r="AC127" i="2"/>
  <c r="AI122" i="2"/>
  <c r="AM106" i="2"/>
  <c r="AM104" i="2"/>
  <c r="AU97" i="2"/>
  <c r="AV96" i="2"/>
  <c r="AU95" i="2"/>
  <c r="AI91" i="2"/>
  <c r="AI84" i="2"/>
  <c r="AI83" i="2"/>
  <c r="AG76" i="2"/>
  <c r="AH76" i="2" s="1"/>
  <c r="AU72" i="2"/>
  <c r="AI56" i="2"/>
  <c r="AI50" i="2"/>
  <c r="AC43" i="2"/>
  <c r="AC42" i="2"/>
  <c r="AV38" i="2"/>
  <c r="AW38" i="2"/>
  <c r="AU37" i="2"/>
  <c r="AV32" i="2"/>
  <c r="AW32" i="2"/>
  <c r="AI24" i="2"/>
  <c r="AI23" i="2"/>
  <c r="AL22" i="2"/>
  <c r="AZ22" i="2" s="1"/>
  <c r="AC22" i="2"/>
  <c r="AI20" i="2"/>
  <c r="AG17" i="2"/>
  <c r="AH17" i="2" s="1"/>
  <c r="AG15" i="2"/>
  <c r="AH15" i="2" s="1"/>
  <c r="AG14" i="2"/>
  <c r="AH14" i="2" s="1"/>
  <c r="AM9" i="2"/>
  <c r="AX8" i="2"/>
  <c r="AW8" i="2"/>
  <c r="AL203" i="2"/>
  <c r="AZ203" i="2" s="1"/>
  <c r="AG149" i="2"/>
  <c r="AH149" i="2" s="1"/>
  <c r="AL191" i="2"/>
  <c r="BA191" i="2" s="1"/>
  <c r="AM185" i="2"/>
  <c r="AL179" i="2"/>
  <c r="AM171" i="2"/>
  <c r="AW163" i="2"/>
  <c r="AW200" i="2"/>
  <c r="AW162" i="2"/>
  <c r="AX162" i="2"/>
  <c r="AI162" i="2"/>
  <c r="AC209" i="2"/>
  <c r="AV201" i="2"/>
  <c r="AU200" i="2"/>
  <c r="AX189" i="2"/>
  <c r="AC189" i="2"/>
  <c r="AL188" i="2"/>
  <c r="BC188" i="2" s="1"/>
  <c r="AC188" i="2"/>
  <c r="AL187" i="2"/>
  <c r="AZ187" i="2" s="1"/>
  <c r="AM181" i="2"/>
  <c r="AM180" i="2"/>
  <c r="AC160" i="2"/>
  <c r="AX158" i="2"/>
  <c r="AY158" i="2"/>
  <c r="AC158" i="2"/>
  <c r="AX154" i="2"/>
  <c r="AY154" i="2"/>
  <c r="AL150" i="2"/>
  <c r="BB150" i="2" s="1"/>
  <c r="AW179" i="2"/>
  <c r="AM205" i="2"/>
  <c r="AL195" i="2"/>
  <c r="BD195" i="2" s="1"/>
  <c r="AW189" i="2"/>
  <c r="AV188" i="2"/>
  <c r="AW188" i="2"/>
  <c r="AI187" i="2"/>
  <c r="AX153" i="2"/>
  <c r="AC153" i="2"/>
  <c r="AG185" i="2"/>
  <c r="AH185" i="2" s="1"/>
  <c r="AG173" i="2"/>
  <c r="AH173" i="2" s="1"/>
  <c r="AL169" i="2"/>
  <c r="BD169" i="2" s="1"/>
  <c r="AL209" i="2"/>
  <c r="BD209" i="2" s="1"/>
  <c r="AU202" i="2"/>
  <c r="AY202" i="2"/>
  <c r="AU210" i="2"/>
  <c r="AI202" i="2"/>
  <c r="AX167" i="2"/>
  <c r="AY167" i="2"/>
  <c r="AL146" i="2"/>
  <c r="BD146" i="2" s="1"/>
  <c r="AX146" i="2"/>
  <c r="AY146" i="2"/>
  <c r="AG211" i="2"/>
  <c r="AH211" i="2" s="1"/>
  <c r="AX196" i="2"/>
  <c r="AC183" i="2"/>
  <c r="AM151" i="2"/>
  <c r="AU150" i="2"/>
  <c r="AX142" i="2"/>
  <c r="AG186" i="2"/>
  <c r="AH186" i="2" s="1"/>
  <c r="AM172" i="2"/>
  <c r="AM173" i="2"/>
  <c r="AL159" i="2"/>
  <c r="BA159" i="2" s="1"/>
  <c r="AL155" i="2"/>
  <c r="AG3" i="2"/>
  <c r="AH3" i="2" s="1"/>
  <c r="AM211" i="2"/>
  <c r="AW206" i="2"/>
  <c r="AI206" i="2"/>
  <c r="AG199" i="2"/>
  <c r="AH199" i="2" s="1"/>
  <c r="AW142" i="2"/>
  <c r="AV183" i="2"/>
  <c r="AI183" i="2"/>
  <c r="AW183" i="2"/>
  <c r="AG178" i="2"/>
  <c r="AH178" i="2" s="1"/>
  <c r="AW132" i="2"/>
  <c r="AI132" i="2"/>
  <c r="AG49" i="2"/>
  <c r="AH49" i="2" s="1"/>
  <c r="AC170" i="2"/>
  <c r="AM168" i="2"/>
  <c r="AM166" i="2"/>
  <c r="AU164" i="2"/>
  <c r="AC161" i="2"/>
  <c r="AG155" i="2"/>
  <c r="AH155" i="2" s="1"/>
  <c r="AW150" i="2"/>
  <c r="AM148" i="2"/>
  <c r="AM143" i="2"/>
  <c r="AC142" i="2"/>
  <c r="AU140" i="2"/>
  <c r="AV139" i="2"/>
  <c r="AL135" i="2"/>
  <c r="BD135" i="2" s="1"/>
  <c r="AL132" i="2"/>
  <c r="AZ132" i="2" s="1"/>
  <c r="AU128" i="2"/>
  <c r="AG122" i="2"/>
  <c r="AH122" i="2" s="1"/>
  <c r="AU120" i="2"/>
  <c r="AY120" i="2"/>
  <c r="AY102" i="2"/>
  <c r="AI98" i="2"/>
  <c r="AX98" i="2"/>
  <c r="AC88" i="2"/>
  <c r="AX88" i="2"/>
  <c r="AY88" i="2"/>
  <c r="AW59" i="2"/>
  <c r="AC169" i="2"/>
  <c r="AU167" i="2"/>
  <c r="AL166" i="2"/>
  <c r="BC166" i="2" s="1"/>
  <c r="AC157" i="2"/>
  <c r="AM149" i="2"/>
  <c r="AC146" i="2"/>
  <c r="AM144" i="2"/>
  <c r="AU139" i="2"/>
  <c r="AM138" i="2"/>
  <c r="AV135" i="2"/>
  <c r="AM124" i="2"/>
  <c r="AM95" i="2"/>
  <c r="AG37" i="2"/>
  <c r="AH37" i="2" s="1"/>
  <c r="AW15" i="2"/>
  <c r="AI15" i="2"/>
  <c r="AL10" i="2"/>
  <c r="BA10" i="2" s="1"/>
  <c r="AL110" i="2"/>
  <c r="BD110" i="2" s="1"/>
  <c r="AU100" i="2"/>
  <c r="AW98" i="2"/>
  <c r="AV91" i="2"/>
  <c r="AL86" i="2"/>
  <c r="BD86" i="2" s="1"/>
  <c r="AL56" i="2"/>
  <c r="BD56" i="2" s="1"/>
  <c r="AL52" i="2"/>
  <c r="AM35" i="2"/>
  <c r="AM23" i="2"/>
  <c r="AX11" i="2"/>
  <c r="AC11" i="2"/>
  <c r="AM193" i="2"/>
  <c r="AM184" i="2"/>
  <c r="AU183" i="2"/>
  <c r="AU179" i="2"/>
  <c r="AG171" i="2"/>
  <c r="AH171" i="2" s="1"/>
  <c r="AW157" i="2"/>
  <c r="AW153" i="2"/>
  <c r="AG147" i="2"/>
  <c r="AH147" i="2" s="1"/>
  <c r="AM116" i="2"/>
  <c r="AW83" i="2"/>
  <c r="AX83" i="2"/>
  <c r="AX55" i="2"/>
  <c r="AC55" i="2"/>
  <c r="AI51" i="2"/>
  <c r="AW51" i="2"/>
  <c r="AL48" i="2"/>
  <c r="BA48" i="2" s="1"/>
  <c r="AY48" i="2"/>
  <c r="AX48" i="2"/>
  <c r="AM41" i="2"/>
  <c r="AU16" i="2"/>
  <c r="AW12" i="2"/>
  <c r="AX12" i="2"/>
  <c r="AV3" i="2"/>
  <c r="AW208" i="2"/>
  <c r="AG207" i="2"/>
  <c r="AH207" i="2" s="1"/>
  <c r="AG204" i="2"/>
  <c r="AH204" i="2" s="1"/>
  <c r="AL199" i="2"/>
  <c r="AZ199" i="2" s="1"/>
  <c r="AM198" i="2"/>
  <c r="AG190" i="2"/>
  <c r="AH190" i="2" s="1"/>
  <c r="AU187" i="2"/>
  <c r="AM176" i="2"/>
  <c r="AX174" i="2"/>
  <c r="AM164" i="2"/>
  <c r="AY163" i="2"/>
  <c r="AY161" i="2"/>
  <c r="AM136" i="2"/>
  <c r="AW131" i="2"/>
  <c r="AL124" i="2"/>
  <c r="AG117" i="2"/>
  <c r="AH117" i="2" s="1"/>
  <c r="AY109" i="2"/>
  <c r="AX109" i="2"/>
  <c r="AC109" i="2"/>
  <c r="AX87" i="2"/>
  <c r="AV72" i="2"/>
  <c r="AG63" i="2"/>
  <c r="AH63" i="2" s="1"/>
  <c r="AW53" i="2"/>
  <c r="AX53" i="2"/>
  <c r="AC49" i="2"/>
  <c r="AY49" i="2"/>
  <c r="AX26" i="2"/>
  <c r="AC26" i="2"/>
  <c r="AM202" i="2"/>
  <c r="AW199" i="2"/>
  <c r="AY195" i="2"/>
  <c r="AI195" i="2"/>
  <c r="AI191" i="2"/>
  <c r="AX182" i="2"/>
  <c r="AW181" i="2"/>
  <c r="AL178" i="2"/>
  <c r="BD178" i="2" s="1"/>
  <c r="AX166" i="2"/>
  <c r="AY157" i="2"/>
  <c r="AC155" i="2"/>
  <c r="AL152" i="2"/>
  <c r="AZ152" i="2" s="1"/>
  <c r="AL134" i="2"/>
  <c r="AZ134" i="2" s="1"/>
  <c r="AM133" i="2"/>
  <c r="AM115" i="2"/>
  <c r="AU113" i="2"/>
  <c r="AL106" i="2"/>
  <c r="BB106" i="2" s="1"/>
  <c r="AU83" i="2"/>
  <c r="AY83" i="2"/>
  <c r="AW69" i="2"/>
  <c r="AX47" i="2"/>
  <c r="AI47" i="2"/>
  <c r="AL36" i="2"/>
  <c r="BD36" i="2" s="1"/>
  <c r="BE36" i="2" s="1"/>
  <c r="AY36" i="2"/>
  <c r="AX36" i="2"/>
  <c r="AM31" i="2"/>
  <c r="AG193" i="2"/>
  <c r="AH193" i="2" s="1"/>
  <c r="AX3" i="2"/>
  <c r="AL211" i="2"/>
  <c r="AZ211" i="2" s="1"/>
  <c r="AC211" i="2"/>
  <c r="AV205" i="2"/>
  <c r="AY203" i="2"/>
  <c r="AG201" i="2"/>
  <c r="AH201" i="2" s="1"/>
  <c r="AM200" i="2"/>
  <c r="AM192" i="2"/>
  <c r="AM189" i="2"/>
  <c r="AM183" i="2"/>
  <c r="AX178" i="2"/>
  <c r="AG175" i="2"/>
  <c r="AH175" i="2" s="1"/>
  <c r="AY168" i="2"/>
  <c r="AM163" i="2"/>
  <c r="AM158" i="2"/>
  <c r="AG158" i="2"/>
  <c r="AH158" i="2" s="1"/>
  <c r="AY155" i="2"/>
  <c r="AW149" i="2"/>
  <c r="AW145" i="2"/>
  <c r="AW134" i="2"/>
  <c r="AW130" i="2"/>
  <c r="AW124" i="2"/>
  <c r="AX124" i="2"/>
  <c r="AV87" i="2"/>
  <c r="AU71" i="2"/>
  <c r="AY71" i="2"/>
  <c r="AI68" i="2"/>
  <c r="AX68" i="2"/>
  <c r="AL65" i="2"/>
  <c r="BB65" i="2" s="1"/>
  <c r="AG59" i="2"/>
  <c r="AH59" i="2" s="1"/>
  <c r="AX51" i="2"/>
  <c r="AY44" i="2"/>
  <c r="AX44" i="2"/>
  <c r="AL43" i="2"/>
  <c r="AZ43" i="2" s="1"/>
  <c r="AX37" i="2"/>
  <c r="AC37" i="2"/>
  <c r="AY37" i="2"/>
  <c r="AM17" i="2"/>
  <c r="AI12" i="2"/>
  <c r="AL8" i="2"/>
  <c r="AY3" i="2"/>
  <c r="AV211" i="2"/>
  <c r="AM206" i="2"/>
  <c r="AC198" i="2"/>
  <c r="AW195" i="2"/>
  <c r="AC194" i="2"/>
  <c r="AM188" i="2"/>
  <c r="AX185" i="2"/>
  <c r="AG183" i="2"/>
  <c r="AH183" i="2" s="1"/>
  <c r="AL180" i="2"/>
  <c r="BC180" i="2" s="1"/>
  <c r="AG179" i="2"/>
  <c r="AH179" i="2" s="1"/>
  <c r="AI176" i="2"/>
  <c r="AV173" i="2"/>
  <c r="AW173" i="2"/>
  <c r="AL172" i="2"/>
  <c r="BA172" i="2" s="1"/>
  <c r="AC172" i="2"/>
  <c r="AC171" i="2"/>
  <c r="AX155" i="2"/>
  <c r="AV151" i="2"/>
  <c r="AU148" i="2"/>
  <c r="AC143" i="2"/>
  <c r="AI136" i="2"/>
  <c r="AY130" i="2"/>
  <c r="AU122" i="2"/>
  <c r="AV122" i="2"/>
  <c r="AW96" i="2"/>
  <c r="AW94" i="2"/>
  <c r="AX94" i="2"/>
  <c r="AG88" i="2"/>
  <c r="AH88" i="2" s="1"/>
  <c r="AX78" i="2"/>
  <c r="AY78" i="2"/>
  <c r="AM59" i="2"/>
  <c r="AY40" i="2"/>
  <c r="AX40" i="2"/>
  <c r="AW23" i="2"/>
  <c r="AL21" i="2"/>
  <c r="AC21" i="2"/>
  <c r="AX20" i="2"/>
  <c r="AY20" i="2"/>
  <c r="AY206" i="2"/>
  <c r="AW197" i="2"/>
  <c r="AW185" i="2"/>
  <c r="AL184" i="2"/>
  <c r="BD184" i="2" s="1"/>
  <c r="AC181" i="2"/>
  <c r="AI164" i="2"/>
  <c r="AM150" i="2"/>
  <c r="AI140" i="2"/>
  <c r="AM135" i="2"/>
  <c r="AL133" i="2"/>
  <c r="BB133" i="2" s="1"/>
  <c r="AM132" i="2"/>
  <c r="AM127" i="2"/>
  <c r="AX116" i="2"/>
  <c r="AC116" i="2"/>
  <c r="AX105" i="2"/>
  <c r="AC105" i="2"/>
  <c r="AY74" i="2"/>
  <c r="AX74" i="2"/>
  <c r="AW68" i="2"/>
  <c r="AL64" i="2"/>
  <c r="BD64" i="2" s="1"/>
  <c r="AY64" i="2"/>
  <c r="AX64" i="2"/>
  <c r="AX49" i="2"/>
  <c r="AW47" i="2"/>
  <c r="AW33" i="2"/>
  <c r="AI21" i="2"/>
  <c r="AX21" i="2"/>
  <c r="AU8" i="2"/>
  <c r="AM5" i="2"/>
  <c r="AM203" i="2"/>
  <c r="AI201" i="2"/>
  <c r="AI200" i="2"/>
  <c r="AX198" i="2"/>
  <c r="AI196" i="2"/>
  <c r="AX194" i="2"/>
  <c r="AW193" i="2"/>
  <c r="AI192" i="2"/>
  <c r="AL190" i="2"/>
  <c r="BA190" i="2" s="1"/>
  <c r="AI189" i="2"/>
  <c r="AU185" i="2"/>
  <c r="AU180" i="2"/>
  <c r="AW177" i="2"/>
  <c r="AL176" i="2"/>
  <c r="BC176" i="2" s="1"/>
  <c r="AC176" i="2"/>
  <c r="AU172" i="2"/>
  <c r="AI171" i="2"/>
  <c r="AG169" i="2"/>
  <c r="AH169" i="2" s="1"/>
  <c r="AI167" i="2"/>
  <c r="AL165" i="2"/>
  <c r="BB165" i="2" s="1"/>
  <c r="AM161" i="2"/>
  <c r="AM160" i="2"/>
  <c r="AM159" i="2"/>
  <c r="AC149" i="2"/>
  <c r="AY147" i="2"/>
  <c r="AV147" i="2"/>
  <c r="AC145" i="2"/>
  <c r="AU143" i="2"/>
  <c r="AM142" i="2"/>
  <c r="AI139" i="2"/>
  <c r="AX121" i="2"/>
  <c r="AL120" i="2"/>
  <c r="AZ120" i="2" s="1"/>
  <c r="AV82" i="2"/>
  <c r="AU68" i="2"/>
  <c r="AX63" i="2"/>
  <c r="AC63" i="2"/>
  <c r="AI59" i="2"/>
  <c r="AM199" i="2"/>
  <c r="AM195" i="2"/>
  <c r="AU193" i="2"/>
  <c r="AI188" i="2"/>
  <c r="AU184" i="2"/>
  <c r="AU177" i="2"/>
  <c r="AV176" i="2"/>
  <c r="AC175" i="2"/>
  <c r="AC167" i="2"/>
  <c r="AC154" i="2"/>
  <c r="AX147" i="2"/>
  <c r="AM134" i="2"/>
  <c r="AM130" i="2"/>
  <c r="AY79" i="2"/>
  <c r="AL60" i="2"/>
  <c r="BD60" i="2" s="1"/>
  <c r="AY60" i="2"/>
  <c r="AC60" i="2"/>
  <c r="AW31" i="2"/>
  <c r="AU7" i="2"/>
  <c r="AW5" i="2"/>
  <c r="AL127" i="2"/>
  <c r="BD127" i="2" s="1"/>
  <c r="AG115" i="2"/>
  <c r="AH115" i="2" s="1"/>
  <c r="AU114" i="2"/>
  <c r="AM110" i="2"/>
  <c r="AG110" i="2"/>
  <c r="AH110" i="2" s="1"/>
  <c r="AX108" i="2"/>
  <c r="AG98" i="2"/>
  <c r="AH98" i="2" s="1"/>
  <c r="AW81" i="2"/>
  <c r="AL77" i="2"/>
  <c r="AZ77" i="2" s="1"/>
  <c r="AM66" i="2"/>
  <c r="AM44" i="2"/>
  <c r="AL39" i="2"/>
  <c r="BA39" i="2" s="1"/>
  <c r="AL34" i="2"/>
  <c r="BB34" i="2" s="1"/>
  <c r="AL30" i="2"/>
  <c r="BC30" i="2" s="1"/>
  <c r="AC30" i="2"/>
  <c r="AW26" i="2"/>
  <c r="AG21" i="2"/>
  <c r="AH21" i="2" s="1"/>
  <c r="AY9" i="2"/>
  <c r="AP4" i="2"/>
  <c r="AC130" i="2"/>
  <c r="AW127" i="2"/>
  <c r="AI107" i="2"/>
  <c r="AG106" i="2"/>
  <c r="AH106" i="2" s="1"/>
  <c r="AU104" i="2"/>
  <c r="AX100" i="2"/>
  <c r="AI94" i="2"/>
  <c r="AC91" i="2"/>
  <c r="AU88" i="2"/>
  <c r="AU81" i="2"/>
  <c r="AX80" i="2"/>
  <c r="AW77" i="2"/>
  <c r="AG74" i="2"/>
  <c r="AH74" i="2" s="1"/>
  <c r="AM67" i="2"/>
  <c r="AC65" i="2"/>
  <c r="AG64" i="2"/>
  <c r="AH64" i="2" s="1"/>
  <c r="AI53" i="2"/>
  <c r="AU46" i="2"/>
  <c r="AX45" i="2"/>
  <c r="AL38" i="2"/>
  <c r="BB38" i="2" s="1"/>
  <c r="AX38" i="2"/>
  <c r="AV34" i="2"/>
  <c r="AL33" i="2"/>
  <c r="AI33" i="2"/>
  <c r="AV30" i="2"/>
  <c r="AI27" i="2"/>
  <c r="AX25" i="2"/>
  <c r="AI18" i="2"/>
  <c r="AC16" i="2"/>
  <c r="AM15" i="2"/>
  <c r="AM10" i="2"/>
  <c r="AX9" i="2"/>
  <c r="AL126" i="2"/>
  <c r="AZ126" i="2" s="1"/>
  <c r="AL122" i="2"/>
  <c r="AX122" i="2"/>
  <c r="AM121" i="2"/>
  <c r="AV120" i="2"/>
  <c r="AL103" i="2"/>
  <c r="AM86" i="2"/>
  <c r="AW80" i="2"/>
  <c r="AM74" i="2"/>
  <c r="AL49" i="2"/>
  <c r="BB49" i="2" s="1"/>
  <c r="AW45" i="2"/>
  <c r="AM36" i="2"/>
  <c r="AY26" i="2"/>
  <c r="AM13" i="2"/>
  <c r="AM11" i="2"/>
  <c r="AV7" i="2"/>
  <c r="AX7" i="2"/>
  <c r="AL129" i="2"/>
  <c r="BC129" i="2" s="1"/>
  <c r="AV126" i="2"/>
  <c r="AW126" i="2"/>
  <c r="AL125" i="2"/>
  <c r="BC125" i="2" s="1"/>
  <c r="AC125" i="2"/>
  <c r="AW122" i="2"/>
  <c r="AI115" i="2"/>
  <c r="AG114" i="2"/>
  <c r="AH114" i="2" s="1"/>
  <c r="AL107" i="2"/>
  <c r="AV103" i="2"/>
  <c r="AU99" i="2"/>
  <c r="AL94" i="2"/>
  <c r="BB94" i="2" s="1"/>
  <c r="AY94" i="2"/>
  <c r="AM93" i="2"/>
  <c r="AC87" i="2"/>
  <c r="AU80" i="2"/>
  <c r="AC79" i="2"/>
  <c r="AV76" i="2"/>
  <c r="AC72" i="2"/>
  <c r="AY68" i="2"/>
  <c r="AI67" i="2"/>
  <c r="AM62" i="2"/>
  <c r="AM58" i="2"/>
  <c r="AG56" i="2"/>
  <c r="AH56" i="2" s="1"/>
  <c r="AM54" i="2"/>
  <c r="AU45" i="2"/>
  <c r="AC44" i="2"/>
  <c r="AM42" i="2"/>
  <c r="AU38" i="2"/>
  <c r="AX33" i="2"/>
  <c r="AM32" i="2"/>
  <c r="AX29" i="2"/>
  <c r="AV25" i="2"/>
  <c r="AG24" i="2"/>
  <c r="AH24" i="2" s="1"/>
  <c r="AV19" i="2"/>
  <c r="AW19" i="2"/>
  <c r="AL14" i="2"/>
  <c r="BD14" i="2" s="1"/>
  <c r="BE14" i="2" s="1"/>
  <c r="AG10" i="2"/>
  <c r="AH10" i="2" s="1"/>
  <c r="AU9" i="2"/>
  <c r="AL6" i="2"/>
  <c r="BA6" i="2" s="1"/>
  <c r="AI6" i="2"/>
  <c r="AU5" i="2"/>
  <c r="AU130" i="2"/>
  <c r="AV129" i="2"/>
  <c r="AI129" i="2"/>
  <c r="AU126" i="2"/>
  <c r="AG124" i="2"/>
  <c r="AH124" i="2" s="1"/>
  <c r="AX118" i="2"/>
  <c r="AX115" i="2"/>
  <c r="AM101" i="2"/>
  <c r="AL98" i="2"/>
  <c r="AZ98" i="2" s="1"/>
  <c r="AY98" i="2"/>
  <c r="AG95" i="2"/>
  <c r="AH95" i="2" s="1"/>
  <c r="AC86" i="2"/>
  <c r="AM82" i="2"/>
  <c r="AV79" i="2"/>
  <c r="AI79" i="2"/>
  <c r="AU75" i="2"/>
  <c r="AC74" i="2"/>
  <c r="AM73" i="2"/>
  <c r="AX67" i="2"/>
  <c r="AI66" i="2"/>
  <c r="AC64" i="2"/>
  <c r="AG62" i="2"/>
  <c r="AH62" i="2" s="1"/>
  <c r="AG58" i="2"/>
  <c r="AH58" i="2" s="1"/>
  <c r="AX57" i="2"/>
  <c r="AG54" i="2"/>
  <c r="AH54" i="2" s="1"/>
  <c r="AC52" i="2"/>
  <c r="AW49" i="2"/>
  <c r="AC48" i="2"/>
  <c r="AI42" i="2"/>
  <c r="AG40" i="2"/>
  <c r="AH40" i="2" s="1"/>
  <c r="AW37" i="2"/>
  <c r="AC36" i="2"/>
  <c r="AU33" i="2"/>
  <c r="AL32" i="2"/>
  <c r="BC32" i="2" s="1"/>
  <c r="AU18" i="2"/>
  <c r="AY16" i="2"/>
  <c r="AX15" i="2"/>
  <c r="AV6" i="2"/>
  <c r="AG127" i="2"/>
  <c r="AH127" i="2" s="1"/>
  <c r="AM126" i="2"/>
  <c r="AL123" i="2"/>
  <c r="AZ123" i="2" s="1"/>
  <c r="AL117" i="2"/>
  <c r="AZ117" i="2" s="1"/>
  <c r="AU115" i="2"/>
  <c r="AX106" i="2"/>
  <c r="AC102" i="2"/>
  <c r="AX93" i="2"/>
  <c r="AI92" i="2"/>
  <c r="AC90" i="2"/>
  <c r="AV85" i="2"/>
  <c r="AG73" i="2"/>
  <c r="AH73" i="2" s="1"/>
  <c r="AY67" i="2"/>
  <c r="AL66" i="2"/>
  <c r="BD66" i="2" s="1"/>
  <c r="AG65" i="2"/>
  <c r="AH65" i="2" s="1"/>
  <c r="AM63" i="2"/>
  <c r="AM57" i="2"/>
  <c r="AM55" i="2"/>
  <c r="AV52" i="2"/>
  <c r="AU44" i="2"/>
  <c r="AL42" i="2"/>
  <c r="BA42" i="2" s="1"/>
  <c r="AX42" i="2"/>
  <c r="AI41" i="2"/>
  <c r="AM40" i="2"/>
  <c r="AN40" i="2" s="1"/>
  <c r="AG34" i="2"/>
  <c r="AH34" i="2" s="1"/>
  <c r="AC33" i="2"/>
  <c r="AM30" i="2"/>
  <c r="AC24" i="2"/>
  <c r="AU21" i="2"/>
  <c r="AM20" i="2"/>
  <c r="AV11" i="2"/>
  <c r="AW11" i="2"/>
  <c r="M5" i="2"/>
  <c r="AL89" i="2"/>
  <c r="BB89" i="2" s="1"/>
  <c r="AL82" i="2"/>
  <c r="BD82" i="2" s="1"/>
  <c r="AM77" i="2"/>
  <c r="AI69" i="2"/>
  <c r="AI62" i="2"/>
  <c r="AI58" i="2"/>
  <c r="AY56" i="2"/>
  <c r="AI54" i="2"/>
  <c r="AL24" i="2"/>
  <c r="BD24" i="2" s="1"/>
  <c r="BE24" i="2" s="1"/>
  <c r="AM119" i="2"/>
  <c r="AY117" i="2"/>
  <c r="AG103" i="2"/>
  <c r="AH103" i="2" s="1"/>
  <c r="AM99" i="2"/>
  <c r="AV89" i="2"/>
  <c r="AV74" i="2"/>
  <c r="AU48" i="2"/>
  <c r="AC47" i="2"/>
  <c r="AU42" i="2"/>
  <c r="AX41" i="2"/>
  <c r="AM38" i="2"/>
  <c r="AV36" i="2"/>
  <c r="AM18" i="2"/>
  <c r="AG16" i="2"/>
  <c r="AH16" i="2" s="1"/>
  <c r="AC15" i="2"/>
  <c r="AU10" i="2"/>
  <c r="AG9" i="2"/>
  <c r="AH9" i="2" s="1"/>
  <c r="AM7" i="2"/>
  <c r="AM6" i="2"/>
  <c r="AG5" i="2"/>
  <c r="AH5" i="2" s="1"/>
  <c r="AC124" i="2"/>
  <c r="AL119" i="2"/>
  <c r="AZ119" i="2" s="1"/>
  <c r="AV117" i="2"/>
  <c r="AM112" i="2"/>
  <c r="AL109" i="2"/>
  <c r="BD109" i="2" s="1"/>
  <c r="AI108" i="2"/>
  <c r="AC104" i="2"/>
  <c r="AW101" i="2"/>
  <c r="AM98" i="2"/>
  <c r="AL95" i="2"/>
  <c r="BD95" i="2" s="1"/>
  <c r="AG94" i="2"/>
  <c r="AH94" i="2" s="1"/>
  <c r="AV92" i="2"/>
  <c r="AM87" i="2"/>
  <c r="AU84" i="2"/>
  <c r="AC78" i="2"/>
  <c r="AM70" i="2"/>
  <c r="AX59" i="2"/>
  <c r="AL54" i="2"/>
  <c r="AZ54" i="2" s="1"/>
  <c r="AG53" i="2"/>
  <c r="AH53" i="2" s="1"/>
  <c r="AC46" i="2"/>
  <c r="AG44" i="2"/>
  <c r="AH44" i="2" s="1"/>
  <c r="AV41" i="2"/>
  <c r="AW41" i="2"/>
  <c r="AC40" i="2"/>
  <c r="AL31" i="2"/>
  <c r="BB31" i="2" s="1"/>
  <c r="AX31" i="2"/>
  <c r="AL25" i="2"/>
  <c r="BD25" i="2" s="1"/>
  <c r="BE25" i="2" s="1"/>
  <c r="AX23" i="2"/>
  <c r="AM21" i="2"/>
  <c r="AC20" i="2"/>
  <c r="AM19" i="2"/>
  <c r="AM16" i="2"/>
  <c r="AM14" i="2"/>
  <c r="AL208" i="2"/>
  <c r="AV184" i="2"/>
  <c r="AW184" i="2"/>
  <c r="AV144" i="2"/>
  <c r="AW144" i="2"/>
  <c r="AW169" i="2"/>
  <c r="AX169" i="2"/>
  <c r="AX207" i="2"/>
  <c r="AI207" i="2"/>
  <c r="AW207" i="2"/>
  <c r="AW210" i="2"/>
  <c r="AX210" i="2"/>
  <c r="AI210" i="2"/>
  <c r="AL138" i="2"/>
  <c r="AL206" i="2"/>
  <c r="AX151" i="2"/>
  <c r="AY151" i="2"/>
  <c r="AC151" i="2"/>
  <c r="AW211" i="2"/>
  <c r="AG167" i="2"/>
  <c r="AH167" i="2" s="1"/>
  <c r="AW159" i="2"/>
  <c r="AU204" i="2"/>
  <c r="AV204" i="2"/>
  <c r="AU196" i="2"/>
  <c r="AY207" i="2"/>
  <c r="AU207" i="2"/>
  <c r="AM209" i="2"/>
  <c r="AY210" i="2"/>
  <c r="AX204" i="2"/>
  <c r="AW204" i="2"/>
  <c r="AC208" i="2"/>
  <c r="AG205" i="2"/>
  <c r="AH205" i="2" s="1"/>
  <c r="AM204" i="2"/>
  <c r="AG203" i="2"/>
  <c r="AH203" i="2" s="1"/>
  <c r="AG202" i="2"/>
  <c r="AH202" i="2" s="1"/>
  <c r="AG200" i="2"/>
  <c r="AH200" i="2" s="1"/>
  <c r="AG198" i="2"/>
  <c r="AH198" i="2" s="1"/>
  <c r="AG197" i="2"/>
  <c r="AH197" i="2" s="1"/>
  <c r="AL197" i="2"/>
  <c r="AM196" i="2"/>
  <c r="BD179" i="2"/>
  <c r="AW176" i="2"/>
  <c r="AM146" i="2"/>
  <c r="AG146" i="2"/>
  <c r="AH146" i="2" s="1"/>
  <c r="AC135" i="2"/>
  <c r="AX135" i="2"/>
  <c r="AY135" i="2"/>
  <c r="AY211" i="2"/>
  <c r="AL205" i="2"/>
  <c r="AX200" i="2"/>
  <c r="AV200" i="2"/>
  <c r="AX197" i="2"/>
  <c r="AY197" i="2"/>
  <c r="AL194" i="2"/>
  <c r="AM186" i="2"/>
  <c r="AL182" i="2"/>
  <c r="AY171" i="2"/>
  <c r="AM170" i="2"/>
  <c r="AL149" i="2"/>
  <c r="AL141" i="2"/>
  <c r="AL201" i="2"/>
  <c r="AL193" i="2"/>
  <c r="AX192" i="2"/>
  <c r="AY192" i="2"/>
  <c r="AL181" i="2"/>
  <c r="AX180" i="2"/>
  <c r="AY180" i="2"/>
  <c r="AM174" i="2"/>
  <c r="AX171" i="2"/>
  <c r="AG170" i="2"/>
  <c r="AH170" i="2" s="1"/>
  <c r="AL164" i="2"/>
  <c r="AX164" i="2"/>
  <c r="AY164" i="2"/>
  <c r="AC164" i="2"/>
  <c r="AG132" i="2"/>
  <c r="AH132" i="2" s="1"/>
  <c r="AM194" i="2"/>
  <c r="AW172" i="2"/>
  <c r="AU169" i="2"/>
  <c r="AY169" i="2"/>
  <c r="AM154" i="2"/>
  <c r="AG194" i="2"/>
  <c r="AH194" i="2" s="1"/>
  <c r="AG182" i="2"/>
  <c r="AH182" i="2" s="1"/>
  <c r="AL157" i="2"/>
  <c r="AX143" i="2"/>
  <c r="AY143" i="2"/>
  <c r="AX211" i="2"/>
  <c r="AY208" i="2"/>
  <c r="AX205" i="2"/>
  <c r="AC200" i="2"/>
  <c r="AL198" i="2"/>
  <c r="AV197" i="2"/>
  <c r="AC197" i="2"/>
  <c r="AW192" i="2"/>
  <c r="AY187" i="2"/>
  <c r="AW180" i="2"/>
  <c r="AG174" i="2"/>
  <c r="AH174" i="2" s="1"/>
  <c r="AW171" i="2"/>
  <c r="AV160" i="2"/>
  <c r="AG153" i="2"/>
  <c r="AH153" i="2" s="1"/>
  <c r="AW141" i="2"/>
  <c r="AV141" i="2"/>
  <c r="AU106" i="2"/>
  <c r="AY106" i="2"/>
  <c r="AM197" i="2"/>
  <c r="AM201" i="2"/>
  <c r="AI204" i="2"/>
  <c r="AX201" i="2"/>
  <c r="AY201" i="2"/>
  <c r="AX187" i="2"/>
  <c r="AI184" i="2"/>
  <c r="AY175" i="2"/>
  <c r="AI169" i="2"/>
  <c r="AV152" i="2"/>
  <c r="AW152" i="2"/>
  <c r="AL173" i="2"/>
  <c r="AX172" i="2"/>
  <c r="AY172" i="2"/>
  <c r="AW151" i="2"/>
  <c r="AL189" i="2"/>
  <c r="AX163" i="2"/>
  <c r="AY209" i="2"/>
  <c r="AX206" i="2"/>
  <c r="AV203" i="2"/>
  <c r="AC201" i="2"/>
  <c r="AY196" i="2"/>
  <c r="AC192" i="2"/>
  <c r="AM190" i="2"/>
  <c r="AW187" i="2"/>
  <c r="AL186" i="2"/>
  <c r="AC180" i="2"/>
  <c r="AM178" i="2"/>
  <c r="AX175" i="2"/>
  <c r="AL170" i="2"/>
  <c r="AG166" i="2"/>
  <c r="AH166" i="2" s="1"/>
  <c r="AU152" i="2"/>
  <c r="AM182" i="2"/>
  <c r="AG154" i="2"/>
  <c r="AH154" i="2" s="1"/>
  <c r="AX188" i="2"/>
  <c r="AY188" i="2"/>
  <c r="AL177" i="2"/>
  <c r="AX176" i="2"/>
  <c r="AY176" i="2"/>
  <c r="AW143" i="2"/>
  <c r="AY204" i="2"/>
  <c r="AV196" i="2"/>
  <c r="AW196" i="2"/>
  <c r="AL185" i="2"/>
  <c r="AX184" i="2"/>
  <c r="AY184" i="2"/>
  <c r="AW175" i="2"/>
  <c r="AL174" i="2"/>
  <c r="AI172" i="2"/>
  <c r="AL161" i="2"/>
  <c r="AX159" i="2"/>
  <c r="AY159" i="2"/>
  <c r="AG145" i="2"/>
  <c r="AH145" i="2" s="1"/>
  <c r="AX129" i="2"/>
  <c r="AY129" i="2"/>
  <c r="AC129" i="2"/>
  <c r="AL168" i="2"/>
  <c r="AG162" i="2"/>
  <c r="AH162" i="2" s="1"/>
  <c r="AM153" i="2"/>
  <c r="AI147" i="2"/>
  <c r="AM145" i="2"/>
  <c r="AL139" i="2"/>
  <c r="AX139" i="2"/>
  <c r="AY139" i="2"/>
  <c r="AL136" i="2"/>
  <c r="AX136" i="2"/>
  <c r="AY136" i="2"/>
  <c r="AW161" i="2"/>
  <c r="AX161" i="2"/>
  <c r="AL156" i="2"/>
  <c r="AX156" i="2"/>
  <c r="AY156" i="2"/>
  <c r="AL148" i="2"/>
  <c r="AX148" i="2"/>
  <c r="AY148" i="2"/>
  <c r="BA146" i="2"/>
  <c r="AW139" i="2"/>
  <c r="AC168" i="2"/>
  <c r="AV156" i="2"/>
  <c r="AW156" i="2"/>
  <c r="AV148" i="2"/>
  <c r="AW148" i="2"/>
  <c r="AU137" i="2"/>
  <c r="AY137" i="2"/>
  <c r="AI137" i="2"/>
  <c r="AW137" i="2"/>
  <c r="AV111" i="2"/>
  <c r="AW111" i="2"/>
  <c r="AY193" i="2"/>
  <c r="AY189" i="2"/>
  <c r="AY185" i="2"/>
  <c r="AY181" i="2"/>
  <c r="AY177" i="2"/>
  <c r="AY173" i="2"/>
  <c r="AU161" i="2"/>
  <c r="AW155" i="2"/>
  <c r="AW147" i="2"/>
  <c r="AG121" i="2"/>
  <c r="AH121" i="2" s="1"/>
  <c r="AU111" i="2"/>
  <c r="AX95" i="2"/>
  <c r="AY95" i="2"/>
  <c r="AC95" i="2"/>
  <c r="AU155" i="2"/>
  <c r="AL153" i="2"/>
  <c r="AG150" i="2"/>
  <c r="AH150" i="2" s="1"/>
  <c r="AU147" i="2"/>
  <c r="AL145" i="2"/>
  <c r="AG142" i="2"/>
  <c r="AH142" i="2" s="1"/>
  <c r="AC139" i="2"/>
  <c r="AC136" i="2"/>
  <c r="AI110" i="2"/>
  <c r="AW110" i="2"/>
  <c r="AX110" i="2"/>
  <c r="AW95" i="2"/>
  <c r="AI95" i="2"/>
  <c r="AI163" i="2"/>
  <c r="AI160" i="2"/>
  <c r="AC156" i="2"/>
  <c r="AC148" i="2"/>
  <c r="AV193" i="2"/>
  <c r="AV189" i="2"/>
  <c r="AV185" i="2"/>
  <c r="AV181" i="2"/>
  <c r="AV177" i="2"/>
  <c r="AM165" i="2"/>
  <c r="AI159" i="2"/>
  <c r="AM157" i="2"/>
  <c r="AI151" i="2"/>
  <c r="AI143" i="2"/>
  <c r="AV163" i="2"/>
  <c r="AL160" i="2"/>
  <c r="AX160" i="2"/>
  <c r="AY160" i="2"/>
  <c r="AX152" i="2"/>
  <c r="AY152" i="2"/>
  <c r="AL144" i="2"/>
  <c r="AX144" i="2"/>
  <c r="AY144" i="2"/>
  <c r="AV136" i="2"/>
  <c r="AZ128" i="2"/>
  <c r="BA128" i="2"/>
  <c r="BB128" i="2"/>
  <c r="BC128" i="2"/>
  <c r="BD128" i="2"/>
  <c r="AW135" i="2"/>
  <c r="AL121" i="2"/>
  <c r="AV140" i="2"/>
  <c r="AG133" i="2"/>
  <c r="AH133" i="2" s="1"/>
  <c r="AM131" i="2"/>
  <c r="AX125" i="2"/>
  <c r="AY125" i="2"/>
  <c r="AW123" i="2"/>
  <c r="AI123" i="2"/>
  <c r="AX123" i="2"/>
  <c r="AW117" i="2"/>
  <c r="AM114" i="2"/>
  <c r="AU110" i="2"/>
  <c r="AY110" i="2"/>
  <c r="AU107" i="2"/>
  <c r="AX85" i="2"/>
  <c r="AY85" i="2"/>
  <c r="AC85" i="2"/>
  <c r="AV125" i="2"/>
  <c r="AU123" i="2"/>
  <c r="AV123" i="2"/>
  <c r="AH108" i="2"/>
  <c r="AW85" i="2"/>
  <c r="AW119" i="2"/>
  <c r="AI119" i="2"/>
  <c r="AX119" i="2"/>
  <c r="AU86" i="2"/>
  <c r="AY86" i="2"/>
  <c r="AY153" i="2"/>
  <c r="AY149" i="2"/>
  <c r="AY145" i="2"/>
  <c r="AY141" i="2"/>
  <c r="AL130" i="2"/>
  <c r="AU119" i="2"/>
  <c r="AV119" i="2"/>
  <c r="AV112" i="2"/>
  <c r="AW112" i="2"/>
  <c r="AX157" i="2"/>
  <c r="AL131" i="2"/>
  <c r="AM102" i="2"/>
  <c r="AX137" i="2"/>
  <c r="AX133" i="2"/>
  <c r="AX131" i="2"/>
  <c r="AY131" i="2"/>
  <c r="AL99" i="2"/>
  <c r="AX99" i="2"/>
  <c r="AY99" i="2"/>
  <c r="AM105" i="2"/>
  <c r="AI99" i="2"/>
  <c r="AW99" i="2"/>
  <c r="AM113" i="2"/>
  <c r="AG105" i="2"/>
  <c r="AH105" i="2" s="1"/>
  <c r="AL101" i="2"/>
  <c r="AX101" i="2"/>
  <c r="AY101" i="2"/>
  <c r="AW129" i="2"/>
  <c r="AW125" i="2"/>
  <c r="AM109" i="2"/>
  <c r="AI103" i="2"/>
  <c r="AG97" i="2"/>
  <c r="AH97" i="2" s="1"/>
  <c r="AW76" i="2"/>
  <c r="AG72" i="2"/>
  <c r="AH72" i="2" s="1"/>
  <c r="AG123" i="2"/>
  <c r="AH123" i="2" s="1"/>
  <c r="AY121" i="2"/>
  <c r="AG119" i="2"/>
  <c r="AH119" i="2" s="1"/>
  <c r="AV115" i="2"/>
  <c r="AW115" i="2"/>
  <c r="AL113" i="2"/>
  <c r="AG109" i="2"/>
  <c r="AH109" i="2" s="1"/>
  <c r="AL105" i="2"/>
  <c r="AU101" i="2"/>
  <c r="AV101" i="2"/>
  <c r="AC99" i="2"/>
  <c r="AV84" i="2"/>
  <c r="AW84" i="2"/>
  <c r="AM72" i="2"/>
  <c r="AX103" i="2"/>
  <c r="AY103" i="2"/>
  <c r="AM117" i="2"/>
  <c r="AW103" i="2"/>
  <c r="AZ80" i="2"/>
  <c r="BD80" i="2"/>
  <c r="AY127" i="2"/>
  <c r="AY122" i="2"/>
  <c r="AY118" i="2"/>
  <c r="AI111" i="2"/>
  <c r="AU103" i="2"/>
  <c r="AV88" i="2"/>
  <c r="AW88" i="2"/>
  <c r="AL74" i="2"/>
  <c r="AL116" i="2"/>
  <c r="BB110" i="2"/>
  <c r="AL108" i="2"/>
  <c r="AX107" i="2"/>
  <c r="AY107" i="2"/>
  <c r="AC103" i="2"/>
  <c r="AM100" i="2"/>
  <c r="AI86" i="2"/>
  <c r="AW86" i="2"/>
  <c r="AX86" i="2"/>
  <c r="AW118" i="2"/>
  <c r="AY116" i="2"/>
  <c r="AV116" i="2"/>
  <c r="AW116" i="2"/>
  <c r="AY114" i="2"/>
  <c r="AL112" i="2"/>
  <c r="AX111" i="2"/>
  <c r="AY111" i="2"/>
  <c r="AV107" i="2"/>
  <c r="AW107" i="2"/>
  <c r="AG100" i="2"/>
  <c r="AH100" i="2" s="1"/>
  <c r="AL63" i="2"/>
  <c r="AG102" i="2"/>
  <c r="AH102" i="2" s="1"/>
  <c r="AH89" i="2"/>
  <c r="AM78" i="2"/>
  <c r="AL72" i="2"/>
  <c r="AV97" i="2"/>
  <c r="AM96" i="2"/>
  <c r="AM91" i="2"/>
  <c r="AG91" i="2"/>
  <c r="AH91" i="2" s="1"/>
  <c r="AM83" i="2"/>
  <c r="AG83" i="2"/>
  <c r="AH83" i="2" s="1"/>
  <c r="AW52" i="2"/>
  <c r="AX52" i="2"/>
  <c r="AX96" i="2"/>
  <c r="AL92" i="2"/>
  <c r="AX92" i="2"/>
  <c r="AY92" i="2"/>
  <c r="AG87" i="2"/>
  <c r="AH87" i="2" s="1"/>
  <c r="AG82" i="2"/>
  <c r="AH82" i="2" s="1"/>
  <c r="AM81" i="2"/>
  <c r="AG81" i="2"/>
  <c r="AH81" i="2" s="1"/>
  <c r="AU61" i="2"/>
  <c r="AV61" i="2"/>
  <c r="AY112" i="2"/>
  <c r="AY108" i="2"/>
  <c r="AY104" i="2"/>
  <c r="AW92" i="2"/>
  <c r="AX75" i="2"/>
  <c r="AY75" i="2"/>
  <c r="AG47" i="2"/>
  <c r="AH47" i="2" s="1"/>
  <c r="AL93" i="2"/>
  <c r="AG86" i="2"/>
  <c r="AH86" i="2" s="1"/>
  <c r="AI75" i="2"/>
  <c r="AW75" i="2"/>
  <c r="AX54" i="2"/>
  <c r="AY54" i="2"/>
  <c r="AC54" i="2"/>
  <c r="AW108" i="2"/>
  <c r="AW104" i="2"/>
  <c r="AX89" i="2"/>
  <c r="AY89" i="2"/>
  <c r="AI88" i="2"/>
  <c r="AV48" i="2"/>
  <c r="AW48" i="2"/>
  <c r="AY105" i="2"/>
  <c r="AC100" i="2"/>
  <c r="AU89" i="2"/>
  <c r="AW89" i="2"/>
  <c r="AL87" i="2"/>
  <c r="AG77" i="2"/>
  <c r="AH77" i="2" s="1"/>
  <c r="AG90" i="2"/>
  <c r="AH90" i="2" s="1"/>
  <c r="AC89" i="2"/>
  <c r="AL88" i="2"/>
  <c r="AI85" i="2"/>
  <c r="AL84" i="2"/>
  <c r="AY84" i="2"/>
  <c r="AC84" i="2"/>
  <c r="AC75" i="2"/>
  <c r="AM71" i="2"/>
  <c r="AG71" i="2"/>
  <c r="AH71" i="2" s="1"/>
  <c r="AU52" i="2"/>
  <c r="AY52" i="2"/>
  <c r="AG55" i="2"/>
  <c r="AH55" i="2" s="1"/>
  <c r="AG45" i="2"/>
  <c r="AH45" i="2" s="1"/>
  <c r="AM89" i="2"/>
  <c r="AL62" i="2"/>
  <c r="AX62" i="2"/>
  <c r="AY62" i="2"/>
  <c r="AC62" i="2"/>
  <c r="AI43" i="2"/>
  <c r="AW43" i="2"/>
  <c r="AX43" i="2"/>
  <c r="AM85" i="2"/>
  <c r="AL81" i="2"/>
  <c r="AI80" i="2"/>
  <c r="AW79" i="2"/>
  <c r="AG67" i="2"/>
  <c r="AH67" i="2" s="1"/>
  <c r="AW62" i="2"/>
  <c r="AX81" i="2"/>
  <c r="AY81" i="2"/>
  <c r="AI73" i="2"/>
  <c r="AW73" i="2"/>
  <c r="AL69" i="2"/>
  <c r="AX69" i="2"/>
  <c r="AY69" i="2"/>
  <c r="AV80" i="2"/>
  <c r="AI76" i="2"/>
  <c r="AU73" i="2"/>
  <c r="AV73" i="2"/>
  <c r="AX70" i="2"/>
  <c r="AY70" i="2"/>
  <c r="AV70" i="2"/>
  <c r="AW70" i="2"/>
  <c r="AI70" i="2"/>
  <c r="AX61" i="2"/>
  <c r="AY61" i="2"/>
  <c r="AL85" i="2"/>
  <c r="AL76" i="2"/>
  <c r="AX76" i="2"/>
  <c r="AY76" i="2"/>
  <c r="AU70" i="2"/>
  <c r="AI61" i="2"/>
  <c r="AW61" i="2"/>
  <c r="AU51" i="2"/>
  <c r="AY51" i="2"/>
  <c r="AM60" i="2"/>
  <c r="AL55" i="2"/>
  <c r="AW54" i="2"/>
  <c r="AM51" i="2"/>
  <c r="AM50" i="2"/>
  <c r="AL67" i="2"/>
  <c r="AG60" i="2"/>
  <c r="AH60" i="2" s="1"/>
  <c r="AG50" i="2"/>
  <c r="AH50" i="2" s="1"/>
  <c r="AY72" i="2"/>
  <c r="AG70" i="2"/>
  <c r="AH70" i="2" s="1"/>
  <c r="AI65" i="2"/>
  <c r="AW65" i="2"/>
  <c r="AM68" i="2"/>
  <c r="AX66" i="2"/>
  <c r="AY66" i="2"/>
  <c r="AU65" i="2"/>
  <c r="AV65" i="2"/>
  <c r="AI57" i="2"/>
  <c r="AW57" i="2"/>
  <c r="AY77" i="2"/>
  <c r="AG68" i="2"/>
  <c r="AH68" i="2" s="1"/>
  <c r="AW66" i="2"/>
  <c r="AL58" i="2"/>
  <c r="AX58" i="2"/>
  <c r="AY58" i="2"/>
  <c r="AU57" i="2"/>
  <c r="AV57" i="2"/>
  <c r="AG41" i="2"/>
  <c r="AH41" i="2" s="1"/>
  <c r="AM64" i="2"/>
  <c r="AL59" i="2"/>
  <c r="AV58" i="2"/>
  <c r="AW58" i="2"/>
  <c r="AI52" i="2"/>
  <c r="AC66" i="2"/>
  <c r="AM46" i="2"/>
  <c r="AU43" i="2"/>
  <c r="AY43" i="2"/>
  <c r="AI39" i="2"/>
  <c r="AW39" i="2"/>
  <c r="AX39" i="2"/>
  <c r="AL47" i="2"/>
  <c r="AM34" i="2"/>
  <c r="AM25" i="2"/>
  <c r="AL50" i="2"/>
  <c r="AL41" i="2"/>
  <c r="AU39" i="2"/>
  <c r="AY39" i="2"/>
  <c r="AU49" i="2"/>
  <c r="AV49" i="2"/>
  <c r="AL46" i="2"/>
  <c r="AL45" i="2"/>
  <c r="AY63" i="2"/>
  <c r="AY59" i="2"/>
  <c r="AY55" i="2"/>
  <c r="AU53" i="2"/>
  <c r="AX50" i="2"/>
  <c r="AY50" i="2"/>
  <c r="AM48" i="2"/>
  <c r="AV45" i="2"/>
  <c r="AL37" i="2"/>
  <c r="AI35" i="2"/>
  <c r="AW35" i="2"/>
  <c r="AX35" i="2"/>
  <c r="AW67" i="2"/>
  <c r="AZ40" i="2"/>
  <c r="BA40" i="2"/>
  <c r="AU35" i="2"/>
  <c r="AY35" i="2"/>
  <c r="AW29" i="2"/>
  <c r="AV31" i="2"/>
  <c r="AX14" i="2"/>
  <c r="AY14" i="2"/>
  <c r="AL11" i="2"/>
  <c r="AM4" i="2"/>
  <c r="AU30" i="2"/>
  <c r="AG25" i="2"/>
  <c r="AH25" i="2" s="1"/>
  <c r="AV14" i="2"/>
  <c r="AW14" i="2"/>
  <c r="AG4" i="2"/>
  <c r="AH4" i="2" s="1"/>
  <c r="AI26" i="2"/>
  <c r="AY32" i="2"/>
  <c r="AX22" i="2"/>
  <c r="AY22" i="2"/>
  <c r="AL19" i="2"/>
  <c r="AV26" i="2"/>
  <c r="AV22" i="2"/>
  <c r="AW22" i="2"/>
  <c r="AZ17" i="2"/>
  <c r="BA17" i="2"/>
  <c r="AC14" i="2"/>
  <c r="AU26" i="2"/>
  <c r="AV10" i="2"/>
  <c r="AW10" i="2"/>
  <c r="AX10" i="2"/>
  <c r="AY10" i="2"/>
  <c r="AX6" i="2"/>
  <c r="AY6" i="2"/>
  <c r="AW30" i="2"/>
  <c r="AG29" i="2"/>
  <c r="AH29" i="2" s="1"/>
  <c r="AL23" i="2"/>
  <c r="AL15" i="2"/>
  <c r="AG8" i="2"/>
  <c r="AH8" i="2" s="1"/>
  <c r="AW6" i="2"/>
  <c r="AY29" i="2"/>
  <c r="AL27" i="2"/>
  <c r="AX27" i="2"/>
  <c r="AY27" i="2"/>
  <c r="AC25" i="2"/>
  <c r="AX18" i="2"/>
  <c r="AY18" i="2"/>
  <c r="AC6" i="2"/>
  <c r="AY46" i="2"/>
  <c r="AY42" i="2"/>
  <c r="AY38" i="2"/>
  <c r="AV37" i="2"/>
  <c r="AY34" i="2"/>
  <c r="AI29" i="2"/>
  <c r="AW27" i="2"/>
  <c r="AY25" i="2"/>
  <c r="AV18" i="2"/>
  <c r="AW18" i="2"/>
  <c r="AC10" i="2"/>
  <c r="AL7" i="2"/>
  <c r="AY31" i="2"/>
  <c r="AI30" i="2"/>
  <c r="AV21" i="2"/>
  <c r="AV17" i="2"/>
  <c r="AV13" i="2"/>
  <c r="AV9" i="2"/>
  <c r="AV5" i="2"/>
  <c r="AY23" i="2"/>
  <c r="AY19" i="2"/>
  <c r="AY15" i="2"/>
  <c r="AY11" i="2"/>
  <c r="AY7" i="2"/>
  <c r="AW7" i="2"/>
  <c r="BA80" i="2" l="1"/>
  <c r="BD17" i="2"/>
  <c r="BE17" i="2" s="1"/>
  <c r="BD40" i="2"/>
  <c r="BE40" i="2" s="1"/>
  <c r="BC80" i="2"/>
  <c r="BC17" i="2"/>
  <c r="BB40" i="2"/>
  <c r="AN80" i="2"/>
  <c r="AR4" i="2"/>
  <c r="BC83" i="2"/>
  <c r="AZ210" i="2"/>
  <c r="AZ167" i="2"/>
  <c r="BB73" i="2"/>
  <c r="BB83" i="2"/>
  <c r="BD210" i="2"/>
  <c r="BC207" i="2"/>
  <c r="BA83" i="2"/>
  <c r="BD83" i="2"/>
  <c r="BE83" i="2" s="1"/>
  <c r="BC210" i="2"/>
  <c r="BB210" i="2"/>
  <c r="AZ207" i="2"/>
  <c r="AN83" i="2"/>
  <c r="BB20" i="2"/>
  <c r="AN207" i="2"/>
  <c r="BD207" i="2"/>
  <c r="BC20" i="2"/>
  <c r="AN71" i="2"/>
  <c r="BA54" i="2"/>
  <c r="AZ146" i="2"/>
  <c r="BA143" i="2"/>
  <c r="BD159" i="2"/>
  <c r="BC159" i="2"/>
  <c r="BC146" i="2"/>
  <c r="BB146" i="2"/>
  <c r="AN9" i="2"/>
  <c r="AN13" i="2"/>
  <c r="BC60" i="2"/>
  <c r="BB60" i="2"/>
  <c r="BA60" i="2"/>
  <c r="BA57" i="2"/>
  <c r="AZ57" i="2"/>
  <c r="BA95" i="2"/>
  <c r="BA13" i="2"/>
  <c r="BB13" i="2"/>
  <c r="AZ18" i="2"/>
  <c r="BD18" i="2"/>
  <c r="BE18" i="2" s="1"/>
  <c r="BD9" i="2"/>
  <c r="BE9" i="2" s="1"/>
  <c r="AN18" i="2"/>
  <c r="BC18" i="2"/>
  <c r="BC9" i="2"/>
  <c r="BD13" i="2"/>
  <c r="BE13" i="2" s="1"/>
  <c r="BC13" i="2"/>
  <c r="BA18" i="2"/>
  <c r="BB9" i="2"/>
  <c r="AN57" i="2"/>
  <c r="BA9" i="2"/>
  <c r="BD57" i="2"/>
  <c r="BE57" i="2" s="1"/>
  <c r="BC57" i="2"/>
  <c r="AZ9" i="2"/>
  <c r="AN8" i="2"/>
  <c r="BA200" i="2"/>
  <c r="BA44" i="2"/>
  <c r="BC200" i="2"/>
  <c r="AZ44" i="2"/>
  <c r="BA151" i="2"/>
  <c r="AN44" i="2"/>
  <c r="AN151" i="2"/>
  <c r="AZ151" i="2"/>
  <c r="BD151" i="2"/>
  <c r="BB44" i="2"/>
  <c r="BA167" i="2"/>
  <c r="BC151" i="2"/>
  <c r="BD167" i="2"/>
  <c r="AN73" i="2"/>
  <c r="BB200" i="2"/>
  <c r="BC167" i="2"/>
  <c r="AZ200" i="2"/>
  <c r="BD4" i="2"/>
  <c r="BE4" i="2" s="1"/>
  <c r="BA73" i="2"/>
  <c r="BD44" i="2"/>
  <c r="BE44" i="2" s="1"/>
  <c r="BC4" i="2"/>
  <c r="AZ4" i="2"/>
  <c r="BA4" i="2"/>
  <c r="AN4" i="2"/>
  <c r="AZ73" i="2"/>
  <c r="AN200" i="2"/>
  <c r="BC110" i="2"/>
  <c r="BD73" i="2"/>
  <c r="AZ95" i="2"/>
  <c r="BC89" i="2"/>
  <c r="AZ104" i="2"/>
  <c r="AN104" i="2"/>
  <c r="BA77" i="2"/>
  <c r="BB95" i="2"/>
  <c r="BB147" i="2"/>
  <c r="AN147" i="2"/>
  <c r="BA147" i="2"/>
  <c r="BD147" i="2"/>
  <c r="BB102" i="2"/>
  <c r="AZ147" i="2"/>
  <c r="BA102" i="2"/>
  <c r="BB123" i="2"/>
  <c r="AZ115" i="2"/>
  <c r="AN115" i="2"/>
  <c r="BB184" i="2"/>
  <c r="BA79" i="2"/>
  <c r="AZ79" i="2"/>
  <c r="BD106" i="2"/>
  <c r="BC106" i="2"/>
  <c r="AN155" i="2"/>
  <c r="BB115" i="2"/>
  <c r="BD79" i="2"/>
  <c r="BE79" i="2" s="1"/>
  <c r="BC79" i="2"/>
  <c r="BA115" i="2"/>
  <c r="AN66" i="2"/>
  <c r="AN179" i="2"/>
  <c r="BD126" i="2"/>
  <c r="BC126" i="2"/>
  <c r="AZ143" i="2"/>
  <c r="BB188" i="2"/>
  <c r="AN143" i="2"/>
  <c r="AN79" i="2"/>
  <c r="AN167" i="2"/>
  <c r="BD143" i="2"/>
  <c r="BC143" i="2"/>
  <c r="BC140" i="2"/>
  <c r="AN82" i="2"/>
  <c r="BC95" i="2"/>
  <c r="BA184" i="2"/>
  <c r="AN117" i="2"/>
  <c r="AN17" i="2"/>
  <c r="BC184" i="2"/>
  <c r="AZ111" i="2"/>
  <c r="AN94" i="2"/>
  <c r="AN54" i="2"/>
  <c r="BA117" i="2"/>
  <c r="BC179" i="2"/>
  <c r="BA179" i="2"/>
  <c r="BA110" i="2"/>
  <c r="BB196" i="2"/>
  <c r="AK4" i="2"/>
  <c r="AN210" i="2"/>
  <c r="AZ110" i="2"/>
  <c r="BD123" i="2"/>
  <c r="AN190" i="2"/>
  <c r="BA211" i="2"/>
  <c r="AN95" i="2"/>
  <c r="BB179" i="2"/>
  <c r="BD94" i="2"/>
  <c r="BE94" i="2" s="1"/>
  <c r="BC94" i="2"/>
  <c r="BC123" i="2"/>
  <c r="BD211" i="2"/>
  <c r="AN110" i="2"/>
  <c r="AN152" i="2"/>
  <c r="BD70" i="2"/>
  <c r="BE70" i="2" s="1"/>
  <c r="BA123" i="2"/>
  <c r="AZ179" i="2"/>
  <c r="AZ190" i="2"/>
  <c r="AN146" i="2"/>
  <c r="BA94" i="2"/>
  <c r="AZ94" i="2"/>
  <c r="BD117" i="2"/>
  <c r="AZ159" i="2"/>
  <c r="AS3" i="2"/>
  <c r="AD5" i="2"/>
  <c r="M6" i="2"/>
  <c r="AN20" i="2"/>
  <c r="AZ20" i="2"/>
  <c r="BC86" i="2"/>
  <c r="BC162" i="2"/>
  <c r="BB140" i="2"/>
  <c r="AN162" i="2"/>
  <c r="BA100" i="2"/>
  <c r="AZ162" i="2"/>
  <c r="AN21" i="2"/>
  <c r="BA70" i="2"/>
  <c r="AN100" i="2"/>
  <c r="BD162" i="2"/>
  <c r="AZ86" i="2"/>
  <c r="BB162" i="2"/>
  <c r="BD77" i="2"/>
  <c r="BE77" i="2" s="1"/>
  <c r="BD118" i="2"/>
  <c r="BB71" i="2"/>
  <c r="BC109" i="2"/>
  <c r="BC77" i="2"/>
  <c r="BC118" i="2"/>
  <c r="AN3" i="2"/>
  <c r="BD97" i="2"/>
  <c r="BB109" i="2"/>
  <c r="BB77" i="2"/>
  <c r="BA196" i="2"/>
  <c r="AN118" i="2"/>
  <c r="AN120" i="2"/>
  <c r="BB178" i="2"/>
  <c r="BA118" i="2"/>
  <c r="BD51" i="2"/>
  <c r="BE51" i="2" s="1"/>
  <c r="BC196" i="2"/>
  <c r="BA178" i="2"/>
  <c r="AN77" i="2"/>
  <c r="BB192" i="2"/>
  <c r="AN135" i="2"/>
  <c r="AN61" i="2"/>
  <c r="BC53" i="2"/>
  <c r="BD16" i="2"/>
  <c r="BE16" i="2" s="1"/>
  <c r="AN22" i="2"/>
  <c r="BC61" i="2"/>
  <c r="BB53" i="2"/>
  <c r="BC97" i="2"/>
  <c r="BD191" i="2"/>
  <c r="BD199" i="2"/>
  <c r="AZ3" i="2"/>
  <c r="AN26" i="2"/>
  <c r="AN158" i="2"/>
  <c r="AN53" i="2"/>
  <c r="AZ61" i="2"/>
  <c r="AZ135" i="2"/>
  <c r="BC191" i="2"/>
  <c r="BA199" i="2"/>
  <c r="AN106" i="2"/>
  <c r="BD53" i="2"/>
  <c r="BE53" i="2" s="1"/>
  <c r="BB86" i="2"/>
  <c r="AN86" i="2"/>
  <c r="BA86" i="2"/>
  <c r="AZ154" i="2"/>
  <c r="BD129" i="2"/>
  <c r="BB191" i="2"/>
  <c r="AN14" i="2"/>
  <c r="AQ4" i="2"/>
  <c r="BC202" i="2"/>
  <c r="BA61" i="2"/>
  <c r="AZ191" i="2"/>
  <c r="BB14" i="2"/>
  <c r="BB61" i="2"/>
  <c r="BB28" i="2"/>
  <c r="AN122" i="2"/>
  <c r="BA127" i="2"/>
  <c r="AZ14" i="2"/>
  <c r="AZ53" i="2"/>
  <c r="BB16" i="2"/>
  <c r="BC28" i="2"/>
  <c r="BC14" i="2"/>
  <c r="AZ102" i="2"/>
  <c r="BD102" i="2"/>
  <c r="AN202" i="2"/>
  <c r="AZ184" i="2"/>
  <c r="AN102" i="2"/>
  <c r="AZ127" i="2"/>
  <c r="BC178" i="2"/>
  <c r="AN52" i="2"/>
  <c r="BB30" i="2"/>
  <c r="BD133" i="2"/>
  <c r="BC155" i="2"/>
  <c r="BD175" i="2"/>
  <c r="BC135" i="2"/>
  <c r="BC209" i="2"/>
  <c r="AN134" i="2"/>
  <c r="BA26" i="2"/>
  <c r="BD204" i="2"/>
  <c r="AZ155" i="2"/>
  <c r="BC3" i="2"/>
  <c r="BA30" i="2"/>
  <c r="BC133" i="2"/>
  <c r="BB152" i="2"/>
  <c r="BC175" i="2"/>
  <c r="BB135" i="2"/>
  <c r="BA209" i="2"/>
  <c r="AN150" i="2"/>
  <c r="AZ204" i="2"/>
  <c r="BA155" i="2"/>
  <c r="BB78" i="2"/>
  <c r="BB36" i="2"/>
  <c r="BB175" i="2"/>
  <c r="BA135" i="2"/>
  <c r="AN204" i="2"/>
  <c r="BB209" i="2"/>
  <c r="AN159" i="2"/>
  <c r="BD155" i="2"/>
  <c r="AN68" i="2"/>
  <c r="BA36" i="2"/>
  <c r="BA175" i="2"/>
  <c r="AN209" i="2"/>
  <c r="AN124" i="2"/>
  <c r="AN184" i="2"/>
  <c r="BB166" i="2"/>
  <c r="AN175" i="2"/>
  <c r="BB29" i="2"/>
  <c r="AN64" i="2"/>
  <c r="AZ36" i="2"/>
  <c r="BD134" i="2"/>
  <c r="BA152" i="2"/>
  <c r="AZ209" i="2"/>
  <c r="BC36" i="2"/>
  <c r="BC134" i="2"/>
  <c r="AZ176" i="2"/>
  <c r="BB202" i="2"/>
  <c r="AN43" i="2"/>
  <c r="AN211" i="2"/>
  <c r="BB35" i="2"/>
  <c r="BC51" i="2"/>
  <c r="BA91" i="2"/>
  <c r="BB134" i="2"/>
  <c r="BA202" i="2"/>
  <c r="BA204" i="2"/>
  <c r="BB159" i="2"/>
  <c r="AZ202" i="2"/>
  <c r="BB155" i="2"/>
  <c r="BE56" i="2"/>
  <c r="BA35" i="2"/>
  <c r="BA51" i="2"/>
  <c r="BA104" i="2"/>
  <c r="BA134" i="2"/>
  <c r="BB127" i="2"/>
  <c r="BC204" i="2"/>
  <c r="AN36" i="2"/>
  <c r="AZ42" i="2"/>
  <c r="BD91" i="2"/>
  <c r="BE91" i="2" s="1"/>
  <c r="BA133" i="2"/>
  <c r="BA20" i="2"/>
  <c r="AZ29" i="2"/>
  <c r="AZ5" i="2"/>
  <c r="BC34" i="2"/>
  <c r="BA32" i="2"/>
  <c r="BA38" i="2"/>
  <c r="BC64" i="2"/>
  <c r="BB114" i="2"/>
  <c r="BA111" i="2"/>
  <c r="BC111" i="2"/>
  <c r="BD140" i="2"/>
  <c r="BB118" i="2"/>
  <c r="BD96" i="2"/>
  <c r="BE96" i="2" s="1"/>
  <c r="AN111" i="2"/>
  <c r="BB97" i="2"/>
  <c r="AZ30" i="2"/>
  <c r="AN49" i="2"/>
  <c r="BC114" i="2"/>
  <c r="AN78" i="2"/>
  <c r="BA114" i="2"/>
  <c r="BD158" i="2"/>
  <c r="AZ163" i="2"/>
  <c r="BC163" i="2"/>
  <c r="AZ140" i="2"/>
  <c r="AZ171" i="2"/>
  <c r="BB96" i="2"/>
  <c r="BD104" i="2"/>
  <c r="AZ196" i="2"/>
  <c r="BA78" i="2"/>
  <c r="AN91" i="2"/>
  <c r="AN125" i="2"/>
  <c r="BD3" i="2"/>
  <c r="BE3" i="2" s="1"/>
  <c r="BB3" i="2"/>
  <c r="AN34" i="2"/>
  <c r="BD125" i="2"/>
  <c r="AZ188" i="2"/>
  <c r="AZ178" i="2"/>
  <c r="BC29" i="2"/>
  <c r="BD34" i="2"/>
  <c r="BE34" i="2" s="1"/>
  <c r="AN31" i="2"/>
  <c r="AZ51" i="2"/>
  <c r="AZ38" i="2"/>
  <c r="BB64" i="2"/>
  <c r="BA34" i="2"/>
  <c r="BD32" i="2"/>
  <c r="BE32" i="2" s="1"/>
  <c r="BA64" i="2"/>
  <c r="BC52" i="2"/>
  <c r="BD98" i="2"/>
  <c r="BD100" i="2"/>
  <c r="BC158" i="2"/>
  <c r="BB111" i="2"/>
  <c r="AN140" i="2"/>
  <c r="AN171" i="2"/>
  <c r="AZ70" i="2"/>
  <c r="BC104" i="2"/>
  <c r="AN35" i="2"/>
  <c r="BA97" i="2"/>
  <c r="AZ192" i="2"/>
  <c r="AZ78" i="2"/>
  <c r="AZ91" i="2"/>
  <c r="BB5" i="2"/>
  <c r="BB32" i="2"/>
  <c r="AN5" i="2"/>
  <c r="AZ32" i="2"/>
  <c r="BA31" i="2"/>
  <c r="AZ6" i="2"/>
  <c r="BC43" i="2"/>
  <c r="BC25" i="2"/>
  <c r="AN38" i="2"/>
  <c r="AN6" i="2"/>
  <c r="BC26" i="2"/>
  <c r="BB43" i="2"/>
  <c r="AZ34" i="2"/>
  <c r="BB25" i="2"/>
  <c r="AZ71" i="2"/>
  <c r="AZ64" i="2"/>
  <c r="BD68" i="2"/>
  <c r="BE68" i="2" s="1"/>
  <c r="AZ96" i="2"/>
  <c r="BC98" i="2"/>
  <c r="AZ100" i="2"/>
  <c r="BC100" i="2"/>
  <c r="BB158" i="2"/>
  <c r="AN196" i="2"/>
  <c r="BD171" i="2"/>
  <c r="AZ35" i="2"/>
  <c r="AN133" i="2"/>
  <c r="AN30" i="2"/>
  <c r="BC49" i="2"/>
  <c r="BA5" i="2"/>
  <c r="BD31" i="2"/>
  <c r="BE31" i="2" s="1"/>
  <c r="BD43" i="2"/>
  <c r="BE43" i="2" s="1"/>
  <c r="BB6" i="2"/>
  <c r="BD6" i="2"/>
  <c r="BE6" i="2" s="1"/>
  <c r="BA43" i="2"/>
  <c r="AZ25" i="2"/>
  <c r="BB68" i="2"/>
  <c r="BB98" i="2"/>
  <c r="AZ133" i="2"/>
  <c r="BA158" i="2"/>
  <c r="AN187" i="2"/>
  <c r="BB176" i="2"/>
  <c r="BC171" i="2"/>
  <c r="BE82" i="2"/>
  <c r="AN107" i="2"/>
  <c r="AN33" i="2"/>
  <c r="BE60" i="2"/>
  <c r="BD115" i="2"/>
  <c r="AN192" i="2"/>
  <c r="BA71" i="2"/>
  <c r="BA192" i="2"/>
  <c r="AN123" i="2"/>
  <c r="AN97" i="2"/>
  <c r="BC6" i="2"/>
  <c r="BD35" i="2"/>
  <c r="BE35" i="2" s="1"/>
  <c r="BC68" i="2"/>
  <c r="BC48" i="2"/>
  <c r="BC91" i="2"/>
  <c r="BA98" i="2"/>
  <c r="BD150" i="2"/>
  <c r="AZ158" i="2"/>
  <c r="BB169" i="2"/>
  <c r="BA176" i="2"/>
  <c r="BB171" i="2"/>
  <c r="L5" i="2"/>
  <c r="AJ5" i="2" s="1"/>
  <c r="AK5" i="2" s="1"/>
  <c r="AZ166" i="2"/>
  <c r="BC70" i="2"/>
  <c r="BB207" i="2"/>
  <c r="BD71" i="2"/>
  <c r="BE71" i="2" s="1"/>
  <c r="AN180" i="2"/>
  <c r="AN25" i="2"/>
  <c r="AN42" i="2"/>
  <c r="BD29" i="2"/>
  <c r="BE29" i="2" s="1"/>
  <c r="BD114" i="2"/>
  <c r="AZ26" i="2"/>
  <c r="BD30" i="2"/>
  <c r="BE30" i="2" s="1"/>
  <c r="AZ10" i="2"/>
  <c r="AN51" i="2"/>
  <c r="BA68" i="2"/>
  <c r="BC150" i="2"/>
  <c r="AN169" i="2"/>
  <c r="BC192" i="2"/>
  <c r="AN178" i="2"/>
  <c r="BC127" i="2"/>
  <c r="BD166" i="2"/>
  <c r="AN70" i="2"/>
  <c r="AN32" i="2"/>
  <c r="AN29" i="2"/>
  <c r="BB126" i="2"/>
  <c r="AZ48" i="2"/>
  <c r="BC21" i="2"/>
  <c r="BB75" i="2"/>
  <c r="BB21" i="2"/>
  <c r="BC33" i="2"/>
  <c r="BC56" i="2"/>
  <c r="AZ52" i="2"/>
  <c r="BD75" i="2"/>
  <c r="BE75" i="2" s="1"/>
  <c r="AZ122" i="2"/>
  <c r="BD142" i="2"/>
  <c r="BA150" i="2"/>
  <c r="BD90" i="2"/>
  <c r="BE90" i="2" s="1"/>
  <c r="AN126" i="2"/>
  <c r="BD187" i="2"/>
  <c r="BB183" i="2"/>
  <c r="BB137" i="2"/>
  <c r="BA137" i="2"/>
  <c r="AN10" i="2"/>
  <c r="AZ16" i="2"/>
  <c r="BD10" i="2"/>
  <c r="BE10" i="2" s="1"/>
  <c r="BC122" i="2"/>
  <c r="AN183" i="2"/>
  <c r="BB48" i="2"/>
  <c r="BA126" i="2"/>
  <c r="AZ169" i="2"/>
  <c r="AZ107" i="2"/>
  <c r="BE66" i="2"/>
  <c r="AN75" i="2"/>
  <c r="BC12" i="2"/>
  <c r="BA22" i="2"/>
  <c r="AN48" i="2"/>
  <c r="BA21" i="2"/>
  <c r="BB33" i="2"/>
  <c r="BB56" i="2"/>
  <c r="BC75" i="2"/>
  <c r="BB122" i="2"/>
  <c r="BA107" i="2"/>
  <c r="BC142" i="2"/>
  <c r="AZ150" i="2"/>
  <c r="AN90" i="2"/>
  <c r="BC187" i="2"/>
  <c r="BA183" i="2"/>
  <c r="BC172" i="2"/>
  <c r="AN142" i="2"/>
  <c r="AZ12" i="2"/>
  <c r="BA28" i="2"/>
  <c r="BE73" i="2"/>
  <c r="AZ28" i="2"/>
  <c r="BA109" i="2"/>
  <c r="AZ60" i="2"/>
  <c r="BA106" i="2"/>
  <c r="BD48" i="2"/>
  <c r="BE48" i="2" s="1"/>
  <c r="BA122" i="2"/>
  <c r="AZ137" i="2"/>
  <c r="BA163" i="2"/>
  <c r="BA169" i="2"/>
  <c r="AN166" i="2"/>
  <c r="AZ21" i="2"/>
  <c r="BA33" i="2"/>
  <c r="BA56" i="2"/>
  <c r="BD120" i="2"/>
  <c r="BB142" i="2"/>
  <c r="BC90" i="2"/>
  <c r="BD119" i="2"/>
  <c r="BB187" i="2"/>
  <c r="AN195" i="2"/>
  <c r="BD21" i="2"/>
  <c r="BE21" i="2" s="1"/>
  <c r="AZ109" i="2"/>
  <c r="BA12" i="2"/>
  <c r="AZ33" i="2"/>
  <c r="AZ56" i="2"/>
  <c r="BD42" i="2"/>
  <c r="BE42" i="2" s="1"/>
  <c r="BD89" i="2"/>
  <c r="BE89" i="2" s="1"/>
  <c r="BD54" i="2"/>
  <c r="BE54" i="2" s="1"/>
  <c r="BA89" i="2"/>
  <c r="BC82" i="2"/>
  <c r="BC137" i="2"/>
  <c r="BA142" i="2"/>
  <c r="AZ90" i="2"/>
  <c r="BC119" i="2"/>
  <c r="BD154" i="2"/>
  <c r="BD190" i="2"/>
  <c r="BA187" i="2"/>
  <c r="AZ106" i="2"/>
  <c r="BB172" i="2"/>
  <c r="AN199" i="2"/>
  <c r="AN127" i="2"/>
  <c r="BC22" i="2"/>
  <c r="BD122" i="2"/>
  <c r="AN16" i="2"/>
  <c r="BD33" i="2"/>
  <c r="BE33" i="2" s="1"/>
  <c r="BC183" i="2"/>
  <c r="BD137" i="2"/>
  <c r="BA16" i="2"/>
  <c r="BB82" i="2"/>
  <c r="BB90" i="2"/>
  <c r="AN119" i="2"/>
  <c r="BC154" i="2"/>
  <c r="BC190" i="2"/>
  <c r="BA188" i="2"/>
  <c r="BA165" i="2"/>
  <c r="AN98" i="2"/>
  <c r="BD22" i="2"/>
  <c r="BE22" i="2" s="1"/>
  <c r="AN89" i="2"/>
  <c r="BB22" i="2"/>
  <c r="AN28" i="2"/>
  <c r="BD183" i="2"/>
  <c r="AN137" i="2"/>
  <c r="BE64" i="2"/>
  <c r="BB24" i="2"/>
  <c r="BD38" i="2"/>
  <c r="BE38" i="2" s="1"/>
  <c r="BD65" i="2"/>
  <c r="BE65" i="2" s="1"/>
  <c r="AN56" i="2"/>
  <c r="AZ89" i="2"/>
  <c r="AE3" i="2"/>
  <c r="C4" i="2" s="1"/>
  <c r="AE4" i="2" s="1"/>
  <c r="C5" i="2" s="1"/>
  <c r="AE5" i="2" s="1"/>
  <c r="BD5" i="2"/>
  <c r="BE5" i="2" s="1"/>
  <c r="BA25" i="2"/>
  <c r="AZ24" i="2"/>
  <c r="BC38" i="2"/>
  <c r="BC65" i="2"/>
  <c r="AN60" i="2"/>
  <c r="BD78" i="2"/>
  <c r="BE78" i="2" s="1"/>
  <c r="BB42" i="2"/>
  <c r="BB54" i="2"/>
  <c r="AN96" i="2"/>
  <c r="BA82" i="2"/>
  <c r="AZ125" i="2"/>
  <c r="BA119" i="2"/>
  <c r="BB154" i="2"/>
  <c r="BD132" i="2"/>
  <c r="BB190" i="2"/>
  <c r="AZ172" i="2"/>
  <c r="AN154" i="2"/>
  <c r="BC199" i="2"/>
  <c r="AN203" i="2"/>
  <c r="AN163" i="2"/>
  <c r="BB26" i="2"/>
  <c r="AN191" i="2"/>
  <c r="BC10" i="2"/>
  <c r="AZ75" i="2"/>
  <c r="BA166" i="2"/>
  <c r="AN12" i="2"/>
  <c r="AR3" i="2"/>
  <c r="AQ3" i="2"/>
  <c r="BA24" i="2"/>
  <c r="BC42" i="2"/>
  <c r="BC54" i="2"/>
  <c r="BB12" i="2"/>
  <c r="AN24" i="2"/>
  <c r="BA96" i="2"/>
  <c r="AZ82" i="2"/>
  <c r="AN109" i="2"/>
  <c r="AN114" i="2"/>
  <c r="AN132" i="2"/>
  <c r="BB199" i="2"/>
  <c r="BB163" i="2"/>
  <c r="AK3" i="2"/>
  <c r="BA129" i="2"/>
  <c r="BB129" i="2"/>
  <c r="BD103" i="2"/>
  <c r="AZ103" i="2"/>
  <c r="BB103" i="2"/>
  <c r="BA103" i="2"/>
  <c r="BB195" i="2"/>
  <c r="AZ195" i="2"/>
  <c r="BC8" i="2"/>
  <c r="BD124" i="2"/>
  <c r="BD180" i="2"/>
  <c r="AZ180" i="2"/>
  <c r="BA180" i="2"/>
  <c r="BB180" i="2"/>
  <c r="BD203" i="2"/>
  <c r="BA203" i="2"/>
  <c r="BB203" i="2"/>
  <c r="BC203" i="2"/>
  <c r="BC103" i="2"/>
  <c r="BE95" i="2"/>
  <c r="BC124" i="2"/>
  <c r="BC132" i="2"/>
  <c r="BC66" i="2"/>
  <c r="BA66" i="2"/>
  <c r="BB66" i="2"/>
  <c r="AZ66" i="2"/>
  <c r="BD176" i="2"/>
  <c r="AN176" i="2"/>
  <c r="BC152" i="2"/>
  <c r="BD152" i="2"/>
  <c r="BB124" i="2"/>
  <c r="BB132" i="2"/>
  <c r="BB8" i="2"/>
  <c r="AP5" i="2"/>
  <c r="AS5" i="2" s="1"/>
  <c r="AZ8" i="2"/>
  <c r="AO5" i="2"/>
  <c r="AR5" i="2" s="1"/>
  <c r="BA14" i="2"/>
  <c r="BA124" i="2"/>
  <c r="BB119" i="2"/>
  <c r="BA132" i="2"/>
  <c r="BD165" i="2"/>
  <c r="BD107" i="2"/>
  <c r="BB107" i="2"/>
  <c r="BC107" i="2"/>
  <c r="BD188" i="2"/>
  <c r="AN188" i="2"/>
  <c r="AN39" i="2"/>
  <c r="AZ124" i="2"/>
  <c r="BC165" i="2"/>
  <c r="BB211" i="2"/>
  <c r="BC211" i="2"/>
  <c r="BD8" i="2"/>
  <c r="BE8" i="2" s="1"/>
  <c r="BE80" i="2"/>
  <c r="AZ165" i="2"/>
  <c r="BD39" i="2"/>
  <c r="BE39" i="2" s="1"/>
  <c r="AZ39" i="2"/>
  <c r="BC39" i="2"/>
  <c r="BD49" i="2"/>
  <c r="BE49" i="2" s="1"/>
  <c r="BA49" i="2"/>
  <c r="AN103" i="2"/>
  <c r="BB117" i="2"/>
  <c r="BC169" i="2"/>
  <c r="AZ31" i="2"/>
  <c r="BC31" i="2"/>
  <c r="BB10" i="2"/>
  <c r="BC120" i="2"/>
  <c r="BA120" i="2"/>
  <c r="BB120" i="2"/>
  <c r="BD172" i="2"/>
  <c r="AN172" i="2"/>
  <c r="BB39" i="2"/>
  <c r="BA8" i="2"/>
  <c r="AZ49" i="2"/>
  <c r="BC117" i="2"/>
  <c r="AZ129" i="2"/>
  <c r="BC195" i="2"/>
  <c r="BA125" i="2"/>
  <c r="BB125" i="2"/>
  <c r="BD52" i="2"/>
  <c r="BE52" i="2" s="1"/>
  <c r="BA52" i="2"/>
  <c r="BB52" i="2"/>
  <c r="BC24" i="2"/>
  <c r="AN165" i="2"/>
  <c r="AN129" i="2"/>
  <c r="BA195" i="2"/>
  <c r="AN65" i="2"/>
  <c r="AZ65" i="2"/>
  <c r="BA65" i="2"/>
  <c r="AN59" i="2"/>
  <c r="AZ59" i="2"/>
  <c r="BA59" i="2"/>
  <c r="BB59" i="2"/>
  <c r="BC59" i="2"/>
  <c r="BD59" i="2"/>
  <c r="BE59" i="2" s="1"/>
  <c r="AZ81" i="2"/>
  <c r="AN81" i="2"/>
  <c r="BA81" i="2"/>
  <c r="BB81" i="2"/>
  <c r="BC81" i="2"/>
  <c r="BD81" i="2"/>
  <c r="BE81" i="2" s="1"/>
  <c r="AN19" i="2"/>
  <c r="AZ19" i="2"/>
  <c r="BA19" i="2"/>
  <c r="BB19" i="2"/>
  <c r="BC19" i="2"/>
  <c r="BD19" i="2"/>
  <c r="BE19" i="2" s="1"/>
  <c r="AN15" i="2"/>
  <c r="AZ15" i="2"/>
  <c r="BA15" i="2"/>
  <c r="BB15" i="2"/>
  <c r="BC15" i="2"/>
  <c r="BD15" i="2"/>
  <c r="BE15" i="2" s="1"/>
  <c r="AZ139" i="2"/>
  <c r="BA139" i="2"/>
  <c r="AN139" i="2"/>
  <c r="BB139" i="2"/>
  <c r="BC139" i="2"/>
  <c r="BD139" i="2"/>
  <c r="BA161" i="2"/>
  <c r="BB161" i="2"/>
  <c r="AZ161" i="2"/>
  <c r="BC161" i="2"/>
  <c r="AN161" i="2"/>
  <c r="BD161" i="2"/>
  <c r="BB164" i="2"/>
  <c r="BC164" i="2"/>
  <c r="AN164" i="2"/>
  <c r="BD164" i="2"/>
  <c r="BA164" i="2"/>
  <c r="AZ164" i="2"/>
  <c r="AN157" i="2"/>
  <c r="AZ157" i="2"/>
  <c r="BA157" i="2"/>
  <c r="BB157" i="2"/>
  <c r="BC157" i="2"/>
  <c r="BD157" i="2"/>
  <c r="BC76" i="2"/>
  <c r="BD76" i="2"/>
  <c r="BE76" i="2" s="1"/>
  <c r="AN76" i="2"/>
  <c r="AZ76" i="2"/>
  <c r="BA76" i="2"/>
  <c r="BB76" i="2"/>
  <c r="AN108" i="2"/>
  <c r="AZ108" i="2"/>
  <c r="BA108" i="2"/>
  <c r="BB108" i="2"/>
  <c r="BC108" i="2"/>
  <c r="BD108" i="2"/>
  <c r="AN130" i="2"/>
  <c r="AZ130" i="2"/>
  <c r="BA130" i="2"/>
  <c r="BB130" i="2"/>
  <c r="BC130" i="2"/>
  <c r="BD130" i="2"/>
  <c r="BC121" i="2"/>
  <c r="BA121" i="2"/>
  <c r="AN121" i="2"/>
  <c r="BB121" i="2"/>
  <c r="BD121" i="2"/>
  <c r="AZ121" i="2"/>
  <c r="AZ141" i="2"/>
  <c r="AN141" i="2"/>
  <c r="BA141" i="2"/>
  <c r="BB141" i="2"/>
  <c r="BC141" i="2"/>
  <c r="BD141" i="2"/>
  <c r="BA206" i="2"/>
  <c r="BB206" i="2"/>
  <c r="AN206" i="2"/>
  <c r="AZ206" i="2"/>
  <c r="BC206" i="2"/>
  <c r="BD206" i="2"/>
  <c r="AZ99" i="2"/>
  <c r="AN99" i="2"/>
  <c r="BA99" i="2"/>
  <c r="BB99" i="2"/>
  <c r="BC99" i="2"/>
  <c r="BD99" i="2"/>
  <c r="AN7" i="2"/>
  <c r="AZ7" i="2"/>
  <c r="BA7" i="2"/>
  <c r="BB7" i="2"/>
  <c r="BC7" i="2"/>
  <c r="BD7" i="2"/>
  <c r="BE7" i="2" s="1"/>
  <c r="AO6" i="2"/>
  <c r="AZ85" i="2"/>
  <c r="BA85" i="2"/>
  <c r="AN85" i="2"/>
  <c r="BB85" i="2"/>
  <c r="BC85" i="2"/>
  <c r="BD85" i="2"/>
  <c r="BE85" i="2" s="1"/>
  <c r="AN156" i="2"/>
  <c r="AZ156" i="2"/>
  <c r="BA156" i="2"/>
  <c r="BB156" i="2"/>
  <c r="BC156" i="2"/>
  <c r="BD156" i="2"/>
  <c r="AN186" i="2"/>
  <c r="AZ186" i="2"/>
  <c r="BA186" i="2"/>
  <c r="BB186" i="2"/>
  <c r="BC186" i="2"/>
  <c r="BD186" i="2"/>
  <c r="AN149" i="2"/>
  <c r="AZ149" i="2"/>
  <c r="BA149" i="2"/>
  <c r="BB149" i="2"/>
  <c r="BC149" i="2"/>
  <c r="BD149" i="2"/>
  <c r="BA138" i="2"/>
  <c r="BB138" i="2"/>
  <c r="AN138" i="2"/>
  <c r="BC138" i="2"/>
  <c r="BD138" i="2"/>
  <c r="AZ138" i="2"/>
  <c r="AN37" i="2"/>
  <c r="AZ37" i="2"/>
  <c r="BA37" i="2"/>
  <c r="BB37" i="2"/>
  <c r="BC37" i="2"/>
  <c r="BD37" i="2"/>
  <c r="BE37" i="2" s="1"/>
  <c r="AN58" i="2"/>
  <c r="AZ58" i="2"/>
  <c r="BA58" i="2"/>
  <c r="BB58" i="2"/>
  <c r="BC58" i="2"/>
  <c r="BD58" i="2"/>
  <c r="BE58" i="2" s="1"/>
  <c r="AN144" i="2"/>
  <c r="AZ144" i="2"/>
  <c r="BA144" i="2"/>
  <c r="BB144" i="2"/>
  <c r="BC144" i="2"/>
  <c r="BD144" i="2"/>
  <c r="AN11" i="2"/>
  <c r="AZ11" i="2"/>
  <c r="BA11" i="2"/>
  <c r="BB11" i="2"/>
  <c r="BC11" i="2"/>
  <c r="BD11" i="2"/>
  <c r="BE11" i="2" s="1"/>
  <c r="AN55" i="2"/>
  <c r="AZ55" i="2"/>
  <c r="BA55" i="2"/>
  <c r="BB55" i="2"/>
  <c r="BC55" i="2"/>
  <c r="BD55" i="2"/>
  <c r="BE55" i="2" s="1"/>
  <c r="AN116" i="2"/>
  <c r="AZ116" i="2"/>
  <c r="BA116" i="2"/>
  <c r="BB116" i="2"/>
  <c r="BC116" i="2"/>
  <c r="BD116" i="2"/>
  <c r="AN198" i="2"/>
  <c r="BA198" i="2"/>
  <c r="BB198" i="2"/>
  <c r="BD198" i="2"/>
  <c r="AZ198" i="2"/>
  <c r="BC198" i="2"/>
  <c r="AN136" i="2"/>
  <c r="AZ136" i="2"/>
  <c r="BA136" i="2"/>
  <c r="BB136" i="2"/>
  <c r="BC136" i="2"/>
  <c r="BD136" i="2"/>
  <c r="BB201" i="2"/>
  <c r="AN201" i="2"/>
  <c r="BD201" i="2"/>
  <c r="AZ201" i="2"/>
  <c r="BA201" i="2"/>
  <c r="BC201" i="2"/>
  <c r="AN105" i="2"/>
  <c r="AZ105" i="2"/>
  <c r="BA105" i="2"/>
  <c r="BB105" i="2"/>
  <c r="BC105" i="2"/>
  <c r="BD105" i="2"/>
  <c r="AP6" i="2"/>
  <c r="AS6" i="2" s="1"/>
  <c r="AN45" i="2"/>
  <c r="AZ45" i="2"/>
  <c r="BB45" i="2"/>
  <c r="BC45" i="2"/>
  <c r="BD45" i="2"/>
  <c r="BE45" i="2" s="1"/>
  <c r="BA45" i="2"/>
  <c r="AZ92" i="2"/>
  <c r="BA92" i="2"/>
  <c r="BB92" i="2"/>
  <c r="BC92" i="2"/>
  <c r="BD92" i="2"/>
  <c r="BE92" i="2" s="1"/>
  <c r="AN92" i="2"/>
  <c r="AN112" i="2"/>
  <c r="AZ112" i="2"/>
  <c r="BA112" i="2"/>
  <c r="BB112" i="2"/>
  <c r="BC112" i="2"/>
  <c r="BD112" i="2"/>
  <c r="AN113" i="2"/>
  <c r="AZ113" i="2"/>
  <c r="BA113" i="2"/>
  <c r="BB113" i="2"/>
  <c r="BC113" i="2"/>
  <c r="BD113" i="2"/>
  <c r="AN189" i="2"/>
  <c r="AZ189" i="2"/>
  <c r="BA189" i="2"/>
  <c r="BB189" i="2"/>
  <c r="BC189" i="2"/>
  <c r="BD189" i="2"/>
  <c r="AN173" i="2"/>
  <c r="AZ173" i="2"/>
  <c r="BA173" i="2"/>
  <c r="BB173" i="2"/>
  <c r="BC173" i="2"/>
  <c r="BD173" i="2"/>
  <c r="AS4" i="2"/>
  <c r="AN46" i="2"/>
  <c r="AZ46" i="2"/>
  <c r="BA46" i="2"/>
  <c r="BC46" i="2"/>
  <c r="BB46" i="2"/>
  <c r="BD46" i="2"/>
  <c r="BE46" i="2" s="1"/>
  <c r="AN67" i="2"/>
  <c r="AZ67" i="2"/>
  <c r="BB67" i="2"/>
  <c r="BA67" i="2"/>
  <c r="BC67" i="2"/>
  <c r="BD67" i="2"/>
  <c r="BE67" i="2" s="1"/>
  <c r="AZ84" i="2"/>
  <c r="BA84" i="2"/>
  <c r="AN84" i="2"/>
  <c r="BB84" i="2"/>
  <c r="BC84" i="2"/>
  <c r="BD84" i="2"/>
  <c r="BE84" i="2" s="1"/>
  <c r="AN63" i="2"/>
  <c r="AZ63" i="2"/>
  <c r="BA63" i="2"/>
  <c r="BB63" i="2"/>
  <c r="BC63" i="2"/>
  <c r="BD63" i="2"/>
  <c r="BE63" i="2" s="1"/>
  <c r="BE86" i="2"/>
  <c r="BB101" i="2"/>
  <c r="AZ101" i="2"/>
  <c r="AN101" i="2"/>
  <c r="BA101" i="2"/>
  <c r="BC101" i="2"/>
  <c r="BD101" i="2"/>
  <c r="AN145" i="2"/>
  <c r="AZ145" i="2"/>
  <c r="BA145" i="2"/>
  <c r="BB145" i="2"/>
  <c r="BC145" i="2"/>
  <c r="BD145" i="2"/>
  <c r="AN148" i="2"/>
  <c r="AZ148" i="2"/>
  <c r="BA148" i="2"/>
  <c r="BB148" i="2"/>
  <c r="BC148" i="2"/>
  <c r="BD148" i="2"/>
  <c r="AN177" i="2"/>
  <c r="AZ177" i="2"/>
  <c r="BA177" i="2"/>
  <c r="BB177" i="2"/>
  <c r="BC177" i="2"/>
  <c r="BD177" i="2"/>
  <c r="BB205" i="2"/>
  <c r="AN205" i="2"/>
  <c r="BC205" i="2"/>
  <c r="BD205" i="2"/>
  <c r="AZ205" i="2"/>
  <c r="BA205" i="2"/>
  <c r="AN50" i="2"/>
  <c r="AZ50" i="2"/>
  <c r="BA50" i="2"/>
  <c r="BB50" i="2"/>
  <c r="BC50" i="2"/>
  <c r="BD50" i="2"/>
  <c r="BE50" i="2" s="1"/>
  <c r="AN153" i="2"/>
  <c r="AZ153" i="2"/>
  <c r="BA153" i="2"/>
  <c r="BB153" i="2"/>
  <c r="BC153" i="2"/>
  <c r="BD153" i="2"/>
  <c r="AN170" i="2"/>
  <c r="AZ170" i="2"/>
  <c r="BA170" i="2"/>
  <c r="BB170" i="2"/>
  <c r="BC170" i="2"/>
  <c r="BD170" i="2"/>
  <c r="AN62" i="2"/>
  <c r="AZ62" i="2"/>
  <c r="BA62" i="2"/>
  <c r="BB62" i="2"/>
  <c r="BC62" i="2"/>
  <c r="BD62" i="2"/>
  <c r="BE62" i="2" s="1"/>
  <c r="AZ72" i="2"/>
  <c r="AN72" i="2"/>
  <c r="BA72" i="2"/>
  <c r="BB72" i="2"/>
  <c r="BC72" i="2"/>
  <c r="BD72" i="2"/>
  <c r="BE72" i="2" s="1"/>
  <c r="AN181" i="2"/>
  <c r="AZ181" i="2"/>
  <c r="BA181" i="2"/>
  <c r="BB181" i="2"/>
  <c r="BD181" i="2"/>
  <c r="BC181" i="2"/>
  <c r="AN174" i="2"/>
  <c r="AZ174" i="2"/>
  <c r="BA174" i="2"/>
  <c r="BB174" i="2"/>
  <c r="BC174" i="2"/>
  <c r="BD174" i="2"/>
  <c r="AN41" i="2"/>
  <c r="AZ41" i="2"/>
  <c r="BA41" i="2"/>
  <c r="BB41" i="2"/>
  <c r="BC41" i="2"/>
  <c r="BD41" i="2"/>
  <c r="BE41" i="2" s="1"/>
  <c r="BD87" i="2"/>
  <c r="BE87" i="2" s="1"/>
  <c r="AZ87" i="2"/>
  <c r="AN87" i="2"/>
  <c r="BB87" i="2"/>
  <c r="BC87" i="2"/>
  <c r="BA87" i="2"/>
  <c r="AN131" i="2"/>
  <c r="AZ131" i="2"/>
  <c r="BB131" i="2"/>
  <c r="BD131" i="2"/>
  <c r="BA131" i="2"/>
  <c r="BC131" i="2"/>
  <c r="AZ168" i="2"/>
  <c r="BA168" i="2"/>
  <c r="AN168" i="2"/>
  <c r="BB168" i="2"/>
  <c r="BC168" i="2"/>
  <c r="BD168" i="2"/>
  <c r="AN185" i="2"/>
  <c r="AZ185" i="2"/>
  <c r="BA185" i="2"/>
  <c r="BB185" i="2"/>
  <c r="BC185" i="2"/>
  <c r="BD185" i="2"/>
  <c r="BB69" i="2"/>
  <c r="AZ69" i="2"/>
  <c r="BA69" i="2"/>
  <c r="AN69" i="2"/>
  <c r="BC69" i="2"/>
  <c r="BD69" i="2"/>
  <c r="BE69" i="2" s="1"/>
  <c r="AZ74" i="2"/>
  <c r="AN74" i="2"/>
  <c r="BA74" i="2"/>
  <c r="BB74" i="2"/>
  <c r="BC74" i="2"/>
  <c r="BD74" i="2"/>
  <c r="BE74" i="2" s="1"/>
  <c r="AN194" i="2"/>
  <c r="AZ194" i="2"/>
  <c r="BA194" i="2"/>
  <c r="BB194" i="2"/>
  <c r="BC194" i="2"/>
  <c r="BD194" i="2"/>
  <c r="BB197" i="2"/>
  <c r="BD197" i="2"/>
  <c r="AN197" i="2"/>
  <c r="AZ197" i="2"/>
  <c r="BA197" i="2"/>
  <c r="BC197" i="2"/>
  <c r="AZ27" i="2"/>
  <c r="BA27" i="2"/>
  <c r="BB27" i="2"/>
  <c r="BC27" i="2"/>
  <c r="AN27" i="2"/>
  <c r="BD27" i="2"/>
  <c r="BE27" i="2" s="1"/>
  <c r="AN23" i="2"/>
  <c r="AZ23" i="2"/>
  <c r="BA23" i="2"/>
  <c r="BB23" i="2"/>
  <c r="BC23" i="2"/>
  <c r="BD23" i="2"/>
  <c r="BE23" i="2" s="1"/>
  <c r="BA47" i="2"/>
  <c r="BB47" i="2"/>
  <c r="BC47" i="2"/>
  <c r="AZ47" i="2"/>
  <c r="BD47" i="2"/>
  <c r="BE47" i="2" s="1"/>
  <c r="AN47" i="2"/>
  <c r="BE61" i="2"/>
  <c r="AZ88" i="2"/>
  <c r="BA88" i="2"/>
  <c r="AN88" i="2"/>
  <c r="BB88" i="2"/>
  <c r="BC88" i="2"/>
  <c r="BD88" i="2"/>
  <c r="BE88" i="2" s="1"/>
  <c r="AN93" i="2"/>
  <c r="BA93" i="2"/>
  <c r="BB93" i="2"/>
  <c r="BC93" i="2"/>
  <c r="BD93" i="2"/>
  <c r="BE93" i="2" s="1"/>
  <c r="AZ93" i="2"/>
  <c r="BB160" i="2"/>
  <c r="BC160" i="2"/>
  <c r="BD160" i="2"/>
  <c r="AN160" i="2"/>
  <c r="BA160" i="2"/>
  <c r="AZ160" i="2"/>
  <c r="AN193" i="2"/>
  <c r="AZ193" i="2"/>
  <c r="BA193" i="2"/>
  <c r="BB193" i="2"/>
  <c r="BC193" i="2"/>
  <c r="BD193" i="2"/>
  <c r="AN182" i="2"/>
  <c r="AZ182" i="2"/>
  <c r="BA182" i="2"/>
  <c r="BB182" i="2"/>
  <c r="BC182" i="2"/>
  <c r="BD182" i="2"/>
  <c r="BB208" i="2"/>
  <c r="BC208" i="2"/>
  <c r="AN208" i="2"/>
  <c r="AZ208" i="2"/>
  <c r="BA208" i="2"/>
  <c r="BD208" i="2"/>
  <c r="AF5" i="2" l="1"/>
  <c r="AT4" i="2"/>
  <c r="AT3" i="2"/>
  <c r="AD6" i="2"/>
  <c r="M7" i="2"/>
  <c r="AF3" i="2"/>
  <c r="L6" i="2"/>
  <c r="AJ6" i="2" s="1"/>
  <c r="L7" i="2" s="1"/>
  <c r="AJ7" i="2" s="1"/>
  <c r="L8" i="2" s="1"/>
  <c r="C6" i="2"/>
  <c r="AE6" i="2" s="1"/>
  <c r="AF4" i="2"/>
  <c r="AQ5" i="2"/>
  <c r="AT5" i="2"/>
  <c r="BE98" i="2"/>
  <c r="AO7" i="2"/>
  <c r="AP7" i="2"/>
  <c r="AS7" i="2" s="1"/>
  <c r="BE100" i="2"/>
  <c r="BE97" i="2"/>
  <c r="BE103" i="2"/>
  <c r="BE101" i="2"/>
  <c r="BE102" i="2"/>
  <c r="AQ6" i="2"/>
  <c r="AR6" i="2"/>
  <c r="AT6" i="2" s="1"/>
  <c r="BE99" i="2"/>
  <c r="AK6" i="2" l="1"/>
  <c r="AD7" i="2"/>
  <c r="AK7" i="2" s="1"/>
  <c r="M8" i="2"/>
  <c r="C7" i="2"/>
  <c r="AE7" i="2" s="1"/>
  <c r="AF6" i="2"/>
  <c r="AO8" i="2"/>
  <c r="AP8" i="2"/>
  <c r="AS8" i="2" s="1"/>
  <c r="BE104" i="2"/>
  <c r="AQ7" i="2"/>
  <c r="AR7" i="2"/>
  <c r="AT7" i="2" s="1"/>
  <c r="AJ8" i="2"/>
  <c r="AD8" i="2" l="1"/>
  <c r="AK8" i="2" s="1"/>
  <c r="M9" i="2"/>
  <c r="C8" i="2"/>
  <c r="AE8" i="2" s="1"/>
  <c r="AF7" i="2"/>
  <c r="AO9" i="2"/>
  <c r="AP9" i="2"/>
  <c r="AS9" i="2" s="1"/>
  <c r="AQ8" i="2"/>
  <c r="AR8" i="2"/>
  <c r="AT8" i="2" s="1"/>
  <c r="BE105" i="2"/>
  <c r="L9" i="2"/>
  <c r="AJ9" i="2" s="1"/>
  <c r="AD9" i="2" l="1"/>
  <c r="M10" i="2"/>
  <c r="AF8" i="2"/>
  <c r="C9" i="2"/>
  <c r="AE9" i="2" s="1"/>
  <c r="AP10" i="2"/>
  <c r="AS10" i="2" s="1"/>
  <c r="AO10" i="2"/>
  <c r="BE106" i="2"/>
  <c r="L10" i="2"/>
  <c r="AJ10" i="2" s="1"/>
  <c r="AK9" i="2"/>
  <c r="AQ9" i="2"/>
  <c r="AR9" i="2"/>
  <c r="AT9" i="2" s="1"/>
  <c r="M11" i="2" l="1"/>
  <c r="AD10" i="2"/>
  <c r="AK10" i="2" s="1"/>
  <c r="C10" i="2"/>
  <c r="AE10" i="2" s="1"/>
  <c r="AF9" i="2"/>
  <c r="L11" i="2"/>
  <c r="AJ11" i="2" s="1"/>
  <c r="AO11" i="2"/>
  <c r="AP11" i="2"/>
  <c r="AS11" i="2" s="1"/>
  <c r="BE107" i="2"/>
  <c r="AQ10" i="2"/>
  <c r="AR10" i="2"/>
  <c r="AT10" i="2" s="1"/>
  <c r="M12" i="2" l="1"/>
  <c r="AD11" i="2"/>
  <c r="AK11" i="2" s="1"/>
  <c r="AF10" i="2"/>
  <c r="C11" i="2"/>
  <c r="AE11" i="2" s="1"/>
  <c r="AO12" i="2"/>
  <c r="AP12" i="2"/>
  <c r="AS12" i="2" s="1"/>
  <c r="AQ11" i="2"/>
  <c r="AR11" i="2"/>
  <c r="AT11" i="2" s="1"/>
  <c r="BE108" i="2"/>
  <c r="L12" i="2"/>
  <c r="AJ12" i="2" s="1"/>
  <c r="M13" i="2" l="1"/>
  <c r="AD12" i="2"/>
  <c r="AK12" i="2" s="1"/>
  <c r="C12" i="2"/>
  <c r="AE12" i="2" s="1"/>
  <c r="AF11" i="2"/>
  <c r="BE109" i="2"/>
  <c r="AO13" i="2"/>
  <c r="AP13" i="2"/>
  <c r="AS13" i="2" s="1"/>
  <c r="AQ12" i="2"/>
  <c r="AR12" i="2"/>
  <c r="AT12" i="2" s="1"/>
  <c r="L13" i="2"/>
  <c r="AJ13" i="2" s="1"/>
  <c r="AD13" i="2" l="1"/>
  <c r="AK13" i="2" s="1"/>
  <c r="M14" i="2"/>
  <c r="AF12" i="2"/>
  <c r="C13" i="2"/>
  <c r="AE13" i="2" s="1"/>
  <c r="AP14" i="2"/>
  <c r="AS14" i="2" s="1"/>
  <c r="AO14" i="2"/>
  <c r="AQ13" i="2"/>
  <c r="AR13" i="2"/>
  <c r="AT13" i="2" s="1"/>
  <c r="L14" i="2"/>
  <c r="AJ14" i="2" s="1"/>
  <c r="BE110" i="2"/>
  <c r="AD14" i="2" l="1"/>
  <c r="AK14" i="2" s="1"/>
  <c r="M15" i="2"/>
  <c r="C14" i="2"/>
  <c r="AE14" i="2" s="1"/>
  <c r="AF13" i="2"/>
  <c r="AQ14" i="2"/>
  <c r="AR14" i="2"/>
  <c r="AT14" i="2" s="1"/>
  <c r="BE111" i="2"/>
  <c r="L15" i="2"/>
  <c r="AJ15" i="2" s="1"/>
  <c r="AO15" i="2"/>
  <c r="AP15" i="2"/>
  <c r="AS15" i="2" s="1"/>
  <c r="M16" i="2" l="1"/>
  <c r="AD15" i="2"/>
  <c r="AK15" i="2" s="1"/>
  <c r="AF14" i="2"/>
  <c r="C15" i="2"/>
  <c r="AE15" i="2" s="1"/>
  <c r="L16" i="2"/>
  <c r="AJ16" i="2" s="1"/>
  <c r="BE112" i="2"/>
  <c r="AQ15" i="2"/>
  <c r="AR15" i="2"/>
  <c r="AT15" i="2" s="1"/>
  <c r="AP16" i="2"/>
  <c r="AS16" i="2" s="1"/>
  <c r="AO16" i="2"/>
  <c r="AD16" i="2" l="1"/>
  <c r="M17" i="2"/>
  <c r="C16" i="2"/>
  <c r="AE16" i="2" s="1"/>
  <c r="AF15" i="2"/>
  <c r="BE113" i="2"/>
  <c r="AO17" i="2"/>
  <c r="AP17" i="2"/>
  <c r="AS17" i="2" s="1"/>
  <c r="AK16" i="2"/>
  <c r="L17" i="2"/>
  <c r="AJ17" i="2" s="1"/>
  <c r="AQ16" i="2"/>
  <c r="AR16" i="2"/>
  <c r="AT16" i="2" s="1"/>
  <c r="AD17" i="2" l="1"/>
  <c r="M18" i="2"/>
  <c r="AF16" i="2"/>
  <c r="C17" i="2"/>
  <c r="AE17" i="2" s="1"/>
  <c r="L18" i="2"/>
  <c r="AJ18" i="2" s="1"/>
  <c r="AK17" i="2"/>
  <c r="BE114" i="2"/>
  <c r="AP18" i="2"/>
  <c r="AS18" i="2" s="1"/>
  <c r="AO18" i="2"/>
  <c r="AQ17" i="2"/>
  <c r="AR17" i="2"/>
  <c r="AT17" i="2" s="1"/>
  <c r="AD18" i="2" l="1"/>
  <c r="M19" i="2"/>
  <c r="AF17" i="2"/>
  <c r="C18" i="2"/>
  <c r="AE18" i="2" s="1"/>
  <c r="AQ18" i="2"/>
  <c r="AR18" i="2"/>
  <c r="AT18" i="2" s="1"/>
  <c r="BE115" i="2"/>
  <c r="AO19" i="2"/>
  <c r="AP19" i="2"/>
  <c r="AS19" i="2" s="1"/>
  <c r="L19" i="2"/>
  <c r="AJ19" i="2" s="1"/>
  <c r="AK18" i="2"/>
  <c r="AD19" i="2" l="1"/>
  <c r="M20" i="2"/>
  <c r="AF18" i="2"/>
  <c r="C19" i="2"/>
  <c r="AE19" i="2" s="1"/>
  <c r="AK19" i="2"/>
  <c r="L20" i="2"/>
  <c r="AJ20" i="2" s="1"/>
  <c r="AQ19" i="2"/>
  <c r="AR19" i="2"/>
  <c r="AT19" i="2" s="1"/>
  <c r="AO20" i="2"/>
  <c r="AP20" i="2"/>
  <c r="AS20" i="2" s="1"/>
  <c r="BE116" i="2"/>
  <c r="AD20" i="2" l="1"/>
  <c r="AK20" i="2" s="1"/>
  <c r="M21" i="2"/>
  <c r="C20" i="2"/>
  <c r="AE20" i="2" s="1"/>
  <c r="AF19" i="2"/>
  <c r="BE117" i="2"/>
  <c r="AQ20" i="2"/>
  <c r="AR20" i="2"/>
  <c r="AT20" i="2" s="1"/>
  <c r="AO21" i="2"/>
  <c r="AP21" i="2"/>
  <c r="AS21" i="2" s="1"/>
  <c r="L21" i="2"/>
  <c r="AJ21" i="2" s="1"/>
  <c r="M22" i="2" l="1"/>
  <c r="AD21" i="2"/>
  <c r="AK21" i="2" s="1"/>
  <c r="C21" i="2"/>
  <c r="AE21" i="2" s="1"/>
  <c r="AF20" i="2"/>
  <c r="AQ21" i="2"/>
  <c r="AR21" i="2"/>
  <c r="AT21" i="2" s="1"/>
  <c r="AP22" i="2"/>
  <c r="AS22" i="2" s="1"/>
  <c r="AO22" i="2"/>
  <c r="L22" i="2"/>
  <c r="AJ22" i="2" s="1"/>
  <c r="BE118" i="2"/>
  <c r="AD22" i="2" l="1"/>
  <c r="AK22" i="2" s="1"/>
  <c r="M23" i="2"/>
  <c r="AF21" i="2"/>
  <c r="C22" i="2"/>
  <c r="AE22" i="2" s="1"/>
  <c r="BE119" i="2"/>
  <c r="AO23" i="2"/>
  <c r="AP23" i="2"/>
  <c r="AS23" i="2" s="1"/>
  <c r="L23" i="2"/>
  <c r="AJ23" i="2" s="1"/>
  <c r="AQ22" i="2"/>
  <c r="AR22" i="2"/>
  <c r="AT22" i="2" s="1"/>
  <c r="M24" i="2" l="1"/>
  <c r="AD23" i="2"/>
  <c r="AK23" i="2" s="1"/>
  <c r="C23" i="2"/>
  <c r="AE23" i="2" s="1"/>
  <c r="AF22" i="2"/>
  <c r="AO24" i="2"/>
  <c r="AP24" i="2"/>
  <c r="AS24" i="2" s="1"/>
  <c r="L24" i="2"/>
  <c r="AJ24" i="2" s="1"/>
  <c r="AQ23" i="2"/>
  <c r="AR23" i="2"/>
  <c r="AT23" i="2" s="1"/>
  <c r="BE120" i="2"/>
  <c r="M25" i="2" l="1"/>
  <c r="AD24" i="2"/>
  <c r="AK24" i="2" s="1"/>
  <c r="AF23" i="2"/>
  <c r="C24" i="2"/>
  <c r="AE24" i="2" s="1"/>
  <c r="AQ24" i="2"/>
  <c r="AR24" i="2"/>
  <c r="AT24" i="2" s="1"/>
  <c r="BE121" i="2"/>
  <c r="L25" i="2"/>
  <c r="AJ25" i="2" s="1"/>
  <c r="AP25" i="2"/>
  <c r="AS25" i="2" s="1"/>
  <c r="AO25" i="2"/>
  <c r="AD25" i="2" l="1"/>
  <c r="M26" i="2"/>
  <c r="AF24" i="2"/>
  <c r="C25" i="2"/>
  <c r="AE25" i="2" s="1"/>
  <c r="AP26" i="2"/>
  <c r="AS26" i="2" s="1"/>
  <c r="AO26" i="2"/>
  <c r="L26" i="2"/>
  <c r="AJ26" i="2" s="1"/>
  <c r="AK25" i="2"/>
  <c r="BE122" i="2"/>
  <c r="AQ25" i="2"/>
  <c r="AR25" i="2"/>
  <c r="AT25" i="2" s="1"/>
  <c r="AD26" i="2" l="1"/>
  <c r="M27" i="2"/>
  <c r="AF25" i="2"/>
  <c r="C26" i="2"/>
  <c r="AE26" i="2" s="1"/>
  <c r="AQ26" i="2"/>
  <c r="AR26" i="2"/>
  <c r="AT26" i="2" s="1"/>
  <c r="BE123" i="2"/>
  <c r="L27" i="2"/>
  <c r="AJ27" i="2" s="1"/>
  <c r="AK26" i="2"/>
  <c r="AP27" i="2"/>
  <c r="AS27" i="2" s="1"/>
  <c r="AO27" i="2"/>
  <c r="AD27" i="2" l="1"/>
  <c r="M28" i="2"/>
  <c r="AF26" i="2"/>
  <c r="C27" i="2"/>
  <c r="AE27" i="2" s="1"/>
  <c r="AO28" i="2"/>
  <c r="AP28" i="2"/>
  <c r="AS28" i="2" s="1"/>
  <c r="AK27" i="2"/>
  <c r="L28" i="2"/>
  <c r="AJ28" i="2" s="1"/>
  <c r="BE124" i="2"/>
  <c r="AQ27" i="2"/>
  <c r="AR27" i="2"/>
  <c r="AT27" i="2" s="1"/>
  <c r="M29" i="2" l="1"/>
  <c r="AD28" i="2"/>
  <c r="AK28" i="2" s="1"/>
  <c r="AF27" i="2"/>
  <c r="C28" i="2"/>
  <c r="AE28" i="2" s="1"/>
  <c r="BE125" i="2"/>
  <c r="AP29" i="2"/>
  <c r="AS29" i="2" s="1"/>
  <c r="AO29" i="2"/>
  <c r="L29" i="2"/>
  <c r="AJ29" i="2" s="1"/>
  <c r="AQ28" i="2"/>
  <c r="AR28" i="2"/>
  <c r="AT28" i="2" s="1"/>
  <c r="M30" i="2" l="1"/>
  <c r="AD29" i="2"/>
  <c r="AK29" i="2" s="1"/>
  <c r="C29" i="2"/>
  <c r="AE29" i="2" s="1"/>
  <c r="AF28" i="2"/>
  <c r="AP30" i="2"/>
  <c r="AS30" i="2" s="1"/>
  <c r="AO30" i="2"/>
  <c r="L30" i="2"/>
  <c r="AJ30" i="2" s="1"/>
  <c r="AQ29" i="2"/>
  <c r="AR29" i="2"/>
  <c r="AT29" i="2" s="1"/>
  <c r="BE126" i="2"/>
  <c r="AD30" i="2" l="1"/>
  <c r="AK30" i="2" s="1"/>
  <c r="M31" i="2"/>
  <c r="C30" i="2"/>
  <c r="AE30" i="2" s="1"/>
  <c r="AF29" i="2"/>
  <c r="BE127" i="2"/>
  <c r="L31" i="2"/>
  <c r="AJ31" i="2" s="1"/>
  <c r="AQ30" i="2"/>
  <c r="AR30" i="2"/>
  <c r="AT30" i="2" s="1"/>
  <c r="AP31" i="2"/>
  <c r="AS31" i="2" s="1"/>
  <c r="AO31" i="2"/>
  <c r="AD31" i="2" l="1"/>
  <c r="M32" i="2"/>
  <c r="C31" i="2"/>
  <c r="AE31" i="2" s="1"/>
  <c r="AF30" i="2"/>
  <c r="AP32" i="2"/>
  <c r="AS32" i="2" s="1"/>
  <c r="AO32" i="2"/>
  <c r="AK31" i="2"/>
  <c r="L32" i="2"/>
  <c r="AJ32" i="2" s="1"/>
  <c r="AQ31" i="2"/>
  <c r="AR31" i="2"/>
  <c r="AT31" i="2" s="1"/>
  <c r="BE128" i="2"/>
  <c r="AD32" i="2" l="1"/>
  <c r="M33" i="2"/>
  <c r="AF31" i="2"/>
  <c r="C32" i="2"/>
  <c r="AE32" i="2" s="1"/>
  <c r="BE129" i="2"/>
  <c r="L33" i="2"/>
  <c r="AJ33" i="2" s="1"/>
  <c r="AK32" i="2"/>
  <c r="AR32" i="2"/>
  <c r="AT32" i="2" s="1"/>
  <c r="AQ32" i="2"/>
  <c r="AO33" i="2"/>
  <c r="AP33" i="2"/>
  <c r="AS33" i="2" s="1"/>
  <c r="M34" i="2" l="1"/>
  <c r="AD33" i="2"/>
  <c r="AK33" i="2" s="1"/>
  <c r="AF32" i="2"/>
  <c r="C33" i="2"/>
  <c r="AE33" i="2" s="1"/>
  <c r="AQ33" i="2"/>
  <c r="AR33" i="2"/>
  <c r="AT33" i="2" s="1"/>
  <c r="AP34" i="2"/>
  <c r="AS34" i="2" s="1"/>
  <c r="AO34" i="2"/>
  <c r="L34" i="2"/>
  <c r="AJ34" i="2" s="1"/>
  <c r="BE130" i="2"/>
  <c r="M35" i="2" l="1"/>
  <c r="AD34" i="2"/>
  <c r="AF33" i="2"/>
  <c r="C34" i="2"/>
  <c r="AE34" i="2" s="1"/>
  <c r="BE131" i="2"/>
  <c r="L35" i="2"/>
  <c r="AJ35" i="2" s="1"/>
  <c r="AK34" i="2"/>
  <c r="AQ34" i="2"/>
  <c r="AR34" i="2"/>
  <c r="AT34" i="2" s="1"/>
  <c r="AO35" i="2"/>
  <c r="AP35" i="2"/>
  <c r="AS35" i="2" s="1"/>
  <c r="AD35" i="2" l="1"/>
  <c r="M36" i="2"/>
  <c r="C35" i="2"/>
  <c r="AE35" i="2" s="1"/>
  <c r="AF34" i="2"/>
  <c r="AP36" i="2"/>
  <c r="AS36" i="2" s="1"/>
  <c r="AO36" i="2"/>
  <c r="AQ35" i="2"/>
  <c r="AR35" i="2"/>
  <c r="AT35" i="2" s="1"/>
  <c r="L36" i="2"/>
  <c r="AJ36" i="2" s="1"/>
  <c r="AK35" i="2"/>
  <c r="BE132" i="2"/>
  <c r="M37" i="2" l="1"/>
  <c r="AD36" i="2"/>
  <c r="AK36" i="2" s="1"/>
  <c r="AF35" i="2"/>
  <c r="C36" i="2"/>
  <c r="AE36" i="2" s="1"/>
  <c r="L37" i="2"/>
  <c r="AJ37" i="2" s="1"/>
  <c r="BE133" i="2"/>
  <c r="AR36" i="2"/>
  <c r="AT36" i="2" s="1"/>
  <c r="AQ36" i="2"/>
  <c r="AO37" i="2"/>
  <c r="AP37" i="2"/>
  <c r="AS37" i="2" s="1"/>
  <c r="AD37" i="2" l="1"/>
  <c r="M38" i="2"/>
  <c r="AF36" i="2"/>
  <c r="C37" i="2"/>
  <c r="AE37" i="2" s="1"/>
  <c r="AP38" i="2"/>
  <c r="AS38" i="2" s="1"/>
  <c r="AO38" i="2"/>
  <c r="BE134" i="2"/>
  <c r="AQ37" i="2"/>
  <c r="AR37" i="2"/>
  <c r="AT37" i="2" s="1"/>
  <c r="AK37" i="2"/>
  <c r="L38" i="2"/>
  <c r="AJ38" i="2" s="1"/>
  <c r="AD38" i="2" l="1"/>
  <c r="M39" i="2"/>
  <c r="C38" i="2"/>
  <c r="AE38" i="2" s="1"/>
  <c r="AF37" i="2"/>
  <c r="L39" i="2"/>
  <c r="AJ39" i="2" s="1"/>
  <c r="AK38" i="2"/>
  <c r="AP39" i="2"/>
  <c r="AS39" i="2" s="1"/>
  <c r="AO39" i="2"/>
  <c r="BE135" i="2"/>
  <c r="AQ38" i="2"/>
  <c r="AR38" i="2"/>
  <c r="AT38" i="2" s="1"/>
  <c r="M40" i="2" l="1"/>
  <c r="AD39" i="2"/>
  <c r="AK39" i="2" s="1"/>
  <c r="AF38" i="2"/>
  <c r="C39" i="2"/>
  <c r="AE39" i="2" s="1"/>
  <c r="BE136" i="2"/>
  <c r="AQ39" i="2"/>
  <c r="AR39" i="2"/>
  <c r="AT39" i="2" s="1"/>
  <c r="AP40" i="2"/>
  <c r="AS40" i="2" s="1"/>
  <c r="AO40" i="2"/>
  <c r="L40" i="2"/>
  <c r="AJ40" i="2" s="1"/>
  <c r="M41" i="2" l="1"/>
  <c r="AD40" i="2"/>
  <c r="AK40" i="2" s="1"/>
  <c r="C40" i="2"/>
  <c r="AE40" i="2" s="1"/>
  <c r="AF39" i="2"/>
  <c r="AO41" i="2"/>
  <c r="AP41" i="2"/>
  <c r="AS41" i="2" s="1"/>
  <c r="L41" i="2"/>
  <c r="AJ41" i="2" s="1"/>
  <c r="BE137" i="2"/>
  <c r="AR40" i="2"/>
  <c r="AT40" i="2" s="1"/>
  <c r="AQ40" i="2"/>
  <c r="M42" i="2" l="1"/>
  <c r="AD41" i="2"/>
  <c r="AK41" i="2" s="1"/>
  <c r="C41" i="2"/>
  <c r="AE41" i="2" s="1"/>
  <c r="AF40" i="2"/>
  <c r="BE138" i="2"/>
  <c r="AQ41" i="2"/>
  <c r="AR41" i="2"/>
  <c r="AT41" i="2" s="1"/>
  <c r="L42" i="2"/>
  <c r="AJ42" i="2" s="1"/>
  <c r="AP42" i="2"/>
  <c r="AS42" i="2" s="1"/>
  <c r="AO42" i="2"/>
  <c r="M43" i="2" l="1"/>
  <c r="AD42" i="2"/>
  <c r="AF41" i="2"/>
  <c r="C42" i="2"/>
  <c r="AE42" i="2" s="1"/>
  <c r="AO43" i="2"/>
  <c r="AP43" i="2"/>
  <c r="AS43" i="2" s="1"/>
  <c r="L43" i="2"/>
  <c r="AJ43" i="2" s="1"/>
  <c r="AK42" i="2"/>
  <c r="AQ42" i="2"/>
  <c r="AR42" i="2"/>
  <c r="AT42" i="2" s="1"/>
  <c r="BE139" i="2"/>
  <c r="AD43" i="2" l="1"/>
  <c r="AK43" i="2" s="1"/>
  <c r="M44" i="2"/>
  <c r="C43" i="2"/>
  <c r="AE43" i="2" s="1"/>
  <c r="AF42" i="2"/>
  <c r="BE140" i="2"/>
  <c r="AQ43" i="2"/>
  <c r="AR43" i="2"/>
  <c r="AT43" i="2" s="1"/>
  <c r="L44" i="2"/>
  <c r="AJ44" i="2" s="1"/>
  <c r="AP44" i="2"/>
  <c r="AS44" i="2" s="1"/>
  <c r="AO44" i="2"/>
  <c r="AD44" i="2" l="1"/>
  <c r="M45" i="2"/>
  <c r="AF43" i="2"/>
  <c r="C44" i="2"/>
  <c r="AE44" i="2" s="1"/>
  <c r="AO45" i="2"/>
  <c r="AP45" i="2"/>
  <c r="AS45" i="2" s="1"/>
  <c r="L45" i="2"/>
  <c r="AJ45" i="2" s="1"/>
  <c r="AK44" i="2"/>
  <c r="AR44" i="2"/>
  <c r="AT44" i="2" s="1"/>
  <c r="AQ44" i="2"/>
  <c r="BE141" i="2"/>
  <c r="AD45" i="2" l="1"/>
  <c r="M46" i="2"/>
  <c r="AF44" i="2"/>
  <c r="C45" i="2"/>
  <c r="AE45" i="2" s="1"/>
  <c r="BE142" i="2"/>
  <c r="AK45" i="2"/>
  <c r="L46" i="2"/>
  <c r="AJ46" i="2" s="1"/>
  <c r="AQ45" i="2"/>
  <c r="AR45" i="2"/>
  <c r="AT45" i="2" s="1"/>
  <c r="AP46" i="2"/>
  <c r="AS46" i="2" s="1"/>
  <c r="AO46" i="2"/>
  <c r="M47" i="2" l="1"/>
  <c r="AD46" i="2"/>
  <c r="AK46" i="2" s="1"/>
  <c r="C46" i="2"/>
  <c r="AE46" i="2" s="1"/>
  <c r="AF45" i="2"/>
  <c r="AP47" i="2"/>
  <c r="AS47" i="2" s="1"/>
  <c r="AO47" i="2"/>
  <c r="L47" i="2"/>
  <c r="AJ47" i="2" s="1"/>
  <c r="AQ46" i="2"/>
  <c r="AR46" i="2"/>
  <c r="AT46" i="2" s="1"/>
  <c r="BE143" i="2"/>
  <c r="AD47" i="2" l="1"/>
  <c r="M48" i="2"/>
  <c r="AF46" i="2"/>
  <c r="C47" i="2"/>
  <c r="AE47" i="2" s="1"/>
  <c r="BE144" i="2"/>
  <c r="AQ47" i="2"/>
  <c r="AR47" i="2"/>
  <c r="AT47" i="2" s="1"/>
  <c r="L48" i="2"/>
  <c r="AJ48" i="2" s="1"/>
  <c r="AK47" i="2"/>
  <c r="AP48" i="2"/>
  <c r="AS48" i="2" s="1"/>
  <c r="AO48" i="2"/>
  <c r="AD48" i="2" l="1"/>
  <c r="M49" i="2"/>
  <c r="AF47" i="2"/>
  <c r="C48" i="2"/>
  <c r="AE48" i="2" s="1"/>
  <c r="AO49" i="2"/>
  <c r="AP49" i="2"/>
  <c r="AS49" i="2" s="1"/>
  <c r="L49" i="2"/>
  <c r="AJ49" i="2" s="1"/>
  <c r="AK48" i="2"/>
  <c r="AR48" i="2"/>
  <c r="AT48" i="2" s="1"/>
  <c r="AQ48" i="2"/>
  <c r="BE145" i="2"/>
  <c r="AD49" i="2" l="1"/>
  <c r="AK49" i="2" s="1"/>
  <c r="M50" i="2"/>
  <c r="AF48" i="2"/>
  <c r="C49" i="2"/>
  <c r="AE49" i="2" s="1"/>
  <c r="AQ49" i="2"/>
  <c r="AR49" i="2"/>
  <c r="AT49" i="2" s="1"/>
  <c r="BE146" i="2"/>
  <c r="L50" i="2"/>
  <c r="AJ50" i="2" s="1"/>
  <c r="AO50" i="2"/>
  <c r="AP50" i="2"/>
  <c r="AS50" i="2" s="1"/>
  <c r="AD50" i="2" l="1"/>
  <c r="M51" i="2"/>
  <c r="AF49" i="2"/>
  <c r="C50" i="2"/>
  <c r="AE50" i="2" s="1"/>
  <c r="L51" i="2"/>
  <c r="AJ51" i="2" s="1"/>
  <c r="AK50" i="2"/>
  <c r="AR50" i="2"/>
  <c r="AT50" i="2" s="1"/>
  <c r="AQ50" i="2"/>
  <c r="BE147" i="2"/>
  <c r="AP51" i="2"/>
  <c r="AS51" i="2" s="1"/>
  <c r="AO51" i="2"/>
  <c r="M52" i="2" l="1"/>
  <c r="AD51" i="2"/>
  <c r="AK51" i="2" s="1"/>
  <c r="AF50" i="2"/>
  <c r="C51" i="2"/>
  <c r="AE51" i="2" s="1"/>
  <c r="AP52" i="2"/>
  <c r="AS52" i="2" s="1"/>
  <c r="AO52" i="2"/>
  <c r="BE148" i="2"/>
  <c r="AQ51" i="2"/>
  <c r="AR51" i="2"/>
  <c r="AT51" i="2" s="1"/>
  <c r="L52" i="2"/>
  <c r="AJ52" i="2" s="1"/>
  <c r="M53" i="2" l="1"/>
  <c r="AD52" i="2"/>
  <c r="AK52" i="2" s="1"/>
  <c r="AF51" i="2"/>
  <c r="C52" i="2"/>
  <c r="AE52" i="2" s="1"/>
  <c r="BE149" i="2"/>
  <c r="AR52" i="2"/>
  <c r="AT52" i="2" s="1"/>
  <c r="AQ52" i="2"/>
  <c r="L53" i="2"/>
  <c r="AJ53" i="2" s="1"/>
  <c r="AO53" i="2"/>
  <c r="AP53" i="2"/>
  <c r="AS53" i="2" s="1"/>
  <c r="AD53" i="2" l="1"/>
  <c r="M54" i="2"/>
  <c r="C53" i="2"/>
  <c r="AE53" i="2" s="1"/>
  <c r="AF52" i="2"/>
  <c r="AQ53" i="2"/>
  <c r="AR53" i="2"/>
  <c r="AT53" i="2" s="1"/>
  <c r="AK53" i="2"/>
  <c r="L54" i="2"/>
  <c r="AJ54" i="2" s="1"/>
  <c r="AP54" i="2"/>
  <c r="AS54" i="2" s="1"/>
  <c r="AO54" i="2"/>
  <c r="BE150" i="2"/>
  <c r="AD54" i="2" l="1"/>
  <c r="M55" i="2"/>
  <c r="AF53" i="2"/>
  <c r="C54" i="2"/>
  <c r="AE54" i="2" s="1"/>
  <c r="BE151" i="2"/>
  <c r="AQ54" i="2"/>
  <c r="AR54" i="2"/>
  <c r="AT54" i="2" s="1"/>
  <c r="AO55" i="2"/>
  <c r="AP55" i="2"/>
  <c r="AS55" i="2" s="1"/>
  <c r="L55" i="2"/>
  <c r="AJ55" i="2" s="1"/>
  <c r="AK54" i="2"/>
  <c r="M56" i="2" l="1"/>
  <c r="AD55" i="2"/>
  <c r="AK55" i="2" s="1"/>
  <c r="AF54" i="2"/>
  <c r="C55" i="2"/>
  <c r="AE55" i="2" s="1"/>
  <c r="L56" i="2"/>
  <c r="AJ56" i="2" s="1"/>
  <c r="AO56" i="2"/>
  <c r="AP56" i="2"/>
  <c r="AS56" i="2" s="1"/>
  <c r="AQ55" i="2"/>
  <c r="AR55" i="2"/>
  <c r="AT55" i="2" s="1"/>
  <c r="BE152" i="2"/>
  <c r="AD56" i="2" l="1"/>
  <c r="AK56" i="2" s="1"/>
  <c r="M57" i="2"/>
  <c r="C56" i="2"/>
  <c r="AE56" i="2" s="1"/>
  <c r="AF55" i="2"/>
  <c r="L57" i="2"/>
  <c r="AJ57" i="2" s="1"/>
  <c r="BE153" i="2"/>
  <c r="AP57" i="2"/>
  <c r="AS57" i="2" s="1"/>
  <c r="AO57" i="2"/>
  <c r="AQ56" i="2"/>
  <c r="AR56" i="2"/>
  <c r="AT56" i="2" s="1"/>
  <c r="M58" i="2" l="1"/>
  <c r="AD57" i="2"/>
  <c r="AK57" i="2" s="1"/>
  <c r="C57" i="2"/>
  <c r="AE57" i="2" s="1"/>
  <c r="AF56" i="2"/>
  <c r="AP58" i="2"/>
  <c r="AS58" i="2" s="1"/>
  <c r="AO58" i="2"/>
  <c r="AQ57" i="2"/>
  <c r="AR57" i="2"/>
  <c r="AT57" i="2" s="1"/>
  <c r="BE154" i="2"/>
  <c r="L58" i="2"/>
  <c r="AJ58" i="2" s="1"/>
  <c r="AD58" i="2" l="1"/>
  <c r="AK58" i="2" s="1"/>
  <c r="M59" i="2"/>
  <c r="AF57" i="2"/>
  <c r="C58" i="2"/>
  <c r="AE58" i="2" s="1"/>
  <c r="L59" i="2"/>
  <c r="AJ59" i="2" s="1"/>
  <c r="BE155" i="2"/>
  <c r="AQ58" i="2"/>
  <c r="AR58" i="2"/>
  <c r="AT58" i="2" s="1"/>
  <c r="AO59" i="2"/>
  <c r="AP59" i="2"/>
  <c r="AS59" i="2" s="1"/>
  <c r="AD59" i="2" l="1"/>
  <c r="AK59" i="2" s="1"/>
  <c r="M60" i="2"/>
  <c r="AF58" i="2"/>
  <c r="C59" i="2"/>
  <c r="AE59" i="2" s="1"/>
  <c r="AQ59" i="2"/>
  <c r="AR59" i="2"/>
  <c r="AT59" i="2" s="1"/>
  <c r="AO60" i="2"/>
  <c r="AP60" i="2"/>
  <c r="AS60" i="2" s="1"/>
  <c r="BE156" i="2"/>
  <c r="L60" i="2"/>
  <c r="AJ60" i="2" s="1"/>
  <c r="AD60" i="2" l="1"/>
  <c r="M61" i="2"/>
  <c r="C60" i="2"/>
  <c r="AE60" i="2" s="1"/>
  <c r="AF59" i="2"/>
  <c r="BE157" i="2"/>
  <c r="AO61" i="2"/>
  <c r="AP61" i="2"/>
  <c r="AS61" i="2" s="1"/>
  <c r="AQ60" i="2"/>
  <c r="AR60" i="2"/>
  <c r="AT60" i="2" s="1"/>
  <c r="L61" i="2"/>
  <c r="AJ61" i="2" s="1"/>
  <c r="AK60" i="2"/>
  <c r="AD61" i="2" l="1"/>
  <c r="AK61" i="2" s="1"/>
  <c r="M62" i="2"/>
  <c r="AF60" i="2"/>
  <c r="C61" i="2"/>
  <c r="AE61" i="2" s="1"/>
  <c r="BE158" i="2"/>
  <c r="L62" i="2"/>
  <c r="AJ62" i="2" s="1"/>
  <c r="AQ61" i="2"/>
  <c r="AR61" i="2"/>
  <c r="AT61" i="2" s="1"/>
  <c r="AP62" i="2"/>
  <c r="AS62" i="2" s="1"/>
  <c r="AO62" i="2"/>
  <c r="AD62" i="2" l="1"/>
  <c r="M63" i="2"/>
  <c r="C62" i="2"/>
  <c r="AE62" i="2" s="1"/>
  <c r="AF61" i="2"/>
  <c r="AO63" i="2"/>
  <c r="AP63" i="2"/>
  <c r="AS63" i="2" s="1"/>
  <c r="AR62" i="2"/>
  <c r="AT62" i="2" s="1"/>
  <c r="AQ62" i="2"/>
  <c r="L63" i="2"/>
  <c r="AJ63" i="2" s="1"/>
  <c r="AK62" i="2"/>
  <c r="BE159" i="2"/>
  <c r="AD63" i="2" l="1"/>
  <c r="M64" i="2"/>
  <c r="AF62" i="2"/>
  <c r="C63" i="2"/>
  <c r="AE63" i="2" s="1"/>
  <c r="BE160" i="2"/>
  <c r="AK63" i="2"/>
  <c r="L64" i="2"/>
  <c r="AJ64" i="2" s="1"/>
  <c r="AQ63" i="2"/>
  <c r="AR63" i="2"/>
  <c r="AT63" i="2" s="1"/>
  <c r="AP64" i="2"/>
  <c r="AS64" i="2" s="1"/>
  <c r="AO64" i="2"/>
  <c r="AD64" i="2" l="1"/>
  <c r="AK64" i="2" s="1"/>
  <c r="M65" i="2"/>
  <c r="AF63" i="2"/>
  <c r="C64" i="2"/>
  <c r="AE64" i="2" s="1"/>
  <c r="AO65" i="2"/>
  <c r="AP65" i="2"/>
  <c r="AS65" i="2" s="1"/>
  <c r="BE161" i="2"/>
  <c r="L65" i="2"/>
  <c r="AJ65" i="2" s="1"/>
  <c r="AQ64" i="2"/>
  <c r="AR64" i="2"/>
  <c r="AT64" i="2" s="1"/>
  <c r="AD65" i="2" l="1"/>
  <c r="M66" i="2"/>
  <c r="AF64" i="2"/>
  <c r="C65" i="2"/>
  <c r="AE65" i="2" s="1"/>
  <c r="AQ65" i="2"/>
  <c r="AR65" i="2"/>
  <c r="AT65" i="2" s="1"/>
  <c r="L66" i="2"/>
  <c r="AJ66" i="2" s="1"/>
  <c r="AK65" i="2"/>
  <c r="BE162" i="2"/>
  <c r="AP66" i="2"/>
  <c r="AS66" i="2" s="1"/>
  <c r="AO66" i="2"/>
  <c r="AD66" i="2" l="1"/>
  <c r="M67" i="2"/>
  <c r="C66" i="2"/>
  <c r="AE66" i="2" s="1"/>
  <c r="AF65" i="2"/>
  <c r="BE163" i="2"/>
  <c r="AO67" i="2"/>
  <c r="AP67" i="2"/>
  <c r="AS67" i="2" s="1"/>
  <c r="L67" i="2"/>
  <c r="AJ67" i="2" s="1"/>
  <c r="AK66" i="2"/>
  <c r="AQ66" i="2"/>
  <c r="AR66" i="2"/>
  <c r="AT66" i="2" s="1"/>
  <c r="AD67" i="2" l="1"/>
  <c r="M68" i="2"/>
  <c r="C67" i="2"/>
  <c r="AE67" i="2" s="1"/>
  <c r="AF66" i="2"/>
  <c r="AK67" i="2"/>
  <c r="L68" i="2"/>
  <c r="AJ68" i="2" s="1"/>
  <c r="AQ67" i="2"/>
  <c r="AR67" i="2"/>
  <c r="AT67" i="2" s="1"/>
  <c r="AP68" i="2"/>
  <c r="AS68" i="2" s="1"/>
  <c r="AO68" i="2"/>
  <c r="BE164" i="2"/>
  <c r="AD68" i="2" l="1"/>
  <c r="M69" i="2"/>
  <c r="C68" i="2"/>
  <c r="AE68" i="2" s="1"/>
  <c r="AF67" i="2"/>
  <c r="AQ68" i="2"/>
  <c r="AR68" i="2"/>
  <c r="AT68" i="2" s="1"/>
  <c r="BE165" i="2"/>
  <c r="AO69" i="2"/>
  <c r="AP69" i="2"/>
  <c r="AS69" i="2" s="1"/>
  <c r="AK68" i="2"/>
  <c r="L69" i="2"/>
  <c r="AJ69" i="2" s="1"/>
  <c r="AD69" i="2" l="1"/>
  <c r="AK69" i="2" s="1"/>
  <c r="M70" i="2"/>
  <c r="AF68" i="2"/>
  <c r="C69" i="2"/>
  <c r="AE69" i="2" s="1"/>
  <c r="BE166" i="2"/>
  <c r="L70" i="2"/>
  <c r="AJ70" i="2" s="1"/>
  <c r="AQ69" i="2"/>
  <c r="AR69" i="2"/>
  <c r="AT69" i="2" s="1"/>
  <c r="AP70" i="2"/>
  <c r="AS70" i="2" s="1"/>
  <c r="AO70" i="2"/>
  <c r="M71" i="2" l="1"/>
  <c r="AD70" i="2"/>
  <c r="AK70" i="2" s="1"/>
  <c r="C70" i="2"/>
  <c r="AE70" i="2" s="1"/>
  <c r="AF69" i="2"/>
  <c r="AQ70" i="2"/>
  <c r="AR70" i="2"/>
  <c r="AT70" i="2" s="1"/>
  <c r="AO71" i="2"/>
  <c r="AP71" i="2"/>
  <c r="AS71" i="2" s="1"/>
  <c r="L71" i="2"/>
  <c r="AJ71" i="2" s="1"/>
  <c r="BE167" i="2"/>
  <c r="AD71" i="2" l="1"/>
  <c r="AK71" i="2" s="1"/>
  <c r="M72" i="2"/>
  <c r="C71" i="2"/>
  <c r="AE71" i="2" s="1"/>
  <c r="AF70" i="2"/>
  <c r="BE168" i="2"/>
  <c r="L72" i="2"/>
  <c r="AJ72" i="2" s="1"/>
  <c r="AQ71" i="2"/>
  <c r="AR71" i="2"/>
  <c r="AT71" i="2" s="1"/>
  <c r="AP72" i="2"/>
  <c r="AS72" i="2" s="1"/>
  <c r="AO72" i="2"/>
  <c r="M73" i="2" l="1"/>
  <c r="AD72" i="2"/>
  <c r="AK72" i="2" s="1"/>
  <c r="C72" i="2"/>
  <c r="AE72" i="2" s="1"/>
  <c r="AF71" i="2"/>
  <c r="AQ72" i="2"/>
  <c r="AR72" i="2"/>
  <c r="AT72" i="2" s="1"/>
  <c r="AO73" i="2"/>
  <c r="AP73" i="2"/>
  <c r="AS73" i="2" s="1"/>
  <c r="L73" i="2"/>
  <c r="AJ73" i="2" s="1"/>
  <c r="BE169" i="2"/>
  <c r="M74" i="2" l="1"/>
  <c r="AD73" i="2"/>
  <c r="AF72" i="2"/>
  <c r="C73" i="2"/>
  <c r="AE73" i="2" s="1"/>
  <c r="AP74" i="2"/>
  <c r="AS74" i="2" s="1"/>
  <c r="AO74" i="2"/>
  <c r="BE170" i="2"/>
  <c r="AK73" i="2"/>
  <c r="L74" i="2"/>
  <c r="AJ74" i="2" s="1"/>
  <c r="AQ73" i="2"/>
  <c r="AR73" i="2"/>
  <c r="AT73" i="2" s="1"/>
  <c r="M75" i="2" l="1"/>
  <c r="AD74" i="2"/>
  <c r="AK74" i="2" s="1"/>
  <c r="C74" i="2"/>
  <c r="AE74" i="2" s="1"/>
  <c r="AF73" i="2"/>
  <c r="AP75" i="2"/>
  <c r="AS75" i="2" s="1"/>
  <c r="AO75" i="2"/>
  <c r="L75" i="2"/>
  <c r="AJ75" i="2" s="1"/>
  <c r="AQ74" i="2"/>
  <c r="AR74" i="2"/>
  <c r="AT74" i="2" s="1"/>
  <c r="BE171" i="2"/>
  <c r="AD75" i="2" l="1"/>
  <c r="AK75" i="2" s="1"/>
  <c r="M76" i="2"/>
  <c r="AF74" i="2"/>
  <c r="C75" i="2"/>
  <c r="AE75" i="2" s="1"/>
  <c r="BE172" i="2"/>
  <c r="L76" i="2"/>
  <c r="AJ76" i="2" s="1"/>
  <c r="AQ75" i="2"/>
  <c r="AR75" i="2"/>
  <c r="AT75" i="2" s="1"/>
  <c r="AP76" i="2"/>
  <c r="AS76" i="2" s="1"/>
  <c r="AO76" i="2"/>
  <c r="M77" i="2" l="1"/>
  <c r="AD76" i="2"/>
  <c r="AK76" i="2" s="1"/>
  <c r="C76" i="2"/>
  <c r="AE76" i="2" s="1"/>
  <c r="AF75" i="2"/>
  <c r="AO77" i="2"/>
  <c r="AP77" i="2"/>
  <c r="AS77" i="2" s="1"/>
  <c r="L77" i="2"/>
  <c r="AJ77" i="2" s="1"/>
  <c r="BE173" i="2"/>
  <c r="AQ76" i="2"/>
  <c r="AR76" i="2"/>
  <c r="AT76" i="2" s="1"/>
  <c r="AD77" i="2" l="1"/>
  <c r="M78" i="2"/>
  <c r="C77" i="2"/>
  <c r="AE77" i="2" s="1"/>
  <c r="AF76" i="2"/>
  <c r="BE174" i="2"/>
  <c r="AQ77" i="2"/>
  <c r="AR77" i="2"/>
  <c r="AT77" i="2" s="1"/>
  <c r="AK77" i="2"/>
  <c r="L78" i="2"/>
  <c r="AJ78" i="2" s="1"/>
  <c r="AP78" i="2"/>
  <c r="AS78" i="2" s="1"/>
  <c r="AO78" i="2"/>
  <c r="M79" i="2" l="1"/>
  <c r="AD78" i="2"/>
  <c r="AF77" i="2"/>
  <c r="C78" i="2"/>
  <c r="AE78" i="2" s="1"/>
  <c r="AP79" i="2"/>
  <c r="AS79" i="2" s="1"/>
  <c r="AO79" i="2"/>
  <c r="AK78" i="2"/>
  <c r="L79" i="2"/>
  <c r="AJ79" i="2" s="1"/>
  <c r="AQ78" i="2"/>
  <c r="AR78" i="2"/>
  <c r="AT78" i="2" s="1"/>
  <c r="BE175" i="2"/>
  <c r="M80" i="2" l="1"/>
  <c r="AD79" i="2"/>
  <c r="AK79" i="2" s="1"/>
  <c r="C79" i="2"/>
  <c r="AE79" i="2" s="1"/>
  <c r="AF78" i="2"/>
  <c r="BE176" i="2"/>
  <c r="L80" i="2"/>
  <c r="AJ80" i="2" s="1"/>
  <c r="AQ79" i="2"/>
  <c r="AR79" i="2"/>
  <c r="AT79" i="2" s="1"/>
  <c r="AO80" i="2"/>
  <c r="AP80" i="2"/>
  <c r="AS80" i="2" s="1"/>
  <c r="AD80" i="2" l="1"/>
  <c r="M81" i="2"/>
  <c r="C80" i="2"/>
  <c r="AE80" i="2" s="1"/>
  <c r="AF79" i="2"/>
  <c r="AQ80" i="2"/>
  <c r="AR80" i="2"/>
  <c r="AT80" i="2" s="1"/>
  <c r="AO81" i="2"/>
  <c r="AP81" i="2"/>
  <c r="AS81" i="2" s="1"/>
  <c r="AK80" i="2"/>
  <c r="L81" i="2"/>
  <c r="AJ81" i="2" s="1"/>
  <c r="BE177" i="2"/>
  <c r="AD81" i="2" l="1"/>
  <c r="M82" i="2"/>
  <c r="C81" i="2"/>
  <c r="AE81" i="2" s="1"/>
  <c r="AF80" i="2"/>
  <c r="BE178" i="2"/>
  <c r="AK81" i="2"/>
  <c r="L82" i="2"/>
  <c r="AJ82" i="2" s="1"/>
  <c r="AO82" i="2"/>
  <c r="AP82" i="2"/>
  <c r="AS82" i="2" s="1"/>
  <c r="AQ81" i="2"/>
  <c r="AR81" i="2"/>
  <c r="AT81" i="2" s="1"/>
  <c r="AD82" i="2" l="1"/>
  <c r="M83" i="2"/>
  <c r="C82" i="2"/>
  <c r="AE82" i="2" s="1"/>
  <c r="AF81" i="2"/>
  <c r="AQ82" i="2"/>
  <c r="AR82" i="2"/>
  <c r="AT82" i="2" s="1"/>
  <c r="AP83" i="2"/>
  <c r="AS83" i="2" s="1"/>
  <c r="AO83" i="2"/>
  <c r="L83" i="2"/>
  <c r="AJ83" i="2" s="1"/>
  <c r="AK82" i="2"/>
  <c r="BE179" i="2"/>
  <c r="M84" i="2" l="1"/>
  <c r="AD83" i="2"/>
  <c r="AK83" i="2" s="1"/>
  <c r="C83" i="2"/>
  <c r="AE83" i="2" s="1"/>
  <c r="AF82" i="2"/>
  <c r="L84" i="2"/>
  <c r="AJ84" i="2" s="1"/>
  <c r="BE180" i="2"/>
  <c r="AR83" i="2"/>
  <c r="AT83" i="2" s="1"/>
  <c r="AQ83" i="2"/>
  <c r="AP84" i="2"/>
  <c r="AS84" i="2" s="1"/>
  <c r="AO84" i="2"/>
  <c r="AD84" i="2" l="1"/>
  <c r="M85" i="2"/>
  <c r="C84" i="2"/>
  <c r="AE84" i="2" s="1"/>
  <c r="AF83" i="2"/>
  <c r="AQ84" i="2"/>
  <c r="AR84" i="2"/>
  <c r="AT84" i="2" s="1"/>
  <c r="AP85" i="2"/>
  <c r="AS85" i="2" s="1"/>
  <c r="AO85" i="2"/>
  <c r="BE181" i="2"/>
  <c r="AK84" i="2"/>
  <c r="L85" i="2"/>
  <c r="AJ85" i="2" s="1"/>
  <c r="M86" i="2" l="1"/>
  <c r="AD85" i="2"/>
  <c r="AK85" i="2" s="1"/>
  <c r="AF84" i="2"/>
  <c r="C85" i="2"/>
  <c r="AE85" i="2" s="1"/>
  <c r="BE182" i="2"/>
  <c r="AQ85" i="2"/>
  <c r="AR85" i="2"/>
  <c r="AT85" i="2" s="1"/>
  <c r="AP86" i="2"/>
  <c r="AS86" i="2" s="1"/>
  <c r="AO86" i="2"/>
  <c r="L86" i="2"/>
  <c r="AJ86" i="2" s="1"/>
  <c r="M87" i="2" l="1"/>
  <c r="AD86" i="2"/>
  <c r="AK86" i="2" s="1"/>
  <c r="AF85" i="2"/>
  <c r="C86" i="2"/>
  <c r="AE86" i="2" s="1"/>
  <c r="AQ86" i="2"/>
  <c r="AR86" i="2"/>
  <c r="AT86" i="2" s="1"/>
  <c r="AP87" i="2"/>
  <c r="AS87" i="2" s="1"/>
  <c r="AO87" i="2"/>
  <c r="L87" i="2"/>
  <c r="AJ87" i="2" s="1"/>
  <c r="BE183" i="2"/>
  <c r="M88" i="2" l="1"/>
  <c r="AD87" i="2"/>
  <c r="AK87" i="2" s="1"/>
  <c r="C87" i="2"/>
  <c r="AE87" i="2" s="1"/>
  <c r="AF86" i="2"/>
  <c r="BE184" i="2"/>
  <c r="L88" i="2"/>
  <c r="AJ88" i="2" s="1"/>
  <c r="AR87" i="2"/>
  <c r="AT87" i="2" s="1"/>
  <c r="AQ87" i="2"/>
  <c r="AP88" i="2"/>
  <c r="AS88" i="2" s="1"/>
  <c r="AO88" i="2"/>
  <c r="AD88" i="2" l="1"/>
  <c r="M89" i="2"/>
  <c r="AF87" i="2"/>
  <c r="C88" i="2"/>
  <c r="AE88" i="2" s="1"/>
  <c r="AQ88" i="2"/>
  <c r="AR88" i="2"/>
  <c r="AT88" i="2" s="1"/>
  <c r="AP89" i="2"/>
  <c r="AS89" i="2" s="1"/>
  <c r="AO89" i="2"/>
  <c r="L89" i="2"/>
  <c r="AJ89" i="2" s="1"/>
  <c r="AK88" i="2"/>
  <c r="BE185" i="2"/>
  <c r="M90" i="2" l="1"/>
  <c r="AD89" i="2"/>
  <c r="AK89" i="2" s="1"/>
  <c r="C89" i="2"/>
  <c r="AE89" i="2" s="1"/>
  <c r="AF88" i="2"/>
  <c r="AQ89" i="2"/>
  <c r="AR89" i="2"/>
  <c r="AT89" i="2" s="1"/>
  <c r="BE186" i="2"/>
  <c r="L90" i="2"/>
  <c r="AJ90" i="2" s="1"/>
  <c r="AP90" i="2"/>
  <c r="AS90" i="2" s="1"/>
  <c r="AO90" i="2"/>
  <c r="M91" i="2" l="1"/>
  <c r="AD90" i="2"/>
  <c r="AK90" i="2" s="1"/>
  <c r="C90" i="2"/>
  <c r="AE90" i="2" s="1"/>
  <c r="AF89" i="2"/>
  <c r="AP91" i="2"/>
  <c r="AS91" i="2" s="1"/>
  <c r="AO91" i="2"/>
  <c r="BE187" i="2"/>
  <c r="L91" i="2"/>
  <c r="AJ91" i="2" s="1"/>
  <c r="AR90" i="2"/>
  <c r="AT90" i="2" s="1"/>
  <c r="AQ90" i="2"/>
  <c r="M92" i="2" l="1"/>
  <c r="AD91" i="2"/>
  <c r="AK91" i="2" s="1"/>
  <c r="C91" i="2"/>
  <c r="AE91" i="2" s="1"/>
  <c r="AF90" i="2"/>
  <c r="L92" i="2"/>
  <c r="AJ92" i="2" s="1"/>
  <c r="AO92" i="2"/>
  <c r="AP92" i="2"/>
  <c r="AS92" i="2" s="1"/>
  <c r="BE188" i="2"/>
  <c r="AR91" i="2"/>
  <c r="AT91" i="2" s="1"/>
  <c r="AQ91" i="2"/>
  <c r="M93" i="2" l="1"/>
  <c r="AD92" i="2"/>
  <c r="AK92" i="2" s="1"/>
  <c r="AF91" i="2"/>
  <c r="C92" i="2"/>
  <c r="AE92" i="2" s="1"/>
  <c r="BE189" i="2"/>
  <c r="AQ92" i="2"/>
  <c r="AR92" i="2"/>
  <c r="AT92" i="2" s="1"/>
  <c r="AP93" i="2"/>
  <c r="AS93" i="2" s="1"/>
  <c r="AO93" i="2"/>
  <c r="L93" i="2"/>
  <c r="AJ93" i="2" s="1"/>
  <c r="AD93" i="2" l="1"/>
  <c r="M94" i="2"/>
  <c r="AF92" i="2"/>
  <c r="C93" i="2"/>
  <c r="AE93" i="2" s="1"/>
  <c r="AP94" i="2"/>
  <c r="AS94" i="2" s="1"/>
  <c r="AO94" i="2"/>
  <c r="AQ93" i="2"/>
  <c r="AR93" i="2"/>
  <c r="AT93" i="2" s="1"/>
  <c r="BE190" i="2"/>
  <c r="L94" i="2"/>
  <c r="AJ94" i="2" s="1"/>
  <c r="AK93" i="2"/>
  <c r="AD94" i="2" l="1"/>
  <c r="M95" i="2"/>
  <c r="C94" i="2"/>
  <c r="AE94" i="2" s="1"/>
  <c r="AF93" i="2"/>
  <c r="L95" i="2"/>
  <c r="AJ95" i="2" s="1"/>
  <c r="AK94" i="2"/>
  <c r="AR94" i="2"/>
  <c r="AT94" i="2" s="1"/>
  <c r="AQ94" i="2"/>
  <c r="BE191" i="2"/>
  <c r="AP95" i="2"/>
  <c r="AS95" i="2" s="1"/>
  <c r="AO95" i="2"/>
  <c r="AD95" i="2" l="1"/>
  <c r="M96" i="2"/>
  <c r="C95" i="2"/>
  <c r="AE95" i="2" s="1"/>
  <c r="AF94" i="2"/>
  <c r="AP96" i="2"/>
  <c r="AS96" i="2" s="1"/>
  <c r="AO96" i="2"/>
  <c r="BE192" i="2"/>
  <c r="AQ95" i="2"/>
  <c r="AR95" i="2"/>
  <c r="AT95" i="2" s="1"/>
  <c r="AK95" i="2"/>
  <c r="L96" i="2"/>
  <c r="AJ96" i="2" s="1"/>
  <c r="AD96" i="2" l="1"/>
  <c r="M97" i="2"/>
  <c r="C96" i="2"/>
  <c r="AE96" i="2" s="1"/>
  <c r="AF95" i="2"/>
  <c r="BE193" i="2"/>
  <c r="AQ96" i="2"/>
  <c r="AR96" i="2"/>
  <c r="AT96" i="2" s="1"/>
  <c r="AK96" i="2"/>
  <c r="L97" i="2"/>
  <c r="AJ97" i="2" s="1"/>
  <c r="AO97" i="2"/>
  <c r="AP97" i="2"/>
  <c r="AS97" i="2" s="1"/>
  <c r="AD97" i="2" l="1"/>
  <c r="AK97" i="2" s="1"/>
  <c r="M98" i="2"/>
  <c r="C97" i="2"/>
  <c r="AE97" i="2" s="1"/>
  <c r="AF96" i="2"/>
  <c r="AP98" i="2"/>
  <c r="AS98" i="2" s="1"/>
  <c r="AO98" i="2"/>
  <c r="AQ97" i="2"/>
  <c r="AR97" i="2"/>
  <c r="AT97" i="2" s="1"/>
  <c r="L98" i="2"/>
  <c r="AJ98" i="2" s="1"/>
  <c r="BE194" i="2"/>
  <c r="M99" i="2" l="1"/>
  <c r="AD98" i="2"/>
  <c r="AK98" i="2" s="1"/>
  <c r="AF97" i="2"/>
  <c r="C98" i="2"/>
  <c r="AE98" i="2" s="1"/>
  <c r="L99" i="2"/>
  <c r="AJ99" i="2" s="1"/>
  <c r="BE195" i="2"/>
  <c r="AQ98" i="2"/>
  <c r="AR98" i="2"/>
  <c r="AT98" i="2" s="1"/>
  <c r="AP99" i="2"/>
  <c r="AS99" i="2" s="1"/>
  <c r="AO99" i="2"/>
  <c r="M100" i="2" l="1"/>
  <c r="AD99" i="2"/>
  <c r="AK99" i="2" s="1"/>
  <c r="AF98" i="2"/>
  <c r="C99" i="2"/>
  <c r="AE99" i="2" s="1"/>
  <c r="AP100" i="2"/>
  <c r="AS100" i="2" s="1"/>
  <c r="AO100" i="2"/>
  <c r="BE196" i="2"/>
  <c r="AQ99" i="2"/>
  <c r="AR99" i="2"/>
  <c r="AT99" i="2" s="1"/>
  <c r="L100" i="2"/>
  <c r="AJ100" i="2" s="1"/>
  <c r="AD100" i="2" l="1"/>
  <c r="M101" i="2"/>
  <c r="AF99" i="2"/>
  <c r="C100" i="2"/>
  <c r="AE100" i="2" s="1"/>
  <c r="BE197" i="2"/>
  <c r="AQ100" i="2"/>
  <c r="AR100" i="2"/>
  <c r="AT100" i="2" s="1"/>
  <c r="L101" i="2"/>
  <c r="AJ101" i="2" s="1"/>
  <c r="AK100" i="2"/>
  <c r="AO101" i="2"/>
  <c r="AP101" i="2"/>
  <c r="AS101" i="2" s="1"/>
  <c r="AD101" i="2" l="1"/>
  <c r="AK101" i="2" s="1"/>
  <c r="M102" i="2"/>
  <c r="C101" i="2"/>
  <c r="AE101" i="2" s="1"/>
  <c r="AF100" i="2"/>
  <c r="L102" i="2"/>
  <c r="AJ102" i="2" s="1"/>
  <c r="AQ101" i="2"/>
  <c r="AR101" i="2"/>
  <c r="AT101" i="2" s="1"/>
  <c r="AP102" i="2"/>
  <c r="AS102" i="2" s="1"/>
  <c r="AO102" i="2"/>
  <c r="BE198" i="2"/>
  <c r="AD102" i="2" l="1"/>
  <c r="M103" i="2"/>
  <c r="C102" i="2"/>
  <c r="AE102" i="2" s="1"/>
  <c r="AF101" i="2"/>
  <c r="BE199" i="2"/>
  <c r="AQ102" i="2"/>
  <c r="AR102" i="2"/>
  <c r="AT102" i="2" s="1"/>
  <c r="L103" i="2"/>
  <c r="AJ103" i="2" s="1"/>
  <c r="AK102" i="2"/>
  <c r="AP103" i="2"/>
  <c r="AS103" i="2" s="1"/>
  <c r="AO103" i="2"/>
  <c r="AD103" i="2" l="1"/>
  <c r="M104" i="2"/>
  <c r="AF102" i="2"/>
  <c r="C103" i="2"/>
  <c r="AE103" i="2" s="1"/>
  <c r="AR103" i="2"/>
  <c r="AT103" i="2" s="1"/>
  <c r="AQ103" i="2"/>
  <c r="AP104" i="2"/>
  <c r="AS104" i="2" s="1"/>
  <c r="AO104" i="2"/>
  <c r="L104" i="2"/>
  <c r="AJ104" i="2" s="1"/>
  <c r="AK103" i="2"/>
  <c r="BE200" i="2"/>
  <c r="AD104" i="2" l="1"/>
  <c r="M105" i="2"/>
  <c r="AF103" i="2"/>
  <c r="C104" i="2"/>
  <c r="AE104" i="2" s="1"/>
  <c r="AK104" i="2"/>
  <c r="L105" i="2"/>
  <c r="AJ105" i="2" s="1"/>
  <c r="AQ104" i="2"/>
  <c r="AR104" i="2"/>
  <c r="AT104" i="2" s="1"/>
  <c r="AO105" i="2"/>
  <c r="AP105" i="2"/>
  <c r="AS105" i="2" s="1"/>
  <c r="BE201" i="2"/>
  <c r="AD105" i="2" l="1"/>
  <c r="AK105" i="2" s="1"/>
  <c r="M106" i="2"/>
  <c r="AF104" i="2"/>
  <c r="C105" i="2"/>
  <c r="AE105" i="2" s="1"/>
  <c r="BE202" i="2"/>
  <c r="L106" i="2"/>
  <c r="AJ106" i="2" s="1"/>
  <c r="AO106" i="2"/>
  <c r="AP106" i="2"/>
  <c r="AS106" i="2" s="1"/>
  <c r="AQ105" i="2"/>
  <c r="AR105" i="2"/>
  <c r="AT105" i="2" s="1"/>
  <c r="AD106" i="2" l="1"/>
  <c r="M107" i="2"/>
  <c r="C106" i="2"/>
  <c r="AE106" i="2" s="1"/>
  <c r="AF105" i="2"/>
  <c r="AP107" i="2"/>
  <c r="AS107" i="2" s="1"/>
  <c r="AO107" i="2"/>
  <c r="AQ106" i="2"/>
  <c r="AR106" i="2"/>
  <c r="AT106" i="2" s="1"/>
  <c r="L107" i="2"/>
  <c r="AJ107" i="2" s="1"/>
  <c r="AK106" i="2"/>
  <c r="BE203" i="2"/>
  <c r="M108" i="2" l="1"/>
  <c r="AD107" i="2"/>
  <c r="AF106" i="2"/>
  <c r="C107" i="2"/>
  <c r="AE107" i="2" s="1"/>
  <c r="BE204" i="2"/>
  <c r="L108" i="2"/>
  <c r="AJ108" i="2" s="1"/>
  <c r="AK107" i="2"/>
  <c r="AR107" i="2"/>
  <c r="AT107" i="2" s="1"/>
  <c r="AQ107" i="2"/>
  <c r="AO108" i="2"/>
  <c r="AP108" i="2"/>
  <c r="AS108" i="2" s="1"/>
  <c r="M109" i="2" l="1"/>
  <c r="AD108" i="2"/>
  <c r="AK108" i="2" s="1"/>
  <c r="C108" i="2"/>
  <c r="AE108" i="2" s="1"/>
  <c r="AF107" i="2"/>
  <c r="AQ108" i="2"/>
  <c r="AR108" i="2"/>
  <c r="AT108" i="2" s="1"/>
  <c r="AO109" i="2"/>
  <c r="AP109" i="2"/>
  <c r="AS109" i="2" s="1"/>
  <c r="L109" i="2"/>
  <c r="AJ109" i="2" s="1"/>
  <c r="BE205" i="2"/>
  <c r="AD109" i="2" l="1"/>
  <c r="M110" i="2"/>
  <c r="AF108" i="2"/>
  <c r="C109" i="2"/>
  <c r="AE109" i="2" s="1"/>
  <c r="BE206" i="2"/>
  <c r="AQ109" i="2"/>
  <c r="AR109" i="2"/>
  <c r="AT109" i="2" s="1"/>
  <c r="L110" i="2"/>
  <c r="AJ110" i="2" s="1"/>
  <c r="AK109" i="2"/>
  <c r="AO110" i="2"/>
  <c r="AP110" i="2"/>
  <c r="AS110" i="2" s="1"/>
  <c r="AD110" i="2" l="1"/>
  <c r="AK110" i="2" s="1"/>
  <c r="M111" i="2"/>
  <c r="AF109" i="2"/>
  <c r="C110" i="2"/>
  <c r="AE110" i="2" s="1"/>
  <c r="AP111" i="2"/>
  <c r="AS111" i="2" s="1"/>
  <c r="AO111" i="2"/>
  <c r="AQ110" i="2"/>
  <c r="AR110" i="2"/>
  <c r="AT110" i="2" s="1"/>
  <c r="L111" i="2"/>
  <c r="AJ111" i="2" s="1"/>
  <c r="BE207" i="2"/>
  <c r="AD111" i="2" l="1"/>
  <c r="AK111" i="2" s="1"/>
  <c r="M112" i="2"/>
  <c r="C111" i="2"/>
  <c r="AE111" i="2" s="1"/>
  <c r="AF110" i="2"/>
  <c r="L112" i="2"/>
  <c r="AJ112" i="2" s="1"/>
  <c r="BE208" i="2"/>
  <c r="AR111" i="2"/>
  <c r="AT111" i="2" s="1"/>
  <c r="AQ111" i="2"/>
  <c r="AO112" i="2"/>
  <c r="AP112" i="2"/>
  <c r="AS112" i="2" s="1"/>
  <c r="AD112" i="2" l="1"/>
  <c r="M113" i="2"/>
  <c r="C112" i="2"/>
  <c r="AE112" i="2" s="1"/>
  <c r="AF111" i="2"/>
  <c r="BE209" i="2"/>
  <c r="AQ112" i="2"/>
  <c r="AR112" i="2"/>
  <c r="AT112" i="2" s="1"/>
  <c r="AO113" i="2"/>
  <c r="AP113" i="2"/>
  <c r="AS113" i="2" s="1"/>
  <c r="AK112" i="2"/>
  <c r="L113" i="2"/>
  <c r="AJ113" i="2" s="1"/>
  <c r="AD113" i="2" l="1"/>
  <c r="M114" i="2"/>
  <c r="C113" i="2"/>
  <c r="AE113" i="2" s="1"/>
  <c r="AF112" i="2"/>
  <c r="AO114" i="2"/>
  <c r="AP114" i="2"/>
  <c r="AS114" i="2" s="1"/>
  <c r="AQ113" i="2"/>
  <c r="AR113" i="2"/>
  <c r="AT113" i="2" s="1"/>
  <c r="AK113" i="2"/>
  <c r="L114" i="2"/>
  <c r="AJ114" i="2" s="1"/>
  <c r="BE211" i="2"/>
  <c r="BE210" i="2"/>
  <c r="M115" i="2" l="1"/>
  <c r="AD114" i="2"/>
  <c r="AK114" i="2" s="1"/>
  <c r="C114" i="2"/>
  <c r="AE114" i="2" s="1"/>
  <c r="AF113" i="2"/>
  <c r="L115" i="2"/>
  <c r="AJ115" i="2" s="1"/>
  <c r="AP115" i="2"/>
  <c r="AS115" i="2" s="1"/>
  <c r="AO115" i="2"/>
  <c r="AQ114" i="2"/>
  <c r="AR114" i="2"/>
  <c r="AT114" i="2" s="1"/>
  <c r="M116" i="2" l="1"/>
  <c r="AD115" i="2"/>
  <c r="AK115" i="2" s="1"/>
  <c r="AF114" i="2"/>
  <c r="C115" i="2"/>
  <c r="AE115" i="2" s="1"/>
  <c r="AQ115" i="2"/>
  <c r="AR115" i="2"/>
  <c r="AT115" i="2" s="1"/>
  <c r="AP116" i="2"/>
  <c r="AS116" i="2" s="1"/>
  <c r="AO116" i="2"/>
  <c r="L116" i="2"/>
  <c r="AJ116" i="2" s="1"/>
  <c r="M117" i="2" l="1"/>
  <c r="AD116" i="2"/>
  <c r="AK116" i="2" s="1"/>
  <c r="AF115" i="2"/>
  <c r="C116" i="2"/>
  <c r="AE116" i="2" s="1"/>
  <c r="L117" i="2"/>
  <c r="AJ117" i="2" s="1"/>
  <c r="AP117" i="2"/>
  <c r="AS117" i="2" s="1"/>
  <c r="AO117" i="2"/>
  <c r="AQ116" i="2"/>
  <c r="AR116" i="2"/>
  <c r="AT116" i="2" s="1"/>
  <c r="AD117" i="2" l="1"/>
  <c r="M118" i="2"/>
  <c r="AF116" i="2"/>
  <c r="C117" i="2"/>
  <c r="AE117" i="2" s="1"/>
  <c r="AQ117" i="2"/>
  <c r="AR117" i="2"/>
  <c r="AT117" i="2" s="1"/>
  <c r="AP118" i="2"/>
  <c r="AS118" i="2" s="1"/>
  <c r="AO118" i="2"/>
  <c r="AK117" i="2"/>
  <c r="L118" i="2"/>
  <c r="AJ118" i="2" s="1"/>
  <c r="M119" i="2" l="1"/>
  <c r="AD118" i="2"/>
  <c r="AK118" i="2" s="1"/>
  <c r="AF117" i="2"/>
  <c r="C118" i="2"/>
  <c r="AE118" i="2" s="1"/>
  <c r="AQ118" i="2"/>
  <c r="AR118" i="2"/>
  <c r="AT118" i="2" s="1"/>
  <c r="L119" i="2"/>
  <c r="AJ119" i="2" s="1"/>
  <c r="AP119" i="2"/>
  <c r="AS119" i="2" s="1"/>
  <c r="AO119" i="2"/>
  <c r="M120" i="2" l="1"/>
  <c r="AD119" i="2"/>
  <c r="AK119" i="2" s="1"/>
  <c r="AF118" i="2"/>
  <c r="C119" i="2"/>
  <c r="AE119" i="2" s="1"/>
  <c r="AR119" i="2"/>
  <c r="AT119" i="2" s="1"/>
  <c r="AQ119" i="2"/>
  <c r="AO120" i="2"/>
  <c r="AP120" i="2"/>
  <c r="AS120" i="2" s="1"/>
  <c r="L120" i="2"/>
  <c r="AJ120" i="2" s="1"/>
  <c r="AD120" i="2" l="1"/>
  <c r="AK120" i="2" s="1"/>
  <c r="M121" i="2"/>
  <c r="C120" i="2"/>
  <c r="AE120" i="2" s="1"/>
  <c r="AF119" i="2"/>
  <c r="L121" i="2"/>
  <c r="AJ121" i="2" s="1"/>
  <c r="AQ120" i="2"/>
  <c r="AR120" i="2"/>
  <c r="AT120" i="2" s="1"/>
  <c r="AO121" i="2"/>
  <c r="AP121" i="2"/>
  <c r="AS121" i="2" s="1"/>
  <c r="AD121" i="2" l="1"/>
  <c r="AK121" i="2" s="1"/>
  <c r="M122" i="2"/>
  <c r="C121" i="2"/>
  <c r="AE121" i="2" s="1"/>
  <c r="AF120" i="2"/>
  <c r="AQ121" i="2"/>
  <c r="AR121" i="2"/>
  <c r="AT121" i="2" s="1"/>
  <c r="AO122" i="2"/>
  <c r="AP122" i="2"/>
  <c r="AS122" i="2" s="1"/>
  <c r="L122" i="2"/>
  <c r="AJ122" i="2" s="1"/>
  <c r="M123" i="2" l="1"/>
  <c r="AD122" i="2"/>
  <c r="AK122" i="2" s="1"/>
  <c r="AF121" i="2"/>
  <c r="C122" i="2"/>
  <c r="AE122" i="2" s="1"/>
  <c r="AQ122" i="2"/>
  <c r="AR122" i="2"/>
  <c r="AT122" i="2" s="1"/>
  <c r="L123" i="2"/>
  <c r="AJ123" i="2" s="1"/>
  <c r="AP123" i="2"/>
  <c r="AS123" i="2" s="1"/>
  <c r="AO123" i="2"/>
  <c r="AD123" i="2" l="1"/>
  <c r="AK123" i="2" s="1"/>
  <c r="M124" i="2"/>
  <c r="C123" i="2"/>
  <c r="AE123" i="2" s="1"/>
  <c r="AF122" i="2"/>
  <c r="L124" i="2"/>
  <c r="AJ124" i="2" s="1"/>
  <c r="AR123" i="2"/>
  <c r="AT123" i="2" s="1"/>
  <c r="AQ123" i="2"/>
  <c r="AO124" i="2"/>
  <c r="AP124" i="2"/>
  <c r="AS124" i="2" s="1"/>
  <c r="M125" i="2" l="1"/>
  <c r="AD124" i="2"/>
  <c r="AK124" i="2" s="1"/>
  <c r="C124" i="2"/>
  <c r="AE124" i="2" s="1"/>
  <c r="AF123" i="2"/>
  <c r="AP125" i="2"/>
  <c r="AS125" i="2" s="1"/>
  <c r="AO125" i="2"/>
  <c r="AQ124" i="2"/>
  <c r="AR124" i="2"/>
  <c r="AT124" i="2" s="1"/>
  <c r="L125" i="2"/>
  <c r="AJ125" i="2" s="1"/>
  <c r="M126" i="2" l="1"/>
  <c r="AD125" i="2"/>
  <c r="AK125" i="2" s="1"/>
  <c r="C125" i="2"/>
  <c r="AE125" i="2" s="1"/>
  <c r="AF124" i="2"/>
  <c r="AQ125" i="2"/>
  <c r="AR125" i="2"/>
  <c r="AT125" i="2" s="1"/>
  <c r="L126" i="2"/>
  <c r="AJ126" i="2" s="1"/>
  <c r="AO126" i="2"/>
  <c r="AP126" i="2"/>
  <c r="AS126" i="2" s="1"/>
  <c r="M127" i="2" l="1"/>
  <c r="AD126" i="2"/>
  <c r="AK126" i="2" s="1"/>
  <c r="AF125" i="2"/>
  <c r="C126" i="2"/>
  <c r="AE126" i="2" s="1"/>
  <c r="L127" i="2"/>
  <c r="AJ127" i="2" s="1"/>
  <c r="AQ126" i="2"/>
  <c r="AR126" i="2"/>
  <c r="AT126" i="2" s="1"/>
  <c r="AO127" i="2"/>
  <c r="AP127" i="2"/>
  <c r="AS127" i="2" s="1"/>
  <c r="M128" i="2" l="1"/>
  <c r="AD127" i="2"/>
  <c r="AK127" i="2" s="1"/>
  <c r="AF126" i="2"/>
  <c r="C127" i="2"/>
  <c r="AE127" i="2" s="1"/>
  <c r="AO128" i="2"/>
  <c r="AP128" i="2"/>
  <c r="AS128" i="2" s="1"/>
  <c r="AQ127" i="2"/>
  <c r="AR127" i="2"/>
  <c r="AT127" i="2" s="1"/>
  <c r="L128" i="2"/>
  <c r="AJ128" i="2" s="1"/>
  <c r="M129" i="2" l="1"/>
  <c r="AD128" i="2"/>
  <c r="AK128" i="2" s="1"/>
  <c r="AF127" i="2"/>
  <c r="C128" i="2"/>
  <c r="AE128" i="2" s="1"/>
  <c r="L129" i="2"/>
  <c r="AJ129" i="2" s="1"/>
  <c r="AP129" i="2"/>
  <c r="AS129" i="2" s="1"/>
  <c r="AO129" i="2"/>
  <c r="AQ128" i="2"/>
  <c r="AR128" i="2"/>
  <c r="AT128" i="2" s="1"/>
  <c r="M130" i="2" l="1"/>
  <c r="AD129" i="2"/>
  <c r="AK129" i="2" s="1"/>
  <c r="C129" i="2"/>
  <c r="AE129" i="2" s="1"/>
  <c r="AF128" i="2"/>
  <c r="L130" i="2"/>
  <c r="AJ130" i="2" s="1"/>
  <c r="AQ129" i="2"/>
  <c r="AR129" i="2"/>
  <c r="AT129" i="2" s="1"/>
  <c r="AP130" i="2"/>
  <c r="AS130" i="2" s="1"/>
  <c r="AO130" i="2"/>
  <c r="AD130" i="2" l="1"/>
  <c r="AK130" i="2" s="1"/>
  <c r="M131" i="2"/>
  <c r="AF129" i="2"/>
  <c r="C130" i="2"/>
  <c r="AE130" i="2" s="1"/>
  <c r="AQ130" i="2"/>
  <c r="AR130" i="2"/>
  <c r="AT130" i="2" s="1"/>
  <c r="AO131" i="2"/>
  <c r="AP131" i="2"/>
  <c r="AS131" i="2" s="1"/>
  <c r="L131" i="2"/>
  <c r="AJ131" i="2" s="1"/>
  <c r="AD131" i="2" l="1"/>
  <c r="AK131" i="2" s="1"/>
  <c r="M132" i="2"/>
  <c r="AF130" i="2"/>
  <c r="C131" i="2"/>
  <c r="AE131" i="2" s="1"/>
  <c r="L132" i="2"/>
  <c r="AJ132" i="2" s="1"/>
  <c r="AR131" i="2"/>
  <c r="AT131" i="2" s="1"/>
  <c r="AQ131" i="2"/>
  <c r="AO132" i="2"/>
  <c r="AP132" i="2"/>
  <c r="AS132" i="2" s="1"/>
  <c r="AD132" i="2" l="1"/>
  <c r="M133" i="2"/>
  <c r="C132" i="2"/>
  <c r="AE132" i="2" s="1"/>
  <c r="AF131" i="2"/>
  <c r="AO133" i="2"/>
  <c r="AP133" i="2"/>
  <c r="AS133" i="2" s="1"/>
  <c r="AQ132" i="2"/>
  <c r="AR132" i="2"/>
  <c r="AT132" i="2" s="1"/>
  <c r="AK132" i="2"/>
  <c r="L133" i="2"/>
  <c r="AJ133" i="2" s="1"/>
  <c r="AD133" i="2" l="1"/>
  <c r="AK133" i="2" s="1"/>
  <c r="M134" i="2"/>
  <c r="AF132" i="2"/>
  <c r="C133" i="2"/>
  <c r="AE133" i="2" s="1"/>
  <c r="L134" i="2"/>
  <c r="AJ134" i="2" s="1"/>
  <c r="AQ133" i="2"/>
  <c r="AR133" i="2"/>
  <c r="AT133" i="2" s="1"/>
  <c r="AP134" i="2"/>
  <c r="AS134" i="2" s="1"/>
  <c r="AO134" i="2"/>
  <c r="AD134" i="2" l="1"/>
  <c r="M135" i="2"/>
  <c r="C134" i="2"/>
  <c r="AE134" i="2" s="1"/>
  <c r="AF133" i="2"/>
  <c r="AQ134" i="2"/>
  <c r="AR134" i="2"/>
  <c r="AT134" i="2" s="1"/>
  <c r="AP135" i="2"/>
  <c r="AS135" i="2" s="1"/>
  <c r="AO135" i="2"/>
  <c r="L135" i="2"/>
  <c r="AJ135" i="2" s="1"/>
  <c r="AK134" i="2"/>
  <c r="AD135" i="2" l="1"/>
  <c r="M136" i="2"/>
  <c r="AF134" i="2"/>
  <c r="C135" i="2"/>
  <c r="AE135" i="2" s="1"/>
  <c r="AK135" i="2"/>
  <c r="L136" i="2"/>
  <c r="AJ136" i="2" s="1"/>
  <c r="AR135" i="2"/>
  <c r="AT135" i="2" s="1"/>
  <c r="AQ135" i="2"/>
  <c r="AP136" i="2"/>
  <c r="AS136" i="2" s="1"/>
  <c r="AO136" i="2"/>
  <c r="AD136" i="2" l="1"/>
  <c r="M137" i="2"/>
  <c r="AF135" i="2"/>
  <c r="C136" i="2"/>
  <c r="AE136" i="2" s="1"/>
  <c r="AQ136" i="2"/>
  <c r="AR136" i="2"/>
  <c r="AT136" i="2" s="1"/>
  <c r="AO137" i="2"/>
  <c r="AP137" i="2"/>
  <c r="AS137" i="2" s="1"/>
  <c r="AK136" i="2"/>
  <c r="L137" i="2"/>
  <c r="AJ137" i="2" s="1"/>
  <c r="M138" i="2" l="1"/>
  <c r="AD137" i="2"/>
  <c r="AK137" i="2" s="1"/>
  <c r="AF136" i="2"/>
  <c r="C137" i="2"/>
  <c r="AE137" i="2" s="1"/>
  <c r="L138" i="2"/>
  <c r="AJ138" i="2" s="1"/>
  <c r="AQ137" i="2"/>
  <c r="AR137" i="2"/>
  <c r="AT137" i="2" s="1"/>
  <c r="AP138" i="2"/>
  <c r="AS138" i="2" s="1"/>
  <c r="AO138" i="2"/>
  <c r="M139" i="2" l="1"/>
  <c r="AD138" i="2"/>
  <c r="AK138" i="2" s="1"/>
  <c r="AF137" i="2"/>
  <c r="C138" i="2"/>
  <c r="AE138" i="2" s="1"/>
  <c r="AQ138" i="2"/>
  <c r="AR138" i="2"/>
  <c r="AT138" i="2" s="1"/>
  <c r="AP139" i="2"/>
  <c r="AS139" i="2" s="1"/>
  <c r="AO139" i="2"/>
  <c r="L139" i="2"/>
  <c r="AJ139" i="2" s="1"/>
  <c r="M140" i="2" l="1"/>
  <c r="AD139" i="2"/>
  <c r="AK139" i="2" s="1"/>
  <c r="C139" i="2"/>
  <c r="AE139" i="2" s="1"/>
  <c r="AF138" i="2"/>
  <c r="L140" i="2"/>
  <c r="AJ140" i="2" s="1"/>
  <c r="AR139" i="2"/>
  <c r="AT139" i="2" s="1"/>
  <c r="AQ139" i="2"/>
  <c r="AO140" i="2"/>
  <c r="AP140" i="2"/>
  <c r="AS140" i="2" s="1"/>
  <c r="AD140" i="2" l="1"/>
  <c r="AK140" i="2" s="1"/>
  <c r="M141" i="2"/>
  <c r="C140" i="2"/>
  <c r="AE140" i="2" s="1"/>
  <c r="AF139" i="2"/>
  <c r="AP141" i="2"/>
  <c r="AS141" i="2" s="1"/>
  <c r="AO141" i="2"/>
  <c r="AQ140" i="2"/>
  <c r="AR140" i="2"/>
  <c r="AT140" i="2" s="1"/>
  <c r="L141" i="2"/>
  <c r="AJ141" i="2" s="1"/>
  <c r="M142" i="2" l="1"/>
  <c r="AD141" i="2"/>
  <c r="AK141" i="2" s="1"/>
  <c r="AF140" i="2"/>
  <c r="C141" i="2"/>
  <c r="AE141" i="2" s="1"/>
  <c r="L142" i="2"/>
  <c r="AJ142" i="2" s="1"/>
  <c r="AQ141" i="2"/>
  <c r="AR141" i="2"/>
  <c r="AT141" i="2" s="1"/>
  <c r="AP142" i="2"/>
  <c r="AS142" i="2" s="1"/>
  <c r="AO142" i="2"/>
  <c r="AD142" i="2" l="1"/>
  <c r="AK142" i="2" s="1"/>
  <c r="M143" i="2"/>
  <c r="C142" i="2"/>
  <c r="AE142" i="2" s="1"/>
  <c r="AF141" i="2"/>
  <c r="AQ142" i="2"/>
  <c r="AR142" i="2"/>
  <c r="AT142" i="2" s="1"/>
  <c r="AP143" i="2"/>
  <c r="AS143" i="2" s="1"/>
  <c r="AO143" i="2"/>
  <c r="L143" i="2"/>
  <c r="AJ143" i="2" s="1"/>
  <c r="AD143" i="2" l="1"/>
  <c r="M144" i="2"/>
  <c r="C143" i="2"/>
  <c r="AE143" i="2" s="1"/>
  <c r="AF142" i="2"/>
  <c r="L144" i="2"/>
  <c r="AJ144" i="2" s="1"/>
  <c r="AK143" i="2"/>
  <c r="AP144" i="2"/>
  <c r="AS144" i="2" s="1"/>
  <c r="AO144" i="2"/>
  <c r="AQ143" i="2"/>
  <c r="AR143" i="2"/>
  <c r="AT143" i="2" s="1"/>
  <c r="M145" i="2" l="1"/>
  <c r="AD144" i="2"/>
  <c r="AK144" i="2" s="1"/>
  <c r="C144" i="2"/>
  <c r="AE144" i="2" s="1"/>
  <c r="AF143" i="2"/>
  <c r="AQ144" i="2"/>
  <c r="AR144" i="2"/>
  <c r="AT144" i="2" s="1"/>
  <c r="AO145" i="2"/>
  <c r="AP145" i="2"/>
  <c r="AS145" i="2" s="1"/>
  <c r="L145" i="2"/>
  <c r="AJ145" i="2" s="1"/>
  <c r="AD145" i="2" l="1"/>
  <c r="AK145" i="2" s="1"/>
  <c r="M146" i="2"/>
  <c r="C145" i="2"/>
  <c r="AE145" i="2" s="1"/>
  <c r="AF144" i="2"/>
  <c r="L146" i="2"/>
  <c r="AJ146" i="2" s="1"/>
  <c r="AP146" i="2"/>
  <c r="AS146" i="2" s="1"/>
  <c r="AO146" i="2"/>
  <c r="AQ145" i="2"/>
  <c r="AR145" i="2"/>
  <c r="AT145" i="2" s="1"/>
  <c r="AD146" i="2" l="1"/>
  <c r="AK146" i="2" s="1"/>
  <c r="M147" i="2"/>
  <c r="AF145" i="2"/>
  <c r="C146" i="2"/>
  <c r="AE146" i="2" s="1"/>
  <c r="AQ146" i="2"/>
  <c r="AR146" i="2"/>
  <c r="AT146" i="2" s="1"/>
  <c r="AP147" i="2"/>
  <c r="AS147" i="2" s="1"/>
  <c r="AO147" i="2"/>
  <c r="L147" i="2"/>
  <c r="AJ147" i="2" s="1"/>
  <c r="M148" i="2" l="1"/>
  <c r="AD147" i="2"/>
  <c r="AK147" i="2" s="1"/>
  <c r="C147" i="2"/>
  <c r="AE147" i="2" s="1"/>
  <c r="AF146" i="2"/>
  <c r="L148" i="2"/>
  <c r="AJ148" i="2" s="1"/>
  <c r="AQ147" i="2"/>
  <c r="AR147" i="2"/>
  <c r="AT147" i="2" s="1"/>
  <c r="AP148" i="2"/>
  <c r="AS148" i="2" s="1"/>
  <c r="AO148" i="2"/>
  <c r="AD148" i="2" l="1"/>
  <c r="M149" i="2"/>
  <c r="AF147" i="2"/>
  <c r="C148" i="2"/>
  <c r="AE148" i="2" s="1"/>
  <c r="AR148" i="2"/>
  <c r="AT148" i="2" s="1"/>
  <c r="AQ148" i="2"/>
  <c r="AO149" i="2"/>
  <c r="AP149" i="2"/>
  <c r="AS149" i="2" s="1"/>
  <c r="AK148" i="2"/>
  <c r="L149" i="2"/>
  <c r="AJ149" i="2" s="1"/>
  <c r="AD149" i="2" l="1"/>
  <c r="AK149" i="2" s="1"/>
  <c r="M150" i="2"/>
  <c r="AF148" i="2"/>
  <c r="C149" i="2"/>
  <c r="AE149" i="2" s="1"/>
  <c r="L150" i="2"/>
  <c r="AJ150" i="2" s="1"/>
  <c r="AP150" i="2"/>
  <c r="AS150" i="2" s="1"/>
  <c r="AO150" i="2"/>
  <c r="AQ149" i="2"/>
  <c r="AR149" i="2"/>
  <c r="AT149" i="2" s="1"/>
  <c r="AD150" i="2" l="1"/>
  <c r="AK150" i="2" s="1"/>
  <c r="M151" i="2"/>
  <c r="AF149" i="2"/>
  <c r="C150" i="2"/>
  <c r="AE150" i="2" s="1"/>
  <c r="AP151" i="2"/>
  <c r="AS151" i="2" s="1"/>
  <c r="AO151" i="2"/>
  <c r="AQ150" i="2"/>
  <c r="AR150" i="2"/>
  <c r="AT150" i="2" s="1"/>
  <c r="L151" i="2"/>
  <c r="AJ151" i="2" s="1"/>
  <c r="M152" i="2" l="1"/>
  <c r="AD151" i="2"/>
  <c r="AK151" i="2" s="1"/>
  <c r="C151" i="2"/>
  <c r="AE151" i="2" s="1"/>
  <c r="AF150" i="2"/>
  <c r="AQ151" i="2"/>
  <c r="AR151" i="2"/>
  <c r="AT151" i="2" s="1"/>
  <c r="L152" i="2"/>
  <c r="AJ152" i="2" s="1"/>
  <c r="AP152" i="2"/>
  <c r="AS152" i="2" s="1"/>
  <c r="AO152" i="2"/>
  <c r="M153" i="2" l="1"/>
  <c r="AD152" i="2"/>
  <c r="AK152" i="2" s="1"/>
  <c r="AF151" i="2"/>
  <c r="C152" i="2"/>
  <c r="AE152" i="2" s="1"/>
  <c r="AQ152" i="2"/>
  <c r="AR152" i="2"/>
  <c r="AT152" i="2" s="1"/>
  <c r="AO153" i="2"/>
  <c r="AP153" i="2"/>
  <c r="AS153" i="2" s="1"/>
  <c r="L153" i="2"/>
  <c r="AJ153" i="2" s="1"/>
  <c r="M154" i="2" l="1"/>
  <c r="AD153" i="2"/>
  <c r="AK153" i="2" s="1"/>
  <c r="C153" i="2"/>
  <c r="AE153" i="2" s="1"/>
  <c r="AF152" i="2"/>
  <c r="L154" i="2"/>
  <c r="AJ154" i="2" s="1"/>
  <c r="AP154" i="2"/>
  <c r="AS154" i="2" s="1"/>
  <c r="AO154" i="2"/>
  <c r="AQ153" i="2"/>
  <c r="AR153" i="2"/>
  <c r="AT153" i="2" s="1"/>
  <c r="AD154" i="2" l="1"/>
  <c r="M155" i="2"/>
  <c r="AF153" i="2"/>
  <c r="C154" i="2"/>
  <c r="AE154" i="2" s="1"/>
  <c r="AQ154" i="2"/>
  <c r="AR154" i="2"/>
  <c r="AT154" i="2" s="1"/>
  <c r="AP155" i="2"/>
  <c r="AS155" i="2" s="1"/>
  <c r="AO155" i="2"/>
  <c r="L155" i="2"/>
  <c r="AJ155" i="2" s="1"/>
  <c r="AK154" i="2"/>
  <c r="M156" i="2" l="1"/>
  <c r="AD155" i="2"/>
  <c r="C155" i="2"/>
  <c r="AE155" i="2" s="1"/>
  <c r="AF154" i="2"/>
  <c r="AQ155" i="2"/>
  <c r="AR155" i="2"/>
  <c r="AT155" i="2" s="1"/>
  <c r="L156" i="2"/>
  <c r="AJ156" i="2" s="1"/>
  <c r="AK155" i="2"/>
  <c r="AP156" i="2"/>
  <c r="AS156" i="2" s="1"/>
  <c r="AO156" i="2"/>
  <c r="M157" i="2" l="1"/>
  <c r="AD156" i="2"/>
  <c r="AK156" i="2" s="1"/>
  <c r="C156" i="2"/>
  <c r="AE156" i="2" s="1"/>
  <c r="AF155" i="2"/>
  <c r="L157" i="2"/>
  <c r="AJ157" i="2" s="1"/>
  <c r="AQ156" i="2"/>
  <c r="AR156" i="2"/>
  <c r="AT156" i="2" s="1"/>
  <c r="AP157" i="2"/>
  <c r="AS157" i="2" s="1"/>
  <c r="AO157" i="2"/>
  <c r="M158" i="2" l="1"/>
  <c r="AD157" i="2"/>
  <c r="AK157" i="2" s="1"/>
  <c r="AF156" i="2"/>
  <c r="C157" i="2"/>
  <c r="AE157" i="2" s="1"/>
  <c r="AQ157" i="2"/>
  <c r="AR157" i="2"/>
  <c r="AT157" i="2" s="1"/>
  <c r="AO158" i="2"/>
  <c r="AP158" i="2"/>
  <c r="AS158" i="2" s="1"/>
  <c r="L158" i="2"/>
  <c r="AJ158" i="2" s="1"/>
  <c r="AD158" i="2" l="1"/>
  <c r="AK158" i="2" s="1"/>
  <c r="M159" i="2"/>
  <c r="AF157" i="2"/>
  <c r="C158" i="2"/>
  <c r="AE158" i="2" s="1"/>
  <c r="L159" i="2"/>
  <c r="AJ159" i="2" s="1"/>
  <c r="AQ158" i="2"/>
  <c r="AR158" i="2"/>
  <c r="AT158" i="2" s="1"/>
  <c r="AP159" i="2"/>
  <c r="AS159" i="2" s="1"/>
  <c r="AO159" i="2"/>
  <c r="AD159" i="2" l="1"/>
  <c r="AK159" i="2" s="1"/>
  <c r="M160" i="2"/>
  <c r="AF158" i="2"/>
  <c r="C159" i="2"/>
  <c r="AE159" i="2" s="1"/>
  <c r="AQ159" i="2"/>
  <c r="AR159" i="2"/>
  <c r="AT159" i="2" s="1"/>
  <c r="AP160" i="2"/>
  <c r="AS160" i="2" s="1"/>
  <c r="AO160" i="2"/>
  <c r="L160" i="2"/>
  <c r="AJ160" i="2" s="1"/>
  <c r="M161" i="2" l="1"/>
  <c r="AD160" i="2"/>
  <c r="AK160" i="2" s="1"/>
  <c r="AF159" i="2"/>
  <c r="C160" i="2"/>
  <c r="AE160" i="2" s="1"/>
  <c r="L161" i="2"/>
  <c r="AJ161" i="2" s="1"/>
  <c r="AQ160" i="2"/>
  <c r="AR160" i="2"/>
  <c r="AT160" i="2" s="1"/>
  <c r="AP161" i="2"/>
  <c r="AS161" i="2" s="1"/>
  <c r="AO161" i="2"/>
  <c r="AD161" i="2" l="1"/>
  <c r="M162" i="2"/>
  <c r="C161" i="2"/>
  <c r="AE161" i="2" s="1"/>
  <c r="AF160" i="2"/>
  <c r="AQ161" i="2"/>
  <c r="AR161" i="2"/>
  <c r="AT161" i="2" s="1"/>
  <c r="AK161" i="2"/>
  <c r="L162" i="2"/>
  <c r="AJ162" i="2" s="1"/>
  <c r="AO162" i="2"/>
  <c r="AP162" i="2"/>
  <c r="AS162" i="2" s="1"/>
  <c r="M163" i="2" l="1"/>
  <c r="AD162" i="2"/>
  <c r="AK162" i="2" s="1"/>
  <c r="AF161" i="2"/>
  <c r="C162" i="2"/>
  <c r="AE162" i="2" s="1"/>
  <c r="AP163" i="2"/>
  <c r="AS163" i="2" s="1"/>
  <c r="AO163" i="2"/>
  <c r="AR162" i="2"/>
  <c r="AT162" i="2" s="1"/>
  <c r="AQ162" i="2"/>
  <c r="L163" i="2"/>
  <c r="AJ163" i="2" s="1"/>
  <c r="AD163" i="2" l="1"/>
  <c r="AK163" i="2" s="1"/>
  <c r="M164" i="2"/>
  <c r="AF162" i="2"/>
  <c r="C163" i="2"/>
  <c r="AE163" i="2" s="1"/>
  <c r="L164" i="2"/>
  <c r="AJ164" i="2" s="1"/>
  <c r="AR163" i="2"/>
  <c r="AT163" i="2" s="1"/>
  <c r="AQ163" i="2"/>
  <c r="AP164" i="2"/>
  <c r="AS164" i="2" s="1"/>
  <c r="AO164" i="2"/>
  <c r="AD164" i="2" l="1"/>
  <c r="AK164" i="2" s="1"/>
  <c r="M165" i="2"/>
  <c r="C164" i="2"/>
  <c r="AE164" i="2" s="1"/>
  <c r="AF163" i="2"/>
  <c r="AQ164" i="2"/>
  <c r="AR164" i="2"/>
  <c r="AT164" i="2" s="1"/>
  <c r="AP165" i="2"/>
  <c r="AS165" i="2" s="1"/>
  <c r="AO165" i="2"/>
  <c r="L165" i="2"/>
  <c r="AJ165" i="2" s="1"/>
  <c r="AD165" i="2" l="1"/>
  <c r="M166" i="2"/>
  <c r="AF164" i="2"/>
  <c r="C165" i="2"/>
  <c r="AE165" i="2" s="1"/>
  <c r="AK165" i="2"/>
  <c r="L166" i="2"/>
  <c r="AJ166" i="2" s="1"/>
  <c r="AQ165" i="2"/>
  <c r="AR165" i="2"/>
  <c r="AT165" i="2" s="1"/>
  <c r="AO166" i="2"/>
  <c r="AP166" i="2"/>
  <c r="AS166" i="2" s="1"/>
  <c r="AD166" i="2" l="1"/>
  <c r="M167" i="2"/>
  <c r="AF165" i="2"/>
  <c r="C166" i="2"/>
  <c r="AE166" i="2" s="1"/>
  <c r="AP167" i="2"/>
  <c r="AS167" i="2" s="1"/>
  <c r="AO167" i="2"/>
  <c r="AR166" i="2"/>
  <c r="AT166" i="2" s="1"/>
  <c r="AQ166" i="2"/>
  <c r="L167" i="2"/>
  <c r="AJ167" i="2" s="1"/>
  <c r="AK166" i="2"/>
  <c r="AD167" i="2" l="1"/>
  <c r="AK167" i="2" s="1"/>
  <c r="M168" i="2"/>
  <c r="AF166" i="2"/>
  <c r="C167" i="2"/>
  <c r="AE167" i="2" s="1"/>
  <c r="L168" i="2"/>
  <c r="AJ168" i="2" s="1"/>
  <c r="AQ167" i="2"/>
  <c r="AR167" i="2"/>
  <c r="AT167" i="2" s="1"/>
  <c r="AP168" i="2"/>
  <c r="AS168" i="2" s="1"/>
  <c r="AO168" i="2"/>
  <c r="AD168" i="2" l="1"/>
  <c r="M169" i="2"/>
  <c r="C168" i="2"/>
  <c r="AE168" i="2" s="1"/>
  <c r="AF167" i="2"/>
  <c r="AQ168" i="2"/>
  <c r="AR168" i="2"/>
  <c r="AT168" i="2" s="1"/>
  <c r="AP169" i="2"/>
  <c r="AS169" i="2" s="1"/>
  <c r="AO169" i="2"/>
  <c r="AK168" i="2"/>
  <c r="L169" i="2"/>
  <c r="AJ169" i="2" s="1"/>
  <c r="AD169" i="2" l="1"/>
  <c r="M170" i="2"/>
  <c r="C169" i="2"/>
  <c r="AE169" i="2" s="1"/>
  <c r="AF168" i="2"/>
  <c r="AP170" i="2"/>
  <c r="AS170" i="2" s="1"/>
  <c r="AO170" i="2"/>
  <c r="AK169" i="2"/>
  <c r="L170" i="2"/>
  <c r="AJ170" i="2" s="1"/>
  <c r="AQ169" i="2"/>
  <c r="AR169" i="2"/>
  <c r="AT169" i="2" s="1"/>
  <c r="AD170" i="2" l="1"/>
  <c r="AK170" i="2" s="1"/>
  <c r="M171" i="2"/>
  <c r="C170" i="2"/>
  <c r="AE170" i="2" s="1"/>
  <c r="AF169" i="2"/>
  <c r="L171" i="2"/>
  <c r="AJ171" i="2" s="1"/>
  <c r="AQ170" i="2"/>
  <c r="AR170" i="2"/>
  <c r="AT170" i="2" s="1"/>
  <c r="AO171" i="2"/>
  <c r="AP171" i="2"/>
  <c r="AS171" i="2" s="1"/>
  <c r="M172" i="2" l="1"/>
  <c r="AD171" i="2"/>
  <c r="AK171" i="2" s="1"/>
  <c r="AF170" i="2"/>
  <c r="C171" i="2"/>
  <c r="AE171" i="2" s="1"/>
  <c r="AQ171" i="2"/>
  <c r="AR171" i="2"/>
  <c r="AT171" i="2" s="1"/>
  <c r="AP172" i="2"/>
  <c r="AS172" i="2" s="1"/>
  <c r="AO172" i="2"/>
  <c r="L172" i="2"/>
  <c r="AJ172" i="2" s="1"/>
  <c r="AD172" i="2" l="1"/>
  <c r="M173" i="2"/>
  <c r="AF171" i="2"/>
  <c r="C172" i="2"/>
  <c r="AE172" i="2" s="1"/>
  <c r="L173" i="2"/>
  <c r="AJ173" i="2" s="1"/>
  <c r="AK172" i="2"/>
  <c r="AO173" i="2"/>
  <c r="AP173" i="2"/>
  <c r="AS173" i="2" s="1"/>
  <c r="AR172" i="2"/>
  <c r="AT172" i="2" s="1"/>
  <c r="AQ172" i="2"/>
  <c r="AD173" i="2" l="1"/>
  <c r="M174" i="2"/>
  <c r="AF172" i="2"/>
  <c r="C173" i="2"/>
  <c r="AE173" i="2" s="1"/>
  <c r="AQ173" i="2"/>
  <c r="AR173" i="2"/>
  <c r="AT173" i="2" s="1"/>
  <c r="AP174" i="2"/>
  <c r="AS174" i="2" s="1"/>
  <c r="AO174" i="2"/>
  <c r="AK173" i="2"/>
  <c r="L174" i="2"/>
  <c r="AJ174" i="2" s="1"/>
  <c r="AD174" i="2" l="1"/>
  <c r="AK174" i="2" s="1"/>
  <c r="M175" i="2"/>
  <c r="C174" i="2"/>
  <c r="AE174" i="2" s="1"/>
  <c r="AF173" i="2"/>
  <c r="AQ174" i="2"/>
  <c r="AR174" i="2"/>
  <c r="AT174" i="2" s="1"/>
  <c r="L175" i="2"/>
  <c r="AJ175" i="2" s="1"/>
  <c r="AP175" i="2"/>
  <c r="AS175" i="2" s="1"/>
  <c r="AO175" i="2"/>
  <c r="AD175" i="2" l="1"/>
  <c r="M176" i="2"/>
  <c r="AF174" i="2"/>
  <c r="C175" i="2"/>
  <c r="AE175" i="2" s="1"/>
  <c r="AQ175" i="2"/>
  <c r="AR175" i="2"/>
  <c r="AT175" i="2" s="1"/>
  <c r="L176" i="2"/>
  <c r="AJ176" i="2" s="1"/>
  <c r="AK175" i="2"/>
  <c r="AP176" i="2"/>
  <c r="AS176" i="2" s="1"/>
  <c r="AO176" i="2"/>
  <c r="M177" i="2" l="1"/>
  <c r="AD176" i="2"/>
  <c r="AK176" i="2" s="1"/>
  <c r="C176" i="2"/>
  <c r="AE176" i="2" s="1"/>
  <c r="AF175" i="2"/>
  <c r="AO177" i="2"/>
  <c r="AP177" i="2"/>
  <c r="AS177" i="2" s="1"/>
  <c r="AR176" i="2"/>
  <c r="AT176" i="2" s="1"/>
  <c r="AQ176" i="2"/>
  <c r="L177" i="2"/>
  <c r="AJ177" i="2" s="1"/>
  <c r="M178" i="2" l="1"/>
  <c r="AD177" i="2"/>
  <c r="AK177" i="2" s="1"/>
  <c r="AF176" i="2"/>
  <c r="C177" i="2"/>
  <c r="AE177" i="2" s="1"/>
  <c r="L178" i="2"/>
  <c r="AJ178" i="2" s="1"/>
  <c r="AQ177" i="2"/>
  <c r="AR177" i="2"/>
  <c r="AT177" i="2" s="1"/>
  <c r="AP178" i="2"/>
  <c r="AS178" i="2" s="1"/>
  <c r="AO178" i="2"/>
  <c r="AD178" i="2" l="1"/>
  <c r="AK178" i="2" s="1"/>
  <c r="M179" i="2"/>
  <c r="C178" i="2"/>
  <c r="AE178" i="2" s="1"/>
  <c r="AF177" i="2"/>
  <c r="AQ178" i="2"/>
  <c r="AR178" i="2"/>
  <c r="AT178" i="2" s="1"/>
  <c r="AP179" i="2"/>
  <c r="AS179" i="2" s="1"/>
  <c r="AO179" i="2"/>
  <c r="L179" i="2"/>
  <c r="AJ179" i="2" s="1"/>
  <c r="M180" i="2" l="1"/>
  <c r="AD179" i="2"/>
  <c r="AK179" i="2" s="1"/>
  <c r="C179" i="2"/>
  <c r="AE179" i="2" s="1"/>
  <c r="AF178" i="2"/>
  <c r="L180" i="2"/>
  <c r="AJ180" i="2" s="1"/>
  <c r="AQ179" i="2"/>
  <c r="AR179" i="2"/>
  <c r="AT179" i="2" s="1"/>
  <c r="AP180" i="2"/>
  <c r="AS180" i="2" s="1"/>
  <c r="AO180" i="2"/>
  <c r="M181" i="2" l="1"/>
  <c r="AD180" i="2"/>
  <c r="AK180" i="2" s="1"/>
  <c r="C180" i="2"/>
  <c r="AE180" i="2" s="1"/>
  <c r="AF179" i="2"/>
  <c r="AO181" i="2"/>
  <c r="AP181" i="2"/>
  <c r="AS181" i="2" s="1"/>
  <c r="AR180" i="2"/>
  <c r="AT180" i="2" s="1"/>
  <c r="AQ180" i="2"/>
  <c r="L181" i="2"/>
  <c r="AJ181" i="2" s="1"/>
  <c r="M182" i="2" l="1"/>
  <c r="AD181" i="2"/>
  <c r="AK181" i="2" s="1"/>
  <c r="AF180" i="2"/>
  <c r="C181" i="2"/>
  <c r="AE181" i="2" s="1"/>
  <c r="L182" i="2"/>
  <c r="AJ182" i="2" s="1"/>
  <c r="AQ181" i="2"/>
  <c r="AR181" i="2"/>
  <c r="AT181" i="2" s="1"/>
  <c r="AP182" i="2"/>
  <c r="AS182" i="2" s="1"/>
  <c r="AO182" i="2"/>
  <c r="AD182" i="2" l="1"/>
  <c r="M183" i="2"/>
  <c r="C182" i="2"/>
  <c r="AE182" i="2" s="1"/>
  <c r="AF181" i="2"/>
  <c r="AP183" i="2"/>
  <c r="AS183" i="2" s="1"/>
  <c r="AO183" i="2"/>
  <c r="AQ182" i="2"/>
  <c r="AR182" i="2"/>
  <c r="AT182" i="2" s="1"/>
  <c r="L183" i="2"/>
  <c r="AJ183" i="2" s="1"/>
  <c r="AK182" i="2"/>
  <c r="M184" i="2" l="1"/>
  <c r="AD183" i="2"/>
  <c r="AF182" i="2"/>
  <c r="C183" i="2"/>
  <c r="AE183" i="2" s="1"/>
  <c r="AQ183" i="2"/>
  <c r="AR183" i="2"/>
  <c r="AT183" i="2" s="1"/>
  <c r="L184" i="2"/>
  <c r="AJ184" i="2" s="1"/>
  <c r="AK183" i="2"/>
  <c r="AP184" i="2"/>
  <c r="AS184" i="2" s="1"/>
  <c r="AO184" i="2"/>
  <c r="M185" i="2" l="1"/>
  <c r="AD184" i="2"/>
  <c r="AK184" i="2" s="1"/>
  <c r="AF183" i="2"/>
  <c r="C184" i="2"/>
  <c r="AE184" i="2" s="1"/>
  <c r="AO185" i="2"/>
  <c r="AP185" i="2"/>
  <c r="AS185" i="2" s="1"/>
  <c r="AR184" i="2"/>
  <c r="AT184" i="2" s="1"/>
  <c r="AQ184" i="2"/>
  <c r="L185" i="2"/>
  <c r="AJ185" i="2" s="1"/>
  <c r="AD185" i="2" l="1"/>
  <c r="M186" i="2"/>
  <c r="C185" i="2"/>
  <c r="AE185" i="2" s="1"/>
  <c r="AF184" i="2"/>
  <c r="AK185" i="2"/>
  <c r="L186" i="2"/>
  <c r="AJ186" i="2" s="1"/>
  <c r="AQ185" i="2"/>
  <c r="AR185" i="2"/>
  <c r="AT185" i="2" s="1"/>
  <c r="AP186" i="2"/>
  <c r="AS186" i="2" s="1"/>
  <c r="AO186" i="2"/>
  <c r="M187" i="2" l="1"/>
  <c r="AD186" i="2"/>
  <c r="AK186" i="2" s="1"/>
  <c r="AF185" i="2"/>
  <c r="C186" i="2"/>
  <c r="AE186" i="2" s="1"/>
  <c r="AQ186" i="2"/>
  <c r="AR186" i="2"/>
  <c r="AT186" i="2" s="1"/>
  <c r="AP187" i="2"/>
  <c r="AS187" i="2" s="1"/>
  <c r="AO187" i="2"/>
  <c r="L187" i="2"/>
  <c r="AJ187" i="2" s="1"/>
  <c r="AD187" i="2" l="1"/>
  <c r="AK187" i="2" s="1"/>
  <c r="M188" i="2"/>
  <c r="AF186" i="2"/>
  <c r="C187" i="2"/>
  <c r="AE187" i="2" s="1"/>
  <c r="L188" i="2"/>
  <c r="AJ188" i="2" s="1"/>
  <c r="AQ187" i="2"/>
  <c r="AR187" i="2"/>
  <c r="AT187" i="2" s="1"/>
  <c r="AP188" i="2"/>
  <c r="AS188" i="2" s="1"/>
  <c r="AO188" i="2"/>
  <c r="AD188" i="2" l="1"/>
  <c r="M189" i="2"/>
  <c r="C188" i="2"/>
  <c r="AE188" i="2" s="1"/>
  <c r="AF187" i="2"/>
  <c r="AR188" i="2"/>
  <c r="AT188" i="2" s="1"/>
  <c r="AQ188" i="2"/>
  <c r="AO189" i="2"/>
  <c r="AP189" i="2"/>
  <c r="AS189" i="2" s="1"/>
  <c r="L189" i="2"/>
  <c r="AJ189" i="2" s="1"/>
  <c r="AK188" i="2"/>
  <c r="AD189" i="2" l="1"/>
  <c r="AK189" i="2" s="1"/>
  <c r="M190" i="2"/>
  <c r="C189" i="2"/>
  <c r="AE189" i="2" s="1"/>
  <c r="AF188" i="2"/>
  <c r="AQ189" i="2"/>
  <c r="AR189" i="2"/>
  <c r="AT189" i="2" s="1"/>
  <c r="L190" i="2"/>
  <c r="AJ190" i="2" s="1"/>
  <c r="AP190" i="2"/>
  <c r="AS190" i="2" s="1"/>
  <c r="AO190" i="2"/>
  <c r="AD190" i="2" l="1"/>
  <c r="M191" i="2"/>
  <c r="C190" i="2"/>
  <c r="AE190" i="2" s="1"/>
  <c r="AF189" i="2"/>
  <c r="AP191" i="2"/>
  <c r="AS191" i="2" s="1"/>
  <c r="AO191" i="2"/>
  <c r="AQ190" i="2"/>
  <c r="AR190" i="2"/>
  <c r="AT190" i="2" s="1"/>
  <c r="L191" i="2"/>
  <c r="AJ191" i="2" s="1"/>
  <c r="AK190" i="2"/>
  <c r="AD191" i="2" l="1"/>
  <c r="AK191" i="2" s="1"/>
  <c r="M192" i="2"/>
  <c r="C191" i="2"/>
  <c r="AE191" i="2" s="1"/>
  <c r="AF190" i="2"/>
  <c r="L192" i="2"/>
  <c r="AJ192" i="2" s="1"/>
  <c r="AQ191" i="2"/>
  <c r="AR191" i="2"/>
  <c r="AT191" i="2" s="1"/>
  <c r="AP192" i="2"/>
  <c r="AS192" i="2" s="1"/>
  <c r="AO192" i="2"/>
  <c r="M193" i="2" l="1"/>
  <c r="AD192" i="2"/>
  <c r="AK192" i="2" s="1"/>
  <c r="C192" i="2"/>
  <c r="AE192" i="2" s="1"/>
  <c r="AF191" i="2"/>
  <c r="AR192" i="2"/>
  <c r="AT192" i="2" s="1"/>
  <c r="AQ192" i="2"/>
  <c r="AO193" i="2"/>
  <c r="AP193" i="2"/>
  <c r="AS193" i="2" s="1"/>
  <c r="L193" i="2"/>
  <c r="AJ193" i="2" s="1"/>
  <c r="M194" i="2" l="1"/>
  <c r="AD193" i="2"/>
  <c r="AK193" i="2" s="1"/>
  <c r="AF192" i="2"/>
  <c r="C193" i="2"/>
  <c r="AE193" i="2" s="1"/>
  <c r="L194" i="2"/>
  <c r="AJ194" i="2" s="1"/>
  <c r="AQ193" i="2"/>
  <c r="AR193" i="2"/>
  <c r="AT193" i="2" s="1"/>
  <c r="AP194" i="2"/>
  <c r="AS194" i="2" s="1"/>
  <c r="AO194" i="2"/>
  <c r="M195" i="2" l="1"/>
  <c r="AD194" i="2"/>
  <c r="AK194" i="2" s="1"/>
  <c r="AF193" i="2"/>
  <c r="C194" i="2"/>
  <c r="AE194" i="2" s="1"/>
  <c r="AQ194" i="2"/>
  <c r="AR194" i="2"/>
  <c r="AT194" i="2" s="1"/>
  <c r="AP195" i="2"/>
  <c r="AS195" i="2" s="1"/>
  <c r="AO195" i="2"/>
  <c r="L195" i="2"/>
  <c r="AJ195" i="2" s="1"/>
  <c r="AD195" i="2" l="1"/>
  <c r="AK195" i="2" s="1"/>
  <c r="M196" i="2"/>
  <c r="AF194" i="2"/>
  <c r="C195" i="2"/>
  <c r="AE195" i="2" s="1"/>
  <c r="AP196" i="2"/>
  <c r="AS196" i="2" s="1"/>
  <c r="AO196" i="2"/>
  <c r="L196" i="2"/>
  <c r="AJ196" i="2" s="1"/>
  <c r="AQ195" i="2"/>
  <c r="AR195" i="2"/>
  <c r="AT195" i="2" s="1"/>
  <c r="AD196" i="2" l="1"/>
  <c r="M197" i="2"/>
  <c r="C196" i="2"/>
  <c r="AE196" i="2" s="1"/>
  <c r="AF195" i="2"/>
  <c r="AP197" i="2"/>
  <c r="AS197" i="2" s="1"/>
  <c r="AO197" i="2"/>
  <c r="AK196" i="2"/>
  <c r="L197" i="2"/>
  <c r="AJ197" i="2" s="1"/>
  <c r="AR196" i="2"/>
  <c r="AT196" i="2" s="1"/>
  <c r="AQ196" i="2"/>
  <c r="AD197" i="2" l="1"/>
  <c r="M198" i="2"/>
  <c r="AF196" i="2"/>
  <c r="C197" i="2"/>
  <c r="AE197" i="2" s="1"/>
  <c r="AK197" i="2"/>
  <c r="L198" i="2"/>
  <c r="AJ198" i="2" s="1"/>
  <c r="AR197" i="2"/>
  <c r="AT197" i="2" s="1"/>
  <c r="AQ197" i="2"/>
  <c r="AP198" i="2"/>
  <c r="AS198" i="2" s="1"/>
  <c r="AO198" i="2"/>
  <c r="M199" i="2" l="1"/>
  <c r="AD198" i="2"/>
  <c r="AK198" i="2" s="1"/>
  <c r="C198" i="2"/>
  <c r="AE198" i="2" s="1"/>
  <c r="AF197" i="2"/>
  <c r="AP199" i="2"/>
  <c r="AS199" i="2" s="1"/>
  <c r="AO199" i="2"/>
  <c r="AQ198" i="2"/>
  <c r="AR198" i="2"/>
  <c r="AT198" i="2" s="1"/>
  <c r="L199" i="2"/>
  <c r="AJ199" i="2" s="1"/>
  <c r="AD199" i="2" l="1"/>
  <c r="AK199" i="2" s="1"/>
  <c r="M200" i="2"/>
  <c r="C199" i="2"/>
  <c r="AE199" i="2" s="1"/>
  <c r="AF198" i="2"/>
  <c r="L200" i="2"/>
  <c r="AJ200" i="2" s="1"/>
  <c r="AR199" i="2"/>
  <c r="AT199" i="2" s="1"/>
  <c r="AQ199" i="2"/>
  <c r="AP200" i="2"/>
  <c r="AS200" i="2" s="1"/>
  <c r="AO200" i="2"/>
  <c r="M201" i="2" l="1"/>
  <c r="AD200" i="2"/>
  <c r="AK200" i="2" s="1"/>
  <c r="C200" i="2"/>
  <c r="AE200" i="2" s="1"/>
  <c r="AF199" i="2"/>
  <c r="AP201" i="2"/>
  <c r="AS201" i="2" s="1"/>
  <c r="AO201" i="2"/>
  <c r="AR200" i="2"/>
  <c r="AT200" i="2" s="1"/>
  <c r="AQ200" i="2"/>
  <c r="L201" i="2"/>
  <c r="AJ201" i="2" s="1"/>
  <c r="AD201" i="2" l="1"/>
  <c r="AK201" i="2" s="1"/>
  <c r="M202" i="2"/>
  <c r="AF200" i="2"/>
  <c r="C201" i="2"/>
  <c r="AE201" i="2" s="1"/>
  <c r="L202" i="2"/>
  <c r="AJ202" i="2" s="1"/>
  <c r="AQ201" i="2"/>
  <c r="AR201" i="2"/>
  <c r="AT201" i="2" s="1"/>
  <c r="AP202" i="2"/>
  <c r="AS202" i="2" s="1"/>
  <c r="AO202" i="2"/>
  <c r="M203" i="2" l="1"/>
  <c r="AD202" i="2"/>
  <c r="AK202" i="2" s="1"/>
  <c r="AF201" i="2"/>
  <c r="C202" i="2"/>
  <c r="AE202" i="2" s="1"/>
  <c r="AQ202" i="2"/>
  <c r="AR202" i="2"/>
  <c r="AT202" i="2" s="1"/>
  <c r="AP203" i="2"/>
  <c r="AS203" i="2" s="1"/>
  <c r="AO203" i="2"/>
  <c r="L203" i="2"/>
  <c r="AJ203" i="2" s="1"/>
  <c r="M204" i="2" l="1"/>
  <c r="AD203" i="2"/>
  <c r="AF202" i="2"/>
  <c r="C203" i="2"/>
  <c r="AE203" i="2" s="1"/>
  <c r="AP204" i="2"/>
  <c r="AS204" i="2" s="1"/>
  <c r="AO204" i="2"/>
  <c r="L204" i="2"/>
  <c r="AJ204" i="2" s="1"/>
  <c r="AK203" i="2"/>
  <c r="AR203" i="2"/>
  <c r="AT203" i="2" s="1"/>
  <c r="AQ203" i="2"/>
  <c r="AD204" i="2" l="1"/>
  <c r="AK204" i="2" s="1"/>
  <c r="M205" i="2"/>
  <c r="C204" i="2"/>
  <c r="AE204" i="2" s="1"/>
  <c r="AF203" i="2"/>
  <c r="AQ204" i="2"/>
  <c r="AR204" i="2"/>
  <c r="AT204" i="2" s="1"/>
  <c r="L205" i="2"/>
  <c r="AJ205" i="2" s="1"/>
  <c r="AO205" i="2"/>
  <c r="AP205" i="2"/>
  <c r="AS205" i="2" s="1"/>
  <c r="AD205" i="2" l="1"/>
  <c r="AK205" i="2" s="1"/>
  <c r="M206" i="2"/>
  <c r="AF204" i="2"/>
  <c r="C205" i="2"/>
  <c r="AE205" i="2" s="1"/>
  <c r="AP206" i="2"/>
  <c r="AS206" i="2" s="1"/>
  <c r="AO206" i="2"/>
  <c r="AQ205" i="2"/>
  <c r="AR205" i="2"/>
  <c r="AT205" i="2" s="1"/>
  <c r="L206" i="2"/>
  <c r="AJ206" i="2" s="1"/>
  <c r="M207" i="2" l="1"/>
  <c r="AD206" i="2"/>
  <c r="AK206" i="2" s="1"/>
  <c r="AF205" i="2"/>
  <c r="C206" i="2"/>
  <c r="AE206" i="2" s="1"/>
  <c r="L207" i="2"/>
  <c r="AJ207" i="2" s="1"/>
  <c r="AR206" i="2"/>
  <c r="AT206" i="2" s="1"/>
  <c r="AQ206" i="2"/>
  <c r="AO207" i="2"/>
  <c r="AP207" i="2"/>
  <c r="AS207" i="2" s="1"/>
  <c r="AD207" i="2" l="1"/>
  <c r="AK207" i="2" s="1"/>
  <c r="M208" i="2"/>
  <c r="C207" i="2"/>
  <c r="AE207" i="2" s="1"/>
  <c r="AF206" i="2"/>
  <c r="AR207" i="2"/>
  <c r="AT207" i="2" s="1"/>
  <c r="AQ207" i="2"/>
  <c r="AP208" i="2"/>
  <c r="AS208" i="2" s="1"/>
  <c r="AO208" i="2"/>
  <c r="L208" i="2"/>
  <c r="AJ208" i="2" s="1"/>
  <c r="M209" i="2" l="1"/>
  <c r="AD208" i="2"/>
  <c r="AK208" i="2" s="1"/>
  <c r="AF207" i="2"/>
  <c r="C208" i="2"/>
  <c r="AE208" i="2" s="1"/>
  <c r="L209" i="2"/>
  <c r="AJ209" i="2" s="1"/>
  <c r="AQ208" i="2"/>
  <c r="AR208" i="2"/>
  <c r="AT208" i="2" s="1"/>
  <c r="AP209" i="2"/>
  <c r="AS209" i="2" s="1"/>
  <c r="AO209" i="2"/>
  <c r="M210" i="2" l="1"/>
  <c r="AD209" i="2"/>
  <c r="C209" i="2"/>
  <c r="AE209" i="2" s="1"/>
  <c r="AF208" i="2"/>
  <c r="AO210" i="2"/>
  <c r="AP210" i="2"/>
  <c r="AS210" i="2" s="1"/>
  <c r="AR209" i="2"/>
  <c r="AT209" i="2" s="1"/>
  <c r="AQ209" i="2"/>
  <c r="L210" i="2"/>
  <c r="AJ210" i="2" s="1"/>
  <c r="AK209" i="2"/>
  <c r="AD210" i="2" l="1"/>
  <c r="M211" i="2"/>
  <c r="AD211" i="2" s="1"/>
  <c r="AF209" i="2"/>
  <c r="C210" i="2"/>
  <c r="AE210" i="2" s="1"/>
  <c r="AK210" i="2"/>
  <c r="L211" i="2"/>
  <c r="AJ211" i="2" s="1"/>
  <c r="AP211" i="2"/>
  <c r="AS211" i="2" s="1"/>
  <c r="AO211" i="2"/>
  <c r="AQ210" i="2"/>
  <c r="AR210" i="2"/>
  <c r="AT210" i="2" s="1"/>
  <c r="AK211" i="2" l="1"/>
  <c r="AF210" i="2"/>
  <c r="C211" i="2"/>
  <c r="AE211" i="2" s="1"/>
  <c r="AF211" i="2" s="1"/>
  <c r="AR211" i="2"/>
  <c r="AT211" i="2" s="1"/>
  <c r="AQ211" i="2"/>
</calcChain>
</file>

<file path=xl/sharedStrings.xml><?xml version="1.0" encoding="utf-8"?>
<sst xmlns="http://schemas.openxmlformats.org/spreadsheetml/2006/main" count="124" uniqueCount="93">
  <si>
    <t>Start Date</t>
  </si>
  <si>
    <t>LEASING</t>
  </si>
  <si>
    <t>APPs</t>
  </si>
  <si>
    <t>EXEs</t>
  </si>
  <si>
    <t>Ended</t>
  </si>
  <si>
    <t>CDs</t>
  </si>
  <si>
    <t>Due To Expire</t>
  </si>
  <si>
    <t>Renewals</t>
  </si>
  <si>
    <t>Notices: Renewals</t>
  </si>
  <si>
    <t>Notices: Vacate</t>
  </si>
  <si>
    <t>OCCUPANCY</t>
  </si>
  <si>
    <t>Move Ins</t>
  </si>
  <si>
    <t>Move Outs</t>
  </si>
  <si>
    <t>FUNNEL</t>
  </si>
  <si>
    <t>USVs</t>
  </si>
  <si>
    <t>TOUs</t>
  </si>
  <si>
    <t>INQs</t>
  </si>
  <si>
    <t>ACQ INVESTMENT</t>
  </si>
  <si>
    <t>RET Investment</t>
  </si>
  <si>
    <t>RET INVESTMENT</t>
  </si>
  <si>
    <t>MISC</t>
  </si>
  <si>
    <t>Lowest Monthly Rent (optional)</t>
  </si>
  <si>
    <t>Leased units @ start (optional)</t>
  </si>
  <si>
    <t>Occupied units @ start (opt)</t>
  </si>
  <si>
    <t>Occupiable units (opt)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</si>
  <si>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</si>
  <si>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</si>
  <si>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</si>
  <si>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</si>
  <si>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</si>
  <si>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</si>
  <si>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</si>
  <si>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</si>
  <si>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Monthly Average Rent (optional)</t>
  </si>
  <si>
    <t>End Date</t>
  </si>
  <si>
    <t>Delta Leases</t>
  </si>
  <si>
    <t>Leased Rate</t>
  </si>
  <si>
    <t>Renewal Rate</t>
  </si>
  <si>
    <t>Resident Decisions</t>
  </si>
  <si>
    <t>CD Rate</t>
  </si>
  <si>
    <t>Occupied Units @ end</t>
  </si>
  <si>
    <t>Occupiable Units @ end</t>
  </si>
  <si>
    <t>Leased Units @ end</t>
  </si>
  <si>
    <t>Occupancy Rate</t>
  </si>
  <si>
    <t>ACQ Investment</t>
  </si>
  <si>
    <t>Investment</t>
  </si>
  <si>
    <t>ACQ Revenue Gain</t>
  </si>
  <si>
    <t>RET Revenue Gain</t>
  </si>
  <si>
    <t>Revenue Gain</t>
  </si>
  <si>
    <t>ACQ ROMI</t>
  </si>
  <si>
    <t>RET ROMI</t>
  </si>
  <si>
    <t>ROMI</t>
  </si>
  <si>
    <t>USV &gt; INQ</t>
  </si>
  <si>
    <t>INQ &gt; TOU</t>
  </si>
  <si>
    <t>TOU &gt; APP</t>
  </si>
  <si>
    <t>APP &gt; EXE</t>
  </si>
  <si>
    <t>USV &gt; EXE</t>
  </si>
  <si>
    <t>COST USV</t>
  </si>
  <si>
    <t>COST INQ</t>
  </si>
  <si>
    <t>COST APP</t>
  </si>
  <si>
    <t>COST EXE</t>
  </si>
  <si>
    <t>COST VS LOWEST</t>
  </si>
  <si>
    <t>COST TOU</t>
  </si>
  <si>
    <t>spreadsheet_version</t>
  </si>
  <si>
    <t>baseline_perf</t>
  </si>
  <si>
    <t>baseline</t>
  </si>
  <si>
    <t>first_baseline_row</t>
  </si>
  <si>
    <t>first_perf_row</t>
  </si>
  <si>
    <t>last_perf_row</t>
  </si>
  <si>
    <t>last_baseline_row</t>
  </si>
  <si>
    <t>.</t>
  </si>
  <si>
    <t>Is Baseline?</t>
  </si>
  <si>
    <t>baseline_periods</t>
  </si>
  <si>
    <t>perf_periods</t>
  </si>
  <si>
    <t>baseline_start_date</t>
  </si>
  <si>
    <t>baseline_end_date</t>
  </si>
  <si>
    <t>perf_start_date</t>
  </si>
  <si>
    <t>perf_end_date</t>
  </si>
  <si>
    <t>THAT'S ALL, FOLKS</t>
  </si>
  <si>
    <t>NOTHING MORE TO SEE HERE :-)</t>
  </si>
  <si>
    <t>dates_valid</t>
  </si>
  <si>
    <t>start_column</t>
  </si>
  <si>
    <t>end_column</t>
  </si>
  <si>
    <t>column_count</t>
  </si>
  <si>
    <t>C</t>
  </si>
  <si>
    <t>AS</t>
  </si>
  <si>
    <t>blank_row</t>
  </si>
  <si>
    <t>blanks_in_row</t>
  </si>
  <si>
    <t>&lt;-- This cell reads "valid" if dates on the period sheet have been properly supplied</t>
  </si>
  <si>
    <t>COMPUTED (THESE VALUES ARE NOT ACTUALLY USED ON IMPORT)</t>
  </si>
  <si>
    <t>spreadsheet_kind</t>
  </si>
  <si>
    <t>Average Rent</t>
  </si>
  <si>
    <t>Minimum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</si>
</sst>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14" fontId="0" fillId="0" borderId="0" xfId="0" applyNumberFormat="1"/>
    <xf numFmtId="14" fontId="2" fillId="3" borderId="0" xfId="0" applyNumberFormat="1" applyFont="1" applyFill="1"/>
    <xf numFmtId="14" fontId="2" fillId="3" borderId="1" xfId="0" applyNumberFormat="1" applyFont="1" applyFill="1" applyBorder="1"/>
    <xf numFmtId="1" fontId="0" fillId="0" borderId="0" xfId="0" applyNumberFormat="1"/>
    <xf numFmtId="164" fontId="0" fillId="6" borderId="0" xfId="0" applyNumberFormat="1" applyFill="1"/>
    <xf numFmtId="164" fontId="2" fillId="3" borderId="1" xfId="0" applyNumberFormat="1" applyFont="1" applyFill="1" applyBorder="1"/>
    <xf numFmtId="164" fontId="2" fillId="3" borderId="0" xfId="0" applyNumberFormat="1" applyFont="1" applyFill="1"/>
    <xf numFmtId="164" fontId="0" fillId="0" borderId="1" xfId="2" applyNumberFormat="1" applyFont="1" applyBorder="1"/>
    <xf numFmtId="164" fontId="0" fillId="0" borderId="0" xfId="2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0" fillId="7" borderId="0" xfId="0" applyNumberFormat="1" applyFill="1"/>
    <xf numFmtId="165" fontId="2" fillId="5" borderId="1" xfId="1" applyNumberFormat="1" applyFont="1" applyFill="1" applyBorder="1"/>
    <xf numFmtId="165" fontId="0" fillId="5" borderId="0" xfId="1" applyNumberFormat="1" applyFont="1" applyFill="1"/>
    <xf numFmtId="165" fontId="2" fillId="3" borderId="1" xfId="1" applyNumberFormat="1" applyFont="1" applyFill="1" applyBorder="1"/>
    <xf numFmtId="165" fontId="2" fillId="3" borderId="0" xfId="1" applyNumberFormat="1" applyFont="1" applyFill="1"/>
    <xf numFmtId="165" fontId="0" fillId="0" borderId="1" xfId="1" applyNumberFormat="1" applyFont="1" applyBorder="1"/>
    <xf numFmtId="165" fontId="0" fillId="0" borderId="0" xfId="1" applyNumberFormat="1" applyFont="1" applyFill="1" applyBorder="1"/>
    <xf numFmtId="165" fontId="0" fillId="0" borderId="0" xfId="1" applyNumberFormat="1" applyFont="1"/>
    <xf numFmtId="165" fontId="2" fillId="4" borderId="1" xfId="1" applyNumberFormat="1" applyFont="1" applyFill="1" applyBorder="1"/>
    <xf numFmtId="165" fontId="0" fillId="4" borderId="0" xfId="1" applyNumberFormat="1" applyFont="1" applyFill="1"/>
    <xf numFmtId="165" fontId="2" fillId="2" borderId="1" xfId="1" applyNumberFormat="1" applyFont="1" applyFill="1" applyBorder="1"/>
    <xf numFmtId="165" fontId="0" fillId="2" borderId="0" xfId="1" applyNumberFormat="1" applyFont="1" applyFill="1"/>
    <xf numFmtId="164" fontId="2" fillId="8" borderId="1" xfId="0" applyNumberFormat="1" applyFont="1" applyFill="1" applyBorder="1"/>
    <xf numFmtId="164" fontId="2" fillId="7" borderId="1" xfId="0" applyNumberFormat="1" applyFont="1" applyFill="1" applyBorder="1"/>
    <xf numFmtId="14" fontId="2" fillId="0" borderId="0" xfId="0" applyNumberFormat="1" applyFont="1"/>
    <xf numFmtId="165" fontId="2" fillId="2" borderId="0" xfId="1" applyNumberFormat="1" applyFont="1" applyFill="1"/>
    <xf numFmtId="165" fontId="2" fillId="4" borderId="0" xfId="1" applyNumberFormat="1" applyFont="1" applyFill="1"/>
    <xf numFmtId="165" fontId="2" fillId="5" borderId="0" xfId="1" applyNumberFormat="1" applyFont="1" applyFill="1"/>
    <xf numFmtId="164" fontId="2" fillId="6" borderId="1" xfId="0" applyNumberFormat="1" applyFont="1" applyFill="1" applyBorder="1"/>
    <xf numFmtId="164" fontId="2" fillId="6" borderId="0" xfId="0" applyNumberFormat="1" applyFont="1" applyFill="1"/>
    <xf numFmtId="164" fontId="2" fillId="7" borderId="0" xfId="0" applyNumberFormat="1" applyFont="1" applyFill="1"/>
    <xf numFmtId="164" fontId="2" fillId="8" borderId="0" xfId="0" applyNumberFormat="1" applyFont="1" applyFill="1"/>
    <xf numFmtId="14" fontId="2" fillId="2" borderId="1" xfId="0" applyNumberFormat="1" applyFont="1" applyFill="1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165" fontId="2" fillId="0" borderId="1" xfId="1" applyNumberFormat="1" applyFont="1" applyBorder="1"/>
    <xf numFmtId="49" fontId="0" fillId="0" borderId="0" xfId="0" applyNumberFormat="1"/>
    <xf numFmtId="49" fontId="2" fillId="3" borderId="0" xfId="0" applyNumberFormat="1" applyFont="1" applyFill="1"/>
    <xf numFmtId="0" fontId="2" fillId="3" borderId="1" xfId="0" applyFont="1" applyFill="1" applyBorder="1"/>
    <xf numFmtId="165" fontId="2" fillId="4" borderId="0" xfId="1" applyNumberFormat="1" applyFont="1" applyFill="1" applyBorder="1"/>
    <xf numFmtId="44" fontId="0" fillId="0" borderId="0" xfId="2" applyFon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EDBF-6E58-4B4A-B8B5-C27DC5D43219}">
  <dimension ref="A1:AE19"/>
  <sheetViews>
    <sheetView tabSelected="1" zoomScale="120" zoomScaleNormal="120" workbookViewId="0">
      <selection activeCell="Y7" sqref="Y7"/>
    </sheetView>
  </sheetViews>
  <sheetFormatPr baseColWidth="10" defaultRowHeight="16" x14ac:dyDescent="0.2"/>
  <cols>
    <col min="1" max="1" width="11.1640625" style="5" customWidth="1"/>
    <col min="2" max="2" width="10.83203125" style="43"/>
    <col min="3" max="3" width="27.33203125" style="21" customWidth="1"/>
    <col min="4" max="4" width="10.33203125" style="23" customWidth="1"/>
    <col min="5" max="5" width="17.33203125" style="23" customWidth="1"/>
    <col min="6" max="7" width="10.83203125" style="23"/>
    <col min="8" max="8" width="13.83203125" style="23" customWidth="1"/>
    <col min="9" max="9" width="12.83203125" style="23" customWidth="1"/>
    <col min="10" max="10" width="20" style="23" customWidth="1"/>
    <col min="11" max="11" width="14.33203125" style="23" customWidth="1"/>
    <col min="12" max="12" width="24.5" style="21" customWidth="1"/>
    <col min="13" max="13" width="20" style="23" customWidth="1"/>
    <col min="14" max="15" width="10.83203125" style="23"/>
    <col min="16" max="16" width="10.83203125" style="21"/>
    <col min="17" max="18" width="10.83203125" style="23"/>
    <col min="19" max="19" width="14.83203125" style="14" customWidth="1"/>
    <col min="20" max="20" width="13.83203125" style="15" customWidth="1"/>
    <col min="21" max="21" width="12.6640625" style="15" customWidth="1"/>
    <col min="22" max="22" width="11.1640625" style="15" customWidth="1"/>
    <col min="23" max="23" width="14.1640625" style="14" customWidth="1"/>
    <col min="24" max="24" width="11.6640625" style="15" customWidth="1"/>
    <col min="25" max="25" width="11.33203125" style="15" customWidth="1"/>
    <col min="26" max="26" width="10.83203125" style="15"/>
    <col min="27" max="27" width="10.83203125" style="4"/>
    <col min="31" max="31" width="10.83203125" style="4"/>
  </cols>
  <sheetData>
    <row r="1" spans="1:31" x14ac:dyDescent="0.2">
      <c r="A1" s="5" t="s">
        <v>70</v>
      </c>
      <c r="B1" s="43" t="s">
        <v>70</v>
      </c>
      <c r="C1" s="26" t="s">
        <v>1</v>
      </c>
      <c r="D1" s="27"/>
      <c r="E1" s="27"/>
      <c r="F1" s="27"/>
      <c r="G1" s="27"/>
      <c r="H1" s="27"/>
      <c r="I1" s="27"/>
      <c r="J1" s="27"/>
      <c r="K1" s="27"/>
      <c r="L1" s="24" t="s">
        <v>10</v>
      </c>
      <c r="M1" s="25"/>
      <c r="N1" s="25"/>
      <c r="O1" s="25"/>
      <c r="P1" s="17" t="s">
        <v>13</v>
      </c>
      <c r="Q1" s="18"/>
      <c r="R1" s="18"/>
      <c r="S1" s="34" t="s">
        <v>17</v>
      </c>
      <c r="T1" s="9"/>
      <c r="U1" s="9"/>
      <c r="V1" s="9"/>
      <c r="W1" s="29" t="s">
        <v>19</v>
      </c>
      <c r="X1" s="16"/>
      <c r="Y1" s="16"/>
      <c r="Z1" s="16"/>
      <c r="AA1" s="24" t="s">
        <v>78</v>
      </c>
      <c r="AB1" s="46"/>
    </row>
    <row r="2" spans="1:31" s="3" customFormat="1" x14ac:dyDescent="0.2">
      <c r="A2" s="6" t="s">
        <v>0</v>
      </c>
      <c r="B2" s="44" t="s">
        <v>71</v>
      </c>
      <c r="C2" s="19" t="s">
        <v>22</v>
      </c>
      <c r="D2" s="20" t="s">
        <v>2</v>
      </c>
      <c r="E2" s="20" t="s">
        <v>3</v>
      </c>
      <c r="F2" s="20" t="s">
        <v>4</v>
      </c>
      <c r="G2" s="20" t="s">
        <v>5</v>
      </c>
      <c r="H2" s="20" t="s">
        <v>6</v>
      </c>
      <c r="I2" s="20" t="s">
        <v>7</v>
      </c>
      <c r="J2" s="20" t="s">
        <v>8</v>
      </c>
      <c r="K2" s="20" t="s">
        <v>9</v>
      </c>
      <c r="L2" s="19" t="s">
        <v>23</v>
      </c>
      <c r="M2" s="20" t="s">
        <v>24</v>
      </c>
      <c r="N2" s="20" t="s">
        <v>11</v>
      </c>
      <c r="O2" s="20" t="s">
        <v>12</v>
      </c>
      <c r="P2" s="19" t="s">
        <v>14</v>
      </c>
      <c r="Q2" s="20" t="s">
        <v>16</v>
      </c>
      <c r="R2" s="20" t="s">
        <v>15</v>
      </c>
      <c r="S2" s="10" t="s">
        <v>25</v>
      </c>
      <c r="T2" s="11" t="s">
        <v>26</v>
      </c>
      <c r="U2" s="11" t="s">
        <v>27</v>
      </c>
      <c r="V2" s="11" t="s">
        <v>28</v>
      </c>
      <c r="W2" s="10" t="s">
        <v>29</v>
      </c>
      <c r="X2" s="11" t="s">
        <v>30</v>
      </c>
      <c r="Y2" s="11" t="s">
        <v>31</v>
      </c>
      <c r="Z2" s="11" t="s">
        <v>32</v>
      </c>
      <c r="AA2" s="45" t="s">
        <v>79</v>
      </c>
      <c r="AE2" s="45"/>
    </row>
    <row r="3" spans="1:31" x14ac:dyDescent="0.2">
      <c r="B3" s="43" t="s">
        <v>65</v>
      </c>
      <c r="M3" s="22"/>
      <c r="N3" s="22"/>
      <c r="O3" s="22"/>
      <c r="Q3" s="22"/>
      <c r="R3" s="22"/>
      <c r="S3" s="12"/>
      <c r="T3" s="13"/>
      <c r="U3" s="13"/>
      <c r="V3" s="13"/>
    </row>
    <row r="19" spans="3:3" x14ac:dyDescent="0.2">
      <c r="C19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009D-0D66-2342-84D4-A58EBBBF534D}">
  <dimension ref="A1:BE212"/>
  <sheetViews>
    <sheetView workbookViewId="0">
      <selection activeCell="G3" sqref="G3"/>
    </sheetView>
  </sheetViews>
  <sheetFormatPr baseColWidth="10" defaultRowHeight="16" x14ac:dyDescent="0.2"/>
  <cols>
    <col min="2" max="2" width="10.83203125" style="5"/>
    <col min="3" max="3" width="23.83203125" customWidth="1"/>
    <col min="27" max="27" width="33.1640625" customWidth="1"/>
    <col min="28" max="28" width="30" customWidth="1"/>
    <col min="29" max="29" width="11.33203125" style="4" customWidth="1"/>
    <col min="30" max="30" width="16" customWidth="1"/>
    <col min="31" max="31" width="15.1640625" customWidth="1"/>
    <col min="32" max="32" width="13" customWidth="1"/>
    <col min="33" max="33" width="17.5" customWidth="1"/>
    <col min="34" max="34" width="13.6640625" customWidth="1"/>
    <col min="36" max="36" width="19.83203125" customWidth="1"/>
    <col min="37" max="37" width="20.1640625" customWidth="1"/>
    <col min="38" max="38" width="17.1640625" customWidth="1"/>
    <col min="39" max="39" width="15.6640625" customWidth="1"/>
    <col min="41" max="41" width="21.83203125" customWidth="1"/>
    <col min="42" max="42" width="20.1640625" customWidth="1"/>
    <col min="43" max="43" width="22.1640625" customWidth="1"/>
    <col min="56" max="56" width="20.6640625" customWidth="1"/>
    <col min="57" max="57" width="16.5" customWidth="1"/>
  </cols>
  <sheetData>
    <row r="1" spans="1:57" s="1" customFormat="1" x14ac:dyDescent="0.2">
      <c r="A1" s="30"/>
      <c r="B1" s="30"/>
      <c r="C1" s="26" t="s">
        <v>1</v>
      </c>
      <c r="D1" s="31"/>
      <c r="E1" s="31"/>
      <c r="F1" s="31"/>
      <c r="G1" s="31"/>
      <c r="H1" s="31"/>
      <c r="I1" s="31"/>
      <c r="J1" s="31"/>
      <c r="K1" s="31"/>
      <c r="L1" s="24" t="s">
        <v>10</v>
      </c>
      <c r="M1" s="32"/>
      <c r="N1" s="32"/>
      <c r="O1" s="32"/>
      <c r="P1" s="17" t="s">
        <v>13</v>
      </c>
      <c r="Q1" s="33"/>
      <c r="R1" s="33"/>
      <c r="S1" s="34" t="s">
        <v>17</v>
      </c>
      <c r="T1" s="35"/>
      <c r="U1" s="35"/>
      <c r="V1" s="35"/>
      <c r="W1" s="29" t="s">
        <v>19</v>
      </c>
      <c r="X1" s="36"/>
      <c r="Y1" s="36"/>
      <c r="Z1" s="36"/>
      <c r="AA1" s="28" t="s">
        <v>20</v>
      </c>
      <c r="AB1" s="37"/>
      <c r="AC1" s="38" t="s">
        <v>89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s="3" customFormat="1" x14ac:dyDescent="0.2">
      <c r="A2" s="6" t="s">
        <v>0</v>
      </c>
      <c r="B2" s="6" t="s">
        <v>34</v>
      </c>
      <c r="C2" s="19" t="s">
        <v>22</v>
      </c>
      <c r="D2" s="20" t="s">
        <v>2</v>
      </c>
      <c r="E2" s="20" t="s">
        <v>3</v>
      </c>
      <c r="F2" s="20" t="s">
        <v>4</v>
      </c>
      <c r="G2" s="20" t="s">
        <v>5</v>
      </c>
      <c r="H2" s="20" t="s">
        <v>6</v>
      </c>
      <c r="I2" s="20" t="s">
        <v>7</v>
      </c>
      <c r="J2" s="20" t="s">
        <v>8</v>
      </c>
      <c r="K2" s="20" t="s">
        <v>9</v>
      </c>
      <c r="L2" s="19" t="s">
        <v>23</v>
      </c>
      <c r="M2" s="20" t="s">
        <v>24</v>
      </c>
      <c r="N2" s="20" t="s">
        <v>11</v>
      </c>
      <c r="O2" s="20" t="s">
        <v>12</v>
      </c>
      <c r="P2" s="19" t="s">
        <v>14</v>
      </c>
      <c r="Q2" s="20" t="s">
        <v>16</v>
      </c>
      <c r="R2" s="20" t="s">
        <v>15</v>
      </c>
      <c r="S2" s="10" t="s">
        <v>25</v>
      </c>
      <c r="T2" s="11" t="s">
        <v>26</v>
      </c>
      <c r="U2" s="11" t="s">
        <v>27</v>
      </c>
      <c r="V2" s="11" t="s">
        <v>28</v>
      </c>
      <c r="W2" s="10" t="s">
        <v>29</v>
      </c>
      <c r="X2" s="11" t="s">
        <v>30</v>
      </c>
      <c r="Y2" s="11" t="s">
        <v>31</v>
      </c>
      <c r="Z2" s="11" t="s">
        <v>32</v>
      </c>
      <c r="AA2" s="10" t="s">
        <v>33</v>
      </c>
      <c r="AB2" s="11" t="s">
        <v>21</v>
      </c>
      <c r="AC2" s="7" t="s">
        <v>35</v>
      </c>
      <c r="AD2" s="3" t="s">
        <v>41</v>
      </c>
      <c r="AE2" s="3" t="s">
        <v>42</v>
      </c>
      <c r="AF2" s="3" t="s">
        <v>36</v>
      </c>
      <c r="AG2" s="3" t="s">
        <v>38</v>
      </c>
      <c r="AH2" s="3" t="s">
        <v>37</v>
      </c>
      <c r="AI2" s="3" t="s">
        <v>39</v>
      </c>
      <c r="AJ2" s="3" t="s">
        <v>40</v>
      </c>
      <c r="AK2" s="3" t="s">
        <v>43</v>
      </c>
      <c r="AL2" s="3" t="s">
        <v>44</v>
      </c>
      <c r="AM2" s="3" t="s">
        <v>18</v>
      </c>
      <c r="AN2" s="3" t="s">
        <v>45</v>
      </c>
      <c r="AO2" s="3" t="s">
        <v>46</v>
      </c>
      <c r="AP2" s="3" t="s">
        <v>47</v>
      </c>
      <c r="AQ2" s="3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  <c r="AW2" s="3" t="s">
        <v>54</v>
      </c>
      <c r="AX2" s="3" t="s">
        <v>55</v>
      </c>
      <c r="AY2" s="3" t="s">
        <v>56</v>
      </c>
      <c r="AZ2" s="3" t="s">
        <v>57</v>
      </c>
      <c r="BA2" s="3" t="s">
        <v>58</v>
      </c>
      <c r="BB2" s="3" t="s">
        <v>62</v>
      </c>
      <c r="BC2" s="3" t="s">
        <v>59</v>
      </c>
      <c r="BD2" s="3" t="s">
        <v>60</v>
      </c>
      <c r="BE2" s="3" t="s">
        <v>61</v>
      </c>
    </row>
    <row r="3" spans="1:57" x14ac:dyDescent="0.2">
      <c r="A3" s="5">
        <f>periods!$A3</f>
        <v>0</v>
      </c>
      <c r="B3" s="5">
        <f>periods!$A4</f>
        <v>0</v>
      </c>
      <c r="C3" t="str">
        <f>IF(ISBLANK(periods!$C3), output_periods!$AE2, periods!$C3)</f>
        <v>Leased Units @ end</v>
      </c>
      <c r="D3">
        <f>periods!D3</f>
        <v>0</v>
      </c>
      <c r="E3">
        <f>periods!E3</f>
        <v>0</v>
      </c>
      <c r="F3">
        <f>periods!F3</f>
        <v>0</v>
      </c>
      <c r="G3">
        <f>periods!G3</f>
        <v>0</v>
      </c>
      <c r="H3">
        <f>periods!H3</f>
        <v>0</v>
      </c>
      <c r="I3">
        <f>periods!I3</f>
        <v>0</v>
      </c>
      <c r="J3">
        <f>periods!J3</f>
        <v>0</v>
      </c>
      <c r="K3">
        <f>periods!K3</f>
        <v>0</v>
      </c>
      <c r="L3" t="str">
        <f>IF(ISBLANK(periods!$L3), output_periods!$AJ2, periods!$L3)</f>
        <v>Occupied Units @ end</v>
      </c>
      <c r="M3" t="str">
        <f>IF(ISBLANK(periods!$M3), output_periods!$M2, periods!$M3)</f>
        <v>Occupiable units (opt)</v>
      </c>
      <c r="N3">
        <f>periods!N3</f>
        <v>0</v>
      </c>
      <c r="O3">
        <f>periods!O3</f>
        <v>0</v>
      </c>
      <c r="P3">
        <f>periods!P3</f>
        <v>0</v>
      </c>
      <c r="Q3">
        <f>periods!Q3</f>
        <v>0</v>
      </c>
      <c r="R3">
        <f>periods!R3</f>
        <v>0</v>
      </c>
      <c r="S3">
        <f>periods!S3</f>
        <v>0</v>
      </c>
      <c r="T3">
        <f>periods!T3</f>
        <v>0</v>
      </c>
      <c r="U3">
        <f>periods!U3</f>
        <v>0</v>
      </c>
      <c r="V3">
        <f>periods!V3</f>
        <v>0</v>
      </c>
      <c r="W3">
        <f>periods!W3</f>
        <v>0</v>
      </c>
      <c r="X3">
        <f>periods!X3</f>
        <v>0</v>
      </c>
      <c r="Y3">
        <f>periods!Y3</f>
        <v>0</v>
      </c>
      <c r="Z3">
        <f>periods!Z3</f>
        <v>0</v>
      </c>
      <c r="AA3" s="48">
        <f>CONSTANTS!$B$1</f>
        <v>1000</v>
      </c>
      <c r="AB3" s="48">
        <f>CONSTANTS!$B$2</f>
        <v>800</v>
      </c>
      <c r="AC3" s="4">
        <f>E3-F3</f>
        <v>0</v>
      </c>
      <c r="AD3" t="str">
        <f>M3</f>
        <v>Occupiable units (opt)</v>
      </c>
      <c r="AE3" t="e">
        <f>C3+AC3</f>
        <v>#VALUE!</v>
      </c>
      <c r="AF3">
        <f>IFERROR(AE3/AD3,0)</f>
        <v>0</v>
      </c>
      <c r="AG3">
        <f>J3+K3</f>
        <v>0</v>
      </c>
      <c r="AH3">
        <f>IFERROR(J3/AG3, 0)</f>
        <v>0</v>
      </c>
      <c r="AI3" s="8">
        <f>IFERROR(G3/D3, 0)</f>
        <v>0</v>
      </c>
      <c r="AJ3" t="e">
        <f>L3+N3-O3</f>
        <v>#VALUE!</v>
      </c>
      <c r="AK3">
        <f>IFERROR(AJ3/AD3, 0)</f>
        <v>0</v>
      </c>
      <c r="AL3">
        <f>SUM(S3:V3)</f>
        <v>0</v>
      </c>
      <c r="AM3">
        <f>SUM(W3:Z3)</f>
        <v>0</v>
      </c>
      <c r="AN3">
        <f>SUM(AL3:AM3)</f>
        <v>0</v>
      </c>
      <c r="AO3">
        <f>AC3*AA3*12</f>
        <v>0</v>
      </c>
      <c r="AP3">
        <f>I3*AA3*12</f>
        <v>0</v>
      </c>
      <c r="AQ3">
        <f>SUM(AO3:AP3)</f>
        <v>0</v>
      </c>
      <c r="AR3">
        <f>ROUND(IFERROR(AO3/AL3, 0), 0)</f>
        <v>0</v>
      </c>
      <c r="AS3">
        <f>ROUND(IFERROR(AP3/AM3, 0), 0)</f>
        <v>0</v>
      </c>
      <c r="AT3">
        <f>(AR3 * IFERROR(AL3/AN3, 0)) + (AS3 * IFERROR(AM3/AO3, 0))</f>
        <v>0</v>
      </c>
      <c r="AU3">
        <f>IFERROR(Q3/P3, 0)</f>
        <v>0</v>
      </c>
      <c r="AV3">
        <f>IFERROR(R3/Q3, 0)</f>
        <v>0</v>
      </c>
      <c r="AW3">
        <f>IFERROR(D3/R3, 0)</f>
        <v>0</v>
      </c>
      <c r="AX3">
        <f>IFERROR(E3/D3, 0)</f>
        <v>0</v>
      </c>
      <c r="AY3">
        <f>IFERROR(E3/P3, 0)</f>
        <v>0</v>
      </c>
      <c r="AZ3">
        <f>IFERROR($AL3/P3, 0)</f>
        <v>0</v>
      </c>
      <c r="BA3">
        <f>IFERROR($AL3/Q3, 0)</f>
        <v>0</v>
      </c>
      <c r="BB3">
        <f>IFERROR($AL3/R3, 0)</f>
        <v>0</v>
      </c>
      <c r="BC3">
        <f>IFERROR($AL3/D3, 0)</f>
        <v>0</v>
      </c>
      <c r="BD3">
        <f>IFERROR($AL3/E3, 0)</f>
        <v>0</v>
      </c>
      <c r="BE3">
        <f>IFERROR(BD3/AB3, 0)</f>
        <v>0</v>
      </c>
    </row>
    <row r="4" spans="1:57" x14ac:dyDescent="0.2">
      <c r="A4" s="5">
        <f>periods!$A4</f>
        <v>0</v>
      </c>
      <c r="B4" s="5">
        <f>periods!$A5</f>
        <v>0</v>
      </c>
      <c r="C4" t="e">
        <f>IF(ISBLANK(periods!$C4), output_periods!$AE3, periods!$C4)</f>
        <v>#VALUE!</v>
      </c>
      <c r="D4">
        <f>periods!D4</f>
        <v>0</v>
      </c>
      <c r="E4">
        <f>periods!E4</f>
        <v>0</v>
      </c>
      <c r="F4">
        <f>periods!F4</f>
        <v>0</v>
      </c>
      <c r="G4">
        <f>periods!G4</f>
        <v>0</v>
      </c>
      <c r="H4">
        <f>periods!H4</f>
        <v>0</v>
      </c>
      <c r="I4">
        <f>periods!I4</f>
        <v>0</v>
      </c>
      <c r="J4">
        <f>periods!J4</f>
        <v>0</v>
      </c>
      <c r="K4">
        <f>periods!K4</f>
        <v>0</v>
      </c>
      <c r="L4" t="e">
        <f>IF(ISBLANK(periods!$L4), output_periods!$AJ3, periods!$L4)</f>
        <v>#VALUE!</v>
      </c>
      <c r="M4" t="str">
        <f>IF(ISBLANK(periods!$M4), output_periods!$M3, periods!$M4)</f>
        <v>Occupiable units (opt)</v>
      </c>
      <c r="N4">
        <f>periods!N4</f>
        <v>0</v>
      </c>
      <c r="O4">
        <f>periods!O4</f>
        <v>0</v>
      </c>
      <c r="P4">
        <f>periods!P4</f>
        <v>0</v>
      </c>
      <c r="Q4">
        <f>periods!Q4</f>
        <v>0</v>
      </c>
      <c r="R4">
        <f>periods!R4</f>
        <v>0</v>
      </c>
      <c r="S4">
        <f>periods!S4</f>
        <v>0</v>
      </c>
      <c r="T4">
        <f>periods!T4</f>
        <v>0</v>
      </c>
      <c r="U4">
        <f>periods!U4</f>
        <v>0</v>
      </c>
      <c r="V4">
        <f>periods!V4</f>
        <v>0</v>
      </c>
      <c r="W4">
        <f>periods!W4</f>
        <v>0</v>
      </c>
      <c r="X4">
        <f>periods!X4</f>
        <v>0</v>
      </c>
      <c r="Y4">
        <f>periods!Y4</f>
        <v>0</v>
      </c>
      <c r="Z4">
        <f>periods!Z4</f>
        <v>0</v>
      </c>
      <c r="AA4" s="48">
        <f>CONSTANTS!$B$1</f>
        <v>1000</v>
      </c>
      <c r="AB4" s="48">
        <f>CONSTANTS!$B$2</f>
        <v>800</v>
      </c>
      <c r="AC4" s="4">
        <f>E4-F4</f>
        <v>0</v>
      </c>
      <c r="AD4" t="str">
        <f>M4</f>
        <v>Occupiable units (opt)</v>
      </c>
      <c r="AE4" t="e">
        <f>C4+AC4</f>
        <v>#VALUE!</v>
      </c>
      <c r="AF4">
        <f t="shared" ref="AF4:AF67" si="0">IFERROR(AE4/AD4,0)</f>
        <v>0</v>
      </c>
      <c r="AG4">
        <f>J4+K4</f>
        <v>0</v>
      </c>
      <c r="AH4">
        <f>IFERROR(J4/AG4, 0)</f>
        <v>0</v>
      </c>
      <c r="AI4" s="8">
        <f>IFERROR(G4/D4, 0)</f>
        <v>0</v>
      </c>
      <c r="AJ4" t="e">
        <f>L4+N4-O4</f>
        <v>#VALUE!</v>
      </c>
      <c r="AK4">
        <f t="shared" ref="AK4:AK67" si="1">IFERROR(AJ4/AD4, 0)</f>
        <v>0</v>
      </c>
      <c r="AL4">
        <f>SUM(S4:V4)</f>
        <v>0</v>
      </c>
      <c r="AM4">
        <f>SUM(W4:Z4)</f>
        <v>0</v>
      </c>
      <c r="AN4">
        <f t="shared" ref="AN4:AN67" si="2">SUM(AL4:AM4)</f>
        <v>0</v>
      </c>
      <c r="AO4">
        <f>AC4*AA4*12</f>
        <v>0</v>
      </c>
      <c r="AP4">
        <f>I4*AA4*12</f>
        <v>0</v>
      </c>
      <c r="AQ4">
        <f t="shared" ref="AQ4:AQ67" si="3">SUM(AO4:AP4)</f>
        <v>0</v>
      </c>
      <c r="AR4">
        <f t="shared" ref="AR4:AR67" si="4">ROUND(IFERROR(AO4/AL4, 0), 0)</f>
        <v>0</v>
      </c>
      <c r="AS4">
        <f t="shared" ref="AS4:AS67" si="5">ROUND(IFERROR(AP4/AM4, 0), 0)</f>
        <v>0</v>
      </c>
      <c r="AT4">
        <f t="shared" ref="AT4:AT67" si="6">(AR4 * IFERROR(AL4/AN4, 0)) + (AS4 * IFERROR(AM4/AO4, 0))</f>
        <v>0</v>
      </c>
      <c r="AU4">
        <f>IFERROR(Q4/P4, 0)</f>
        <v>0</v>
      </c>
      <c r="AV4">
        <f>IFERROR(R4/Q4, 0)</f>
        <v>0</v>
      </c>
      <c r="AW4">
        <f>IFERROR(D4/R4, 0)</f>
        <v>0</v>
      </c>
      <c r="AX4">
        <f>IFERROR(E4/D4, 0)</f>
        <v>0</v>
      </c>
      <c r="AY4">
        <f>IFERROR(E4/P4, 0)</f>
        <v>0</v>
      </c>
      <c r="AZ4">
        <f>IFERROR($AL4/P4, 0)</f>
        <v>0</v>
      </c>
      <c r="BA4">
        <f>IFERROR($AL4/Q4, 0)</f>
        <v>0</v>
      </c>
      <c r="BB4">
        <f>IFERROR($AL4/R4, 0)</f>
        <v>0</v>
      </c>
      <c r="BC4">
        <f>IFERROR($AL4/D4, 0)</f>
        <v>0</v>
      </c>
      <c r="BD4">
        <f>IFERROR($AL4/E4, 0)</f>
        <v>0</v>
      </c>
      <c r="BE4">
        <f>IFERROR(BD4/AB4, 0)</f>
        <v>0</v>
      </c>
    </row>
    <row r="5" spans="1:57" x14ac:dyDescent="0.2">
      <c r="A5" s="5">
        <f>periods!$A5</f>
        <v>0</v>
      </c>
      <c r="B5" s="5">
        <f>periods!$A6</f>
        <v>0</v>
      </c>
      <c r="C5" t="e">
        <f>IF(ISBLANK(periods!$C5), output_periods!$AE4, periods!$C5)</f>
        <v>#VALUE!</v>
      </c>
      <c r="D5">
        <f>periods!D5</f>
        <v>0</v>
      </c>
      <c r="E5">
        <f>periods!E5</f>
        <v>0</v>
      </c>
      <c r="F5">
        <f>periods!F5</f>
        <v>0</v>
      </c>
      <c r="G5">
        <f>periods!G5</f>
        <v>0</v>
      </c>
      <c r="H5">
        <f>periods!H5</f>
        <v>0</v>
      </c>
      <c r="I5">
        <f>periods!I5</f>
        <v>0</v>
      </c>
      <c r="J5">
        <f>periods!J5</f>
        <v>0</v>
      </c>
      <c r="K5">
        <f>periods!K5</f>
        <v>0</v>
      </c>
      <c r="L5" t="e">
        <f>IF(ISBLANK(periods!$L5), output_periods!$AJ4, periods!$L5)</f>
        <v>#VALUE!</v>
      </c>
      <c r="M5" t="str">
        <f>IF(ISBLANK(periods!$M5), output_periods!$M4, periods!$M5)</f>
        <v>Occupiable units (opt)</v>
      </c>
      <c r="N5">
        <f>periods!N5</f>
        <v>0</v>
      </c>
      <c r="O5">
        <f>periods!O5</f>
        <v>0</v>
      </c>
      <c r="P5">
        <f>periods!P5</f>
        <v>0</v>
      </c>
      <c r="Q5">
        <f>periods!Q5</f>
        <v>0</v>
      </c>
      <c r="R5">
        <f>periods!R5</f>
        <v>0</v>
      </c>
      <c r="S5">
        <f>periods!S5</f>
        <v>0</v>
      </c>
      <c r="T5">
        <f>periods!T5</f>
        <v>0</v>
      </c>
      <c r="U5">
        <f>periods!U5</f>
        <v>0</v>
      </c>
      <c r="V5">
        <f>periods!V5</f>
        <v>0</v>
      </c>
      <c r="W5">
        <f>periods!W5</f>
        <v>0</v>
      </c>
      <c r="X5">
        <f>periods!X5</f>
        <v>0</v>
      </c>
      <c r="Y5">
        <f>periods!Y5</f>
        <v>0</v>
      </c>
      <c r="Z5">
        <f>periods!Z5</f>
        <v>0</v>
      </c>
      <c r="AA5" s="48">
        <f>CONSTANTS!$B$1</f>
        <v>1000</v>
      </c>
      <c r="AB5" s="48">
        <f>CONSTANTS!$B$2</f>
        <v>800</v>
      </c>
      <c r="AC5" s="4">
        <f>E5-F5</f>
        <v>0</v>
      </c>
      <c r="AD5" t="str">
        <f>M5</f>
        <v>Occupiable units (opt)</v>
      </c>
      <c r="AE5" t="e">
        <f>C5+AC5</f>
        <v>#VALUE!</v>
      </c>
      <c r="AF5">
        <f t="shared" si="0"/>
        <v>0</v>
      </c>
      <c r="AG5">
        <f>J5+K5</f>
        <v>0</v>
      </c>
      <c r="AH5">
        <f>IFERROR(J5/AG5, 0)</f>
        <v>0</v>
      </c>
      <c r="AI5" s="8">
        <f>IFERROR(G5/D5, 0)</f>
        <v>0</v>
      </c>
      <c r="AJ5" t="e">
        <f>L5+N5-O5</f>
        <v>#VALUE!</v>
      </c>
      <c r="AK5">
        <f t="shared" si="1"/>
        <v>0</v>
      </c>
      <c r="AL5">
        <f>SUM(S5:V5)</f>
        <v>0</v>
      </c>
      <c r="AM5">
        <f>SUM(W5:Z5)</f>
        <v>0</v>
      </c>
      <c r="AN5">
        <f t="shared" si="2"/>
        <v>0</v>
      </c>
      <c r="AO5">
        <f>AC5*AA5*12</f>
        <v>0</v>
      </c>
      <c r="AP5">
        <f>I5*AA5*12</f>
        <v>0</v>
      </c>
      <c r="AQ5">
        <f t="shared" si="3"/>
        <v>0</v>
      </c>
      <c r="AR5">
        <f t="shared" si="4"/>
        <v>0</v>
      </c>
      <c r="AS5">
        <f t="shared" si="5"/>
        <v>0</v>
      </c>
      <c r="AT5">
        <f t="shared" si="6"/>
        <v>0</v>
      </c>
      <c r="AU5">
        <f>IFERROR(Q5/P5, 0)</f>
        <v>0</v>
      </c>
      <c r="AV5">
        <f>IFERROR(R5/Q5, 0)</f>
        <v>0</v>
      </c>
      <c r="AW5">
        <f>IFERROR(D5/R5, 0)</f>
        <v>0</v>
      </c>
      <c r="AX5">
        <f>IFERROR(E5/D5, 0)</f>
        <v>0</v>
      </c>
      <c r="AY5">
        <f>IFERROR(E5/P5, 0)</f>
        <v>0</v>
      </c>
      <c r="AZ5">
        <f>IFERROR($AL5/P5, 0)</f>
        <v>0</v>
      </c>
      <c r="BA5">
        <f>IFERROR($AL5/Q5, 0)</f>
        <v>0</v>
      </c>
      <c r="BB5">
        <f>IFERROR($AL5/R5, 0)</f>
        <v>0</v>
      </c>
      <c r="BC5">
        <f>IFERROR($AL5/D5, 0)</f>
        <v>0</v>
      </c>
      <c r="BD5">
        <f>IFERROR($AL5/E5, 0)</f>
        <v>0</v>
      </c>
      <c r="BE5">
        <f>IFERROR(BD5/AB5, 0)</f>
        <v>0</v>
      </c>
    </row>
    <row r="6" spans="1:57" x14ac:dyDescent="0.2">
      <c r="A6" s="5">
        <f>periods!$A6</f>
        <v>0</v>
      </c>
      <c r="B6" s="5">
        <f>periods!$A7</f>
        <v>0</v>
      </c>
      <c r="C6" t="e">
        <f>IF(ISBLANK(periods!$C6), output_periods!$AE5, periods!$C6)</f>
        <v>#VALUE!</v>
      </c>
      <c r="D6">
        <f>periods!D6</f>
        <v>0</v>
      </c>
      <c r="E6">
        <f>periods!E6</f>
        <v>0</v>
      </c>
      <c r="F6">
        <f>periods!F6</f>
        <v>0</v>
      </c>
      <c r="G6">
        <f>periods!G6</f>
        <v>0</v>
      </c>
      <c r="H6">
        <f>periods!H6</f>
        <v>0</v>
      </c>
      <c r="I6">
        <f>periods!I6</f>
        <v>0</v>
      </c>
      <c r="J6">
        <f>periods!J6</f>
        <v>0</v>
      </c>
      <c r="K6">
        <f>periods!K6</f>
        <v>0</v>
      </c>
      <c r="L6" t="e">
        <f>IF(ISBLANK(periods!$L6), output_periods!$AJ5, periods!$L6)</f>
        <v>#VALUE!</v>
      </c>
      <c r="M6" t="str">
        <f>IF(ISBLANK(periods!$M6), output_periods!$M5, periods!$M6)</f>
        <v>Occupiable units (opt)</v>
      </c>
      <c r="N6">
        <f>periods!N6</f>
        <v>0</v>
      </c>
      <c r="O6">
        <f>periods!O6</f>
        <v>0</v>
      </c>
      <c r="P6">
        <f>periods!P6</f>
        <v>0</v>
      </c>
      <c r="Q6">
        <f>periods!Q6</f>
        <v>0</v>
      </c>
      <c r="R6">
        <f>periods!R6</f>
        <v>0</v>
      </c>
      <c r="S6">
        <f>periods!S6</f>
        <v>0</v>
      </c>
      <c r="T6">
        <f>periods!T6</f>
        <v>0</v>
      </c>
      <c r="U6">
        <f>periods!U6</f>
        <v>0</v>
      </c>
      <c r="V6">
        <f>periods!V6</f>
        <v>0</v>
      </c>
      <c r="W6">
        <f>periods!W6</f>
        <v>0</v>
      </c>
      <c r="X6">
        <f>periods!X6</f>
        <v>0</v>
      </c>
      <c r="Y6">
        <f>periods!Y6</f>
        <v>0</v>
      </c>
      <c r="Z6">
        <f>periods!Z6</f>
        <v>0</v>
      </c>
      <c r="AA6" s="48">
        <f>CONSTANTS!$B$1</f>
        <v>1000</v>
      </c>
      <c r="AB6" s="48">
        <f>CONSTANTS!$B$2</f>
        <v>800</v>
      </c>
      <c r="AC6" s="4">
        <f>E6-F6</f>
        <v>0</v>
      </c>
      <c r="AD6" t="str">
        <f>M6</f>
        <v>Occupiable units (opt)</v>
      </c>
      <c r="AE6" t="e">
        <f>C6+AC6</f>
        <v>#VALUE!</v>
      </c>
      <c r="AF6">
        <f t="shared" si="0"/>
        <v>0</v>
      </c>
      <c r="AG6">
        <f>J6+K6</f>
        <v>0</v>
      </c>
      <c r="AH6">
        <f>IFERROR(J6/AG6, 0)</f>
        <v>0</v>
      </c>
      <c r="AI6" s="8">
        <f>IFERROR(G6/D6, 0)</f>
        <v>0</v>
      </c>
      <c r="AJ6" t="e">
        <f>L6+N6-O6</f>
        <v>#VALUE!</v>
      </c>
      <c r="AK6">
        <f t="shared" si="1"/>
        <v>0</v>
      </c>
      <c r="AL6">
        <f>SUM(S6:V6)</f>
        <v>0</v>
      </c>
      <c r="AM6">
        <f>SUM(W6:Z6)</f>
        <v>0</v>
      </c>
      <c r="AN6">
        <f t="shared" si="2"/>
        <v>0</v>
      </c>
      <c r="AO6">
        <f>AC6*AA6*12</f>
        <v>0</v>
      </c>
      <c r="AP6">
        <f>I6*AA6*12</f>
        <v>0</v>
      </c>
      <c r="AQ6">
        <f t="shared" si="3"/>
        <v>0</v>
      </c>
      <c r="AR6">
        <f t="shared" si="4"/>
        <v>0</v>
      </c>
      <c r="AS6">
        <f t="shared" si="5"/>
        <v>0</v>
      </c>
      <c r="AT6">
        <f t="shared" si="6"/>
        <v>0</v>
      </c>
      <c r="AU6">
        <f>IFERROR(Q6/P6, 0)</f>
        <v>0</v>
      </c>
      <c r="AV6">
        <f>IFERROR(R6/Q6, 0)</f>
        <v>0</v>
      </c>
      <c r="AW6">
        <f>IFERROR(D6/R6, 0)</f>
        <v>0</v>
      </c>
      <c r="AX6">
        <f>IFERROR(E6/D6, 0)</f>
        <v>0</v>
      </c>
      <c r="AY6">
        <f>IFERROR(E6/P6, 0)</f>
        <v>0</v>
      </c>
      <c r="AZ6">
        <f>IFERROR($AL6/P6, 0)</f>
        <v>0</v>
      </c>
      <c r="BA6">
        <f>IFERROR($AL6/Q6, 0)</f>
        <v>0</v>
      </c>
      <c r="BB6">
        <f>IFERROR($AL6/R6, 0)</f>
        <v>0</v>
      </c>
      <c r="BC6">
        <f>IFERROR($AL6/D6, 0)</f>
        <v>0</v>
      </c>
      <c r="BD6">
        <f>IFERROR($AL6/E6, 0)</f>
        <v>0</v>
      </c>
      <c r="BE6">
        <f>IFERROR(BD6/AB6, 0)</f>
        <v>0</v>
      </c>
    </row>
    <row r="7" spans="1:57" x14ac:dyDescent="0.2">
      <c r="A7" s="5">
        <f>periods!$A7</f>
        <v>0</v>
      </c>
      <c r="B7" s="5">
        <f>periods!$A8</f>
        <v>0</v>
      </c>
      <c r="C7" t="e">
        <f>IF(ISBLANK(periods!$C7), output_periods!$AE6, periods!$C7)</f>
        <v>#VALUE!</v>
      </c>
      <c r="D7">
        <f>periods!D7</f>
        <v>0</v>
      </c>
      <c r="E7">
        <f>periods!E7</f>
        <v>0</v>
      </c>
      <c r="F7">
        <f>periods!F7</f>
        <v>0</v>
      </c>
      <c r="G7">
        <f>periods!G7</f>
        <v>0</v>
      </c>
      <c r="H7">
        <f>periods!H7</f>
        <v>0</v>
      </c>
      <c r="I7">
        <f>periods!I7</f>
        <v>0</v>
      </c>
      <c r="J7">
        <f>periods!J7</f>
        <v>0</v>
      </c>
      <c r="K7">
        <f>periods!K7</f>
        <v>0</v>
      </c>
      <c r="L7" t="e">
        <f>IF(ISBLANK(periods!$L7), output_periods!$AJ6, periods!$L7)</f>
        <v>#VALUE!</v>
      </c>
      <c r="M7" t="str">
        <f>IF(ISBLANK(periods!$M7), output_periods!$M6, periods!$M7)</f>
        <v>Occupiable units (opt)</v>
      </c>
      <c r="N7">
        <f>periods!N7</f>
        <v>0</v>
      </c>
      <c r="O7">
        <f>periods!O7</f>
        <v>0</v>
      </c>
      <c r="P7">
        <f>periods!P7</f>
        <v>0</v>
      </c>
      <c r="Q7">
        <f>periods!Q7</f>
        <v>0</v>
      </c>
      <c r="R7">
        <f>periods!R7</f>
        <v>0</v>
      </c>
      <c r="S7">
        <f>periods!S7</f>
        <v>0</v>
      </c>
      <c r="T7">
        <f>periods!T7</f>
        <v>0</v>
      </c>
      <c r="U7">
        <f>periods!U7</f>
        <v>0</v>
      </c>
      <c r="V7">
        <f>periods!V7</f>
        <v>0</v>
      </c>
      <c r="W7">
        <f>periods!W7</f>
        <v>0</v>
      </c>
      <c r="X7">
        <f>periods!X7</f>
        <v>0</v>
      </c>
      <c r="Y7">
        <f>periods!Y7</f>
        <v>0</v>
      </c>
      <c r="Z7">
        <f>periods!Z7</f>
        <v>0</v>
      </c>
      <c r="AA7" s="48">
        <f>CONSTANTS!$B$1</f>
        <v>1000</v>
      </c>
      <c r="AB7" s="48">
        <f>CONSTANTS!$B$2</f>
        <v>800</v>
      </c>
      <c r="AC7" s="4">
        <f>E7-F7</f>
        <v>0</v>
      </c>
      <c r="AD7" t="str">
        <f>M7</f>
        <v>Occupiable units (opt)</v>
      </c>
      <c r="AE7" t="e">
        <f>C7+AC7</f>
        <v>#VALUE!</v>
      </c>
      <c r="AF7">
        <f t="shared" si="0"/>
        <v>0</v>
      </c>
      <c r="AG7">
        <f>J7+K7</f>
        <v>0</v>
      </c>
      <c r="AH7">
        <f>IFERROR(J7/AG7, 0)</f>
        <v>0</v>
      </c>
      <c r="AI7" s="8">
        <f>IFERROR(G7/D7, 0)</f>
        <v>0</v>
      </c>
      <c r="AJ7" t="e">
        <f>L7+N7-O7</f>
        <v>#VALUE!</v>
      </c>
      <c r="AK7">
        <f t="shared" si="1"/>
        <v>0</v>
      </c>
      <c r="AL7">
        <f>SUM(S7:V7)</f>
        <v>0</v>
      </c>
      <c r="AM7">
        <f>SUM(W7:Z7)</f>
        <v>0</v>
      </c>
      <c r="AN7">
        <f t="shared" si="2"/>
        <v>0</v>
      </c>
      <c r="AO7">
        <f>AC7*AA7*12</f>
        <v>0</v>
      </c>
      <c r="AP7">
        <f>I7*AA7*12</f>
        <v>0</v>
      </c>
      <c r="AQ7">
        <f t="shared" si="3"/>
        <v>0</v>
      </c>
      <c r="AR7">
        <f t="shared" si="4"/>
        <v>0</v>
      </c>
      <c r="AS7">
        <f t="shared" si="5"/>
        <v>0</v>
      </c>
      <c r="AT7">
        <f t="shared" si="6"/>
        <v>0</v>
      </c>
      <c r="AU7">
        <f>IFERROR(Q7/P7, 0)</f>
        <v>0</v>
      </c>
      <c r="AV7">
        <f>IFERROR(R7/Q7, 0)</f>
        <v>0</v>
      </c>
      <c r="AW7">
        <f>IFERROR(D7/R7, 0)</f>
        <v>0</v>
      </c>
      <c r="AX7">
        <f>IFERROR(E7/D7, 0)</f>
        <v>0</v>
      </c>
      <c r="AY7">
        <f>IFERROR(E7/P7, 0)</f>
        <v>0</v>
      </c>
      <c r="AZ7">
        <f>IFERROR($AL7/P7, 0)</f>
        <v>0</v>
      </c>
      <c r="BA7">
        <f>IFERROR($AL7/Q7, 0)</f>
        <v>0</v>
      </c>
      <c r="BB7">
        <f>IFERROR($AL7/R7, 0)</f>
        <v>0</v>
      </c>
      <c r="BC7">
        <f>IFERROR($AL7/D7, 0)</f>
        <v>0</v>
      </c>
      <c r="BD7">
        <f>IFERROR($AL7/E7, 0)</f>
        <v>0</v>
      </c>
      <c r="BE7">
        <f>IFERROR(BD7/AB7, 0)</f>
        <v>0</v>
      </c>
    </row>
    <row r="8" spans="1:57" x14ac:dyDescent="0.2">
      <c r="A8" s="5">
        <f>periods!$A8</f>
        <v>0</v>
      </c>
      <c r="B8" s="5">
        <f>periods!$A9</f>
        <v>0</v>
      </c>
      <c r="C8" t="e">
        <f>IF(ISBLANK(periods!$C8), output_periods!$AE7, periods!$C8)</f>
        <v>#VALUE!</v>
      </c>
      <c r="D8">
        <f>periods!D8</f>
        <v>0</v>
      </c>
      <c r="E8">
        <f>periods!E8</f>
        <v>0</v>
      </c>
      <c r="F8">
        <f>periods!F8</f>
        <v>0</v>
      </c>
      <c r="G8">
        <f>periods!G8</f>
        <v>0</v>
      </c>
      <c r="H8">
        <f>periods!H8</f>
        <v>0</v>
      </c>
      <c r="I8">
        <f>periods!I8</f>
        <v>0</v>
      </c>
      <c r="J8">
        <f>periods!J8</f>
        <v>0</v>
      </c>
      <c r="K8">
        <f>periods!K8</f>
        <v>0</v>
      </c>
      <c r="L8" t="e">
        <f>IF(ISBLANK(periods!$L8), output_periods!$AJ7, periods!$L8)</f>
        <v>#VALUE!</v>
      </c>
      <c r="M8" t="str">
        <f>IF(ISBLANK(periods!$M8), output_periods!$M7, periods!$M8)</f>
        <v>Occupiable units (opt)</v>
      </c>
      <c r="N8">
        <f>periods!N8</f>
        <v>0</v>
      </c>
      <c r="O8">
        <f>periods!O8</f>
        <v>0</v>
      </c>
      <c r="P8">
        <f>periods!P8</f>
        <v>0</v>
      </c>
      <c r="Q8">
        <f>periods!Q8</f>
        <v>0</v>
      </c>
      <c r="R8">
        <f>periods!R8</f>
        <v>0</v>
      </c>
      <c r="S8">
        <f>periods!S8</f>
        <v>0</v>
      </c>
      <c r="T8">
        <f>periods!T8</f>
        <v>0</v>
      </c>
      <c r="U8">
        <f>periods!U8</f>
        <v>0</v>
      </c>
      <c r="V8">
        <f>periods!V8</f>
        <v>0</v>
      </c>
      <c r="W8">
        <f>periods!W8</f>
        <v>0</v>
      </c>
      <c r="X8">
        <f>periods!X8</f>
        <v>0</v>
      </c>
      <c r="Y8">
        <f>periods!Y8</f>
        <v>0</v>
      </c>
      <c r="Z8">
        <f>periods!Z8</f>
        <v>0</v>
      </c>
      <c r="AA8" s="48">
        <f>CONSTANTS!$B$1</f>
        <v>1000</v>
      </c>
      <c r="AB8" s="48">
        <f>CONSTANTS!$B$2</f>
        <v>800</v>
      </c>
      <c r="AC8" s="4">
        <f>E8-F8</f>
        <v>0</v>
      </c>
      <c r="AD8" t="str">
        <f>M8</f>
        <v>Occupiable units (opt)</v>
      </c>
      <c r="AE8" t="e">
        <f>C8+AC8</f>
        <v>#VALUE!</v>
      </c>
      <c r="AF8">
        <f t="shared" si="0"/>
        <v>0</v>
      </c>
      <c r="AG8">
        <f>J8+K8</f>
        <v>0</v>
      </c>
      <c r="AH8">
        <f>IFERROR(J8/AG8, 0)</f>
        <v>0</v>
      </c>
      <c r="AI8" s="8">
        <f>IFERROR(G8/D8, 0)</f>
        <v>0</v>
      </c>
      <c r="AJ8" t="e">
        <f>L8+N8-O8</f>
        <v>#VALUE!</v>
      </c>
      <c r="AK8">
        <f t="shared" si="1"/>
        <v>0</v>
      </c>
      <c r="AL8">
        <f>SUM(S8:V8)</f>
        <v>0</v>
      </c>
      <c r="AM8">
        <f>SUM(W8:Z8)</f>
        <v>0</v>
      </c>
      <c r="AN8">
        <f t="shared" si="2"/>
        <v>0</v>
      </c>
      <c r="AO8">
        <f>AC8*AA8*12</f>
        <v>0</v>
      </c>
      <c r="AP8">
        <f>I8*AA8*12</f>
        <v>0</v>
      </c>
      <c r="AQ8">
        <f t="shared" si="3"/>
        <v>0</v>
      </c>
      <c r="AR8">
        <f t="shared" si="4"/>
        <v>0</v>
      </c>
      <c r="AS8">
        <f t="shared" si="5"/>
        <v>0</v>
      </c>
      <c r="AT8">
        <f t="shared" si="6"/>
        <v>0</v>
      </c>
      <c r="AU8">
        <f>IFERROR(Q8/P8, 0)</f>
        <v>0</v>
      </c>
      <c r="AV8">
        <f>IFERROR(R8/Q8, 0)</f>
        <v>0</v>
      </c>
      <c r="AW8">
        <f>IFERROR(D8/R8, 0)</f>
        <v>0</v>
      </c>
      <c r="AX8">
        <f>IFERROR(E8/D8, 0)</f>
        <v>0</v>
      </c>
      <c r="AY8">
        <f>IFERROR(E8/P8, 0)</f>
        <v>0</v>
      </c>
      <c r="AZ8">
        <f>IFERROR($AL8/P8, 0)</f>
        <v>0</v>
      </c>
      <c r="BA8">
        <f>IFERROR($AL8/Q8, 0)</f>
        <v>0</v>
      </c>
      <c r="BB8">
        <f>IFERROR($AL8/R8, 0)</f>
        <v>0</v>
      </c>
      <c r="BC8">
        <f>IFERROR($AL8/D8, 0)</f>
        <v>0</v>
      </c>
      <c r="BD8">
        <f>IFERROR($AL8/E8, 0)</f>
        <v>0</v>
      </c>
      <c r="BE8">
        <f>IFERROR(BD8/AB8, 0)</f>
        <v>0</v>
      </c>
    </row>
    <row r="9" spans="1:57" x14ac:dyDescent="0.2">
      <c r="A9" s="5">
        <f>periods!$A9</f>
        <v>0</v>
      </c>
      <c r="B9" s="5">
        <f>periods!$A10</f>
        <v>0</v>
      </c>
      <c r="C9" t="e">
        <f>IF(ISBLANK(periods!$C9), output_periods!$AE8, periods!$C9)</f>
        <v>#VALUE!</v>
      </c>
      <c r="D9">
        <f>periods!D9</f>
        <v>0</v>
      </c>
      <c r="E9">
        <f>periods!E9</f>
        <v>0</v>
      </c>
      <c r="F9">
        <f>periods!F9</f>
        <v>0</v>
      </c>
      <c r="G9">
        <f>periods!G9</f>
        <v>0</v>
      </c>
      <c r="H9">
        <f>periods!H9</f>
        <v>0</v>
      </c>
      <c r="I9">
        <f>periods!I9</f>
        <v>0</v>
      </c>
      <c r="J9">
        <f>periods!J9</f>
        <v>0</v>
      </c>
      <c r="K9">
        <f>periods!K9</f>
        <v>0</v>
      </c>
      <c r="L9" t="e">
        <f>IF(ISBLANK(periods!$L9), output_periods!$AJ8, periods!$L9)</f>
        <v>#VALUE!</v>
      </c>
      <c r="M9" t="str">
        <f>IF(ISBLANK(periods!$M9), output_periods!$M8, periods!$M9)</f>
        <v>Occupiable units (opt)</v>
      </c>
      <c r="N9">
        <f>periods!N9</f>
        <v>0</v>
      </c>
      <c r="O9">
        <f>periods!O9</f>
        <v>0</v>
      </c>
      <c r="P9">
        <f>periods!P9</f>
        <v>0</v>
      </c>
      <c r="Q9">
        <f>periods!Q9</f>
        <v>0</v>
      </c>
      <c r="R9">
        <f>periods!R9</f>
        <v>0</v>
      </c>
      <c r="S9">
        <f>periods!S9</f>
        <v>0</v>
      </c>
      <c r="T9">
        <f>periods!T9</f>
        <v>0</v>
      </c>
      <c r="U9">
        <f>periods!U9</f>
        <v>0</v>
      </c>
      <c r="V9">
        <f>periods!V9</f>
        <v>0</v>
      </c>
      <c r="W9">
        <f>periods!W9</f>
        <v>0</v>
      </c>
      <c r="X9">
        <f>periods!X9</f>
        <v>0</v>
      </c>
      <c r="Y9">
        <f>periods!Y9</f>
        <v>0</v>
      </c>
      <c r="Z9">
        <f>periods!Z9</f>
        <v>0</v>
      </c>
      <c r="AA9" s="48">
        <f>CONSTANTS!$B$1</f>
        <v>1000</v>
      </c>
      <c r="AB9" s="48">
        <f>CONSTANTS!$B$2</f>
        <v>800</v>
      </c>
      <c r="AC9" s="4">
        <f>E9-F9</f>
        <v>0</v>
      </c>
      <c r="AD9" t="str">
        <f>M9</f>
        <v>Occupiable units (opt)</v>
      </c>
      <c r="AE9" t="e">
        <f>C9+AC9</f>
        <v>#VALUE!</v>
      </c>
      <c r="AF9">
        <f t="shared" si="0"/>
        <v>0</v>
      </c>
      <c r="AG9">
        <f>J9+K9</f>
        <v>0</v>
      </c>
      <c r="AH9">
        <f>IFERROR(J9/AG9, 0)</f>
        <v>0</v>
      </c>
      <c r="AI9" s="8">
        <f>IFERROR(G9/D9, 0)</f>
        <v>0</v>
      </c>
      <c r="AJ9" t="e">
        <f>L9+N9-O9</f>
        <v>#VALUE!</v>
      </c>
      <c r="AK9">
        <f t="shared" si="1"/>
        <v>0</v>
      </c>
      <c r="AL9">
        <f>SUM(S9:V9)</f>
        <v>0</v>
      </c>
      <c r="AM9">
        <f>SUM(W9:Z9)</f>
        <v>0</v>
      </c>
      <c r="AN9">
        <f t="shared" si="2"/>
        <v>0</v>
      </c>
      <c r="AO9">
        <f>AC9*AA9*12</f>
        <v>0</v>
      </c>
      <c r="AP9">
        <f>I9*AA9*12</f>
        <v>0</v>
      </c>
      <c r="AQ9">
        <f t="shared" si="3"/>
        <v>0</v>
      </c>
      <c r="AR9">
        <f t="shared" si="4"/>
        <v>0</v>
      </c>
      <c r="AS9">
        <f t="shared" si="5"/>
        <v>0</v>
      </c>
      <c r="AT9">
        <f t="shared" si="6"/>
        <v>0</v>
      </c>
      <c r="AU9">
        <f>IFERROR(Q9/P9, 0)</f>
        <v>0</v>
      </c>
      <c r="AV9">
        <f>IFERROR(R9/Q9, 0)</f>
        <v>0</v>
      </c>
      <c r="AW9">
        <f>IFERROR(D9/R9, 0)</f>
        <v>0</v>
      </c>
      <c r="AX9">
        <f>IFERROR(E9/D9, 0)</f>
        <v>0</v>
      </c>
      <c r="AY9">
        <f>IFERROR(E9/P9, 0)</f>
        <v>0</v>
      </c>
      <c r="AZ9">
        <f>IFERROR($AL9/P9, 0)</f>
        <v>0</v>
      </c>
      <c r="BA9">
        <f>IFERROR($AL9/Q9, 0)</f>
        <v>0</v>
      </c>
      <c r="BB9">
        <f>IFERROR($AL9/R9, 0)</f>
        <v>0</v>
      </c>
      <c r="BC9">
        <f>IFERROR($AL9/D9, 0)</f>
        <v>0</v>
      </c>
      <c r="BD9">
        <f>IFERROR($AL9/E9, 0)</f>
        <v>0</v>
      </c>
      <c r="BE9">
        <f>IFERROR(BD9/AB9, 0)</f>
        <v>0</v>
      </c>
    </row>
    <row r="10" spans="1:57" x14ac:dyDescent="0.2">
      <c r="A10" s="5">
        <f>periods!$A10</f>
        <v>0</v>
      </c>
      <c r="B10" s="5">
        <f>periods!$A11</f>
        <v>0</v>
      </c>
      <c r="C10" t="e">
        <f>IF(ISBLANK(periods!$C10), output_periods!$AE9, periods!$C10)</f>
        <v>#VALUE!</v>
      </c>
      <c r="D10">
        <f>periods!D10</f>
        <v>0</v>
      </c>
      <c r="E10">
        <f>periods!E10</f>
        <v>0</v>
      </c>
      <c r="F10">
        <f>periods!F10</f>
        <v>0</v>
      </c>
      <c r="G10">
        <f>periods!G10</f>
        <v>0</v>
      </c>
      <c r="H10">
        <f>periods!H10</f>
        <v>0</v>
      </c>
      <c r="I10">
        <f>periods!I10</f>
        <v>0</v>
      </c>
      <c r="J10">
        <f>periods!J10</f>
        <v>0</v>
      </c>
      <c r="K10">
        <f>periods!K10</f>
        <v>0</v>
      </c>
      <c r="L10" t="e">
        <f>IF(ISBLANK(periods!$L10), output_periods!$AJ9, periods!$L10)</f>
        <v>#VALUE!</v>
      </c>
      <c r="M10" t="str">
        <f>IF(ISBLANK(periods!$M10), output_periods!$M9, periods!$M10)</f>
        <v>Occupiable units (opt)</v>
      </c>
      <c r="N10">
        <f>periods!N10</f>
        <v>0</v>
      </c>
      <c r="O10">
        <f>periods!O10</f>
        <v>0</v>
      </c>
      <c r="P10">
        <f>periods!P10</f>
        <v>0</v>
      </c>
      <c r="Q10">
        <f>periods!Q10</f>
        <v>0</v>
      </c>
      <c r="R10">
        <f>periods!R10</f>
        <v>0</v>
      </c>
      <c r="S10">
        <f>periods!S10</f>
        <v>0</v>
      </c>
      <c r="T10">
        <f>periods!T10</f>
        <v>0</v>
      </c>
      <c r="U10">
        <f>periods!U10</f>
        <v>0</v>
      </c>
      <c r="V10">
        <f>periods!V10</f>
        <v>0</v>
      </c>
      <c r="W10">
        <f>periods!W10</f>
        <v>0</v>
      </c>
      <c r="X10">
        <f>periods!X10</f>
        <v>0</v>
      </c>
      <c r="Y10">
        <f>periods!Y10</f>
        <v>0</v>
      </c>
      <c r="Z10">
        <f>periods!Z10</f>
        <v>0</v>
      </c>
      <c r="AA10" s="48">
        <f>CONSTANTS!$B$1</f>
        <v>1000</v>
      </c>
      <c r="AB10" s="48">
        <f>CONSTANTS!$B$2</f>
        <v>800</v>
      </c>
      <c r="AC10" s="4">
        <f>E10-F10</f>
        <v>0</v>
      </c>
      <c r="AD10" t="str">
        <f>M10</f>
        <v>Occupiable units (opt)</v>
      </c>
      <c r="AE10" t="e">
        <f>C10+AC10</f>
        <v>#VALUE!</v>
      </c>
      <c r="AF10">
        <f t="shared" si="0"/>
        <v>0</v>
      </c>
      <c r="AG10">
        <f>J10+K10</f>
        <v>0</v>
      </c>
      <c r="AH10">
        <f>IFERROR(J10/AG10, 0)</f>
        <v>0</v>
      </c>
      <c r="AI10" s="8">
        <f>IFERROR(G10/D10, 0)</f>
        <v>0</v>
      </c>
      <c r="AJ10" t="e">
        <f>L10+N10-O10</f>
        <v>#VALUE!</v>
      </c>
      <c r="AK10">
        <f t="shared" si="1"/>
        <v>0</v>
      </c>
      <c r="AL10">
        <f>SUM(S10:V10)</f>
        <v>0</v>
      </c>
      <c r="AM10">
        <f>SUM(W10:Z10)</f>
        <v>0</v>
      </c>
      <c r="AN10">
        <f t="shared" si="2"/>
        <v>0</v>
      </c>
      <c r="AO10">
        <f>AC10*AA10*12</f>
        <v>0</v>
      </c>
      <c r="AP10">
        <f>I10*AA10*12</f>
        <v>0</v>
      </c>
      <c r="AQ10">
        <f t="shared" si="3"/>
        <v>0</v>
      </c>
      <c r="AR10">
        <f t="shared" si="4"/>
        <v>0</v>
      </c>
      <c r="AS10">
        <f t="shared" si="5"/>
        <v>0</v>
      </c>
      <c r="AT10">
        <f t="shared" si="6"/>
        <v>0</v>
      </c>
      <c r="AU10">
        <f>IFERROR(Q10/P10, 0)</f>
        <v>0</v>
      </c>
      <c r="AV10">
        <f>IFERROR(R10/Q10, 0)</f>
        <v>0</v>
      </c>
      <c r="AW10">
        <f>IFERROR(D10/R10, 0)</f>
        <v>0</v>
      </c>
      <c r="AX10">
        <f>IFERROR(E10/D10, 0)</f>
        <v>0</v>
      </c>
      <c r="AY10">
        <f>IFERROR(E10/P10, 0)</f>
        <v>0</v>
      </c>
      <c r="AZ10">
        <f>IFERROR($AL10/P10, 0)</f>
        <v>0</v>
      </c>
      <c r="BA10">
        <f>IFERROR($AL10/Q10, 0)</f>
        <v>0</v>
      </c>
      <c r="BB10">
        <f>IFERROR($AL10/R10, 0)</f>
        <v>0</v>
      </c>
      <c r="BC10">
        <f>IFERROR($AL10/D10, 0)</f>
        <v>0</v>
      </c>
      <c r="BD10">
        <f>IFERROR($AL10/E10, 0)</f>
        <v>0</v>
      </c>
      <c r="BE10">
        <f>IFERROR(BD10/AB10, 0)</f>
        <v>0</v>
      </c>
    </row>
    <row r="11" spans="1:57" x14ac:dyDescent="0.2">
      <c r="A11" s="5">
        <f>periods!$A11</f>
        <v>0</v>
      </c>
      <c r="B11" s="5">
        <f>periods!$A12</f>
        <v>0</v>
      </c>
      <c r="C11" t="e">
        <f>IF(ISBLANK(periods!$C11), output_periods!$AE10, periods!$C11)</f>
        <v>#VALUE!</v>
      </c>
      <c r="D11">
        <f>periods!D11</f>
        <v>0</v>
      </c>
      <c r="E11">
        <f>periods!E11</f>
        <v>0</v>
      </c>
      <c r="F11">
        <f>periods!F11</f>
        <v>0</v>
      </c>
      <c r="G11">
        <f>periods!G11</f>
        <v>0</v>
      </c>
      <c r="H11">
        <f>periods!H11</f>
        <v>0</v>
      </c>
      <c r="I11">
        <f>periods!I11</f>
        <v>0</v>
      </c>
      <c r="J11">
        <f>periods!J11</f>
        <v>0</v>
      </c>
      <c r="K11">
        <f>periods!K11</f>
        <v>0</v>
      </c>
      <c r="L11" t="e">
        <f>IF(ISBLANK(periods!$L11), output_periods!$AJ10, periods!$L11)</f>
        <v>#VALUE!</v>
      </c>
      <c r="M11" t="str">
        <f>IF(ISBLANK(periods!$M11), output_periods!$M10, periods!$M11)</f>
        <v>Occupiable units (opt)</v>
      </c>
      <c r="N11">
        <f>periods!N11</f>
        <v>0</v>
      </c>
      <c r="O11">
        <f>periods!O11</f>
        <v>0</v>
      </c>
      <c r="P11">
        <f>periods!P11</f>
        <v>0</v>
      </c>
      <c r="Q11">
        <f>periods!Q11</f>
        <v>0</v>
      </c>
      <c r="R11">
        <f>periods!R11</f>
        <v>0</v>
      </c>
      <c r="S11">
        <f>periods!S11</f>
        <v>0</v>
      </c>
      <c r="T11">
        <f>periods!T11</f>
        <v>0</v>
      </c>
      <c r="U11">
        <f>periods!U11</f>
        <v>0</v>
      </c>
      <c r="V11">
        <f>periods!V11</f>
        <v>0</v>
      </c>
      <c r="W11">
        <f>periods!W11</f>
        <v>0</v>
      </c>
      <c r="X11">
        <f>periods!X11</f>
        <v>0</v>
      </c>
      <c r="Y11">
        <f>periods!Y11</f>
        <v>0</v>
      </c>
      <c r="Z11">
        <f>periods!Z11</f>
        <v>0</v>
      </c>
      <c r="AA11" s="48">
        <f>CONSTANTS!$B$1</f>
        <v>1000</v>
      </c>
      <c r="AB11" s="48">
        <f>CONSTANTS!$B$2</f>
        <v>800</v>
      </c>
      <c r="AC11" s="4">
        <f>E11-F11</f>
        <v>0</v>
      </c>
      <c r="AD11" t="str">
        <f>M11</f>
        <v>Occupiable units (opt)</v>
      </c>
      <c r="AE11" t="e">
        <f>C11+AC11</f>
        <v>#VALUE!</v>
      </c>
      <c r="AF11">
        <f t="shared" si="0"/>
        <v>0</v>
      </c>
      <c r="AG11">
        <f>J11+K11</f>
        <v>0</v>
      </c>
      <c r="AH11">
        <f>IFERROR(J11/AG11, 0)</f>
        <v>0</v>
      </c>
      <c r="AI11" s="8">
        <f>IFERROR(G11/D11, 0)</f>
        <v>0</v>
      </c>
      <c r="AJ11" t="e">
        <f>L11+N11-O11</f>
        <v>#VALUE!</v>
      </c>
      <c r="AK11">
        <f t="shared" si="1"/>
        <v>0</v>
      </c>
      <c r="AL11">
        <f>SUM(S11:V11)</f>
        <v>0</v>
      </c>
      <c r="AM11">
        <f>SUM(W11:Z11)</f>
        <v>0</v>
      </c>
      <c r="AN11">
        <f t="shared" si="2"/>
        <v>0</v>
      </c>
      <c r="AO11">
        <f>AC11*AA11*12</f>
        <v>0</v>
      </c>
      <c r="AP11">
        <f>I11*AA11*12</f>
        <v>0</v>
      </c>
      <c r="AQ11">
        <f t="shared" si="3"/>
        <v>0</v>
      </c>
      <c r="AR11">
        <f t="shared" si="4"/>
        <v>0</v>
      </c>
      <c r="AS11">
        <f t="shared" si="5"/>
        <v>0</v>
      </c>
      <c r="AT11">
        <f t="shared" si="6"/>
        <v>0</v>
      </c>
      <c r="AU11">
        <f>IFERROR(Q11/P11, 0)</f>
        <v>0</v>
      </c>
      <c r="AV11">
        <f>IFERROR(R11/Q11, 0)</f>
        <v>0</v>
      </c>
      <c r="AW11">
        <f>IFERROR(D11/R11, 0)</f>
        <v>0</v>
      </c>
      <c r="AX11">
        <f>IFERROR(E11/D11, 0)</f>
        <v>0</v>
      </c>
      <c r="AY11">
        <f>IFERROR(E11/P11, 0)</f>
        <v>0</v>
      </c>
      <c r="AZ11">
        <f>IFERROR($AL11/P11, 0)</f>
        <v>0</v>
      </c>
      <c r="BA11">
        <f>IFERROR($AL11/Q11, 0)</f>
        <v>0</v>
      </c>
      <c r="BB11">
        <f>IFERROR($AL11/R11, 0)</f>
        <v>0</v>
      </c>
      <c r="BC11">
        <f>IFERROR($AL11/D11, 0)</f>
        <v>0</v>
      </c>
      <c r="BD11">
        <f>IFERROR($AL11/E11, 0)</f>
        <v>0</v>
      </c>
      <c r="BE11">
        <f>IFERROR(BD11/AB11, 0)</f>
        <v>0</v>
      </c>
    </row>
    <row r="12" spans="1:57" x14ac:dyDescent="0.2">
      <c r="A12" s="5">
        <f>periods!$A12</f>
        <v>0</v>
      </c>
      <c r="B12" s="5">
        <f>periods!$A13</f>
        <v>0</v>
      </c>
      <c r="C12" t="e">
        <f>IF(ISBLANK(periods!$C12), output_periods!$AE11, periods!$C12)</f>
        <v>#VALUE!</v>
      </c>
      <c r="D12">
        <f>periods!D12</f>
        <v>0</v>
      </c>
      <c r="E12">
        <f>periods!E12</f>
        <v>0</v>
      </c>
      <c r="F12">
        <f>periods!F12</f>
        <v>0</v>
      </c>
      <c r="G12">
        <f>periods!G12</f>
        <v>0</v>
      </c>
      <c r="H12">
        <f>periods!H12</f>
        <v>0</v>
      </c>
      <c r="I12">
        <f>periods!I12</f>
        <v>0</v>
      </c>
      <c r="J12">
        <f>periods!J12</f>
        <v>0</v>
      </c>
      <c r="K12">
        <f>periods!K12</f>
        <v>0</v>
      </c>
      <c r="L12" t="e">
        <f>IF(ISBLANK(periods!$L12), output_periods!$AJ11, periods!$L12)</f>
        <v>#VALUE!</v>
      </c>
      <c r="M12" t="str">
        <f>IF(ISBLANK(periods!$M12), output_periods!$M11, periods!$M12)</f>
        <v>Occupiable units (opt)</v>
      </c>
      <c r="N12">
        <f>periods!N12</f>
        <v>0</v>
      </c>
      <c r="O12">
        <f>periods!O12</f>
        <v>0</v>
      </c>
      <c r="P12">
        <f>periods!P12</f>
        <v>0</v>
      </c>
      <c r="Q12">
        <f>periods!Q12</f>
        <v>0</v>
      </c>
      <c r="R12">
        <f>periods!R12</f>
        <v>0</v>
      </c>
      <c r="S12">
        <f>periods!S12</f>
        <v>0</v>
      </c>
      <c r="T12">
        <f>periods!T12</f>
        <v>0</v>
      </c>
      <c r="U12">
        <f>periods!U12</f>
        <v>0</v>
      </c>
      <c r="V12">
        <f>periods!V12</f>
        <v>0</v>
      </c>
      <c r="W12">
        <f>periods!W12</f>
        <v>0</v>
      </c>
      <c r="X12">
        <f>periods!X12</f>
        <v>0</v>
      </c>
      <c r="Y12">
        <f>periods!Y12</f>
        <v>0</v>
      </c>
      <c r="Z12">
        <f>periods!Z12</f>
        <v>0</v>
      </c>
      <c r="AA12" s="48">
        <f>CONSTANTS!$B$1</f>
        <v>1000</v>
      </c>
      <c r="AB12" s="48">
        <f>CONSTANTS!$B$2</f>
        <v>800</v>
      </c>
      <c r="AC12" s="4">
        <f>E12-F12</f>
        <v>0</v>
      </c>
      <c r="AD12" t="str">
        <f>M12</f>
        <v>Occupiable units (opt)</v>
      </c>
      <c r="AE12" t="e">
        <f>C12+AC12</f>
        <v>#VALUE!</v>
      </c>
      <c r="AF12">
        <f t="shared" si="0"/>
        <v>0</v>
      </c>
      <c r="AG12">
        <f>J12+K12</f>
        <v>0</v>
      </c>
      <c r="AH12">
        <f>IFERROR(J12/AG12, 0)</f>
        <v>0</v>
      </c>
      <c r="AI12" s="8">
        <f>IFERROR(G12/D12, 0)</f>
        <v>0</v>
      </c>
      <c r="AJ12" t="e">
        <f>L12+N12-O12</f>
        <v>#VALUE!</v>
      </c>
      <c r="AK12">
        <f t="shared" si="1"/>
        <v>0</v>
      </c>
      <c r="AL12">
        <f>SUM(S12:V12)</f>
        <v>0</v>
      </c>
      <c r="AM12">
        <f>SUM(W12:Z12)</f>
        <v>0</v>
      </c>
      <c r="AN12">
        <f t="shared" si="2"/>
        <v>0</v>
      </c>
      <c r="AO12">
        <f>AC12*AA12*12</f>
        <v>0</v>
      </c>
      <c r="AP12">
        <f>I12*AA12*12</f>
        <v>0</v>
      </c>
      <c r="AQ12">
        <f t="shared" si="3"/>
        <v>0</v>
      </c>
      <c r="AR12">
        <f t="shared" si="4"/>
        <v>0</v>
      </c>
      <c r="AS12">
        <f t="shared" si="5"/>
        <v>0</v>
      </c>
      <c r="AT12">
        <f t="shared" si="6"/>
        <v>0</v>
      </c>
      <c r="AU12">
        <f>IFERROR(Q12/P12, 0)</f>
        <v>0</v>
      </c>
      <c r="AV12">
        <f>IFERROR(R12/Q12, 0)</f>
        <v>0</v>
      </c>
      <c r="AW12">
        <f>IFERROR(D12/R12, 0)</f>
        <v>0</v>
      </c>
      <c r="AX12">
        <f>IFERROR(E12/D12, 0)</f>
        <v>0</v>
      </c>
      <c r="AY12">
        <f>IFERROR(E12/P12, 0)</f>
        <v>0</v>
      </c>
      <c r="AZ12">
        <f>IFERROR($AL12/P12, 0)</f>
        <v>0</v>
      </c>
      <c r="BA12">
        <f>IFERROR($AL12/Q12, 0)</f>
        <v>0</v>
      </c>
      <c r="BB12">
        <f>IFERROR($AL12/R12, 0)</f>
        <v>0</v>
      </c>
      <c r="BC12">
        <f>IFERROR($AL12/D12, 0)</f>
        <v>0</v>
      </c>
      <c r="BD12">
        <f>IFERROR($AL12/E12, 0)</f>
        <v>0</v>
      </c>
      <c r="BE12">
        <f>IFERROR(BD12/AB12, 0)</f>
        <v>0</v>
      </c>
    </row>
    <row r="13" spans="1:57" x14ac:dyDescent="0.2">
      <c r="A13" s="5">
        <f>periods!$A13</f>
        <v>0</v>
      </c>
      <c r="B13" s="5">
        <f>periods!$A14</f>
        <v>0</v>
      </c>
      <c r="C13" t="e">
        <f>IF(ISBLANK(periods!$C13), output_periods!$AE12, periods!$C13)</f>
        <v>#VALUE!</v>
      </c>
      <c r="D13">
        <f>periods!D13</f>
        <v>0</v>
      </c>
      <c r="E13">
        <f>periods!E13</f>
        <v>0</v>
      </c>
      <c r="F13">
        <f>periods!F13</f>
        <v>0</v>
      </c>
      <c r="G13">
        <f>periods!G13</f>
        <v>0</v>
      </c>
      <c r="H13">
        <f>periods!H13</f>
        <v>0</v>
      </c>
      <c r="I13">
        <f>periods!I13</f>
        <v>0</v>
      </c>
      <c r="J13">
        <f>periods!J13</f>
        <v>0</v>
      </c>
      <c r="K13">
        <f>periods!K13</f>
        <v>0</v>
      </c>
      <c r="L13" t="e">
        <f>IF(ISBLANK(periods!$L13), output_periods!$AJ12, periods!$L13)</f>
        <v>#VALUE!</v>
      </c>
      <c r="M13" t="str">
        <f>IF(ISBLANK(periods!$M13), output_periods!$M12, periods!$M13)</f>
        <v>Occupiable units (opt)</v>
      </c>
      <c r="N13">
        <f>periods!N13</f>
        <v>0</v>
      </c>
      <c r="O13">
        <f>periods!O13</f>
        <v>0</v>
      </c>
      <c r="P13">
        <f>periods!P13</f>
        <v>0</v>
      </c>
      <c r="Q13">
        <f>periods!Q13</f>
        <v>0</v>
      </c>
      <c r="R13">
        <f>periods!R13</f>
        <v>0</v>
      </c>
      <c r="S13">
        <f>periods!S13</f>
        <v>0</v>
      </c>
      <c r="T13">
        <f>periods!T13</f>
        <v>0</v>
      </c>
      <c r="U13">
        <f>periods!U13</f>
        <v>0</v>
      </c>
      <c r="V13">
        <f>periods!V13</f>
        <v>0</v>
      </c>
      <c r="W13">
        <f>periods!W13</f>
        <v>0</v>
      </c>
      <c r="X13">
        <f>periods!X13</f>
        <v>0</v>
      </c>
      <c r="Y13">
        <f>periods!Y13</f>
        <v>0</v>
      </c>
      <c r="Z13">
        <f>periods!Z13</f>
        <v>0</v>
      </c>
      <c r="AA13" s="48">
        <f>CONSTANTS!$B$1</f>
        <v>1000</v>
      </c>
      <c r="AB13" s="48">
        <f>CONSTANTS!$B$2</f>
        <v>800</v>
      </c>
      <c r="AC13" s="4">
        <f>E13-F13</f>
        <v>0</v>
      </c>
      <c r="AD13" t="str">
        <f>M13</f>
        <v>Occupiable units (opt)</v>
      </c>
      <c r="AE13" t="e">
        <f>C13+AC13</f>
        <v>#VALUE!</v>
      </c>
      <c r="AF13">
        <f t="shared" si="0"/>
        <v>0</v>
      </c>
      <c r="AG13">
        <f>J13+K13</f>
        <v>0</v>
      </c>
      <c r="AH13">
        <f>IFERROR(J13/AG13, 0)</f>
        <v>0</v>
      </c>
      <c r="AI13" s="8">
        <f>IFERROR(G13/D13, 0)</f>
        <v>0</v>
      </c>
      <c r="AJ13" t="e">
        <f>L13+N13-O13</f>
        <v>#VALUE!</v>
      </c>
      <c r="AK13">
        <f t="shared" si="1"/>
        <v>0</v>
      </c>
      <c r="AL13">
        <f>SUM(S13:V13)</f>
        <v>0</v>
      </c>
      <c r="AM13">
        <f>SUM(W13:Z13)</f>
        <v>0</v>
      </c>
      <c r="AN13">
        <f t="shared" si="2"/>
        <v>0</v>
      </c>
      <c r="AO13">
        <f>AC13*AA13*12</f>
        <v>0</v>
      </c>
      <c r="AP13">
        <f>I13*AA13*12</f>
        <v>0</v>
      </c>
      <c r="AQ13">
        <f t="shared" si="3"/>
        <v>0</v>
      </c>
      <c r="AR13">
        <f t="shared" si="4"/>
        <v>0</v>
      </c>
      <c r="AS13">
        <f t="shared" si="5"/>
        <v>0</v>
      </c>
      <c r="AT13">
        <f t="shared" si="6"/>
        <v>0</v>
      </c>
      <c r="AU13">
        <f>IFERROR(Q13/P13, 0)</f>
        <v>0</v>
      </c>
      <c r="AV13">
        <f>IFERROR(R13/Q13, 0)</f>
        <v>0</v>
      </c>
      <c r="AW13">
        <f>IFERROR(D13/R13, 0)</f>
        <v>0</v>
      </c>
      <c r="AX13">
        <f>IFERROR(E13/D13, 0)</f>
        <v>0</v>
      </c>
      <c r="AY13">
        <f>IFERROR(E13/P13, 0)</f>
        <v>0</v>
      </c>
      <c r="AZ13">
        <f>IFERROR($AL13/P13, 0)</f>
        <v>0</v>
      </c>
      <c r="BA13">
        <f>IFERROR($AL13/Q13, 0)</f>
        <v>0</v>
      </c>
      <c r="BB13">
        <f>IFERROR($AL13/R13, 0)</f>
        <v>0</v>
      </c>
      <c r="BC13">
        <f>IFERROR($AL13/D13, 0)</f>
        <v>0</v>
      </c>
      <c r="BD13">
        <f>IFERROR($AL13/E13, 0)</f>
        <v>0</v>
      </c>
      <c r="BE13">
        <f>IFERROR(BD13/AB13, 0)</f>
        <v>0</v>
      </c>
    </row>
    <row r="14" spans="1:57" x14ac:dyDescent="0.2">
      <c r="A14" s="5">
        <f>periods!$A14</f>
        <v>0</v>
      </c>
      <c r="B14" s="5">
        <f>periods!$A15</f>
        <v>0</v>
      </c>
      <c r="C14" t="e">
        <f>IF(ISBLANK(periods!$C14), output_periods!$AE13, periods!$C14)</f>
        <v>#VALUE!</v>
      </c>
      <c r="D14">
        <f>periods!D14</f>
        <v>0</v>
      </c>
      <c r="E14">
        <f>periods!E14</f>
        <v>0</v>
      </c>
      <c r="F14">
        <f>periods!F14</f>
        <v>0</v>
      </c>
      <c r="G14">
        <f>periods!G14</f>
        <v>0</v>
      </c>
      <c r="H14">
        <f>periods!H14</f>
        <v>0</v>
      </c>
      <c r="I14">
        <f>periods!I14</f>
        <v>0</v>
      </c>
      <c r="J14">
        <f>periods!J14</f>
        <v>0</v>
      </c>
      <c r="K14">
        <f>periods!K14</f>
        <v>0</v>
      </c>
      <c r="L14" t="e">
        <f>IF(ISBLANK(periods!$L14), output_periods!$AJ13, periods!$L14)</f>
        <v>#VALUE!</v>
      </c>
      <c r="M14" t="str">
        <f>IF(ISBLANK(periods!$M14), output_periods!$M13, periods!$M14)</f>
        <v>Occupiable units (opt)</v>
      </c>
      <c r="N14">
        <f>periods!N14</f>
        <v>0</v>
      </c>
      <c r="O14">
        <f>periods!O14</f>
        <v>0</v>
      </c>
      <c r="P14">
        <f>periods!P14</f>
        <v>0</v>
      </c>
      <c r="Q14">
        <f>periods!Q14</f>
        <v>0</v>
      </c>
      <c r="R14">
        <f>periods!R14</f>
        <v>0</v>
      </c>
      <c r="S14">
        <f>periods!S14</f>
        <v>0</v>
      </c>
      <c r="T14">
        <f>periods!T14</f>
        <v>0</v>
      </c>
      <c r="U14">
        <f>periods!U14</f>
        <v>0</v>
      </c>
      <c r="V14">
        <f>periods!V14</f>
        <v>0</v>
      </c>
      <c r="W14">
        <f>periods!W14</f>
        <v>0</v>
      </c>
      <c r="X14">
        <f>periods!X14</f>
        <v>0</v>
      </c>
      <c r="Y14">
        <f>periods!Y14</f>
        <v>0</v>
      </c>
      <c r="Z14">
        <f>periods!Z14</f>
        <v>0</v>
      </c>
      <c r="AA14" s="48">
        <f>CONSTANTS!$B$1</f>
        <v>1000</v>
      </c>
      <c r="AB14" s="48">
        <f>CONSTANTS!$B$2</f>
        <v>800</v>
      </c>
      <c r="AC14" s="4">
        <f>E14-F14</f>
        <v>0</v>
      </c>
      <c r="AD14" t="str">
        <f>M14</f>
        <v>Occupiable units (opt)</v>
      </c>
      <c r="AE14" t="e">
        <f>C14+AC14</f>
        <v>#VALUE!</v>
      </c>
      <c r="AF14">
        <f t="shared" si="0"/>
        <v>0</v>
      </c>
      <c r="AG14">
        <f>J14+K14</f>
        <v>0</v>
      </c>
      <c r="AH14">
        <f>IFERROR(J14/AG14, 0)</f>
        <v>0</v>
      </c>
      <c r="AI14" s="8">
        <f>IFERROR(G14/D14, 0)</f>
        <v>0</v>
      </c>
      <c r="AJ14" t="e">
        <f>L14+N14-O14</f>
        <v>#VALUE!</v>
      </c>
      <c r="AK14">
        <f t="shared" si="1"/>
        <v>0</v>
      </c>
      <c r="AL14">
        <f>SUM(S14:V14)</f>
        <v>0</v>
      </c>
      <c r="AM14">
        <f>SUM(W14:Z14)</f>
        <v>0</v>
      </c>
      <c r="AN14">
        <f t="shared" si="2"/>
        <v>0</v>
      </c>
      <c r="AO14">
        <f>AC14*AA14*12</f>
        <v>0</v>
      </c>
      <c r="AP14">
        <f>I14*AA14*12</f>
        <v>0</v>
      </c>
      <c r="AQ14">
        <f t="shared" si="3"/>
        <v>0</v>
      </c>
      <c r="AR14">
        <f t="shared" si="4"/>
        <v>0</v>
      </c>
      <c r="AS14">
        <f t="shared" si="5"/>
        <v>0</v>
      </c>
      <c r="AT14">
        <f t="shared" si="6"/>
        <v>0</v>
      </c>
      <c r="AU14">
        <f>IFERROR(Q14/P14, 0)</f>
        <v>0</v>
      </c>
      <c r="AV14">
        <f>IFERROR(R14/Q14, 0)</f>
        <v>0</v>
      </c>
      <c r="AW14">
        <f>IFERROR(D14/R14, 0)</f>
        <v>0</v>
      </c>
      <c r="AX14">
        <f>IFERROR(E14/D14, 0)</f>
        <v>0</v>
      </c>
      <c r="AY14">
        <f>IFERROR(E14/P14, 0)</f>
        <v>0</v>
      </c>
      <c r="AZ14">
        <f>IFERROR($AL14/P14, 0)</f>
        <v>0</v>
      </c>
      <c r="BA14">
        <f>IFERROR($AL14/Q14, 0)</f>
        <v>0</v>
      </c>
      <c r="BB14">
        <f>IFERROR($AL14/R14, 0)</f>
        <v>0</v>
      </c>
      <c r="BC14">
        <f>IFERROR($AL14/D14, 0)</f>
        <v>0</v>
      </c>
      <c r="BD14">
        <f>IFERROR($AL14/E14, 0)</f>
        <v>0</v>
      </c>
      <c r="BE14">
        <f>IFERROR(BD14/AB14, 0)</f>
        <v>0</v>
      </c>
    </row>
    <row r="15" spans="1:57" x14ac:dyDescent="0.2">
      <c r="A15" s="5">
        <f>periods!$A15</f>
        <v>0</v>
      </c>
      <c r="B15" s="5">
        <f>periods!$A16</f>
        <v>0</v>
      </c>
      <c r="C15" t="e">
        <f>IF(ISBLANK(periods!$C15), output_periods!$AE14, periods!$C15)</f>
        <v>#VALUE!</v>
      </c>
      <c r="D15">
        <f>periods!D15</f>
        <v>0</v>
      </c>
      <c r="E15">
        <f>periods!E15</f>
        <v>0</v>
      </c>
      <c r="F15">
        <f>periods!F15</f>
        <v>0</v>
      </c>
      <c r="G15">
        <f>periods!G15</f>
        <v>0</v>
      </c>
      <c r="H15">
        <f>periods!H15</f>
        <v>0</v>
      </c>
      <c r="I15">
        <f>periods!I15</f>
        <v>0</v>
      </c>
      <c r="J15">
        <f>periods!J15</f>
        <v>0</v>
      </c>
      <c r="K15">
        <f>periods!K15</f>
        <v>0</v>
      </c>
      <c r="L15" t="e">
        <f>IF(ISBLANK(periods!$L15), output_periods!$AJ14, periods!$L15)</f>
        <v>#VALUE!</v>
      </c>
      <c r="M15" t="str">
        <f>IF(ISBLANK(periods!$M15), output_periods!$M14, periods!$M15)</f>
        <v>Occupiable units (opt)</v>
      </c>
      <c r="N15">
        <f>periods!N15</f>
        <v>0</v>
      </c>
      <c r="O15">
        <f>periods!O15</f>
        <v>0</v>
      </c>
      <c r="P15">
        <f>periods!P15</f>
        <v>0</v>
      </c>
      <c r="Q15">
        <f>periods!Q15</f>
        <v>0</v>
      </c>
      <c r="R15">
        <f>periods!R15</f>
        <v>0</v>
      </c>
      <c r="S15">
        <f>periods!S15</f>
        <v>0</v>
      </c>
      <c r="T15">
        <f>periods!T15</f>
        <v>0</v>
      </c>
      <c r="U15">
        <f>periods!U15</f>
        <v>0</v>
      </c>
      <c r="V15">
        <f>periods!V15</f>
        <v>0</v>
      </c>
      <c r="W15">
        <f>periods!W15</f>
        <v>0</v>
      </c>
      <c r="X15">
        <f>periods!X15</f>
        <v>0</v>
      </c>
      <c r="Y15">
        <f>periods!Y15</f>
        <v>0</v>
      </c>
      <c r="Z15">
        <f>periods!Z15</f>
        <v>0</v>
      </c>
      <c r="AA15" s="48">
        <f>CONSTANTS!$B$1</f>
        <v>1000</v>
      </c>
      <c r="AB15" s="48">
        <f>CONSTANTS!$B$2</f>
        <v>800</v>
      </c>
      <c r="AC15" s="4">
        <f>E15-F15</f>
        <v>0</v>
      </c>
      <c r="AD15" t="str">
        <f>M15</f>
        <v>Occupiable units (opt)</v>
      </c>
      <c r="AE15" t="e">
        <f>C15+AC15</f>
        <v>#VALUE!</v>
      </c>
      <c r="AF15">
        <f t="shared" si="0"/>
        <v>0</v>
      </c>
      <c r="AG15">
        <f>J15+K15</f>
        <v>0</v>
      </c>
      <c r="AH15">
        <f>IFERROR(J15/AG15, 0)</f>
        <v>0</v>
      </c>
      <c r="AI15" s="8">
        <f>IFERROR(G15/D15, 0)</f>
        <v>0</v>
      </c>
      <c r="AJ15" t="e">
        <f>L15+N15-O15</f>
        <v>#VALUE!</v>
      </c>
      <c r="AK15">
        <f t="shared" si="1"/>
        <v>0</v>
      </c>
      <c r="AL15">
        <f>SUM(S15:V15)</f>
        <v>0</v>
      </c>
      <c r="AM15">
        <f>SUM(W15:Z15)</f>
        <v>0</v>
      </c>
      <c r="AN15">
        <f t="shared" si="2"/>
        <v>0</v>
      </c>
      <c r="AO15">
        <f>AC15*AA15*12</f>
        <v>0</v>
      </c>
      <c r="AP15">
        <f>I15*AA15*12</f>
        <v>0</v>
      </c>
      <c r="AQ15">
        <f t="shared" si="3"/>
        <v>0</v>
      </c>
      <c r="AR15">
        <f t="shared" si="4"/>
        <v>0</v>
      </c>
      <c r="AS15">
        <f t="shared" si="5"/>
        <v>0</v>
      </c>
      <c r="AT15">
        <f t="shared" si="6"/>
        <v>0</v>
      </c>
      <c r="AU15">
        <f>IFERROR(Q15/P15, 0)</f>
        <v>0</v>
      </c>
      <c r="AV15">
        <f>IFERROR(R15/Q15, 0)</f>
        <v>0</v>
      </c>
      <c r="AW15">
        <f>IFERROR(D15/R15, 0)</f>
        <v>0</v>
      </c>
      <c r="AX15">
        <f>IFERROR(E15/D15, 0)</f>
        <v>0</v>
      </c>
      <c r="AY15">
        <f>IFERROR(E15/P15, 0)</f>
        <v>0</v>
      </c>
      <c r="AZ15">
        <f>IFERROR($AL15/P15, 0)</f>
        <v>0</v>
      </c>
      <c r="BA15">
        <f>IFERROR($AL15/Q15, 0)</f>
        <v>0</v>
      </c>
      <c r="BB15">
        <f>IFERROR($AL15/R15, 0)</f>
        <v>0</v>
      </c>
      <c r="BC15">
        <f>IFERROR($AL15/D15, 0)</f>
        <v>0</v>
      </c>
      <c r="BD15">
        <f>IFERROR($AL15/E15, 0)</f>
        <v>0</v>
      </c>
      <c r="BE15">
        <f>IFERROR(BD15/AB15, 0)</f>
        <v>0</v>
      </c>
    </row>
    <row r="16" spans="1:57" x14ac:dyDescent="0.2">
      <c r="A16" s="5">
        <f>periods!$A16</f>
        <v>0</v>
      </c>
      <c r="B16" s="5">
        <f>periods!$A17</f>
        <v>0</v>
      </c>
      <c r="C16" t="e">
        <f>IF(ISBLANK(periods!$C16), output_periods!$AE15, periods!$C16)</f>
        <v>#VALUE!</v>
      </c>
      <c r="D16">
        <f>periods!D16</f>
        <v>0</v>
      </c>
      <c r="E16">
        <f>periods!E16</f>
        <v>0</v>
      </c>
      <c r="F16">
        <f>periods!F16</f>
        <v>0</v>
      </c>
      <c r="G16">
        <f>periods!G16</f>
        <v>0</v>
      </c>
      <c r="H16">
        <f>periods!H16</f>
        <v>0</v>
      </c>
      <c r="I16">
        <f>periods!I16</f>
        <v>0</v>
      </c>
      <c r="J16">
        <f>periods!J16</f>
        <v>0</v>
      </c>
      <c r="K16">
        <f>periods!K16</f>
        <v>0</v>
      </c>
      <c r="L16" t="e">
        <f>IF(ISBLANK(periods!$L16), output_periods!$AJ15, periods!$L16)</f>
        <v>#VALUE!</v>
      </c>
      <c r="M16" t="str">
        <f>IF(ISBLANK(periods!$M16), output_periods!$M15, periods!$M16)</f>
        <v>Occupiable units (opt)</v>
      </c>
      <c r="N16">
        <f>periods!N16</f>
        <v>0</v>
      </c>
      <c r="O16">
        <f>periods!O16</f>
        <v>0</v>
      </c>
      <c r="P16">
        <f>periods!P16</f>
        <v>0</v>
      </c>
      <c r="Q16">
        <f>periods!Q16</f>
        <v>0</v>
      </c>
      <c r="R16">
        <f>periods!R16</f>
        <v>0</v>
      </c>
      <c r="S16">
        <f>periods!S16</f>
        <v>0</v>
      </c>
      <c r="T16">
        <f>periods!T16</f>
        <v>0</v>
      </c>
      <c r="U16">
        <f>periods!U16</f>
        <v>0</v>
      </c>
      <c r="V16">
        <f>periods!V16</f>
        <v>0</v>
      </c>
      <c r="W16">
        <f>periods!W16</f>
        <v>0</v>
      </c>
      <c r="X16">
        <f>periods!X16</f>
        <v>0</v>
      </c>
      <c r="Y16">
        <f>periods!Y16</f>
        <v>0</v>
      </c>
      <c r="Z16">
        <f>periods!Z16</f>
        <v>0</v>
      </c>
      <c r="AA16" s="48">
        <f>CONSTANTS!$B$1</f>
        <v>1000</v>
      </c>
      <c r="AB16" s="48">
        <f>CONSTANTS!$B$2</f>
        <v>800</v>
      </c>
      <c r="AC16" s="4">
        <f>E16-F16</f>
        <v>0</v>
      </c>
      <c r="AD16" t="str">
        <f>M16</f>
        <v>Occupiable units (opt)</v>
      </c>
      <c r="AE16" t="e">
        <f>C16+AC16</f>
        <v>#VALUE!</v>
      </c>
      <c r="AF16">
        <f t="shared" si="0"/>
        <v>0</v>
      </c>
      <c r="AG16">
        <f>J16+K16</f>
        <v>0</v>
      </c>
      <c r="AH16">
        <f>IFERROR(J16/AG16, 0)</f>
        <v>0</v>
      </c>
      <c r="AI16" s="8">
        <f>IFERROR(G16/D16, 0)</f>
        <v>0</v>
      </c>
      <c r="AJ16" t="e">
        <f>L16+N16-O16</f>
        <v>#VALUE!</v>
      </c>
      <c r="AK16">
        <f t="shared" si="1"/>
        <v>0</v>
      </c>
      <c r="AL16">
        <f>SUM(S16:V16)</f>
        <v>0</v>
      </c>
      <c r="AM16">
        <f>SUM(W16:Z16)</f>
        <v>0</v>
      </c>
      <c r="AN16">
        <f t="shared" si="2"/>
        <v>0</v>
      </c>
      <c r="AO16">
        <f>AC16*AA16*12</f>
        <v>0</v>
      </c>
      <c r="AP16">
        <f>I16*AA16*12</f>
        <v>0</v>
      </c>
      <c r="AQ16">
        <f t="shared" si="3"/>
        <v>0</v>
      </c>
      <c r="AR16">
        <f t="shared" si="4"/>
        <v>0</v>
      </c>
      <c r="AS16">
        <f t="shared" si="5"/>
        <v>0</v>
      </c>
      <c r="AT16">
        <f t="shared" si="6"/>
        <v>0</v>
      </c>
      <c r="AU16">
        <f>IFERROR(Q16/P16, 0)</f>
        <v>0</v>
      </c>
      <c r="AV16">
        <f>IFERROR(R16/Q16, 0)</f>
        <v>0</v>
      </c>
      <c r="AW16">
        <f>IFERROR(D16/R16, 0)</f>
        <v>0</v>
      </c>
      <c r="AX16">
        <f>IFERROR(E16/D16, 0)</f>
        <v>0</v>
      </c>
      <c r="AY16">
        <f>IFERROR(E16/P16, 0)</f>
        <v>0</v>
      </c>
      <c r="AZ16">
        <f>IFERROR($AL16/P16, 0)</f>
        <v>0</v>
      </c>
      <c r="BA16">
        <f>IFERROR($AL16/Q16, 0)</f>
        <v>0</v>
      </c>
      <c r="BB16">
        <f>IFERROR($AL16/R16, 0)</f>
        <v>0</v>
      </c>
      <c r="BC16">
        <f>IFERROR($AL16/D16, 0)</f>
        <v>0</v>
      </c>
      <c r="BD16">
        <f>IFERROR($AL16/E16, 0)</f>
        <v>0</v>
      </c>
      <c r="BE16">
        <f>IFERROR(BD16/AB16, 0)</f>
        <v>0</v>
      </c>
    </row>
    <row r="17" spans="1:57" x14ac:dyDescent="0.2">
      <c r="A17" s="5">
        <f>periods!$A17</f>
        <v>0</v>
      </c>
      <c r="B17" s="5">
        <f>periods!$A18</f>
        <v>0</v>
      </c>
      <c r="C17" t="e">
        <f>IF(ISBLANK(periods!$C17), output_periods!$AE16, periods!$C17)</f>
        <v>#VALUE!</v>
      </c>
      <c r="D17">
        <f>periods!D17</f>
        <v>0</v>
      </c>
      <c r="E17">
        <f>periods!E17</f>
        <v>0</v>
      </c>
      <c r="F17">
        <f>periods!F17</f>
        <v>0</v>
      </c>
      <c r="G17">
        <f>periods!G17</f>
        <v>0</v>
      </c>
      <c r="H17">
        <f>periods!H17</f>
        <v>0</v>
      </c>
      <c r="I17">
        <f>periods!I17</f>
        <v>0</v>
      </c>
      <c r="J17">
        <f>periods!J17</f>
        <v>0</v>
      </c>
      <c r="K17">
        <f>periods!K17</f>
        <v>0</v>
      </c>
      <c r="L17" t="e">
        <f>IF(ISBLANK(periods!$L17), output_periods!$AJ16, periods!$L17)</f>
        <v>#VALUE!</v>
      </c>
      <c r="M17" t="str">
        <f>IF(ISBLANK(periods!$M17), output_periods!$M16, periods!$M17)</f>
        <v>Occupiable units (opt)</v>
      </c>
      <c r="N17">
        <f>periods!N17</f>
        <v>0</v>
      </c>
      <c r="O17">
        <f>periods!O17</f>
        <v>0</v>
      </c>
      <c r="P17">
        <f>periods!P17</f>
        <v>0</v>
      </c>
      <c r="Q17">
        <f>periods!Q17</f>
        <v>0</v>
      </c>
      <c r="R17">
        <f>periods!R17</f>
        <v>0</v>
      </c>
      <c r="S17">
        <f>periods!S17</f>
        <v>0</v>
      </c>
      <c r="T17">
        <f>periods!T17</f>
        <v>0</v>
      </c>
      <c r="U17">
        <f>periods!U17</f>
        <v>0</v>
      </c>
      <c r="V17">
        <f>periods!V17</f>
        <v>0</v>
      </c>
      <c r="W17">
        <f>periods!W17</f>
        <v>0</v>
      </c>
      <c r="X17">
        <f>periods!X17</f>
        <v>0</v>
      </c>
      <c r="Y17">
        <f>periods!Y17</f>
        <v>0</v>
      </c>
      <c r="Z17">
        <f>periods!Z17</f>
        <v>0</v>
      </c>
      <c r="AA17" s="48">
        <f>CONSTANTS!$B$1</f>
        <v>1000</v>
      </c>
      <c r="AB17" s="48">
        <f>CONSTANTS!$B$2</f>
        <v>800</v>
      </c>
      <c r="AC17" s="4">
        <f>E17-F17</f>
        <v>0</v>
      </c>
      <c r="AD17" t="str">
        <f>M17</f>
        <v>Occupiable units (opt)</v>
      </c>
      <c r="AE17" t="e">
        <f>C17+AC17</f>
        <v>#VALUE!</v>
      </c>
      <c r="AF17">
        <f t="shared" si="0"/>
        <v>0</v>
      </c>
      <c r="AG17">
        <f>J17+K17</f>
        <v>0</v>
      </c>
      <c r="AH17">
        <f>IFERROR(J17/AG17, 0)</f>
        <v>0</v>
      </c>
      <c r="AI17" s="8">
        <f>IFERROR(G17/D17, 0)</f>
        <v>0</v>
      </c>
      <c r="AJ17" t="e">
        <f>L17+N17-O17</f>
        <v>#VALUE!</v>
      </c>
      <c r="AK17">
        <f t="shared" si="1"/>
        <v>0</v>
      </c>
      <c r="AL17">
        <f>SUM(S17:V17)</f>
        <v>0</v>
      </c>
      <c r="AM17">
        <f>SUM(W17:Z17)</f>
        <v>0</v>
      </c>
      <c r="AN17">
        <f t="shared" si="2"/>
        <v>0</v>
      </c>
      <c r="AO17">
        <f>AC17*AA17*12</f>
        <v>0</v>
      </c>
      <c r="AP17">
        <f>I17*AA17*12</f>
        <v>0</v>
      </c>
      <c r="AQ17">
        <f t="shared" si="3"/>
        <v>0</v>
      </c>
      <c r="AR17">
        <f t="shared" si="4"/>
        <v>0</v>
      </c>
      <c r="AS17">
        <f t="shared" si="5"/>
        <v>0</v>
      </c>
      <c r="AT17">
        <f t="shared" si="6"/>
        <v>0</v>
      </c>
      <c r="AU17">
        <f>IFERROR(Q17/P17, 0)</f>
        <v>0</v>
      </c>
      <c r="AV17">
        <f>IFERROR(R17/Q17, 0)</f>
        <v>0</v>
      </c>
      <c r="AW17">
        <f>IFERROR(D17/R17, 0)</f>
        <v>0</v>
      </c>
      <c r="AX17">
        <f>IFERROR(E17/D17, 0)</f>
        <v>0</v>
      </c>
      <c r="AY17">
        <f>IFERROR(E17/P17, 0)</f>
        <v>0</v>
      </c>
      <c r="AZ17">
        <f>IFERROR($AL17/P17, 0)</f>
        <v>0</v>
      </c>
      <c r="BA17">
        <f>IFERROR($AL17/Q17, 0)</f>
        <v>0</v>
      </c>
      <c r="BB17">
        <f>IFERROR($AL17/R17, 0)</f>
        <v>0</v>
      </c>
      <c r="BC17">
        <f>IFERROR($AL17/D17, 0)</f>
        <v>0</v>
      </c>
      <c r="BD17">
        <f>IFERROR($AL17/E17, 0)</f>
        <v>0</v>
      </c>
      <c r="BE17">
        <f>IFERROR(BD17/AB17, 0)</f>
        <v>0</v>
      </c>
    </row>
    <row r="18" spans="1:57" x14ac:dyDescent="0.2">
      <c r="A18" s="5">
        <f>periods!$A18</f>
        <v>0</v>
      </c>
      <c r="B18" s="5">
        <f>periods!$A19</f>
        <v>0</v>
      </c>
      <c r="C18" t="e">
        <f>IF(ISBLANK(periods!$C18), output_periods!$AE17, periods!$C18)</f>
        <v>#VALUE!</v>
      </c>
      <c r="D18">
        <f>periods!D18</f>
        <v>0</v>
      </c>
      <c r="E18">
        <f>periods!E18</f>
        <v>0</v>
      </c>
      <c r="F18">
        <f>periods!F18</f>
        <v>0</v>
      </c>
      <c r="G18">
        <f>periods!G18</f>
        <v>0</v>
      </c>
      <c r="H18">
        <f>periods!H18</f>
        <v>0</v>
      </c>
      <c r="I18">
        <f>periods!I18</f>
        <v>0</v>
      </c>
      <c r="J18">
        <f>periods!J18</f>
        <v>0</v>
      </c>
      <c r="K18">
        <f>periods!K18</f>
        <v>0</v>
      </c>
      <c r="L18" t="e">
        <f>IF(ISBLANK(periods!$L18), output_periods!$AJ17, periods!$L18)</f>
        <v>#VALUE!</v>
      </c>
      <c r="M18" t="str">
        <f>IF(ISBLANK(periods!$M18), output_periods!$M17, periods!$M18)</f>
        <v>Occupiable units (opt)</v>
      </c>
      <c r="N18">
        <f>periods!N18</f>
        <v>0</v>
      </c>
      <c r="O18">
        <f>periods!O18</f>
        <v>0</v>
      </c>
      <c r="P18">
        <f>periods!P18</f>
        <v>0</v>
      </c>
      <c r="Q18">
        <f>periods!Q18</f>
        <v>0</v>
      </c>
      <c r="R18">
        <f>periods!R18</f>
        <v>0</v>
      </c>
      <c r="S18">
        <f>periods!S18</f>
        <v>0</v>
      </c>
      <c r="T18">
        <f>periods!T18</f>
        <v>0</v>
      </c>
      <c r="U18">
        <f>periods!U18</f>
        <v>0</v>
      </c>
      <c r="V18">
        <f>periods!V18</f>
        <v>0</v>
      </c>
      <c r="W18">
        <f>periods!W18</f>
        <v>0</v>
      </c>
      <c r="X18">
        <f>periods!X18</f>
        <v>0</v>
      </c>
      <c r="Y18">
        <f>periods!Y18</f>
        <v>0</v>
      </c>
      <c r="Z18">
        <f>periods!Z18</f>
        <v>0</v>
      </c>
      <c r="AA18" s="48">
        <f>CONSTANTS!$B$1</f>
        <v>1000</v>
      </c>
      <c r="AB18" s="48">
        <f>CONSTANTS!$B$2</f>
        <v>800</v>
      </c>
      <c r="AC18" s="4">
        <f>E18-F18</f>
        <v>0</v>
      </c>
      <c r="AD18" t="str">
        <f>M18</f>
        <v>Occupiable units (opt)</v>
      </c>
      <c r="AE18" t="e">
        <f>C18+AC18</f>
        <v>#VALUE!</v>
      </c>
      <c r="AF18">
        <f t="shared" si="0"/>
        <v>0</v>
      </c>
      <c r="AG18">
        <f>J18+K18</f>
        <v>0</v>
      </c>
      <c r="AH18">
        <f>IFERROR(J18/AG18, 0)</f>
        <v>0</v>
      </c>
      <c r="AI18" s="8">
        <f>IFERROR(G18/D18, 0)</f>
        <v>0</v>
      </c>
      <c r="AJ18" t="e">
        <f>L18+N18-O18</f>
        <v>#VALUE!</v>
      </c>
      <c r="AK18">
        <f t="shared" si="1"/>
        <v>0</v>
      </c>
      <c r="AL18">
        <f>SUM(S18:V18)</f>
        <v>0</v>
      </c>
      <c r="AM18">
        <f>SUM(W18:Z18)</f>
        <v>0</v>
      </c>
      <c r="AN18">
        <f t="shared" si="2"/>
        <v>0</v>
      </c>
      <c r="AO18">
        <f>AC18*AA18*12</f>
        <v>0</v>
      </c>
      <c r="AP18">
        <f>I18*AA18*12</f>
        <v>0</v>
      </c>
      <c r="AQ18">
        <f t="shared" si="3"/>
        <v>0</v>
      </c>
      <c r="AR18">
        <f t="shared" si="4"/>
        <v>0</v>
      </c>
      <c r="AS18">
        <f t="shared" si="5"/>
        <v>0</v>
      </c>
      <c r="AT18">
        <f t="shared" si="6"/>
        <v>0</v>
      </c>
      <c r="AU18">
        <f>IFERROR(Q18/P18, 0)</f>
        <v>0</v>
      </c>
      <c r="AV18">
        <f>IFERROR(R18/Q18, 0)</f>
        <v>0</v>
      </c>
      <c r="AW18">
        <f>IFERROR(D18/R18, 0)</f>
        <v>0</v>
      </c>
      <c r="AX18">
        <f>IFERROR(E18/D18, 0)</f>
        <v>0</v>
      </c>
      <c r="AY18">
        <f>IFERROR(E18/P18, 0)</f>
        <v>0</v>
      </c>
      <c r="AZ18">
        <f>IFERROR($AL18/P18, 0)</f>
        <v>0</v>
      </c>
      <c r="BA18">
        <f>IFERROR($AL18/Q18, 0)</f>
        <v>0</v>
      </c>
      <c r="BB18">
        <f>IFERROR($AL18/R18, 0)</f>
        <v>0</v>
      </c>
      <c r="BC18">
        <f>IFERROR($AL18/D18, 0)</f>
        <v>0</v>
      </c>
      <c r="BD18">
        <f>IFERROR($AL18/E18, 0)</f>
        <v>0</v>
      </c>
      <c r="BE18">
        <f>IFERROR(BD18/AB18, 0)</f>
        <v>0</v>
      </c>
    </row>
    <row r="19" spans="1:57" x14ac:dyDescent="0.2">
      <c r="A19" s="5">
        <f>periods!$A19</f>
        <v>0</v>
      </c>
      <c r="B19" s="5">
        <f>periods!$A20</f>
        <v>0</v>
      </c>
      <c r="C19" t="e">
        <f>IF(ISBLANK(periods!$C19), output_periods!$AE18, periods!$C19)</f>
        <v>#VALUE!</v>
      </c>
      <c r="D19">
        <f>periods!D19</f>
        <v>0</v>
      </c>
      <c r="E19">
        <f>periods!E19</f>
        <v>0</v>
      </c>
      <c r="F19">
        <f>periods!F19</f>
        <v>0</v>
      </c>
      <c r="G19">
        <f>periods!G19</f>
        <v>0</v>
      </c>
      <c r="H19">
        <f>periods!H19</f>
        <v>0</v>
      </c>
      <c r="I19">
        <f>periods!I19</f>
        <v>0</v>
      </c>
      <c r="J19">
        <f>periods!J19</f>
        <v>0</v>
      </c>
      <c r="K19">
        <f>periods!K19</f>
        <v>0</v>
      </c>
      <c r="L19" t="e">
        <f>IF(ISBLANK(periods!$L19), output_periods!$AJ18, periods!$L19)</f>
        <v>#VALUE!</v>
      </c>
      <c r="M19" t="str">
        <f>IF(ISBLANK(periods!$M19), output_periods!$M18, periods!$M19)</f>
        <v>Occupiable units (opt)</v>
      </c>
      <c r="N19">
        <f>periods!N19</f>
        <v>0</v>
      </c>
      <c r="O19">
        <f>periods!O19</f>
        <v>0</v>
      </c>
      <c r="P19">
        <f>periods!P19</f>
        <v>0</v>
      </c>
      <c r="Q19">
        <f>periods!Q19</f>
        <v>0</v>
      </c>
      <c r="R19">
        <f>periods!R19</f>
        <v>0</v>
      </c>
      <c r="S19">
        <f>periods!S19</f>
        <v>0</v>
      </c>
      <c r="T19">
        <f>periods!T19</f>
        <v>0</v>
      </c>
      <c r="U19">
        <f>periods!U19</f>
        <v>0</v>
      </c>
      <c r="V19">
        <f>periods!V19</f>
        <v>0</v>
      </c>
      <c r="W19">
        <f>periods!W19</f>
        <v>0</v>
      </c>
      <c r="X19">
        <f>periods!X19</f>
        <v>0</v>
      </c>
      <c r="Y19">
        <f>periods!Y19</f>
        <v>0</v>
      </c>
      <c r="Z19">
        <f>periods!Z19</f>
        <v>0</v>
      </c>
      <c r="AA19" s="48">
        <f>CONSTANTS!$B$1</f>
        <v>1000</v>
      </c>
      <c r="AB19" s="48">
        <f>CONSTANTS!$B$2</f>
        <v>800</v>
      </c>
      <c r="AC19" s="4">
        <f>E19-F19</f>
        <v>0</v>
      </c>
      <c r="AD19" t="str">
        <f>M19</f>
        <v>Occupiable units (opt)</v>
      </c>
      <c r="AE19" t="e">
        <f>C19+AC19</f>
        <v>#VALUE!</v>
      </c>
      <c r="AF19">
        <f t="shared" si="0"/>
        <v>0</v>
      </c>
      <c r="AG19">
        <f>J19+K19</f>
        <v>0</v>
      </c>
      <c r="AH19">
        <f>IFERROR(J19/AG19, 0)</f>
        <v>0</v>
      </c>
      <c r="AI19" s="8">
        <f>IFERROR(G19/D19, 0)</f>
        <v>0</v>
      </c>
      <c r="AJ19" t="e">
        <f>L19+N19-O19</f>
        <v>#VALUE!</v>
      </c>
      <c r="AK19">
        <f t="shared" si="1"/>
        <v>0</v>
      </c>
      <c r="AL19">
        <f>SUM(S19:V19)</f>
        <v>0</v>
      </c>
      <c r="AM19">
        <f>SUM(W19:Z19)</f>
        <v>0</v>
      </c>
      <c r="AN19">
        <f t="shared" si="2"/>
        <v>0</v>
      </c>
      <c r="AO19">
        <f>AC19*AA19*12</f>
        <v>0</v>
      </c>
      <c r="AP19">
        <f>I19*AA19*12</f>
        <v>0</v>
      </c>
      <c r="AQ19">
        <f t="shared" si="3"/>
        <v>0</v>
      </c>
      <c r="AR19">
        <f t="shared" si="4"/>
        <v>0</v>
      </c>
      <c r="AS19">
        <f t="shared" si="5"/>
        <v>0</v>
      </c>
      <c r="AT19">
        <f t="shared" si="6"/>
        <v>0</v>
      </c>
      <c r="AU19">
        <f>IFERROR(Q19/P19, 0)</f>
        <v>0</v>
      </c>
      <c r="AV19">
        <f>IFERROR(R19/Q19, 0)</f>
        <v>0</v>
      </c>
      <c r="AW19">
        <f>IFERROR(D19/R19, 0)</f>
        <v>0</v>
      </c>
      <c r="AX19">
        <f>IFERROR(E19/D19, 0)</f>
        <v>0</v>
      </c>
      <c r="AY19">
        <f>IFERROR(E19/P19, 0)</f>
        <v>0</v>
      </c>
      <c r="AZ19">
        <f>IFERROR($AL19/P19, 0)</f>
        <v>0</v>
      </c>
      <c r="BA19">
        <f>IFERROR($AL19/Q19, 0)</f>
        <v>0</v>
      </c>
      <c r="BB19">
        <f>IFERROR($AL19/R19, 0)</f>
        <v>0</v>
      </c>
      <c r="BC19">
        <f>IFERROR($AL19/D19, 0)</f>
        <v>0</v>
      </c>
      <c r="BD19">
        <f>IFERROR($AL19/E19, 0)</f>
        <v>0</v>
      </c>
      <c r="BE19">
        <f>IFERROR(BD19/AB19, 0)</f>
        <v>0</v>
      </c>
    </row>
    <row r="20" spans="1:57" x14ac:dyDescent="0.2">
      <c r="A20" s="5">
        <f>periods!$A20</f>
        <v>0</v>
      </c>
      <c r="B20" s="5">
        <f>periods!$A21</f>
        <v>0</v>
      </c>
      <c r="C20" t="e">
        <f>IF(ISBLANK(periods!$C20), output_periods!$AE19, periods!$C20)</f>
        <v>#VALUE!</v>
      </c>
      <c r="D20">
        <f>periods!D20</f>
        <v>0</v>
      </c>
      <c r="E20">
        <f>periods!E20</f>
        <v>0</v>
      </c>
      <c r="F20">
        <f>periods!F20</f>
        <v>0</v>
      </c>
      <c r="G20">
        <f>periods!G20</f>
        <v>0</v>
      </c>
      <c r="H20">
        <f>periods!H20</f>
        <v>0</v>
      </c>
      <c r="I20">
        <f>periods!I20</f>
        <v>0</v>
      </c>
      <c r="J20">
        <f>periods!J20</f>
        <v>0</v>
      </c>
      <c r="K20">
        <f>periods!K20</f>
        <v>0</v>
      </c>
      <c r="L20" t="e">
        <f>IF(ISBLANK(periods!$L20), output_periods!$AJ19, periods!$L20)</f>
        <v>#VALUE!</v>
      </c>
      <c r="M20" t="str">
        <f>IF(ISBLANK(periods!$M20), output_periods!$M19, periods!$M20)</f>
        <v>Occupiable units (opt)</v>
      </c>
      <c r="N20">
        <f>periods!N20</f>
        <v>0</v>
      </c>
      <c r="O20">
        <f>periods!O20</f>
        <v>0</v>
      </c>
      <c r="P20">
        <f>periods!P20</f>
        <v>0</v>
      </c>
      <c r="Q20">
        <f>periods!Q20</f>
        <v>0</v>
      </c>
      <c r="R20">
        <f>periods!R20</f>
        <v>0</v>
      </c>
      <c r="S20">
        <f>periods!S20</f>
        <v>0</v>
      </c>
      <c r="T20">
        <f>periods!T20</f>
        <v>0</v>
      </c>
      <c r="U20">
        <f>periods!U20</f>
        <v>0</v>
      </c>
      <c r="V20">
        <f>periods!V20</f>
        <v>0</v>
      </c>
      <c r="W20">
        <f>periods!W20</f>
        <v>0</v>
      </c>
      <c r="X20">
        <f>periods!X20</f>
        <v>0</v>
      </c>
      <c r="Y20">
        <f>periods!Y20</f>
        <v>0</v>
      </c>
      <c r="Z20">
        <f>periods!Z20</f>
        <v>0</v>
      </c>
      <c r="AA20" s="48">
        <f>CONSTANTS!$B$1</f>
        <v>1000</v>
      </c>
      <c r="AB20" s="48">
        <f>CONSTANTS!$B$2</f>
        <v>800</v>
      </c>
      <c r="AC20" s="4">
        <f>E20-F20</f>
        <v>0</v>
      </c>
      <c r="AD20" t="str">
        <f>M20</f>
        <v>Occupiable units (opt)</v>
      </c>
      <c r="AE20" t="e">
        <f>C20+AC20</f>
        <v>#VALUE!</v>
      </c>
      <c r="AF20">
        <f t="shared" si="0"/>
        <v>0</v>
      </c>
      <c r="AG20">
        <f>J20+K20</f>
        <v>0</v>
      </c>
      <c r="AH20">
        <f>IFERROR(J20/AG20, 0)</f>
        <v>0</v>
      </c>
      <c r="AI20" s="8">
        <f>IFERROR(G20/D20, 0)</f>
        <v>0</v>
      </c>
      <c r="AJ20" t="e">
        <f>L20+N20-O20</f>
        <v>#VALUE!</v>
      </c>
      <c r="AK20">
        <f t="shared" si="1"/>
        <v>0</v>
      </c>
      <c r="AL20">
        <f>SUM(S20:V20)</f>
        <v>0</v>
      </c>
      <c r="AM20">
        <f>SUM(W20:Z20)</f>
        <v>0</v>
      </c>
      <c r="AN20">
        <f t="shared" si="2"/>
        <v>0</v>
      </c>
      <c r="AO20">
        <f>AC20*AA20*12</f>
        <v>0</v>
      </c>
      <c r="AP20">
        <f>I20*AA20*12</f>
        <v>0</v>
      </c>
      <c r="AQ20">
        <f t="shared" si="3"/>
        <v>0</v>
      </c>
      <c r="AR20">
        <f t="shared" si="4"/>
        <v>0</v>
      </c>
      <c r="AS20">
        <f t="shared" si="5"/>
        <v>0</v>
      </c>
      <c r="AT20">
        <f t="shared" si="6"/>
        <v>0</v>
      </c>
      <c r="AU20">
        <f>IFERROR(Q20/P20, 0)</f>
        <v>0</v>
      </c>
      <c r="AV20">
        <f>IFERROR(R20/Q20, 0)</f>
        <v>0</v>
      </c>
      <c r="AW20">
        <f>IFERROR(D20/R20, 0)</f>
        <v>0</v>
      </c>
      <c r="AX20">
        <f>IFERROR(E20/D20, 0)</f>
        <v>0</v>
      </c>
      <c r="AY20">
        <f>IFERROR(E20/P20, 0)</f>
        <v>0</v>
      </c>
      <c r="AZ20">
        <f>IFERROR($AL20/P20, 0)</f>
        <v>0</v>
      </c>
      <c r="BA20">
        <f>IFERROR($AL20/Q20, 0)</f>
        <v>0</v>
      </c>
      <c r="BB20">
        <f>IFERROR($AL20/R20, 0)</f>
        <v>0</v>
      </c>
      <c r="BC20">
        <f>IFERROR($AL20/D20, 0)</f>
        <v>0</v>
      </c>
      <c r="BD20">
        <f>IFERROR($AL20/E20, 0)</f>
        <v>0</v>
      </c>
      <c r="BE20">
        <f>IFERROR(BD20/AB20, 0)</f>
        <v>0</v>
      </c>
    </row>
    <row r="21" spans="1:57" x14ac:dyDescent="0.2">
      <c r="A21" s="5">
        <f>periods!$A21</f>
        <v>0</v>
      </c>
      <c r="B21" s="5">
        <f>periods!$A22</f>
        <v>0</v>
      </c>
      <c r="C21" t="e">
        <f>IF(ISBLANK(periods!$C21), output_periods!$AE20, periods!$C21)</f>
        <v>#VALUE!</v>
      </c>
      <c r="D21">
        <f>periods!D21</f>
        <v>0</v>
      </c>
      <c r="E21">
        <f>periods!E21</f>
        <v>0</v>
      </c>
      <c r="F21">
        <f>periods!F21</f>
        <v>0</v>
      </c>
      <c r="G21">
        <f>periods!G21</f>
        <v>0</v>
      </c>
      <c r="H21">
        <f>periods!H21</f>
        <v>0</v>
      </c>
      <c r="I21">
        <f>periods!I21</f>
        <v>0</v>
      </c>
      <c r="J21">
        <f>periods!J21</f>
        <v>0</v>
      </c>
      <c r="K21">
        <f>periods!K21</f>
        <v>0</v>
      </c>
      <c r="L21" t="e">
        <f>IF(ISBLANK(periods!$L21), output_periods!$AJ20, periods!$L21)</f>
        <v>#VALUE!</v>
      </c>
      <c r="M21" t="str">
        <f>IF(ISBLANK(periods!$M21), output_periods!$M20, periods!$M21)</f>
        <v>Occupiable units (opt)</v>
      </c>
      <c r="N21">
        <f>periods!N21</f>
        <v>0</v>
      </c>
      <c r="O21">
        <f>periods!O21</f>
        <v>0</v>
      </c>
      <c r="P21">
        <f>periods!P21</f>
        <v>0</v>
      </c>
      <c r="Q21">
        <f>periods!Q21</f>
        <v>0</v>
      </c>
      <c r="R21">
        <f>periods!R21</f>
        <v>0</v>
      </c>
      <c r="S21">
        <f>periods!S21</f>
        <v>0</v>
      </c>
      <c r="T21">
        <f>periods!T21</f>
        <v>0</v>
      </c>
      <c r="U21">
        <f>periods!U21</f>
        <v>0</v>
      </c>
      <c r="V21">
        <f>periods!V21</f>
        <v>0</v>
      </c>
      <c r="W21">
        <f>periods!W21</f>
        <v>0</v>
      </c>
      <c r="X21">
        <f>periods!X21</f>
        <v>0</v>
      </c>
      <c r="Y21">
        <f>periods!Y21</f>
        <v>0</v>
      </c>
      <c r="Z21">
        <f>periods!Z21</f>
        <v>0</v>
      </c>
      <c r="AA21" s="48">
        <f>CONSTANTS!$B$1</f>
        <v>1000</v>
      </c>
      <c r="AB21" s="48">
        <f>CONSTANTS!$B$2</f>
        <v>800</v>
      </c>
      <c r="AC21" s="4">
        <f>E21-F21</f>
        <v>0</v>
      </c>
      <c r="AD21" t="str">
        <f>M21</f>
        <v>Occupiable units (opt)</v>
      </c>
      <c r="AE21" t="e">
        <f>C21+AC21</f>
        <v>#VALUE!</v>
      </c>
      <c r="AF21">
        <f t="shared" si="0"/>
        <v>0</v>
      </c>
      <c r="AG21">
        <f>J21+K21</f>
        <v>0</v>
      </c>
      <c r="AH21">
        <f>IFERROR(J21/AG21, 0)</f>
        <v>0</v>
      </c>
      <c r="AI21" s="8">
        <f>IFERROR(G21/D21, 0)</f>
        <v>0</v>
      </c>
      <c r="AJ21" t="e">
        <f>L21+N21-O21</f>
        <v>#VALUE!</v>
      </c>
      <c r="AK21">
        <f t="shared" si="1"/>
        <v>0</v>
      </c>
      <c r="AL21">
        <f>SUM(S21:V21)</f>
        <v>0</v>
      </c>
      <c r="AM21">
        <f>SUM(W21:Z21)</f>
        <v>0</v>
      </c>
      <c r="AN21">
        <f t="shared" si="2"/>
        <v>0</v>
      </c>
      <c r="AO21">
        <f>AC21*AA21*12</f>
        <v>0</v>
      </c>
      <c r="AP21">
        <f>I21*AA21*12</f>
        <v>0</v>
      </c>
      <c r="AQ21">
        <f t="shared" si="3"/>
        <v>0</v>
      </c>
      <c r="AR21">
        <f t="shared" si="4"/>
        <v>0</v>
      </c>
      <c r="AS21">
        <f t="shared" si="5"/>
        <v>0</v>
      </c>
      <c r="AT21">
        <f t="shared" si="6"/>
        <v>0</v>
      </c>
      <c r="AU21">
        <f>IFERROR(Q21/P21, 0)</f>
        <v>0</v>
      </c>
      <c r="AV21">
        <f>IFERROR(R21/Q21, 0)</f>
        <v>0</v>
      </c>
      <c r="AW21">
        <f>IFERROR(D21/R21, 0)</f>
        <v>0</v>
      </c>
      <c r="AX21">
        <f>IFERROR(E21/D21, 0)</f>
        <v>0</v>
      </c>
      <c r="AY21">
        <f>IFERROR(E21/P21, 0)</f>
        <v>0</v>
      </c>
      <c r="AZ21">
        <f>IFERROR($AL21/P21, 0)</f>
        <v>0</v>
      </c>
      <c r="BA21">
        <f>IFERROR($AL21/Q21, 0)</f>
        <v>0</v>
      </c>
      <c r="BB21">
        <f>IFERROR($AL21/R21, 0)</f>
        <v>0</v>
      </c>
      <c r="BC21">
        <f>IFERROR($AL21/D21, 0)</f>
        <v>0</v>
      </c>
      <c r="BD21">
        <f>IFERROR($AL21/E21, 0)</f>
        <v>0</v>
      </c>
      <c r="BE21">
        <f>IFERROR(BD21/AB21, 0)</f>
        <v>0</v>
      </c>
    </row>
    <row r="22" spans="1:57" x14ac:dyDescent="0.2">
      <c r="A22" s="5">
        <f>periods!$A22</f>
        <v>0</v>
      </c>
      <c r="B22" s="5">
        <f>periods!$A23</f>
        <v>0</v>
      </c>
      <c r="C22" t="e">
        <f>IF(ISBLANK(periods!$C22), output_periods!$AE21, periods!$C22)</f>
        <v>#VALUE!</v>
      </c>
      <c r="D22">
        <f>periods!D22</f>
        <v>0</v>
      </c>
      <c r="E22">
        <f>periods!E22</f>
        <v>0</v>
      </c>
      <c r="F22">
        <f>periods!F22</f>
        <v>0</v>
      </c>
      <c r="G22">
        <f>periods!G22</f>
        <v>0</v>
      </c>
      <c r="H22">
        <f>periods!H22</f>
        <v>0</v>
      </c>
      <c r="I22">
        <f>periods!I22</f>
        <v>0</v>
      </c>
      <c r="J22">
        <f>periods!J22</f>
        <v>0</v>
      </c>
      <c r="K22">
        <f>periods!K22</f>
        <v>0</v>
      </c>
      <c r="L22" t="e">
        <f>IF(ISBLANK(periods!$L22), output_periods!$AJ21, periods!$L22)</f>
        <v>#VALUE!</v>
      </c>
      <c r="M22" t="str">
        <f>IF(ISBLANK(periods!$M22), output_periods!$M21, periods!$M22)</f>
        <v>Occupiable units (opt)</v>
      </c>
      <c r="N22">
        <f>periods!N22</f>
        <v>0</v>
      </c>
      <c r="O22">
        <f>periods!O22</f>
        <v>0</v>
      </c>
      <c r="P22">
        <f>periods!P22</f>
        <v>0</v>
      </c>
      <c r="Q22">
        <f>periods!Q22</f>
        <v>0</v>
      </c>
      <c r="R22">
        <f>periods!R22</f>
        <v>0</v>
      </c>
      <c r="S22">
        <f>periods!S22</f>
        <v>0</v>
      </c>
      <c r="T22">
        <f>periods!T22</f>
        <v>0</v>
      </c>
      <c r="U22">
        <f>periods!U22</f>
        <v>0</v>
      </c>
      <c r="V22">
        <f>periods!V22</f>
        <v>0</v>
      </c>
      <c r="W22">
        <f>periods!W22</f>
        <v>0</v>
      </c>
      <c r="X22">
        <f>periods!X22</f>
        <v>0</v>
      </c>
      <c r="Y22">
        <f>periods!Y22</f>
        <v>0</v>
      </c>
      <c r="Z22">
        <f>periods!Z22</f>
        <v>0</v>
      </c>
      <c r="AA22" s="48">
        <f>CONSTANTS!$B$1</f>
        <v>1000</v>
      </c>
      <c r="AB22" s="48">
        <f>CONSTANTS!$B$2</f>
        <v>800</v>
      </c>
      <c r="AC22" s="4">
        <f>E22-F22</f>
        <v>0</v>
      </c>
      <c r="AD22" t="str">
        <f>M22</f>
        <v>Occupiable units (opt)</v>
      </c>
      <c r="AE22" t="e">
        <f>C22+AC22</f>
        <v>#VALUE!</v>
      </c>
      <c r="AF22">
        <f t="shared" si="0"/>
        <v>0</v>
      </c>
      <c r="AG22">
        <f>J22+K22</f>
        <v>0</v>
      </c>
      <c r="AH22">
        <f>IFERROR(J22/AG22, 0)</f>
        <v>0</v>
      </c>
      <c r="AI22" s="8">
        <f>IFERROR(G22/D22, 0)</f>
        <v>0</v>
      </c>
      <c r="AJ22" t="e">
        <f>L22+N22-O22</f>
        <v>#VALUE!</v>
      </c>
      <c r="AK22">
        <f t="shared" si="1"/>
        <v>0</v>
      </c>
      <c r="AL22">
        <f>SUM(S22:V22)</f>
        <v>0</v>
      </c>
      <c r="AM22">
        <f>SUM(W22:Z22)</f>
        <v>0</v>
      </c>
      <c r="AN22">
        <f t="shared" si="2"/>
        <v>0</v>
      </c>
      <c r="AO22">
        <f>AC22*AA22*12</f>
        <v>0</v>
      </c>
      <c r="AP22">
        <f>I22*AA22*12</f>
        <v>0</v>
      </c>
      <c r="AQ22">
        <f t="shared" si="3"/>
        <v>0</v>
      </c>
      <c r="AR22">
        <f t="shared" si="4"/>
        <v>0</v>
      </c>
      <c r="AS22">
        <f t="shared" si="5"/>
        <v>0</v>
      </c>
      <c r="AT22">
        <f t="shared" si="6"/>
        <v>0</v>
      </c>
      <c r="AU22">
        <f>IFERROR(Q22/P22, 0)</f>
        <v>0</v>
      </c>
      <c r="AV22">
        <f>IFERROR(R22/Q22, 0)</f>
        <v>0</v>
      </c>
      <c r="AW22">
        <f>IFERROR(D22/R22, 0)</f>
        <v>0</v>
      </c>
      <c r="AX22">
        <f>IFERROR(E22/D22, 0)</f>
        <v>0</v>
      </c>
      <c r="AY22">
        <f>IFERROR(E22/P22, 0)</f>
        <v>0</v>
      </c>
      <c r="AZ22">
        <f>IFERROR($AL22/P22, 0)</f>
        <v>0</v>
      </c>
      <c r="BA22">
        <f>IFERROR($AL22/Q22, 0)</f>
        <v>0</v>
      </c>
      <c r="BB22">
        <f>IFERROR($AL22/R22, 0)</f>
        <v>0</v>
      </c>
      <c r="BC22">
        <f>IFERROR($AL22/D22, 0)</f>
        <v>0</v>
      </c>
      <c r="BD22">
        <f>IFERROR($AL22/E22, 0)</f>
        <v>0</v>
      </c>
      <c r="BE22">
        <f>IFERROR(BD22/AB22, 0)</f>
        <v>0</v>
      </c>
    </row>
    <row r="23" spans="1:57" x14ac:dyDescent="0.2">
      <c r="A23" s="5">
        <f>periods!$A23</f>
        <v>0</v>
      </c>
      <c r="B23" s="5">
        <f>periods!$A24</f>
        <v>0</v>
      </c>
      <c r="C23" t="e">
        <f>IF(ISBLANK(periods!$C23), output_periods!$AE22, periods!$C23)</f>
        <v>#VALUE!</v>
      </c>
      <c r="D23">
        <f>periods!D23</f>
        <v>0</v>
      </c>
      <c r="E23">
        <f>periods!E23</f>
        <v>0</v>
      </c>
      <c r="F23">
        <f>periods!F23</f>
        <v>0</v>
      </c>
      <c r="G23">
        <f>periods!G23</f>
        <v>0</v>
      </c>
      <c r="H23">
        <f>periods!H23</f>
        <v>0</v>
      </c>
      <c r="I23">
        <f>periods!I23</f>
        <v>0</v>
      </c>
      <c r="J23">
        <f>periods!J23</f>
        <v>0</v>
      </c>
      <c r="K23">
        <f>periods!K23</f>
        <v>0</v>
      </c>
      <c r="L23" t="e">
        <f>IF(ISBLANK(periods!$L23), output_periods!$AJ22, periods!$L23)</f>
        <v>#VALUE!</v>
      </c>
      <c r="M23" t="str">
        <f>IF(ISBLANK(periods!$M23), output_periods!$M22, periods!$M23)</f>
        <v>Occupiable units (opt)</v>
      </c>
      <c r="N23">
        <f>periods!N23</f>
        <v>0</v>
      </c>
      <c r="O23">
        <f>periods!O23</f>
        <v>0</v>
      </c>
      <c r="P23">
        <f>periods!P23</f>
        <v>0</v>
      </c>
      <c r="Q23">
        <f>periods!Q23</f>
        <v>0</v>
      </c>
      <c r="R23">
        <f>periods!R23</f>
        <v>0</v>
      </c>
      <c r="S23">
        <f>periods!S23</f>
        <v>0</v>
      </c>
      <c r="T23">
        <f>periods!T23</f>
        <v>0</v>
      </c>
      <c r="U23">
        <f>periods!U23</f>
        <v>0</v>
      </c>
      <c r="V23">
        <f>periods!V23</f>
        <v>0</v>
      </c>
      <c r="W23">
        <f>periods!W23</f>
        <v>0</v>
      </c>
      <c r="X23">
        <f>periods!X23</f>
        <v>0</v>
      </c>
      <c r="Y23">
        <f>periods!Y23</f>
        <v>0</v>
      </c>
      <c r="Z23">
        <f>periods!Z23</f>
        <v>0</v>
      </c>
      <c r="AA23" s="48">
        <f>CONSTANTS!$B$1</f>
        <v>1000</v>
      </c>
      <c r="AB23" s="48">
        <f>CONSTANTS!$B$2</f>
        <v>800</v>
      </c>
      <c r="AC23" s="4">
        <f>E23-F23</f>
        <v>0</v>
      </c>
      <c r="AD23" t="str">
        <f>M23</f>
        <v>Occupiable units (opt)</v>
      </c>
      <c r="AE23" t="e">
        <f>C23+AC23</f>
        <v>#VALUE!</v>
      </c>
      <c r="AF23">
        <f t="shared" si="0"/>
        <v>0</v>
      </c>
      <c r="AG23">
        <f>J23+K23</f>
        <v>0</v>
      </c>
      <c r="AH23">
        <f>IFERROR(J23/AG23, 0)</f>
        <v>0</v>
      </c>
      <c r="AI23" s="8">
        <f>IFERROR(G23/D23, 0)</f>
        <v>0</v>
      </c>
      <c r="AJ23" t="e">
        <f>L23+N23-O23</f>
        <v>#VALUE!</v>
      </c>
      <c r="AK23">
        <f t="shared" si="1"/>
        <v>0</v>
      </c>
      <c r="AL23">
        <f>SUM(S23:V23)</f>
        <v>0</v>
      </c>
      <c r="AM23">
        <f>SUM(W23:Z23)</f>
        <v>0</v>
      </c>
      <c r="AN23">
        <f t="shared" si="2"/>
        <v>0</v>
      </c>
      <c r="AO23">
        <f>AC23*AA23*12</f>
        <v>0</v>
      </c>
      <c r="AP23">
        <f>I23*AA23*12</f>
        <v>0</v>
      </c>
      <c r="AQ23">
        <f t="shared" si="3"/>
        <v>0</v>
      </c>
      <c r="AR23">
        <f t="shared" si="4"/>
        <v>0</v>
      </c>
      <c r="AS23">
        <f t="shared" si="5"/>
        <v>0</v>
      </c>
      <c r="AT23">
        <f t="shared" si="6"/>
        <v>0</v>
      </c>
      <c r="AU23">
        <f>IFERROR(Q23/P23, 0)</f>
        <v>0</v>
      </c>
      <c r="AV23">
        <f>IFERROR(R23/Q23, 0)</f>
        <v>0</v>
      </c>
      <c r="AW23">
        <f>IFERROR(D23/R23, 0)</f>
        <v>0</v>
      </c>
      <c r="AX23">
        <f>IFERROR(E23/D23, 0)</f>
        <v>0</v>
      </c>
      <c r="AY23">
        <f>IFERROR(E23/P23, 0)</f>
        <v>0</v>
      </c>
      <c r="AZ23">
        <f>IFERROR($AL23/P23, 0)</f>
        <v>0</v>
      </c>
      <c r="BA23">
        <f>IFERROR($AL23/Q23, 0)</f>
        <v>0</v>
      </c>
      <c r="BB23">
        <f>IFERROR($AL23/R23, 0)</f>
        <v>0</v>
      </c>
      <c r="BC23">
        <f>IFERROR($AL23/D23, 0)</f>
        <v>0</v>
      </c>
      <c r="BD23">
        <f>IFERROR($AL23/E23, 0)</f>
        <v>0</v>
      </c>
      <c r="BE23">
        <f>IFERROR(BD23/AB23, 0)</f>
        <v>0</v>
      </c>
    </row>
    <row r="24" spans="1:57" x14ac:dyDescent="0.2">
      <c r="A24" s="5">
        <f>periods!$A24</f>
        <v>0</v>
      </c>
      <c r="B24" s="5">
        <f>periods!$A25</f>
        <v>0</v>
      </c>
      <c r="C24" t="e">
        <f>IF(ISBLANK(periods!$C24), output_periods!$AE23, periods!$C24)</f>
        <v>#VALUE!</v>
      </c>
      <c r="D24">
        <f>periods!D24</f>
        <v>0</v>
      </c>
      <c r="E24">
        <f>periods!E24</f>
        <v>0</v>
      </c>
      <c r="F24">
        <f>periods!F24</f>
        <v>0</v>
      </c>
      <c r="G24">
        <f>periods!G24</f>
        <v>0</v>
      </c>
      <c r="H24">
        <f>periods!H24</f>
        <v>0</v>
      </c>
      <c r="I24">
        <f>periods!I24</f>
        <v>0</v>
      </c>
      <c r="J24">
        <f>periods!J24</f>
        <v>0</v>
      </c>
      <c r="K24">
        <f>periods!K24</f>
        <v>0</v>
      </c>
      <c r="L24" t="e">
        <f>IF(ISBLANK(periods!$L24), output_periods!$AJ23, periods!$L24)</f>
        <v>#VALUE!</v>
      </c>
      <c r="M24" t="str">
        <f>IF(ISBLANK(periods!$M24), output_periods!$M23, periods!$M24)</f>
        <v>Occupiable units (opt)</v>
      </c>
      <c r="N24">
        <f>periods!N24</f>
        <v>0</v>
      </c>
      <c r="O24">
        <f>periods!O24</f>
        <v>0</v>
      </c>
      <c r="P24">
        <f>periods!P24</f>
        <v>0</v>
      </c>
      <c r="Q24">
        <f>periods!Q24</f>
        <v>0</v>
      </c>
      <c r="R24">
        <f>periods!R24</f>
        <v>0</v>
      </c>
      <c r="S24">
        <f>periods!S24</f>
        <v>0</v>
      </c>
      <c r="T24">
        <f>periods!T24</f>
        <v>0</v>
      </c>
      <c r="U24">
        <f>periods!U24</f>
        <v>0</v>
      </c>
      <c r="V24">
        <f>periods!V24</f>
        <v>0</v>
      </c>
      <c r="W24">
        <f>periods!W24</f>
        <v>0</v>
      </c>
      <c r="X24">
        <f>periods!X24</f>
        <v>0</v>
      </c>
      <c r="Y24">
        <f>periods!Y24</f>
        <v>0</v>
      </c>
      <c r="Z24">
        <f>periods!Z24</f>
        <v>0</v>
      </c>
      <c r="AA24" s="48">
        <f>CONSTANTS!$B$1</f>
        <v>1000</v>
      </c>
      <c r="AB24" s="48">
        <f>CONSTANTS!$B$2</f>
        <v>800</v>
      </c>
      <c r="AC24" s="4">
        <f>E24-F24</f>
        <v>0</v>
      </c>
      <c r="AD24" t="str">
        <f>M24</f>
        <v>Occupiable units (opt)</v>
      </c>
      <c r="AE24" t="e">
        <f>C24+AC24</f>
        <v>#VALUE!</v>
      </c>
      <c r="AF24">
        <f t="shared" si="0"/>
        <v>0</v>
      </c>
      <c r="AG24">
        <f>J24+K24</f>
        <v>0</v>
      </c>
      <c r="AH24">
        <f>IFERROR(J24/AG24, 0)</f>
        <v>0</v>
      </c>
      <c r="AI24" s="8">
        <f>IFERROR(G24/D24, 0)</f>
        <v>0</v>
      </c>
      <c r="AJ24" t="e">
        <f>L24+N24-O24</f>
        <v>#VALUE!</v>
      </c>
      <c r="AK24">
        <f t="shared" si="1"/>
        <v>0</v>
      </c>
      <c r="AL24">
        <f>SUM(S24:V24)</f>
        <v>0</v>
      </c>
      <c r="AM24">
        <f>SUM(W24:Z24)</f>
        <v>0</v>
      </c>
      <c r="AN24">
        <f t="shared" si="2"/>
        <v>0</v>
      </c>
      <c r="AO24">
        <f>AC24*AA24*12</f>
        <v>0</v>
      </c>
      <c r="AP24">
        <f>I24*AA24*12</f>
        <v>0</v>
      </c>
      <c r="AQ24">
        <f t="shared" si="3"/>
        <v>0</v>
      </c>
      <c r="AR24">
        <f t="shared" si="4"/>
        <v>0</v>
      </c>
      <c r="AS24">
        <f t="shared" si="5"/>
        <v>0</v>
      </c>
      <c r="AT24">
        <f t="shared" si="6"/>
        <v>0</v>
      </c>
      <c r="AU24">
        <f>IFERROR(Q24/P24, 0)</f>
        <v>0</v>
      </c>
      <c r="AV24">
        <f>IFERROR(R24/Q24, 0)</f>
        <v>0</v>
      </c>
      <c r="AW24">
        <f>IFERROR(D24/R24, 0)</f>
        <v>0</v>
      </c>
      <c r="AX24">
        <f>IFERROR(E24/D24, 0)</f>
        <v>0</v>
      </c>
      <c r="AY24">
        <f>IFERROR(E24/P24, 0)</f>
        <v>0</v>
      </c>
      <c r="AZ24">
        <f>IFERROR($AL24/P24, 0)</f>
        <v>0</v>
      </c>
      <c r="BA24">
        <f>IFERROR($AL24/Q24, 0)</f>
        <v>0</v>
      </c>
      <c r="BB24">
        <f>IFERROR($AL24/R24, 0)</f>
        <v>0</v>
      </c>
      <c r="BC24">
        <f>IFERROR($AL24/D24, 0)</f>
        <v>0</v>
      </c>
      <c r="BD24">
        <f>IFERROR($AL24/E24, 0)</f>
        <v>0</v>
      </c>
      <c r="BE24">
        <f>IFERROR(BD24/AB24, 0)</f>
        <v>0</v>
      </c>
    </row>
    <row r="25" spans="1:57" x14ac:dyDescent="0.2">
      <c r="A25" s="5">
        <f>periods!$A25</f>
        <v>0</v>
      </c>
      <c r="B25" s="5">
        <f>periods!$A26</f>
        <v>0</v>
      </c>
      <c r="C25" t="e">
        <f>IF(ISBLANK(periods!$C25), output_periods!$AE24, periods!$C25)</f>
        <v>#VALUE!</v>
      </c>
      <c r="D25">
        <f>periods!D25</f>
        <v>0</v>
      </c>
      <c r="E25">
        <f>periods!E25</f>
        <v>0</v>
      </c>
      <c r="F25">
        <f>periods!F25</f>
        <v>0</v>
      </c>
      <c r="G25">
        <f>periods!G25</f>
        <v>0</v>
      </c>
      <c r="H25">
        <f>periods!H25</f>
        <v>0</v>
      </c>
      <c r="I25">
        <f>periods!I25</f>
        <v>0</v>
      </c>
      <c r="J25">
        <f>periods!J25</f>
        <v>0</v>
      </c>
      <c r="K25">
        <f>periods!K25</f>
        <v>0</v>
      </c>
      <c r="L25" t="e">
        <f>IF(ISBLANK(periods!$L25), output_periods!$AJ24, periods!$L25)</f>
        <v>#VALUE!</v>
      </c>
      <c r="M25" t="str">
        <f>IF(ISBLANK(periods!$M25), output_periods!$M24, periods!$M25)</f>
        <v>Occupiable units (opt)</v>
      </c>
      <c r="N25">
        <f>periods!N25</f>
        <v>0</v>
      </c>
      <c r="O25">
        <f>periods!O25</f>
        <v>0</v>
      </c>
      <c r="P25">
        <f>periods!P25</f>
        <v>0</v>
      </c>
      <c r="Q25">
        <f>periods!Q25</f>
        <v>0</v>
      </c>
      <c r="R25">
        <f>periods!R25</f>
        <v>0</v>
      </c>
      <c r="S25">
        <f>periods!S25</f>
        <v>0</v>
      </c>
      <c r="T25">
        <f>periods!T25</f>
        <v>0</v>
      </c>
      <c r="U25">
        <f>periods!U25</f>
        <v>0</v>
      </c>
      <c r="V25">
        <f>periods!V25</f>
        <v>0</v>
      </c>
      <c r="W25">
        <f>periods!W25</f>
        <v>0</v>
      </c>
      <c r="X25">
        <f>periods!X25</f>
        <v>0</v>
      </c>
      <c r="Y25">
        <f>periods!Y25</f>
        <v>0</v>
      </c>
      <c r="Z25">
        <f>periods!Z25</f>
        <v>0</v>
      </c>
      <c r="AA25" s="48">
        <f>CONSTANTS!$B$1</f>
        <v>1000</v>
      </c>
      <c r="AB25" s="48">
        <f>CONSTANTS!$B$2</f>
        <v>800</v>
      </c>
      <c r="AC25" s="4">
        <f>E25-F25</f>
        <v>0</v>
      </c>
      <c r="AD25" t="str">
        <f>M25</f>
        <v>Occupiable units (opt)</v>
      </c>
      <c r="AE25" t="e">
        <f>C25+AC25</f>
        <v>#VALUE!</v>
      </c>
      <c r="AF25">
        <f t="shared" si="0"/>
        <v>0</v>
      </c>
      <c r="AG25">
        <f>J25+K25</f>
        <v>0</v>
      </c>
      <c r="AH25">
        <f>IFERROR(J25/AG25, 0)</f>
        <v>0</v>
      </c>
      <c r="AI25" s="8">
        <f>IFERROR(G25/D25, 0)</f>
        <v>0</v>
      </c>
      <c r="AJ25" t="e">
        <f>L25+N25-O25</f>
        <v>#VALUE!</v>
      </c>
      <c r="AK25">
        <f t="shared" si="1"/>
        <v>0</v>
      </c>
      <c r="AL25">
        <f>SUM(S25:V25)</f>
        <v>0</v>
      </c>
      <c r="AM25">
        <f>SUM(W25:Z25)</f>
        <v>0</v>
      </c>
      <c r="AN25">
        <f t="shared" si="2"/>
        <v>0</v>
      </c>
      <c r="AO25">
        <f>AC25*AA25*12</f>
        <v>0</v>
      </c>
      <c r="AP25">
        <f>I25*AA25*12</f>
        <v>0</v>
      </c>
      <c r="AQ25">
        <f t="shared" si="3"/>
        <v>0</v>
      </c>
      <c r="AR25">
        <f t="shared" si="4"/>
        <v>0</v>
      </c>
      <c r="AS25">
        <f t="shared" si="5"/>
        <v>0</v>
      </c>
      <c r="AT25">
        <f t="shared" si="6"/>
        <v>0</v>
      </c>
      <c r="AU25">
        <f>IFERROR(Q25/P25, 0)</f>
        <v>0</v>
      </c>
      <c r="AV25">
        <f>IFERROR(R25/Q25, 0)</f>
        <v>0</v>
      </c>
      <c r="AW25">
        <f>IFERROR(D25/R25, 0)</f>
        <v>0</v>
      </c>
      <c r="AX25">
        <f>IFERROR(E25/D25, 0)</f>
        <v>0</v>
      </c>
      <c r="AY25">
        <f>IFERROR(E25/P25, 0)</f>
        <v>0</v>
      </c>
      <c r="AZ25">
        <f>IFERROR($AL25/P25, 0)</f>
        <v>0</v>
      </c>
      <c r="BA25">
        <f>IFERROR($AL25/Q25, 0)</f>
        <v>0</v>
      </c>
      <c r="BB25">
        <f>IFERROR($AL25/R25, 0)</f>
        <v>0</v>
      </c>
      <c r="BC25">
        <f>IFERROR($AL25/D25, 0)</f>
        <v>0</v>
      </c>
      <c r="BD25">
        <f>IFERROR($AL25/E25, 0)</f>
        <v>0</v>
      </c>
      <c r="BE25">
        <f>IFERROR(BD25/AB25, 0)</f>
        <v>0</v>
      </c>
    </row>
    <row r="26" spans="1:57" x14ac:dyDescent="0.2">
      <c r="A26" s="5">
        <f>periods!$A26</f>
        <v>0</v>
      </c>
      <c r="B26" s="5">
        <f>periods!$A27</f>
        <v>0</v>
      </c>
      <c r="C26" t="e">
        <f>IF(ISBLANK(periods!$C26), output_periods!$AE25, periods!$C26)</f>
        <v>#VALUE!</v>
      </c>
      <c r="D26">
        <f>periods!D26</f>
        <v>0</v>
      </c>
      <c r="E26">
        <f>periods!E26</f>
        <v>0</v>
      </c>
      <c r="F26">
        <f>periods!F26</f>
        <v>0</v>
      </c>
      <c r="G26">
        <f>periods!G26</f>
        <v>0</v>
      </c>
      <c r="H26">
        <f>periods!H26</f>
        <v>0</v>
      </c>
      <c r="I26">
        <f>periods!I26</f>
        <v>0</v>
      </c>
      <c r="J26">
        <f>periods!J26</f>
        <v>0</v>
      </c>
      <c r="K26">
        <f>periods!K26</f>
        <v>0</v>
      </c>
      <c r="L26" t="e">
        <f>IF(ISBLANK(periods!$L26), output_periods!$AJ25, periods!$L26)</f>
        <v>#VALUE!</v>
      </c>
      <c r="M26" t="str">
        <f>IF(ISBLANK(periods!$M26), output_periods!$M25, periods!$M26)</f>
        <v>Occupiable units (opt)</v>
      </c>
      <c r="N26">
        <f>periods!N26</f>
        <v>0</v>
      </c>
      <c r="O26">
        <f>periods!O26</f>
        <v>0</v>
      </c>
      <c r="P26">
        <f>periods!P26</f>
        <v>0</v>
      </c>
      <c r="Q26">
        <f>periods!Q26</f>
        <v>0</v>
      </c>
      <c r="R26">
        <f>periods!R26</f>
        <v>0</v>
      </c>
      <c r="S26">
        <f>periods!S26</f>
        <v>0</v>
      </c>
      <c r="T26">
        <f>periods!T26</f>
        <v>0</v>
      </c>
      <c r="U26">
        <f>periods!U26</f>
        <v>0</v>
      </c>
      <c r="V26">
        <f>periods!V26</f>
        <v>0</v>
      </c>
      <c r="W26">
        <f>periods!W26</f>
        <v>0</v>
      </c>
      <c r="X26">
        <f>periods!X26</f>
        <v>0</v>
      </c>
      <c r="Y26">
        <f>periods!Y26</f>
        <v>0</v>
      </c>
      <c r="Z26">
        <f>periods!Z26</f>
        <v>0</v>
      </c>
      <c r="AA26" s="48">
        <f>CONSTANTS!$B$1</f>
        <v>1000</v>
      </c>
      <c r="AB26" s="48">
        <f>CONSTANTS!$B$2</f>
        <v>800</v>
      </c>
      <c r="AC26" s="4">
        <f>E26-F26</f>
        <v>0</v>
      </c>
      <c r="AD26" t="str">
        <f>M26</f>
        <v>Occupiable units (opt)</v>
      </c>
      <c r="AE26" t="e">
        <f>C26+AC26</f>
        <v>#VALUE!</v>
      </c>
      <c r="AF26">
        <f t="shared" si="0"/>
        <v>0</v>
      </c>
      <c r="AG26">
        <f>J26+K26</f>
        <v>0</v>
      </c>
      <c r="AH26">
        <f>IFERROR(J26/AG26, 0)</f>
        <v>0</v>
      </c>
      <c r="AI26" s="8">
        <f>IFERROR(G26/D26, 0)</f>
        <v>0</v>
      </c>
      <c r="AJ26" t="e">
        <f>L26+N26-O26</f>
        <v>#VALUE!</v>
      </c>
      <c r="AK26">
        <f t="shared" si="1"/>
        <v>0</v>
      </c>
      <c r="AL26">
        <f>SUM(S26:V26)</f>
        <v>0</v>
      </c>
      <c r="AM26">
        <f>SUM(W26:Z26)</f>
        <v>0</v>
      </c>
      <c r="AN26">
        <f t="shared" si="2"/>
        <v>0</v>
      </c>
      <c r="AO26">
        <f>AC26*AA26*12</f>
        <v>0</v>
      </c>
      <c r="AP26">
        <f>I26*AA26*12</f>
        <v>0</v>
      </c>
      <c r="AQ26">
        <f t="shared" si="3"/>
        <v>0</v>
      </c>
      <c r="AR26">
        <f t="shared" si="4"/>
        <v>0</v>
      </c>
      <c r="AS26">
        <f t="shared" si="5"/>
        <v>0</v>
      </c>
      <c r="AT26">
        <f t="shared" si="6"/>
        <v>0</v>
      </c>
      <c r="AU26">
        <f>IFERROR(Q26/P26, 0)</f>
        <v>0</v>
      </c>
      <c r="AV26">
        <f>IFERROR(R26/Q26, 0)</f>
        <v>0</v>
      </c>
      <c r="AW26">
        <f>IFERROR(D26/R26, 0)</f>
        <v>0</v>
      </c>
      <c r="AX26">
        <f>IFERROR(E26/D26, 0)</f>
        <v>0</v>
      </c>
      <c r="AY26">
        <f>IFERROR(E26/P26, 0)</f>
        <v>0</v>
      </c>
      <c r="AZ26">
        <f>IFERROR($AL26/P26, 0)</f>
        <v>0</v>
      </c>
      <c r="BA26">
        <f>IFERROR($AL26/Q26, 0)</f>
        <v>0</v>
      </c>
      <c r="BB26">
        <f>IFERROR($AL26/R26, 0)</f>
        <v>0</v>
      </c>
      <c r="BC26">
        <f>IFERROR($AL26/D26, 0)</f>
        <v>0</v>
      </c>
      <c r="BD26">
        <f>IFERROR($AL26/E26, 0)</f>
        <v>0</v>
      </c>
      <c r="BE26">
        <f>IFERROR(BD26/AB26, 0)</f>
        <v>0</v>
      </c>
    </row>
    <row r="27" spans="1:57" x14ac:dyDescent="0.2">
      <c r="A27" s="5">
        <f>periods!$A27</f>
        <v>0</v>
      </c>
      <c r="B27" s="5">
        <f>periods!$A28</f>
        <v>0</v>
      </c>
      <c r="C27" t="e">
        <f>IF(ISBLANK(periods!$C27), output_periods!$AE26, periods!$C27)</f>
        <v>#VALUE!</v>
      </c>
      <c r="D27">
        <f>periods!D27</f>
        <v>0</v>
      </c>
      <c r="E27">
        <f>periods!E27</f>
        <v>0</v>
      </c>
      <c r="F27">
        <f>periods!F27</f>
        <v>0</v>
      </c>
      <c r="G27">
        <f>periods!G27</f>
        <v>0</v>
      </c>
      <c r="H27">
        <f>periods!H27</f>
        <v>0</v>
      </c>
      <c r="I27">
        <f>periods!I27</f>
        <v>0</v>
      </c>
      <c r="J27">
        <f>periods!J27</f>
        <v>0</v>
      </c>
      <c r="K27">
        <f>periods!K27</f>
        <v>0</v>
      </c>
      <c r="L27" t="e">
        <f>IF(ISBLANK(periods!$L27), output_periods!$AJ26, periods!$L27)</f>
        <v>#VALUE!</v>
      </c>
      <c r="M27" t="str">
        <f>IF(ISBLANK(periods!$M27), output_periods!$M26, periods!$M27)</f>
        <v>Occupiable units (opt)</v>
      </c>
      <c r="N27">
        <f>periods!N27</f>
        <v>0</v>
      </c>
      <c r="O27">
        <f>periods!O27</f>
        <v>0</v>
      </c>
      <c r="P27">
        <f>periods!P27</f>
        <v>0</v>
      </c>
      <c r="Q27">
        <f>periods!Q27</f>
        <v>0</v>
      </c>
      <c r="R27">
        <f>periods!R27</f>
        <v>0</v>
      </c>
      <c r="S27">
        <f>periods!S27</f>
        <v>0</v>
      </c>
      <c r="T27">
        <f>periods!T27</f>
        <v>0</v>
      </c>
      <c r="U27">
        <f>periods!U27</f>
        <v>0</v>
      </c>
      <c r="V27">
        <f>periods!V27</f>
        <v>0</v>
      </c>
      <c r="W27">
        <f>periods!W27</f>
        <v>0</v>
      </c>
      <c r="X27">
        <f>periods!X27</f>
        <v>0</v>
      </c>
      <c r="Y27">
        <f>periods!Y27</f>
        <v>0</v>
      </c>
      <c r="Z27">
        <f>periods!Z27</f>
        <v>0</v>
      </c>
      <c r="AA27" s="48">
        <f>CONSTANTS!$B$1</f>
        <v>1000</v>
      </c>
      <c r="AB27" s="48">
        <f>CONSTANTS!$B$2</f>
        <v>800</v>
      </c>
      <c r="AC27" s="4">
        <f>E27-F27</f>
        <v>0</v>
      </c>
      <c r="AD27" t="str">
        <f>M27</f>
        <v>Occupiable units (opt)</v>
      </c>
      <c r="AE27" t="e">
        <f>C27+AC27</f>
        <v>#VALUE!</v>
      </c>
      <c r="AF27">
        <f t="shared" si="0"/>
        <v>0</v>
      </c>
      <c r="AG27">
        <f>J27+K27</f>
        <v>0</v>
      </c>
      <c r="AH27">
        <f>IFERROR(J27/AG27, 0)</f>
        <v>0</v>
      </c>
      <c r="AI27" s="8">
        <f>IFERROR(G27/D27, 0)</f>
        <v>0</v>
      </c>
      <c r="AJ27" t="e">
        <f>L27+N27-O27</f>
        <v>#VALUE!</v>
      </c>
      <c r="AK27">
        <f t="shared" si="1"/>
        <v>0</v>
      </c>
      <c r="AL27">
        <f>SUM(S27:V27)</f>
        <v>0</v>
      </c>
      <c r="AM27">
        <f>SUM(W27:Z27)</f>
        <v>0</v>
      </c>
      <c r="AN27">
        <f t="shared" si="2"/>
        <v>0</v>
      </c>
      <c r="AO27">
        <f>AC27*AA27*12</f>
        <v>0</v>
      </c>
      <c r="AP27">
        <f>I27*AA27*12</f>
        <v>0</v>
      </c>
      <c r="AQ27">
        <f t="shared" si="3"/>
        <v>0</v>
      </c>
      <c r="AR27">
        <f t="shared" si="4"/>
        <v>0</v>
      </c>
      <c r="AS27">
        <f t="shared" si="5"/>
        <v>0</v>
      </c>
      <c r="AT27">
        <f t="shared" si="6"/>
        <v>0</v>
      </c>
      <c r="AU27">
        <f>IFERROR(Q27/P27, 0)</f>
        <v>0</v>
      </c>
      <c r="AV27">
        <f>IFERROR(R27/Q27, 0)</f>
        <v>0</v>
      </c>
      <c r="AW27">
        <f>IFERROR(D27/R27, 0)</f>
        <v>0</v>
      </c>
      <c r="AX27">
        <f>IFERROR(E27/D27, 0)</f>
        <v>0</v>
      </c>
      <c r="AY27">
        <f>IFERROR(E27/P27, 0)</f>
        <v>0</v>
      </c>
      <c r="AZ27">
        <f>IFERROR($AL27/P27, 0)</f>
        <v>0</v>
      </c>
      <c r="BA27">
        <f>IFERROR($AL27/Q27, 0)</f>
        <v>0</v>
      </c>
      <c r="BB27">
        <f>IFERROR($AL27/R27, 0)</f>
        <v>0</v>
      </c>
      <c r="BC27">
        <f>IFERROR($AL27/D27, 0)</f>
        <v>0</v>
      </c>
      <c r="BD27">
        <f>IFERROR($AL27/E27, 0)</f>
        <v>0</v>
      </c>
      <c r="BE27">
        <f>IFERROR(BD27/AB27, 0)</f>
        <v>0</v>
      </c>
    </row>
    <row r="28" spans="1:57" x14ac:dyDescent="0.2">
      <c r="A28" s="5">
        <f>periods!$A28</f>
        <v>0</v>
      </c>
      <c r="B28" s="5">
        <f>periods!$A29</f>
        <v>0</v>
      </c>
      <c r="C28" t="e">
        <f>IF(ISBLANK(periods!$C28), output_periods!$AE27, periods!$C28)</f>
        <v>#VALUE!</v>
      </c>
      <c r="D28">
        <f>periods!D28</f>
        <v>0</v>
      </c>
      <c r="E28">
        <f>periods!E28</f>
        <v>0</v>
      </c>
      <c r="F28">
        <f>periods!F28</f>
        <v>0</v>
      </c>
      <c r="G28">
        <f>periods!G28</f>
        <v>0</v>
      </c>
      <c r="H28">
        <f>periods!H28</f>
        <v>0</v>
      </c>
      <c r="I28">
        <f>periods!I28</f>
        <v>0</v>
      </c>
      <c r="J28">
        <f>periods!J28</f>
        <v>0</v>
      </c>
      <c r="K28">
        <f>periods!K28</f>
        <v>0</v>
      </c>
      <c r="L28" t="e">
        <f>IF(ISBLANK(periods!$L28), output_periods!$AJ27, periods!$L28)</f>
        <v>#VALUE!</v>
      </c>
      <c r="M28" t="str">
        <f>IF(ISBLANK(periods!$M28), output_periods!$M27, periods!$M28)</f>
        <v>Occupiable units (opt)</v>
      </c>
      <c r="N28">
        <f>periods!N28</f>
        <v>0</v>
      </c>
      <c r="O28">
        <f>periods!O28</f>
        <v>0</v>
      </c>
      <c r="P28">
        <f>periods!P28</f>
        <v>0</v>
      </c>
      <c r="Q28">
        <f>periods!Q28</f>
        <v>0</v>
      </c>
      <c r="R28">
        <f>periods!R28</f>
        <v>0</v>
      </c>
      <c r="S28">
        <f>periods!S28</f>
        <v>0</v>
      </c>
      <c r="T28">
        <f>periods!T28</f>
        <v>0</v>
      </c>
      <c r="U28">
        <f>periods!U28</f>
        <v>0</v>
      </c>
      <c r="V28">
        <f>periods!V28</f>
        <v>0</v>
      </c>
      <c r="W28">
        <f>periods!W28</f>
        <v>0</v>
      </c>
      <c r="X28">
        <f>periods!X28</f>
        <v>0</v>
      </c>
      <c r="Y28">
        <f>periods!Y28</f>
        <v>0</v>
      </c>
      <c r="Z28">
        <f>periods!Z28</f>
        <v>0</v>
      </c>
      <c r="AA28" s="48">
        <f>CONSTANTS!$B$1</f>
        <v>1000</v>
      </c>
      <c r="AB28" s="48">
        <f>CONSTANTS!$B$2</f>
        <v>800</v>
      </c>
      <c r="AC28" s="4">
        <f>E28-F28</f>
        <v>0</v>
      </c>
      <c r="AD28" t="str">
        <f>M28</f>
        <v>Occupiable units (opt)</v>
      </c>
      <c r="AE28" t="e">
        <f>C28+AC28</f>
        <v>#VALUE!</v>
      </c>
      <c r="AF28">
        <f t="shared" si="0"/>
        <v>0</v>
      </c>
      <c r="AG28">
        <f>J28+K28</f>
        <v>0</v>
      </c>
      <c r="AH28">
        <f>IFERROR(J28/AG28, 0)</f>
        <v>0</v>
      </c>
      <c r="AI28" s="8">
        <f>IFERROR(G28/D28, 0)</f>
        <v>0</v>
      </c>
      <c r="AJ28" t="e">
        <f>L28+N28-O28</f>
        <v>#VALUE!</v>
      </c>
      <c r="AK28">
        <f t="shared" si="1"/>
        <v>0</v>
      </c>
      <c r="AL28">
        <f>SUM(S28:V28)</f>
        <v>0</v>
      </c>
      <c r="AM28">
        <f>SUM(W28:Z28)</f>
        <v>0</v>
      </c>
      <c r="AN28">
        <f t="shared" si="2"/>
        <v>0</v>
      </c>
      <c r="AO28">
        <f>AC28*AA28*12</f>
        <v>0</v>
      </c>
      <c r="AP28">
        <f>I28*AA28*12</f>
        <v>0</v>
      </c>
      <c r="AQ28">
        <f t="shared" si="3"/>
        <v>0</v>
      </c>
      <c r="AR28">
        <f t="shared" si="4"/>
        <v>0</v>
      </c>
      <c r="AS28">
        <f t="shared" si="5"/>
        <v>0</v>
      </c>
      <c r="AT28">
        <f t="shared" si="6"/>
        <v>0</v>
      </c>
      <c r="AU28">
        <f>IFERROR(Q28/P28, 0)</f>
        <v>0</v>
      </c>
      <c r="AV28">
        <f>IFERROR(R28/Q28, 0)</f>
        <v>0</v>
      </c>
      <c r="AW28">
        <f>IFERROR(D28/R28, 0)</f>
        <v>0</v>
      </c>
      <c r="AX28">
        <f>IFERROR(E28/D28, 0)</f>
        <v>0</v>
      </c>
      <c r="AY28">
        <f>IFERROR(E28/P28, 0)</f>
        <v>0</v>
      </c>
      <c r="AZ28">
        <f>IFERROR($AL28/P28, 0)</f>
        <v>0</v>
      </c>
      <c r="BA28">
        <f>IFERROR($AL28/Q28, 0)</f>
        <v>0</v>
      </c>
      <c r="BB28">
        <f>IFERROR($AL28/R28, 0)</f>
        <v>0</v>
      </c>
      <c r="BC28">
        <f>IFERROR($AL28/D28, 0)</f>
        <v>0</v>
      </c>
      <c r="BD28">
        <f>IFERROR($AL28/E28, 0)</f>
        <v>0</v>
      </c>
      <c r="BE28">
        <f>IFERROR(BD28/AB28, 0)</f>
        <v>0</v>
      </c>
    </row>
    <row r="29" spans="1:57" x14ac:dyDescent="0.2">
      <c r="A29" s="5">
        <f>periods!$A29</f>
        <v>0</v>
      </c>
      <c r="B29" s="5">
        <f>periods!$A30</f>
        <v>0</v>
      </c>
      <c r="C29" t="e">
        <f>IF(ISBLANK(periods!$C29), output_periods!$AE28, periods!$C29)</f>
        <v>#VALUE!</v>
      </c>
      <c r="D29">
        <f>periods!D29</f>
        <v>0</v>
      </c>
      <c r="E29">
        <f>periods!E29</f>
        <v>0</v>
      </c>
      <c r="F29">
        <f>periods!F29</f>
        <v>0</v>
      </c>
      <c r="G29">
        <f>periods!G29</f>
        <v>0</v>
      </c>
      <c r="H29">
        <f>periods!H29</f>
        <v>0</v>
      </c>
      <c r="I29">
        <f>periods!I29</f>
        <v>0</v>
      </c>
      <c r="J29">
        <f>periods!J29</f>
        <v>0</v>
      </c>
      <c r="K29">
        <f>periods!K29</f>
        <v>0</v>
      </c>
      <c r="L29" t="e">
        <f>IF(ISBLANK(periods!$L29), output_periods!$AJ28, periods!$L29)</f>
        <v>#VALUE!</v>
      </c>
      <c r="M29" t="str">
        <f>IF(ISBLANK(periods!$M29), output_periods!$M28, periods!$M29)</f>
        <v>Occupiable units (opt)</v>
      </c>
      <c r="N29">
        <f>periods!N29</f>
        <v>0</v>
      </c>
      <c r="O29">
        <f>periods!O29</f>
        <v>0</v>
      </c>
      <c r="P29">
        <f>periods!P29</f>
        <v>0</v>
      </c>
      <c r="Q29">
        <f>periods!Q29</f>
        <v>0</v>
      </c>
      <c r="R29">
        <f>periods!R29</f>
        <v>0</v>
      </c>
      <c r="S29">
        <f>periods!S29</f>
        <v>0</v>
      </c>
      <c r="T29">
        <f>periods!T29</f>
        <v>0</v>
      </c>
      <c r="U29">
        <f>periods!U29</f>
        <v>0</v>
      </c>
      <c r="V29">
        <f>periods!V29</f>
        <v>0</v>
      </c>
      <c r="W29">
        <f>periods!W29</f>
        <v>0</v>
      </c>
      <c r="X29">
        <f>periods!X29</f>
        <v>0</v>
      </c>
      <c r="Y29">
        <f>periods!Y29</f>
        <v>0</v>
      </c>
      <c r="Z29">
        <f>periods!Z29</f>
        <v>0</v>
      </c>
      <c r="AA29" s="48">
        <f>CONSTANTS!$B$1</f>
        <v>1000</v>
      </c>
      <c r="AB29" s="48">
        <f>CONSTANTS!$B$2</f>
        <v>800</v>
      </c>
      <c r="AC29" s="4">
        <f>E29-F29</f>
        <v>0</v>
      </c>
      <c r="AD29" t="str">
        <f>M29</f>
        <v>Occupiable units (opt)</v>
      </c>
      <c r="AE29" t="e">
        <f>C29+AC29</f>
        <v>#VALUE!</v>
      </c>
      <c r="AF29">
        <f t="shared" si="0"/>
        <v>0</v>
      </c>
      <c r="AG29">
        <f>J29+K29</f>
        <v>0</v>
      </c>
      <c r="AH29">
        <f>IFERROR(J29/AG29, 0)</f>
        <v>0</v>
      </c>
      <c r="AI29" s="8">
        <f>IFERROR(G29/D29, 0)</f>
        <v>0</v>
      </c>
      <c r="AJ29" t="e">
        <f>L29+N29-O29</f>
        <v>#VALUE!</v>
      </c>
      <c r="AK29">
        <f t="shared" si="1"/>
        <v>0</v>
      </c>
      <c r="AL29">
        <f>SUM(S29:V29)</f>
        <v>0</v>
      </c>
      <c r="AM29">
        <f>SUM(W29:Z29)</f>
        <v>0</v>
      </c>
      <c r="AN29">
        <f t="shared" si="2"/>
        <v>0</v>
      </c>
      <c r="AO29">
        <f>AC29*AA29*12</f>
        <v>0</v>
      </c>
      <c r="AP29">
        <f>I29*AA29*12</f>
        <v>0</v>
      </c>
      <c r="AQ29">
        <f t="shared" si="3"/>
        <v>0</v>
      </c>
      <c r="AR29">
        <f t="shared" si="4"/>
        <v>0</v>
      </c>
      <c r="AS29">
        <f t="shared" si="5"/>
        <v>0</v>
      </c>
      <c r="AT29">
        <f t="shared" si="6"/>
        <v>0</v>
      </c>
      <c r="AU29">
        <f>IFERROR(Q29/P29, 0)</f>
        <v>0</v>
      </c>
      <c r="AV29">
        <f>IFERROR(R29/Q29, 0)</f>
        <v>0</v>
      </c>
      <c r="AW29">
        <f>IFERROR(D29/R29, 0)</f>
        <v>0</v>
      </c>
      <c r="AX29">
        <f>IFERROR(E29/D29, 0)</f>
        <v>0</v>
      </c>
      <c r="AY29">
        <f>IFERROR(E29/P29, 0)</f>
        <v>0</v>
      </c>
      <c r="AZ29">
        <f>IFERROR($AL29/P29, 0)</f>
        <v>0</v>
      </c>
      <c r="BA29">
        <f>IFERROR($AL29/Q29, 0)</f>
        <v>0</v>
      </c>
      <c r="BB29">
        <f>IFERROR($AL29/R29, 0)</f>
        <v>0</v>
      </c>
      <c r="BC29">
        <f>IFERROR($AL29/D29, 0)</f>
        <v>0</v>
      </c>
      <c r="BD29">
        <f>IFERROR($AL29/E29, 0)</f>
        <v>0</v>
      </c>
      <c r="BE29">
        <f>IFERROR(BD29/AB29, 0)</f>
        <v>0</v>
      </c>
    </row>
    <row r="30" spans="1:57" x14ac:dyDescent="0.2">
      <c r="A30" s="5">
        <f>periods!$A30</f>
        <v>0</v>
      </c>
      <c r="B30" s="5">
        <f>periods!$A31</f>
        <v>0</v>
      </c>
      <c r="C30" t="e">
        <f>IF(ISBLANK(periods!$C30), output_periods!$AE29, periods!$C30)</f>
        <v>#VALUE!</v>
      </c>
      <c r="D30">
        <f>periods!D30</f>
        <v>0</v>
      </c>
      <c r="E30">
        <f>periods!E30</f>
        <v>0</v>
      </c>
      <c r="F30">
        <f>periods!F30</f>
        <v>0</v>
      </c>
      <c r="G30">
        <f>periods!G30</f>
        <v>0</v>
      </c>
      <c r="H30">
        <f>periods!H30</f>
        <v>0</v>
      </c>
      <c r="I30">
        <f>periods!I30</f>
        <v>0</v>
      </c>
      <c r="J30">
        <f>periods!J30</f>
        <v>0</v>
      </c>
      <c r="K30">
        <f>periods!K30</f>
        <v>0</v>
      </c>
      <c r="L30" t="e">
        <f>IF(ISBLANK(periods!$L30), output_periods!$AJ29, periods!$L30)</f>
        <v>#VALUE!</v>
      </c>
      <c r="M30" t="str">
        <f>IF(ISBLANK(periods!$M30), output_periods!$M29, periods!$M30)</f>
        <v>Occupiable units (opt)</v>
      </c>
      <c r="N30">
        <f>periods!N30</f>
        <v>0</v>
      </c>
      <c r="O30">
        <f>periods!O30</f>
        <v>0</v>
      </c>
      <c r="P30">
        <f>periods!P30</f>
        <v>0</v>
      </c>
      <c r="Q30">
        <f>periods!Q30</f>
        <v>0</v>
      </c>
      <c r="R30">
        <f>periods!R30</f>
        <v>0</v>
      </c>
      <c r="S30">
        <f>periods!S30</f>
        <v>0</v>
      </c>
      <c r="T30">
        <f>periods!T30</f>
        <v>0</v>
      </c>
      <c r="U30">
        <f>periods!U30</f>
        <v>0</v>
      </c>
      <c r="V30">
        <f>periods!V30</f>
        <v>0</v>
      </c>
      <c r="W30">
        <f>periods!W30</f>
        <v>0</v>
      </c>
      <c r="X30">
        <f>periods!X30</f>
        <v>0</v>
      </c>
      <c r="Y30">
        <f>periods!Y30</f>
        <v>0</v>
      </c>
      <c r="Z30">
        <f>periods!Z30</f>
        <v>0</v>
      </c>
      <c r="AA30" s="48">
        <f>CONSTANTS!$B$1</f>
        <v>1000</v>
      </c>
      <c r="AB30" s="48">
        <f>CONSTANTS!$B$2</f>
        <v>800</v>
      </c>
      <c r="AC30" s="4">
        <f>E30-F30</f>
        <v>0</v>
      </c>
      <c r="AD30" t="str">
        <f>M30</f>
        <v>Occupiable units (opt)</v>
      </c>
      <c r="AE30" t="e">
        <f>C30+AC30</f>
        <v>#VALUE!</v>
      </c>
      <c r="AF30">
        <f t="shared" si="0"/>
        <v>0</v>
      </c>
      <c r="AG30">
        <f>J30+K30</f>
        <v>0</v>
      </c>
      <c r="AH30">
        <f>IFERROR(J30/AG30, 0)</f>
        <v>0</v>
      </c>
      <c r="AI30" s="8">
        <f>IFERROR(G30/D30, 0)</f>
        <v>0</v>
      </c>
      <c r="AJ30" t="e">
        <f>L30+N30-O30</f>
        <v>#VALUE!</v>
      </c>
      <c r="AK30">
        <f t="shared" si="1"/>
        <v>0</v>
      </c>
      <c r="AL30">
        <f>SUM(S30:V30)</f>
        <v>0</v>
      </c>
      <c r="AM30">
        <f>SUM(W30:Z30)</f>
        <v>0</v>
      </c>
      <c r="AN30">
        <f t="shared" si="2"/>
        <v>0</v>
      </c>
      <c r="AO30">
        <f>AC30*AA30*12</f>
        <v>0</v>
      </c>
      <c r="AP30">
        <f>I30*AA30*12</f>
        <v>0</v>
      </c>
      <c r="AQ30">
        <f t="shared" si="3"/>
        <v>0</v>
      </c>
      <c r="AR30">
        <f t="shared" si="4"/>
        <v>0</v>
      </c>
      <c r="AS30">
        <f t="shared" si="5"/>
        <v>0</v>
      </c>
      <c r="AT30">
        <f t="shared" si="6"/>
        <v>0</v>
      </c>
      <c r="AU30">
        <f>IFERROR(Q30/P30, 0)</f>
        <v>0</v>
      </c>
      <c r="AV30">
        <f>IFERROR(R30/Q30, 0)</f>
        <v>0</v>
      </c>
      <c r="AW30">
        <f>IFERROR(D30/R30, 0)</f>
        <v>0</v>
      </c>
      <c r="AX30">
        <f>IFERROR(E30/D30, 0)</f>
        <v>0</v>
      </c>
      <c r="AY30">
        <f>IFERROR(E30/P30, 0)</f>
        <v>0</v>
      </c>
      <c r="AZ30">
        <f>IFERROR($AL30/P30, 0)</f>
        <v>0</v>
      </c>
      <c r="BA30">
        <f>IFERROR($AL30/Q30, 0)</f>
        <v>0</v>
      </c>
      <c r="BB30">
        <f>IFERROR($AL30/R30, 0)</f>
        <v>0</v>
      </c>
      <c r="BC30">
        <f>IFERROR($AL30/D30, 0)</f>
        <v>0</v>
      </c>
      <c r="BD30">
        <f>IFERROR($AL30/E30, 0)</f>
        <v>0</v>
      </c>
      <c r="BE30">
        <f>IFERROR(BD30/AB30, 0)</f>
        <v>0</v>
      </c>
    </row>
    <row r="31" spans="1:57" x14ac:dyDescent="0.2">
      <c r="A31" s="5">
        <f>periods!$A31</f>
        <v>0</v>
      </c>
      <c r="B31" s="5">
        <f>periods!$A32</f>
        <v>0</v>
      </c>
      <c r="C31" t="e">
        <f>IF(ISBLANK(periods!$C31), output_periods!$AE30, periods!$C31)</f>
        <v>#VALUE!</v>
      </c>
      <c r="D31">
        <f>periods!D31</f>
        <v>0</v>
      </c>
      <c r="E31">
        <f>periods!E31</f>
        <v>0</v>
      </c>
      <c r="F31">
        <f>periods!F31</f>
        <v>0</v>
      </c>
      <c r="G31">
        <f>periods!G31</f>
        <v>0</v>
      </c>
      <c r="H31">
        <f>periods!H31</f>
        <v>0</v>
      </c>
      <c r="I31">
        <f>periods!I31</f>
        <v>0</v>
      </c>
      <c r="J31">
        <f>periods!J31</f>
        <v>0</v>
      </c>
      <c r="K31">
        <f>periods!K31</f>
        <v>0</v>
      </c>
      <c r="L31" t="e">
        <f>IF(ISBLANK(periods!$L31), output_periods!$AJ30, periods!$L31)</f>
        <v>#VALUE!</v>
      </c>
      <c r="M31" t="str">
        <f>IF(ISBLANK(periods!$M31), output_periods!$M30, periods!$M31)</f>
        <v>Occupiable units (opt)</v>
      </c>
      <c r="N31">
        <f>periods!N31</f>
        <v>0</v>
      </c>
      <c r="O31">
        <f>periods!O31</f>
        <v>0</v>
      </c>
      <c r="P31">
        <f>periods!P31</f>
        <v>0</v>
      </c>
      <c r="Q31">
        <f>periods!Q31</f>
        <v>0</v>
      </c>
      <c r="R31">
        <f>periods!R31</f>
        <v>0</v>
      </c>
      <c r="S31">
        <f>periods!S31</f>
        <v>0</v>
      </c>
      <c r="T31">
        <f>periods!T31</f>
        <v>0</v>
      </c>
      <c r="U31">
        <f>periods!U31</f>
        <v>0</v>
      </c>
      <c r="V31">
        <f>periods!V31</f>
        <v>0</v>
      </c>
      <c r="W31">
        <f>periods!W31</f>
        <v>0</v>
      </c>
      <c r="X31">
        <f>periods!X31</f>
        <v>0</v>
      </c>
      <c r="Y31">
        <f>periods!Y31</f>
        <v>0</v>
      </c>
      <c r="Z31">
        <f>periods!Z31</f>
        <v>0</v>
      </c>
      <c r="AA31" s="48">
        <f>CONSTANTS!$B$1</f>
        <v>1000</v>
      </c>
      <c r="AB31" s="48">
        <f>CONSTANTS!$B$2</f>
        <v>800</v>
      </c>
      <c r="AC31" s="4">
        <f>E31-F31</f>
        <v>0</v>
      </c>
      <c r="AD31" t="str">
        <f>M31</f>
        <v>Occupiable units (opt)</v>
      </c>
      <c r="AE31" t="e">
        <f>C31+AC31</f>
        <v>#VALUE!</v>
      </c>
      <c r="AF31">
        <f t="shared" si="0"/>
        <v>0</v>
      </c>
      <c r="AG31">
        <f>J31+K31</f>
        <v>0</v>
      </c>
      <c r="AH31">
        <f>IFERROR(J31/AG31, 0)</f>
        <v>0</v>
      </c>
      <c r="AI31" s="8">
        <f>IFERROR(G31/D31, 0)</f>
        <v>0</v>
      </c>
      <c r="AJ31" t="e">
        <f>L31+N31-O31</f>
        <v>#VALUE!</v>
      </c>
      <c r="AK31">
        <f t="shared" si="1"/>
        <v>0</v>
      </c>
      <c r="AL31">
        <f>SUM(S31:V31)</f>
        <v>0</v>
      </c>
      <c r="AM31">
        <f>SUM(W31:Z31)</f>
        <v>0</v>
      </c>
      <c r="AN31">
        <f t="shared" si="2"/>
        <v>0</v>
      </c>
      <c r="AO31">
        <f>AC31*AA31*12</f>
        <v>0</v>
      </c>
      <c r="AP31">
        <f>I31*AA31*12</f>
        <v>0</v>
      </c>
      <c r="AQ31">
        <f t="shared" si="3"/>
        <v>0</v>
      </c>
      <c r="AR31">
        <f t="shared" si="4"/>
        <v>0</v>
      </c>
      <c r="AS31">
        <f t="shared" si="5"/>
        <v>0</v>
      </c>
      <c r="AT31">
        <f t="shared" si="6"/>
        <v>0</v>
      </c>
      <c r="AU31">
        <f>IFERROR(Q31/P31, 0)</f>
        <v>0</v>
      </c>
      <c r="AV31">
        <f>IFERROR(R31/Q31, 0)</f>
        <v>0</v>
      </c>
      <c r="AW31">
        <f>IFERROR(D31/R31, 0)</f>
        <v>0</v>
      </c>
      <c r="AX31">
        <f>IFERROR(E31/D31, 0)</f>
        <v>0</v>
      </c>
      <c r="AY31">
        <f>IFERROR(E31/P31, 0)</f>
        <v>0</v>
      </c>
      <c r="AZ31">
        <f>IFERROR($AL31/P31, 0)</f>
        <v>0</v>
      </c>
      <c r="BA31">
        <f>IFERROR($AL31/Q31, 0)</f>
        <v>0</v>
      </c>
      <c r="BB31">
        <f>IFERROR($AL31/R31, 0)</f>
        <v>0</v>
      </c>
      <c r="BC31">
        <f>IFERROR($AL31/D31, 0)</f>
        <v>0</v>
      </c>
      <c r="BD31">
        <f>IFERROR($AL31/E31, 0)</f>
        <v>0</v>
      </c>
      <c r="BE31">
        <f>IFERROR(BD31/AB31, 0)</f>
        <v>0</v>
      </c>
    </row>
    <row r="32" spans="1:57" x14ac:dyDescent="0.2">
      <c r="A32" s="5">
        <f>periods!$A32</f>
        <v>0</v>
      </c>
      <c r="B32" s="5">
        <f>periods!$A33</f>
        <v>0</v>
      </c>
      <c r="C32" t="e">
        <f>IF(ISBLANK(periods!$C32), output_periods!$AE31, periods!$C32)</f>
        <v>#VALUE!</v>
      </c>
      <c r="D32">
        <f>periods!D32</f>
        <v>0</v>
      </c>
      <c r="E32">
        <f>periods!E32</f>
        <v>0</v>
      </c>
      <c r="F32">
        <f>periods!F32</f>
        <v>0</v>
      </c>
      <c r="G32">
        <f>periods!G32</f>
        <v>0</v>
      </c>
      <c r="H32">
        <f>periods!H32</f>
        <v>0</v>
      </c>
      <c r="I32">
        <f>periods!I32</f>
        <v>0</v>
      </c>
      <c r="J32">
        <f>periods!J32</f>
        <v>0</v>
      </c>
      <c r="K32">
        <f>periods!K32</f>
        <v>0</v>
      </c>
      <c r="L32" t="e">
        <f>IF(ISBLANK(periods!$L32), output_periods!$AJ31, periods!$L32)</f>
        <v>#VALUE!</v>
      </c>
      <c r="M32" t="str">
        <f>IF(ISBLANK(periods!$M32), output_periods!$M31, periods!$M32)</f>
        <v>Occupiable units (opt)</v>
      </c>
      <c r="N32">
        <f>periods!N32</f>
        <v>0</v>
      </c>
      <c r="O32">
        <f>periods!O32</f>
        <v>0</v>
      </c>
      <c r="P32">
        <f>periods!P32</f>
        <v>0</v>
      </c>
      <c r="Q32">
        <f>periods!Q32</f>
        <v>0</v>
      </c>
      <c r="R32">
        <f>periods!R32</f>
        <v>0</v>
      </c>
      <c r="S32">
        <f>periods!S32</f>
        <v>0</v>
      </c>
      <c r="T32">
        <f>periods!T32</f>
        <v>0</v>
      </c>
      <c r="U32">
        <f>periods!U32</f>
        <v>0</v>
      </c>
      <c r="V32">
        <f>periods!V32</f>
        <v>0</v>
      </c>
      <c r="W32">
        <f>periods!W32</f>
        <v>0</v>
      </c>
      <c r="X32">
        <f>periods!X32</f>
        <v>0</v>
      </c>
      <c r="Y32">
        <f>periods!Y32</f>
        <v>0</v>
      </c>
      <c r="Z32">
        <f>periods!Z32</f>
        <v>0</v>
      </c>
      <c r="AA32" s="48">
        <f>CONSTANTS!$B$1</f>
        <v>1000</v>
      </c>
      <c r="AB32" s="48">
        <f>CONSTANTS!$B$2</f>
        <v>800</v>
      </c>
      <c r="AC32" s="4">
        <f>E32-F32</f>
        <v>0</v>
      </c>
      <c r="AD32" t="str">
        <f>M32</f>
        <v>Occupiable units (opt)</v>
      </c>
      <c r="AE32" t="e">
        <f>C32+AC32</f>
        <v>#VALUE!</v>
      </c>
      <c r="AF32">
        <f t="shared" si="0"/>
        <v>0</v>
      </c>
      <c r="AG32">
        <f>J32+K32</f>
        <v>0</v>
      </c>
      <c r="AH32">
        <f>IFERROR(J32/AG32, 0)</f>
        <v>0</v>
      </c>
      <c r="AI32" s="8">
        <f>IFERROR(G32/D32, 0)</f>
        <v>0</v>
      </c>
      <c r="AJ32" t="e">
        <f>L32+N32-O32</f>
        <v>#VALUE!</v>
      </c>
      <c r="AK32">
        <f t="shared" si="1"/>
        <v>0</v>
      </c>
      <c r="AL32">
        <f>SUM(S32:V32)</f>
        <v>0</v>
      </c>
      <c r="AM32">
        <f>SUM(W32:Z32)</f>
        <v>0</v>
      </c>
      <c r="AN32">
        <f t="shared" si="2"/>
        <v>0</v>
      </c>
      <c r="AO32">
        <f>AC32*AA32*12</f>
        <v>0</v>
      </c>
      <c r="AP32">
        <f>I32*AA32*12</f>
        <v>0</v>
      </c>
      <c r="AQ32">
        <f t="shared" si="3"/>
        <v>0</v>
      </c>
      <c r="AR32">
        <f t="shared" si="4"/>
        <v>0</v>
      </c>
      <c r="AS32">
        <f t="shared" si="5"/>
        <v>0</v>
      </c>
      <c r="AT32">
        <f t="shared" si="6"/>
        <v>0</v>
      </c>
      <c r="AU32">
        <f>IFERROR(Q32/P32, 0)</f>
        <v>0</v>
      </c>
      <c r="AV32">
        <f>IFERROR(R32/Q32, 0)</f>
        <v>0</v>
      </c>
      <c r="AW32">
        <f>IFERROR(D32/R32, 0)</f>
        <v>0</v>
      </c>
      <c r="AX32">
        <f>IFERROR(E32/D32, 0)</f>
        <v>0</v>
      </c>
      <c r="AY32">
        <f>IFERROR(E32/P32, 0)</f>
        <v>0</v>
      </c>
      <c r="AZ32">
        <f>IFERROR($AL32/P32, 0)</f>
        <v>0</v>
      </c>
      <c r="BA32">
        <f>IFERROR($AL32/Q32, 0)</f>
        <v>0</v>
      </c>
      <c r="BB32">
        <f>IFERROR($AL32/R32, 0)</f>
        <v>0</v>
      </c>
      <c r="BC32">
        <f>IFERROR($AL32/D32, 0)</f>
        <v>0</v>
      </c>
      <c r="BD32">
        <f>IFERROR($AL32/E32, 0)</f>
        <v>0</v>
      </c>
      <c r="BE32">
        <f>IFERROR(BD32/AB32, 0)</f>
        <v>0</v>
      </c>
    </row>
    <row r="33" spans="1:57" x14ac:dyDescent="0.2">
      <c r="A33" s="5">
        <f>periods!$A33</f>
        <v>0</v>
      </c>
      <c r="B33" s="5">
        <f>periods!$A34</f>
        <v>0</v>
      </c>
      <c r="C33" t="e">
        <f>IF(ISBLANK(periods!$C33), output_periods!$AE32, periods!$C33)</f>
        <v>#VALUE!</v>
      </c>
      <c r="D33">
        <f>periods!D33</f>
        <v>0</v>
      </c>
      <c r="E33">
        <f>periods!E33</f>
        <v>0</v>
      </c>
      <c r="F33">
        <f>periods!F33</f>
        <v>0</v>
      </c>
      <c r="G33">
        <f>periods!G33</f>
        <v>0</v>
      </c>
      <c r="H33">
        <f>periods!H33</f>
        <v>0</v>
      </c>
      <c r="I33">
        <f>periods!I33</f>
        <v>0</v>
      </c>
      <c r="J33">
        <f>periods!J33</f>
        <v>0</v>
      </c>
      <c r="K33">
        <f>periods!K33</f>
        <v>0</v>
      </c>
      <c r="L33" t="e">
        <f>IF(ISBLANK(periods!$L33), output_periods!$AJ32, periods!$L33)</f>
        <v>#VALUE!</v>
      </c>
      <c r="M33" t="str">
        <f>IF(ISBLANK(periods!$M33), output_periods!$M32, periods!$M33)</f>
        <v>Occupiable units (opt)</v>
      </c>
      <c r="N33">
        <f>periods!N33</f>
        <v>0</v>
      </c>
      <c r="O33">
        <f>periods!O33</f>
        <v>0</v>
      </c>
      <c r="P33">
        <f>periods!P33</f>
        <v>0</v>
      </c>
      <c r="Q33">
        <f>periods!Q33</f>
        <v>0</v>
      </c>
      <c r="R33">
        <f>periods!R33</f>
        <v>0</v>
      </c>
      <c r="S33">
        <f>periods!S33</f>
        <v>0</v>
      </c>
      <c r="T33">
        <f>periods!T33</f>
        <v>0</v>
      </c>
      <c r="U33">
        <f>periods!U33</f>
        <v>0</v>
      </c>
      <c r="V33">
        <f>periods!V33</f>
        <v>0</v>
      </c>
      <c r="W33">
        <f>periods!W33</f>
        <v>0</v>
      </c>
      <c r="X33">
        <f>periods!X33</f>
        <v>0</v>
      </c>
      <c r="Y33">
        <f>periods!Y33</f>
        <v>0</v>
      </c>
      <c r="Z33">
        <f>periods!Z33</f>
        <v>0</v>
      </c>
      <c r="AA33" s="48">
        <f>CONSTANTS!$B$1</f>
        <v>1000</v>
      </c>
      <c r="AB33" s="48">
        <f>CONSTANTS!$B$2</f>
        <v>800</v>
      </c>
      <c r="AC33" s="4">
        <f>E33-F33</f>
        <v>0</v>
      </c>
      <c r="AD33" t="str">
        <f>M33</f>
        <v>Occupiable units (opt)</v>
      </c>
      <c r="AE33" t="e">
        <f>C33+AC33</f>
        <v>#VALUE!</v>
      </c>
      <c r="AF33">
        <f t="shared" si="0"/>
        <v>0</v>
      </c>
      <c r="AG33">
        <f>J33+K33</f>
        <v>0</v>
      </c>
      <c r="AH33">
        <f>IFERROR(J33/AG33, 0)</f>
        <v>0</v>
      </c>
      <c r="AI33" s="8">
        <f>IFERROR(G33/D33, 0)</f>
        <v>0</v>
      </c>
      <c r="AJ33" t="e">
        <f>L33+N33-O33</f>
        <v>#VALUE!</v>
      </c>
      <c r="AK33">
        <f t="shared" si="1"/>
        <v>0</v>
      </c>
      <c r="AL33">
        <f>SUM(S33:V33)</f>
        <v>0</v>
      </c>
      <c r="AM33">
        <f>SUM(W33:Z33)</f>
        <v>0</v>
      </c>
      <c r="AN33">
        <f t="shared" si="2"/>
        <v>0</v>
      </c>
      <c r="AO33">
        <f>AC33*AA33*12</f>
        <v>0</v>
      </c>
      <c r="AP33">
        <f>I33*AA33*12</f>
        <v>0</v>
      </c>
      <c r="AQ33">
        <f t="shared" si="3"/>
        <v>0</v>
      </c>
      <c r="AR33">
        <f t="shared" si="4"/>
        <v>0</v>
      </c>
      <c r="AS33">
        <f t="shared" si="5"/>
        <v>0</v>
      </c>
      <c r="AT33">
        <f t="shared" si="6"/>
        <v>0</v>
      </c>
      <c r="AU33">
        <f>IFERROR(Q33/P33, 0)</f>
        <v>0</v>
      </c>
      <c r="AV33">
        <f>IFERROR(R33/Q33, 0)</f>
        <v>0</v>
      </c>
      <c r="AW33">
        <f>IFERROR(D33/R33, 0)</f>
        <v>0</v>
      </c>
      <c r="AX33">
        <f>IFERROR(E33/D33, 0)</f>
        <v>0</v>
      </c>
      <c r="AY33">
        <f>IFERROR(E33/P33, 0)</f>
        <v>0</v>
      </c>
      <c r="AZ33">
        <f>IFERROR($AL33/P33, 0)</f>
        <v>0</v>
      </c>
      <c r="BA33">
        <f>IFERROR($AL33/Q33, 0)</f>
        <v>0</v>
      </c>
      <c r="BB33">
        <f>IFERROR($AL33/R33, 0)</f>
        <v>0</v>
      </c>
      <c r="BC33">
        <f>IFERROR($AL33/D33, 0)</f>
        <v>0</v>
      </c>
      <c r="BD33">
        <f>IFERROR($AL33/E33, 0)</f>
        <v>0</v>
      </c>
      <c r="BE33">
        <f>IFERROR(BD33/AB33, 0)</f>
        <v>0</v>
      </c>
    </row>
    <row r="34" spans="1:57" x14ac:dyDescent="0.2">
      <c r="A34" s="5">
        <f>periods!$A34</f>
        <v>0</v>
      </c>
      <c r="B34" s="5">
        <f>periods!$A35</f>
        <v>0</v>
      </c>
      <c r="C34" t="e">
        <f>IF(ISBLANK(periods!$C34), output_periods!$AE33, periods!$C34)</f>
        <v>#VALUE!</v>
      </c>
      <c r="D34">
        <f>periods!D34</f>
        <v>0</v>
      </c>
      <c r="E34">
        <f>periods!E34</f>
        <v>0</v>
      </c>
      <c r="F34">
        <f>periods!F34</f>
        <v>0</v>
      </c>
      <c r="G34">
        <f>periods!G34</f>
        <v>0</v>
      </c>
      <c r="H34">
        <f>periods!H34</f>
        <v>0</v>
      </c>
      <c r="I34">
        <f>periods!I34</f>
        <v>0</v>
      </c>
      <c r="J34">
        <f>periods!J34</f>
        <v>0</v>
      </c>
      <c r="K34">
        <f>periods!K34</f>
        <v>0</v>
      </c>
      <c r="L34" t="e">
        <f>IF(ISBLANK(periods!$L34), output_periods!$AJ33, periods!$L34)</f>
        <v>#VALUE!</v>
      </c>
      <c r="M34" t="str">
        <f>IF(ISBLANK(periods!$M34), output_periods!$M33, periods!$M34)</f>
        <v>Occupiable units (opt)</v>
      </c>
      <c r="N34">
        <f>periods!N34</f>
        <v>0</v>
      </c>
      <c r="O34">
        <f>periods!O34</f>
        <v>0</v>
      </c>
      <c r="P34">
        <f>periods!P34</f>
        <v>0</v>
      </c>
      <c r="Q34">
        <f>periods!Q34</f>
        <v>0</v>
      </c>
      <c r="R34">
        <f>periods!R34</f>
        <v>0</v>
      </c>
      <c r="S34">
        <f>periods!S34</f>
        <v>0</v>
      </c>
      <c r="T34">
        <f>periods!T34</f>
        <v>0</v>
      </c>
      <c r="U34">
        <f>periods!U34</f>
        <v>0</v>
      </c>
      <c r="V34">
        <f>periods!V34</f>
        <v>0</v>
      </c>
      <c r="W34">
        <f>periods!W34</f>
        <v>0</v>
      </c>
      <c r="X34">
        <f>periods!X34</f>
        <v>0</v>
      </c>
      <c r="Y34">
        <f>periods!Y34</f>
        <v>0</v>
      </c>
      <c r="Z34">
        <f>periods!Z34</f>
        <v>0</v>
      </c>
      <c r="AA34" s="48">
        <f>CONSTANTS!$B$1</f>
        <v>1000</v>
      </c>
      <c r="AB34" s="48">
        <f>CONSTANTS!$B$2</f>
        <v>800</v>
      </c>
      <c r="AC34" s="4">
        <f>E34-F34</f>
        <v>0</v>
      </c>
      <c r="AD34" t="str">
        <f>M34</f>
        <v>Occupiable units (opt)</v>
      </c>
      <c r="AE34" t="e">
        <f>C34+AC34</f>
        <v>#VALUE!</v>
      </c>
      <c r="AF34">
        <f t="shared" si="0"/>
        <v>0</v>
      </c>
      <c r="AG34">
        <f>J34+K34</f>
        <v>0</v>
      </c>
      <c r="AH34">
        <f>IFERROR(J34/AG34, 0)</f>
        <v>0</v>
      </c>
      <c r="AI34" s="8">
        <f>IFERROR(G34/D34, 0)</f>
        <v>0</v>
      </c>
      <c r="AJ34" t="e">
        <f>L34+N34-O34</f>
        <v>#VALUE!</v>
      </c>
      <c r="AK34">
        <f t="shared" si="1"/>
        <v>0</v>
      </c>
      <c r="AL34">
        <f>SUM(S34:V34)</f>
        <v>0</v>
      </c>
      <c r="AM34">
        <f>SUM(W34:Z34)</f>
        <v>0</v>
      </c>
      <c r="AN34">
        <f t="shared" si="2"/>
        <v>0</v>
      </c>
      <c r="AO34">
        <f>AC34*AA34*12</f>
        <v>0</v>
      </c>
      <c r="AP34">
        <f>I34*AA34*12</f>
        <v>0</v>
      </c>
      <c r="AQ34">
        <f t="shared" si="3"/>
        <v>0</v>
      </c>
      <c r="AR34">
        <f t="shared" si="4"/>
        <v>0</v>
      </c>
      <c r="AS34">
        <f t="shared" si="5"/>
        <v>0</v>
      </c>
      <c r="AT34">
        <f t="shared" si="6"/>
        <v>0</v>
      </c>
      <c r="AU34">
        <f>IFERROR(Q34/P34, 0)</f>
        <v>0</v>
      </c>
      <c r="AV34">
        <f>IFERROR(R34/Q34, 0)</f>
        <v>0</v>
      </c>
      <c r="AW34">
        <f>IFERROR(D34/R34, 0)</f>
        <v>0</v>
      </c>
      <c r="AX34">
        <f>IFERROR(E34/D34, 0)</f>
        <v>0</v>
      </c>
      <c r="AY34">
        <f>IFERROR(E34/P34, 0)</f>
        <v>0</v>
      </c>
      <c r="AZ34">
        <f>IFERROR($AL34/P34, 0)</f>
        <v>0</v>
      </c>
      <c r="BA34">
        <f>IFERROR($AL34/Q34, 0)</f>
        <v>0</v>
      </c>
      <c r="BB34">
        <f>IFERROR($AL34/R34, 0)</f>
        <v>0</v>
      </c>
      <c r="BC34">
        <f>IFERROR($AL34/D34, 0)</f>
        <v>0</v>
      </c>
      <c r="BD34">
        <f>IFERROR($AL34/E34, 0)</f>
        <v>0</v>
      </c>
      <c r="BE34">
        <f>IFERROR(BD34/AB34, 0)</f>
        <v>0</v>
      </c>
    </row>
    <row r="35" spans="1:57" x14ac:dyDescent="0.2">
      <c r="A35" s="5">
        <f>periods!$A35</f>
        <v>0</v>
      </c>
      <c r="B35" s="5">
        <f>periods!$A36</f>
        <v>0</v>
      </c>
      <c r="C35" t="e">
        <f>IF(ISBLANK(periods!$C35), output_periods!$AE34, periods!$C35)</f>
        <v>#VALUE!</v>
      </c>
      <c r="D35">
        <f>periods!D35</f>
        <v>0</v>
      </c>
      <c r="E35">
        <f>periods!E35</f>
        <v>0</v>
      </c>
      <c r="F35">
        <f>periods!F35</f>
        <v>0</v>
      </c>
      <c r="G35">
        <f>periods!G35</f>
        <v>0</v>
      </c>
      <c r="H35">
        <f>periods!H35</f>
        <v>0</v>
      </c>
      <c r="I35">
        <f>periods!I35</f>
        <v>0</v>
      </c>
      <c r="J35">
        <f>periods!J35</f>
        <v>0</v>
      </c>
      <c r="K35">
        <f>periods!K35</f>
        <v>0</v>
      </c>
      <c r="L35" t="e">
        <f>IF(ISBLANK(periods!$L35), output_periods!$AJ34, periods!$L35)</f>
        <v>#VALUE!</v>
      </c>
      <c r="M35" t="str">
        <f>IF(ISBLANK(periods!$M35), output_periods!$M34, periods!$M35)</f>
        <v>Occupiable units (opt)</v>
      </c>
      <c r="N35">
        <f>periods!N35</f>
        <v>0</v>
      </c>
      <c r="O35">
        <f>periods!O35</f>
        <v>0</v>
      </c>
      <c r="P35">
        <f>periods!P35</f>
        <v>0</v>
      </c>
      <c r="Q35">
        <f>periods!Q35</f>
        <v>0</v>
      </c>
      <c r="R35">
        <f>periods!R35</f>
        <v>0</v>
      </c>
      <c r="S35">
        <f>periods!S35</f>
        <v>0</v>
      </c>
      <c r="T35">
        <f>periods!T35</f>
        <v>0</v>
      </c>
      <c r="U35">
        <f>periods!U35</f>
        <v>0</v>
      </c>
      <c r="V35">
        <f>periods!V35</f>
        <v>0</v>
      </c>
      <c r="W35">
        <f>periods!W35</f>
        <v>0</v>
      </c>
      <c r="X35">
        <f>periods!X35</f>
        <v>0</v>
      </c>
      <c r="Y35">
        <f>periods!Y35</f>
        <v>0</v>
      </c>
      <c r="Z35">
        <f>periods!Z35</f>
        <v>0</v>
      </c>
      <c r="AA35" s="48">
        <f>CONSTANTS!$B$1</f>
        <v>1000</v>
      </c>
      <c r="AB35" s="48">
        <f>CONSTANTS!$B$2</f>
        <v>800</v>
      </c>
      <c r="AC35" s="4">
        <f>E35-F35</f>
        <v>0</v>
      </c>
      <c r="AD35" t="str">
        <f>M35</f>
        <v>Occupiable units (opt)</v>
      </c>
      <c r="AE35" t="e">
        <f>C35+AC35</f>
        <v>#VALUE!</v>
      </c>
      <c r="AF35">
        <f t="shared" si="0"/>
        <v>0</v>
      </c>
      <c r="AG35">
        <f>J35+K35</f>
        <v>0</v>
      </c>
      <c r="AH35">
        <f>IFERROR(J35/AG35, 0)</f>
        <v>0</v>
      </c>
      <c r="AI35" s="8">
        <f>IFERROR(G35/D35, 0)</f>
        <v>0</v>
      </c>
      <c r="AJ35" t="e">
        <f>L35+N35-O35</f>
        <v>#VALUE!</v>
      </c>
      <c r="AK35">
        <f t="shared" si="1"/>
        <v>0</v>
      </c>
      <c r="AL35">
        <f>SUM(S35:V35)</f>
        <v>0</v>
      </c>
      <c r="AM35">
        <f>SUM(W35:Z35)</f>
        <v>0</v>
      </c>
      <c r="AN35">
        <f t="shared" si="2"/>
        <v>0</v>
      </c>
      <c r="AO35">
        <f>AC35*AA35*12</f>
        <v>0</v>
      </c>
      <c r="AP35">
        <f>I35*AA35*12</f>
        <v>0</v>
      </c>
      <c r="AQ35">
        <f t="shared" si="3"/>
        <v>0</v>
      </c>
      <c r="AR35">
        <f t="shared" si="4"/>
        <v>0</v>
      </c>
      <c r="AS35">
        <f t="shared" si="5"/>
        <v>0</v>
      </c>
      <c r="AT35">
        <f t="shared" si="6"/>
        <v>0</v>
      </c>
      <c r="AU35">
        <f>IFERROR(Q35/P35, 0)</f>
        <v>0</v>
      </c>
      <c r="AV35">
        <f>IFERROR(R35/Q35, 0)</f>
        <v>0</v>
      </c>
      <c r="AW35">
        <f>IFERROR(D35/R35, 0)</f>
        <v>0</v>
      </c>
      <c r="AX35">
        <f>IFERROR(E35/D35, 0)</f>
        <v>0</v>
      </c>
      <c r="AY35">
        <f>IFERROR(E35/P35, 0)</f>
        <v>0</v>
      </c>
      <c r="AZ35">
        <f>IFERROR($AL35/P35, 0)</f>
        <v>0</v>
      </c>
      <c r="BA35">
        <f>IFERROR($AL35/Q35, 0)</f>
        <v>0</v>
      </c>
      <c r="BB35">
        <f>IFERROR($AL35/R35, 0)</f>
        <v>0</v>
      </c>
      <c r="BC35">
        <f>IFERROR($AL35/D35, 0)</f>
        <v>0</v>
      </c>
      <c r="BD35">
        <f>IFERROR($AL35/E35, 0)</f>
        <v>0</v>
      </c>
      <c r="BE35">
        <f>IFERROR(BD35/AB35, 0)</f>
        <v>0</v>
      </c>
    </row>
    <row r="36" spans="1:57" x14ac:dyDescent="0.2">
      <c r="A36" s="5">
        <f>periods!$A36</f>
        <v>0</v>
      </c>
      <c r="B36" s="5">
        <f>periods!$A37</f>
        <v>0</v>
      </c>
      <c r="C36" t="e">
        <f>IF(ISBLANK(periods!$C36), output_periods!$AE35, periods!$C36)</f>
        <v>#VALUE!</v>
      </c>
      <c r="D36">
        <f>periods!D36</f>
        <v>0</v>
      </c>
      <c r="E36">
        <f>periods!E36</f>
        <v>0</v>
      </c>
      <c r="F36">
        <f>periods!F36</f>
        <v>0</v>
      </c>
      <c r="G36">
        <f>periods!G36</f>
        <v>0</v>
      </c>
      <c r="H36">
        <f>periods!H36</f>
        <v>0</v>
      </c>
      <c r="I36">
        <f>periods!I36</f>
        <v>0</v>
      </c>
      <c r="J36">
        <f>periods!J36</f>
        <v>0</v>
      </c>
      <c r="K36">
        <f>periods!K36</f>
        <v>0</v>
      </c>
      <c r="L36" t="e">
        <f>IF(ISBLANK(periods!$L36), output_periods!$AJ35, periods!$L36)</f>
        <v>#VALUE!</v>
      </c>
      <c r="M36" t="str">
        <f>IF(ISBLANK(periods!$M36), output_periods!$M35, periods!$M36)</f>
        <v>Occupiable units (opt)</v>
      </c>
      <c r="N36">
        <f>periods!N36</f>
        <v>0</v>
      </c>
      <c r="O36">
        <f>periods!O36</f>
        <v>0</v>
      </c>
      <c r="P36">
        <f>periods!P36</f>
        <v>0</v>
      </c>
      <c r="Q36">
        <f>periods!Q36</f>
        <v>0</v>
      </c>
      <c r="R36">
        <f>periods!R36</f>
        <v>0</v>
      </c>
      <c r="S36">
        <f>periods!S36</f>
        <v>0</v>
      </c>
      <c r="T36">
        <f>periods!T36</f>
        <v>0</v>
      </c>
      <c r="U36">
        <f>periods!U36</f>
        <v>0</v>
      </c>
      <c r="V36">
        <f>periods!V36</f>
        <v>0</v>
      </c>
      <c r="W36">
        <f>periods!W36</f>
        <v>0</v>
      </c>
      <c r="X36">
        <f>periods!X36</f>
        <v>0</v>
      </c>
      <c r="Y36">
        <f>periods!Y36</f>
        <v>0</v>
      </c>
      <c r="Z36">
        <f>periods!Z36</f>
        <v>0</v>
      </c>
      <c r="AA36" s="48">
        <f>CONSTANTS!$B$1</f>
        <v>1000</v>
      </c>
      <c r="AB36" s="48">
        <f>CONSTANTS!$B$2</f>
        <v>800</v>
      </c>
      <c r="AC36" s="4">
        <f>E36-F36</f>
        <v>0</v>
      </c>
      <c r="AD36" t="str">
        <f>M36</f>
        <v>Occupiable units (opt)</v>
      </c>
      <c r="AE36" t="e">
        <f>C36+AC36</f>
        <v>#VALUE!</v>
      </c>
      <c r="AF36">
        <f t="shared" si="0"/>
        <v>0</v>
      </c>
      <c r="AG36">
        <f>J36+K36</f>
        <v>0</v>
      </c>
      <c r="AH36">
        <f>IFERROR(J36/AG36, 0)</f>
        <v>0</v>
      </c>
      <c r="AI36" s="8">
        <f>IFERROR(G36/D36, 0)</f>
        <v>0</v>
      </c>
      <c r="AJ36" t="e">
        <f>L36+N36-O36</f>
        <v>#VALUE!</v>
      </c>
      <c r="AK36">
        <f t="shared" si="1"/>
        <v>0</v>
      </c>
      <c r="AL36">
        <f>SUM(S36:V36)</f>
        <v>0</v>
      </c>
      <c r="AM36">
        <f>SUM(W36:Z36)</f>
        <v>0</v>
      </c>
      <c r="AN36">
        <f t="shared" si="2"/>
        <v>0</v>
      </c>
      <c r="AO36">
        <f>AC36*AA36*12</f>
        <v>0</v>
      </c>
      <c r="AP36">
        <f>I36*AA36*12</f>
        <v>0</v>
      </c>
      <c r="AQ36">
        <f t="shared" si="3"/>
        <v>0</v>
      </c>
      <c r="AR36">
        <f t="shared" si="4"/>
        <v>0</v>
      </c>
      <c r="AS36">
        <f t="shared" si="5"/>
        <v>0</v>
      </c>
      <c r="AT36">
        <f t="shared" si="6"/>
        <v>0</v>
      </c>
      <c r="AU36">
        <f>IFERROR(Q36/P36, 0)</f>
        <v>0</v>
      </c>
      <c r="AV36">
        <f>IFERROR(R36/Q36, 0)</f>
        <v>0</v>
      </c>
      <c r="AW36">
        <f>IFERROR(D36/R36, 0)</f>
        <v>0</v>
      </c>
      <c r="AX36">
        <f>IFERROR(E36/D36, 0)</f>
        <v>0</v>
      </c>
      <c r="AY36">
        <f>IFERROR(E36/P36, 0)</f>
        <v>0</v>
      </c>
      <c r="AZ36">
        <f>IFERROR($AL36/P36, 0)</f>
        <v>0</v>
      </c>
      <c r="BA36">
        <f>IFERROR($AL36/Q36, 0)</f>
        <v>0</v>
      </c>
      <c r="BB36">
        <f>IFERROR($AL36/R36, 0)</f>
        <v>0</v>
      </c>
      <c r="BC36">
        <f>IFERROR($AL36/D36, 0)</f>
        <v>0</v>
      </c>
      <c r="BD36">
        <f>IFERROR($AL36/E36, 0)</f>
        <v>0</v>
      </c>
      <c r="BE36">
        <f>IFERROR(BD36/AB36, 0)</f>
        <v>0</v>
      </c>
    </row>
    <row r="37" spans="1:57" x14ac:dyDescent="0.2">
      <c r="A37" s="5">
        <f>periods!$A37</f>
        <v>0</v>
      </c>
      <c r="B37" s="5">
        <f>periods!$A38</f>
        <v>0</v>
      </c>
      <c r="C37" t="e">
        <f>IF(ISBLANK(periods!$C37), output_periods!$AE36, periods!$C37)</f>
        <v>#VALUE!</v>
      </c>
      <c r="D37">
        <f>periods!D37</f>
        <v>0</v>
      </c>
      <c r="E37">
        <f>periods!E37</f>
        <v>0</v>
      </c>
      <c r="F37">
        <f>periods!F37</f>
        <v>0</v>
      </c>
      <c r="G37">
        <f>periods!G37</f>
        <v>0</v>
      </c>
      <c r="H37">
        <f>periods!H37</f>
        <v>0</v>
      </c>
      <c r="I37">
        <f>periods!I37</f>
        <v>0</v>
      </c>
      <c r="J37">
        <f>periods!J37</f>
        <v>0</v>
      </c>
      <c r="K37">
        <f>periods!K37</f>
        <v>0</v>
      </c>
      <c r="L37" t="e">
        <f>IF(ISBLANK(periods!$L37), output_periods!$AJ36, periods!$L37)</f>
        <v>#VALUE!</v>
      </c>
      <c r="M37" t="str">
        <f>IF(ISBLANK(periods!$M37), output_periods!$M36, periods!$M37)</f>
        <v>Occupiable units (opt)</v>
      </c>
      <c r="N37">
        <f>periods!N37</f>
        <v>0</v>
      </c>
      <c r="O37">
        <f>periods!O37</f>
        <v>0</v>
      </c>
      <c r="P37">
        <f>periods!P37</f>
        <v>0</v>
      </c>
      <c r="Q37">
        <f>periods!Q37</f>
        <v>0</v>
      </c>
      <c r="R37">
        <f>periods!R37</f>
        <v>0</v>
      </c>
      <c r="S37">
        <f>periods!S37</f>
        <v>0</v>
      </c>
      <c r="T37">
        <f>periods!T37</f>
        <v>0</v>
      </c>
      <c r="U37">
        <f>periods!U37</f>
        <v>0</v>
      </c>
      <c r="V37">
        <f>periods!V37</f>
        <v>0</v>
      </c>
      <c r="W37">
        <f>periods!W37</f>
        <v>0</v>
      </c>
      <c r="X37">
        <f>periods!X37</f>
        <v>0</v>
      </c>
      <c r="Y37">
        <f>periods!Y37</f>
        <v>0</v>
      </c>
      <c r="Z37">
        <f>periods!Z37</f>
        <v>0</v>
      </c>
      <c r="AA37" s="48">
        <f>CONSTANTS!$B$1</f>
        <v>1000</v>
      </c>
      <c r="AB37" s="48">
        <f>CONSTANTS!$B$2</f>
        <v>800</v>
      </c>
      <c r="AC37" s="4">
        <f>E37-F37</f>
        <v>0</v>
      </c>
      <c r="AD37" t="str">
        <f>M37</f>
        <v>Occupiable units (opt)</v>
      </c>
      <c r="AE37" t="e">
        <f>C37+AC37</f>
        <v>#VALUE!</v>
      </c>
      <c r="AF37">
        <f t="shared" si="0"/>
        <v>0</v>
      </c>
      <c r="AG37">
        <f>J37+K37</f>
        <v>0</v>
      </c>
      <c r="AH37">
        <f>IFERROR(J37/AG37, 0)</f>
        <v>0</v>
      </c>
      <c r="AI37" s="8">
        <f>IFERROR(G37/D37, 0)</f>
        <v>0</v>
      </c>
      <c r="AJ37" t="e">
        <f>L37+N37-O37</f>
        <v>#VALUE!</v>
      </c>
      <c r="AK37">
        <f t="shared" si="1"/>
        <v>0</v>
      </c>
      <c r="AL37">
        <f>SUM(S37:V37)</f>
        <v>0</v>
      </c>
      <c r="AM37">
        <f>SUM(W37:Z37)</f>
        <v>0</v>
      </c>
      <c r="AN37">
        <f t="shared" si="2"/>
        <v>0</v>
      </c>
      <c r="AO37">
        <f>AC37*AA37*12</f>
        <v>0</v>
      </c>
      <c r="AP37">
        <f>I37*AA37*12</f>
        <v>0</v>
      </c>
      <c r="AQ37">
        <f t="shared" si="3"/>
        <v>0</v>
      </c>
      <c r="AR37">
        <f t="shared" si="4"/>
        <v>0</v>
      </c>
      <c r="AS37">
        <f t="shared" si="5"/>
        <v>0</v>
      </c>
      <c r="AT37">
        <f t="shared" si="6"/>
        <v>0</v>
      </c>
      <c r="AU37">
        <f>IFERROR(Q37/P37, 0)</f>
        <v>0</v>
      </c>
      <c r="AV37">
        <f>IFERROR(R37/Q37, 0)</f>
        <v>0</v>
      </c>
      <c r="AW37">
        <f>IFERROR(D37/R37, 0)</f>
        <v>0</v>
      </c>
      <c r="AX37">
        <f>IFERROR(E37/D37, 0)</f>
        <v>0</v>
      </c>
      <c r="AY37">
        <f>IFERROR(E37/P37, 0)</f>
        <v>0</v>
      </c>
      <c r="AZ37">
        <f>IFERROR($AL37/P37, 0)</f>
        <v>0</v>
      </c>
      <c r="BA37">
        <f>IFERROR($AL37/Q37, 0)</f>
        <v>0</v>
      </c>
      <c r="BB37">
        <f>IFERROR($AL37/R37, 0)</f>
        <v>0</v>
      </c>
      <c r="BC37">
        <f>IFERROR($AL37/D37, 0)</f>
        <v>0</v>
      </c>
      <c r="BD37">
        <f>IFERROR($AL37/E37, 0)</f>
        <v>0</v>
      </c>
      <c r="BE37">
        <f>IFERROR(BD37/AB37, 0)</f>
        <v>0</v>
      </c>
    </row>
    <row r="38" spans="1:57" x14ac:dyDescent="0.2">
      <c r="A38" s="5">
        <f>periods!$A38</f>
        <v>0</v>
      </c>
      <c r="B38" s="5">
        <f>periods!$A39</f>
        <v>0</v>
      </c>
      <c r="C38" t="e">
        <f>IF(ISBLANK(periods!$C38), output_periods!$AE37, periods!$C38)</f>
        <v>#VALUE!</v>
      </c>
      <c r="D38">
        <f>periods!D38</f>
        <v>0</v>
      </c>
      <c r="E38">
        <f>periods!E38</f>
        <v>0</v>
      </c>
      <c r="F38">
        <f>periods!F38</f>
        <v>0</v>
      </c>
      <c r="G38">
        <f>periods!G38</f>
        <v>0</v>
      </c>
      <c r="H38">
        <f>periods!H38</f>
        <v>0</v>
      </c>
      <c r="I38">
        <f>periods!I38</f>
        <v>0</v>
      </c>
      <c r="J38">
        <f>periods!J38</f>
        <v>0</v>
      </c>
      <c r="K38">
        <f>periods!K38</f>
        <v>0</v>
      </c>
      <c r="L38" t="e">
        <f>IF(ISBLANK(periods!$L38), output_periods!$AJ37, periods!$L38)</f>
        <v>#VALUE!</v>
      </c>
      <c r="M38" t="str">
        <f>IF(ISBLANK(periods!$M38), output_periods!$M37, periods!$M38)</f>
        <v>Occupiable units (opt)</v>
      </c>
      <c r="N38">
        <f>periods!N38</f>
        <v>0</v>
      </c>
      <c r="O38">
        <f>periods!O38</f>
        <v>0</v>
      </c>
      <c r="P38">
        <f>periods!P38</f>
        <v>0</v>
      </c>
      <c r="Q38">
        <f>periods!Q38</f>
        <v>0</v>
      </c>
      <c r="R38">
        <f>periods!R38</f>
        <v>0</v>
      </c>
      <c r="S38">
        <f>periods!S38</f>
        <v>0</v>
      </c>
      <c r="T38">
        <f>periods!T38</f>
        <v>0</v>
      </c>
      <c r="U38">
        <f>periods!U38</f>
        <v>0</v>
      </c>
      <c r="V38">
        <f>periods!V38</f>
        <v>0</v>
      </c>
      <c r="W38">
        <f>periods!W38</f>
        <v>0</v>
      </c>
      <c r="X38">
        <f>periods!X38</f>
        <v>0</v>
      </c>
      <c r="Y38">
        <f>periods!Y38</f>
        <v>0</v>
      </c>
      <c r="Z38">
        <f>periods!Z38</f>
        <v>0</v>
      </c>
      <c r="AA38" s="48">
        <f>CONSTANTS!$B$1</f>
        <v>1000</v>
      </c>
      <c r="AB38" s="48">
        <f>CONSTANTS!$B$2</f>
        <v>800</v>
      </c>
      <c r="AC38" s="4">
        <f>E38-F38</f>
        <v>0</v>
      </c>
      <c r="AD38" t="str">
        <f>M38</f>
        <v>Occupiable units (opt)</v>
      </c>
      <c r="AE38" t="e">
        <f>C38+AC38</f>
        <v>#VALUE!</v>
      </c>
      <c r="AF38">
        <f t="shared" si="0"/>
        <v>0</v>
      </c>
      <c r="AG38">
        <f>J38+K38</f>
        <v>0</v>
      </c>
      <c r="AH38">
        <f>IFERROR(J38/AG38, 0)</f>
        <v>0</v>
      </c>
      <c r="AI38" s="8">
        <f>IFERROR(G38/D38, 0)</f>
        <v>0</v>
      </c>
      <c r="AJ38" t="e">
        <f>L38+N38-O38</f>
        <v>#VALUE!</v>
      </c>
      <c r="AK38">
        <f t="shared" si="1"/>
        <v>0</v>
      </c>
      <c r="AL38">
        <f>SUM(S38:V38)</f>
        <v>0</v>
      </c>
      <c r="AM38">
        <f>SUM(W38:Z38)</f>
        <v>0</v>
      </c>
      <c r="AN38">
        <f t="shared" si="2"/>
        <v>0</v>
      </c>
      <c r="AO38">
        <f>AC38*AA38*12</f>
        <v>0</v>
      </c>
      <c r="AP38">
        <f>I38*AA38*12</f>
        <v>0</v>
      </c>
      <c r="AQ38">
        <f t="shared" si="3"/>
        <v>0</v>
      </c>
      <c r="AR38">
        <f t="shared" si="4"/>
        <v>0</v>
      </c>
      <c r="AS38">
        <f t="shared" si="5"/>
        <v>0</v>
      </c>
      <c r="AT38">
        <f t="shared" si="6"/>
        <v>0</v>
      </c>
      <c r="AU38">
        <f>IFERROR(Q38/P38, 0)</f>
        <v>0</v>
      </c>
      <c r="AV38">
        <f>IFERROR(R38/Q38, 0)</f>
        <v>0</v>
      </c>
      <c r="AW38">
        <f>IFERROR(D38/R38, 0)</f>
        <v>0</v>
      </c>
      <c r="AX38">
        <f>IFERROR(E38/D38, 0)</f>
        <v>0</v>
      </c>
      <c r="AY38">
        <f>IFERROR(E38/P38, 0)</f>
        <v>0</v>
      </c>
      <c r="AZ38">
        <f>IFERROR($AL38/P38, 0)</f>
        <v>0</v>
      </c>
      <c r="BA38">
        <f>IFERROR($AL38/Q38, 0)</f>
        <v>0</v>
      </c>
      <c r="BB38">
        <f>IFERROR($AL38/R38, 0)</f>
        <v>0</v>
      </c>
      <c r="BC38">
        <f>IFERROR($AL38/D38, 0)</f>
        <v>0</v>
      </c>
      <c r="BD38">
        <f>IFERROR($AL38/E38, 0)</f>
        <v>0</v>
      </c>
      <c r="BE38">
        <f>IFERROR(BD38/AB38, 0)</f>
        <v>0</v>
      </c>
    </row>
    <row r="39" spans="1:57" x14ac:dyDescent="0.2">
      <c r="A39" s="5">
        <f>periods!$A39</f>
        <v>0</v>
      </c>
      <c r="B39" s="5">
        <f>periods!$A40</f>
        <v>0</v>
      </c>
      <c r="C39" t="e">
        <f>IF(ISBLANK(periods!$C39), output_periods!$AE38, periods!$C39)</f>
        <v>#VALUE!</v>
      </c>
      <c r="D39">
        <f>periods!D39</f>
        <v>0</v>
      </c>
      <c r="E39">
        <f>periods!E39</f>
        <v>0</v>
      </c>
      <c r="F39">
        <f>periods!F39</f>
        <v>0</v>
      </c>
      <c r="G39">
        <f>periods!G39</f>
        <v>0</v>
      </c>
      <c r="H39">
        <f>periods!H39</f>
        <v>0</v>
      </c>
      <c r="I39">
        <f>periods!I39</f>
        <v>0</v>
      </c>
      <c r="J39">
        <f>periods!J39</f>
        <v>0</v>
      </c>
      <c r="K39">
        <f>periods!K39</f>
        <v>0</v>
      </c>
      <c r="L39" t="e">
        <f>IF(ISBLANK(periods!$L39), output_periods!$AJ38, periods!$L39)</f>
        <v>#VALUE!</v>
      </c>
      <c r="M39" t="str">
        <f>IF(ISBLANK(periods!$M39), output_periods!$M38, periods!$M39)</f>
        <v>Occupiable units (opt)</v>
      </c>
      <c r="N39">
        <f>periods!N39</f>
        <v>0</v>
      </c>
      <c r="O39">
        <f>periods!O39</f>
        <v>0</v>
      </c>
      <c r="P39">
        <f>periods!P39</f>
        <v>0</v>
      </c>
      <c r="Q39">
        <f>periods!Q39</f>
        <v>0</v>
      </c>
      <c r="R39">
        <f>periods!R39</f>
        <v>0</v>
      </c>
      <c r="S39">
        <f>periods!S39</f>
        <v>0</v>
      </c>
      <c r="T39">
        <f>periods!T39</f>
        <v>0</v>
      </c>
      <c r="U39">
        <f>periods!U39</f>
        <v>0</v>
      </c>
      <c r="V39">
        <f>periods!V39</f>
        <v>0</v>
      </c>
      <c r="W39">
        <f>periods!W39</f>
        <v>0</v>
      </c>
      <c r="X39">
        <f>periods!X39</f>
        <v>0</v>
      </c>
      <c r="Y39">
        <f>periods!Y39</f>
        <v>0</v>
      </c>
      <c r="Z39">
        <f>periods!Z39</f>
        <v>0</v>
      </c>
      <c r="AA39" s="48">
        <f>CONSTANTS!$B$1</f>
        <v>1000</v>
      </c>
      <c r="AB39" s="48">
        <f>CONSTANTS!$B$2</f>
        <v>800</v>
      </c>
      <c r="AC39" s="4">
        <f>E39-F39</f>
        <v>0</v>
      </c>
      <c r="AD39" t="str">
        <f>M39</f>
        <v>Occupiable units (opt)</v>
      </c>
      <c r="AE39" t="e">
        <f>C39+AC39</f>
        <v>#VALUE!</v>
      </c>
      <c r="AF39">
        <f t="shared" si="0"/>
        <v>0</v>
      </c>
      <c r="AG39">
        <f>J39+K39</f>
        <v>0</v>
      </c>
      <c r="AH39">
        <f>IFERROR(J39/AG39, 0)</f>
        <v>0</v>
      </c>
      <c r="AI39" s="8">
        <f>IFERROR(G39/D39, 0)</f>
        <v>0</v>
      </c>
      <c r="AJ39" t="e">
        <f>L39+N39-O39</f>
        <v>#VALUE!</v>
      </c>
      <c r="AK39">
        <f t="shared" si="1"/>
        <v>0</v>
      </c>
      <c r="AL39">
        <f>SUM(S39:V39)</f>
        <v>0</v>
      </c>
      <c r="AM39">
        <f>SUM(W39:Z39)</f>
        <v>0</v>
      </c>
      <c r="AN39">
        <f t="shared" si="2"/>
        <v>0</v>
      </c>
      <c r="AO39">
        <f>AC39*AA39*12</f>
        <v>0</v>
      </c>
      <c r="AP39">
        <f>I39*AA39*12</f>
        <v>0</v>
      </c>
      <c r="AQ39">
        <f t="shared" si="3"/>
        <v>0</v>
      </c>
      <c r="AR39">
        <f t="shared" si="4"/>
        <v>0</v>
      </c>
      <c r="AS39">
        <f t="shared" si="5"/>
        <v>0</v>
      </c>
      <c r="AT39">
        <f t="shared" si="6"/>
        <v>0</v>
      </c>
      <c r="AU39">
        <f>IFERROR(Q39/P39, 0)</f>
        <v>0</v>
      </c>
      <c r="AV39">
        <f>IFERROR(R39/Q39, 0)</f>
        <v>0</v>
      </c>
      <c r="AW39">
        <f>IFERROR(D39/R39, 0)</f>
        <v>0</v>
      </c>
      <c r="AX39">
        <f>IFERROR(E39/D39, 0)</f>
        <v>0</v>
      </c>
      <c r="AY39">
        <f>IFERROR(E39/P39, 0)</f>
        <v>0</v>
      </c>
      <c r="AZ39">
        <f>IFERROR($AL39/P39, 0)</f>
        <v>0</v>
      </c>
      <c r="BA39">
        <f>IFERROR($AL39/Q39, 0)</f>
        <v>0</v>
      </c>
      <c r="BB39">
        <f>IFERROR($AL39/R39, 0)</f>
        <v>0</v>
      </c>
      <c r="BC39">
        <f>IFERROR($AL39/D39, 0)</f>
        <v>0</v>
      </c>
      <c r="BD39">
        <f>IFERROR($AL39/E39, 0)</f>
        <v>0</v>
      </c>
      <c r="BE39">
        <f>IFERROR(BD39/AB39, 0)</f>
        <v>0</v>
      </c>
    </row>
    <row r="40" spans="1:57" x14ac:dyDescent="0.2">
      <c r="A40" s="5">
        <f>periods!$A40</f>
        <v>0</v>
      </c>
      <c r="B40" s="5">
        <f>periods!$A41</f>
        <v>0</v>
      </c>
      <c r="C40" t="e">
        <f>IF(ISBLANK(periods!$C40), output_periods!$AE39, periods!$C40)</f>
        <v>#VALUE!</v>
      </c>
      <c r="D40">
        <f>periods!D40</f>
        <v>0</v>
      </c>
      <c r="E40">
        <f>periods!E40</f>
        <v>0</v>
      </c>
      <c r="F40">
        <f>periods!F40</f>
        <v>0</v>
      </c>
      <c r="G40">
        <f>periods!G40</f>
        <v>0</v>
      </c>
      <c r="H40">
        <f>periods!H40</f>
        <v>0</v>
      </c>
      <c r="I40">
        <f>periods!I40</f>
        <v>0</v>
      </c>
      <c r="J40">
        <f>periods!J40</f>
        <v>0</v>
      </c>
      <c r="K40">
        <f>periods!K40</f>
        <v>0</v>
      </c>
      <c r="L40" t="e">
        <f>IF(ISBLANK(periods!$L40), output_periods!$AJ39, periods!$L40)</f>
        <v>#VALUE!</v>
      </c>
      <c r="M40" t="str">
        <f>IF(ISBLANK(periods!$M40), output_periods!$M39, periods!$M40)</f>
        <v>Occupiable units (opt)</v>
      </c>
      <c r="N40">
        <f>periods!N40</f>
        <v>0</v>
      </c>
      <c r="O40">
        <f>periods!O40</f>
        <v>0</v>
      </c>
      <c r="P40">
        <f>periods!P40</f>
        <v>0</v>
      </c>
      <c r="Q40">
        <f>periods!Q40</f>
        <v>0</v>
      </c>
      <c r="R40">
        <f>periods!R40</f>
        <v>0</v>
      </c>
      <c r="S40">
        <f>periods!S40</f>
        <v>0</v>
      </c>
      <c r="T40">
        <f>periods!T40</f>
        <v>0</v>
      </c>
      <c r="U40">
        <f>periods!U40</f>
        <v>0</v>
      </c>
      <c r="V40">
        <f>periods!V40</f>
        <v>0</v>
      </c>
      <c r="W40">
        <f>periods!W40</f>
        <v>0</v>
      </c>
      <c r="X40">
        <f>periods!X40</f>
        <v>0</v>
      </c>
      <c r="Y40">
        <f>periods!Y40</f>
        <v>0</v>
      </c>
      <c r="Z40">
        <f>periods!Z40</f>
        <v>0</v>
      </c>
      <c r="AA40" s="48">
        <f>CONSTANTS!$B$1</f>
        <v>1000</v>
      </c>
      <c r="AB40" s="48">
        <f>CONSTANTS!$B$2</f>
        <v>800</v>
      </c>
      <c r="AC40" s="4">
        <f>E40-F40</f>
        <v>0</v>
      </c>
      <c r="AD40" t="str">
        <f>M40</f>
        <v>Occupiable units (opt)</v>
      </c>
      <c r="AE40" t="e">
        <f>C40+AC40</f>
        <v>#VALUE!</v>
      </c>
      <c r="AF40">
        <f t="shared" si="0"/>
        <v>0</v>
      </c>
      <c r="AG40">
        <f>J40+K40</f>
        <v>0</v>
      </c>
      <c r="AH40">
        <f>IFERROR(J40/AG40, 0)</f>
        <v>0</v>
      </c>
      <c r="AI40" s="8">
        <f>IFERROR(G40/D40, 0)</f>
        <v>0</v>
      </c>
      <c r="AJ40" t="e">
        <f>L40+N40-O40</f>
        <v>#VALUE!</v>
      </c>
      <c r="AK40">
        <f t="shared" si="1"/>
        <v>0</v>
      </c>
      <c r="AL40">
        <f>SUM(S40:V40)</f>
        <v>0</v>
      </c>
      <c r="AM40">
        <f>SUM(W40:Z40)</f>
        <v>0</v>
      </c>
      <c r="AN40">
        <f t="shared" si="2"/>
        <v>0</v>
      </c>
      <c r="AO40">
        <f>AC40*AA40*12</f>
        <v>0</v>
      </c>
      <c r="AP40">
        <f>I40*AA40*12</f>
        <v>0</v>
      </c>
      <c r="AQ40">
        <f t="shared" si="3"/>
        <v>0</v>
      </c>
      <c r="AR40">
        <f t="shared" si="4"/>
        <v>0</v>
      </c>
      <c r="AS40">
        <f t="shared" si="5"/>
        <v>0</v>
      </c>
      <c r="AT40">
        <f t="shared" si="6"/>
        <v>0</v>
      </c>
      <c r="AU40">
        <f>IFERROR(Q40/P40, 0)</f>
        <v>0</v>
      </c>
      <c r="AV40">
        <f>IFERROR(R40/Q40, 0)</f>
        <v>0</v>
      </c>
      <c r="AW40">
        <f>IFERROR(D40/R40, 0)</f>
        <v>0</v>
      </c>
      <c r="AX40">
        <f>IFERROR(E40/D40, 0)</f>
        <v>0</v>
      </c>
      <c r="AY40">
        <f>IFERROR(E40/P40, 0)</f>
        <v>0</v>
      </c>
      <c r="AZ40">
        <f>IFERROR($AL40/P40, 0)</f>
        <v>0</v>
      </c>
      <c r="BA40">
        <f>IFERROR($AL40/Q40, 0)</f>
        <v>0</v>
      </c>
      <c r="BB40">
        <f>IFERROR($AL40/R40, 0)</f>
        <v>0</v>
      </c>
      <c r="BC40">
        <f>IFERROR($AL40/D40, 0)</f>
        <v>0</v>
      </c>
      <c r="BD40">
        <f>IFERROR($AL40/E40, 0)</f>
        <v>0</v>
      </c>
      <c r="BE40">
        <f>IFERROR(BD40/AB40, 0)</f>
        <v>0</v>
      </c>
    </row>
    <row r="41" spans="1:57" x14ac:dyDescent="0.2">
      <c r="A41" s="5">
        <f>periods!$A41</f>
        <v>0</v>
      </c>
      <c r="B41" s="5">
        <f>periods!$A42</f>
        <v>0</v>
      </c>
      <c r="C41" t="e">
        <f>IF(ISBLANK(periods!$C41), output_periods!$AE40, periods!$C41)</f>
        <v>#VALUE!</v>
      </c>
      <c r="D41">
        <f>periods!D41</f>
        <v>0</v>
      </c>
      <c r="E41">
        <f>periods!E41</f>
        <v>0</v>
      </c>
      <c r="F41">
        <f>periods!F41</f>
        <v>0</v>
      </c>
      <c r="G41">
        <f>periods!G41</f>
        <v>0</v>
      </c>
      <c r="H41">
        <f>periods!H41</f>
        <v>0</v>
      </c>
      <c r="I41">
        <f>periods!I41</f>
        <v>0</v>
      </c>
      <c r="J41">
        <f>periods!J41</f>
        <v>0</v>
      </c>
      <c r="K41">
        <f>periods!K41</f>
        <v>0</v>
      </c>
      <c r="L41" t="e">
        <f>IF(ISBLANK(periods!$L41), output_periods!$AJ40, periods!$L41)</f>
        <v>#VALUE!</v>
      </c>
      <c r="M41" t="str">
        <f>IF(ISBLANK(periods!$M41), output_periods!$M40, periods!$M41)</f>
        <v>Occupiable units (opt)</v>
      </c>
      <c r="N41">
        <f>periods!N41</f>
        <v>0</v>
      </c>
      <c r="O41">
        <f>periods!O41</f>
        <v>0</v>
      </c>
      <c r="P41">
        <f>periods!P41</f>
        <v>0</v>
      </c>
      <c r="Q41">
        <f>periods!Q41</f>
        <v>0</v>
      </c>
      <c r="R41">
        <f>periods!R41</f>
        <v>0</v>
      </c>
      <c r="S41">
        <f>periods!S41</f>
        <v>0</v>
      </c>
      <c r="T41">
        <f>periods!T41</f>
        <v>0</v>
      </c>
      <c r="U41">
        <f>periods!U41</f>
        <v>0</v>
      </c>
      <c r="V41">
        <f>periods!V41</f>
        <v>0</v>
      </c>
      <c r="W41">
        <f>periods!W41</f>
        <v>0</v>
      </c>
      <c r="X41">
        <f>periods!X41</f>
        <v>0</v>
      </c>
      <c r="Y41">
        <f>periods!Y41</f>
        <v>0</v>
      </c>
      <c r="Z41">
        <f>periods!Z41</f>
        <v>0</v>
      </c>
      <c r="AA41" s="48">
        <f>CONSTANTS!$B$1</f>
        <v>1000</v>
      </c>
      <c r="AB41" s="48">
        <f>CONSTANTS!$B$2</f>
        <v>800</v>
      </c>
      <c r="AC41" s="4">
        <f>E41-F41</f>
        <v>0</v>
      </c>
      <c r="AD41" t="str">
        <f>M41</f>
        <v>Occupiable units (opt)</v>
      </c>
      <c r="AE41" t="e">
        <f>C41+AC41</f>
        <v>#VALUE!</v>
      </c>
      <c r="AF41">
        <f t="shared" si="0"/>
        <v>0</v>
      </c>
      <c r="AG41">
        <f>J41+K41</f>
        <v>0</v>
      </c>
      <c r="AH41">
        <f>IFERROR(J41/AG41, 0)</f>
        <v>0</v>
      </c>
      <c r="AI41" s="8">
        <f>IFERROR(G41/D41, 0)</f>
        <v>0</v>
      </c>
      <c r="AJ41" t="e">
        <f>L41+N41-O41</f>
        <v>#VALUE!</v>
      </c>
      <c r="AK41">
        <f t="shared" si="1"/>
        <v>0</v>
      </c>
      <c r="AL41">
        <f>SUM(S41:V41)</f>
        <v>0</v>
      </c>
      <c r="AM41">
        <f>SUM(W41:Z41)</f>
        <v>0</v>
      </c>
      <c r="AN41">
        <f t="shared" si="2"/>
        <v>0</v>
      </c>
      <c r="AO41">
        <f>AC41*AA41*12</f>
        <v>0</v>
      </c>
      <c r="AP41">
        <f>I41*AA41*12</f>
        <v>0</v>
      </c>
      <c r="AQ41">
        <f t="shared" si="3"/>
        <v>0</v>
      </c>
      <c r="AR41">
        <f t="shared" si="4"/>
        <v>0</v>
      </c>
      <c r="AS41">
        <f t="shared" si="5"/>
        <v>0</v>
      </c>
      <c r="AT41">
        <f t="shared" si="6"/>
        <v>0</v>
      </c>
      <c r="AU41">
        <f>IFERROR(Q41/P41, 0)</f>
        <v>0</v>
      </c>
      <c r="AV41">
        <f>IFERROR(R41/Q41, 0)</f>
        <v>0</v>
      </c>
      <c r="AW41">
        <f>IFERROR(D41/R41, 0)</f>
        <v>0</v>
      </c>
      <c r="AX41">
        <f>IFERROR(E41/D41, 0)</f>
        <v>0</v>
      </c>
      <c r="AY41">
        <f>IFERROR(E41/P41, 0)</f>
        <v>0</v>
      </c>
      <c r="AZ41">
        <f>IFERROR($AL41/P41, 0)</f>
        <v>0</v>
      </c>
      <c r="BA41">
        <f>IFERROR($AL41/Q41, 0)</f>
        <v>0</v>
      </c>
      <c r="BB41">
        <f>IFERROR($AL41/R41, 0)</f>
        <v>0</v>
      </c>
      <c r="BC41">
        <f>IFERROR($AL41/D41, 0)</f>
        <v>0</v>
      </c>
      <c r="BD41">
        <f>IFERROR($AL41/E41, 0)</f>
        <v>0</v>
      </c>
      <c r="BE41">
        <f>IFERROR(BD41/AB41, 0)</f>
        <v>0</v>
      </c>
    </row>
    <row r="42" spans="1:57" x14ac:dyDescent="0.2">
      <c r="A42" s="5">
        <f>periods!$A42</f>
        <v>0</v>
      </c>
      <c r="B42" s="5">
        <f>periods!$A43</f>
        <v>0</v>
      </c>
      <c r="C42" t="e">
        <f>IF(ISBLANK(periods!$C42), output_periods!$AE41, periods!$C42)</f>
        <v>#VALUE!</v>
      </c>
      <c r="D42">
        <f>periods!D42</f>
        <v>0</v>
      </c>
      <c r="E42">
        <f>periods!E42</f>
        <v>0</v>
      </c>
      <c r="F42">
        <f>periods!F42</f>
        <v>0</v>
      </c>
      <c r="G42">
        <f>periods!G42</f>
        <v>0</v>
      </c>
      <c r="H42">
        <f>periods!H42</f>
        <v>0</v>
      </c>
      <c r="I42">
        <f>periods!I42</f>
        <v>0</v>
      </c>
      <c r="J42">
        <f>periods!J42</f>
        <v>0</v>
      </c>
      <c r="K42">
        <f>periods!K42</f>
        <v>0</v>
      </c>
      <c r="L42" t="e">
        <f>IF(ISBLANK(periods!$L42), output_periods!$AJ41, periods!$L42)</f>
        <v>#VALUE!</v>
      </c>
      <c r="M42" t="str">
        <f>IF(ISBLANK(periods!$M42), output_periods!$M41, periods!$M42)</f>
        <v>Occupiable units (opt)</v>
      </c>
      <c r="N42">
        <f>periods!N42</f>
        <v>0</v>
      </c>
      <c r="O42">
        <f>periods!O42</f>
        <v>0</v>
      </c>
      <c r="P42">
        <f>periods!P42</f>
        <v>0</v>
      </c>
      <c r="Q42">
        <f>periods!Q42</f>
        <v>0</v>
      </c>
      <c r="R42">
        <f>periods!R42</f>
        <v>0</v>
      </c>
      <c r="S42">
        <f>periods!S42</f>
        <v>0</v>
      </c>
      <c r="T42">
        <f>periods!T42</f>
        <v>0</v>
      </c>
      <c r="U42">
        <f>periods!U42</f>
        <v>0</v>
      </c>
      <c r="V42">
        <f>periods!V42</f>
        <v>0</v>
      </c>
      <c r="W42">
        <f>periods!W42</f>
        <v>0</v>
      </c>
      <c r="X42">
        <f>periods!X42</f>
        <v>0</v>
      </c>
      <c r="Y42">
        <f>periods!Y42</f>
        <v>0</v>
      </c>
      <c r="Z42">
        <f>periods!Z42</f>
        <v>0</v>
      </c>
      <c r="AA42" s="48">
        <f>CONSTANTS!$B$1</f>
        <v>1000</v>
      </c>
      <c r="AB42" s="48">
        <f>CONSTANTS!$B$2</f>
        <v>800</v>
      </c>
      <c r="AC42" s="4">
        <f>E42-F42</f>
        <v>0</v>
      </c>
      <c r="AD42" t="str">
        <f>M42</f>
        <v>Occupiable units (opt)</v>
      </c>
      <c r="AE42" t="e">
        <f>C42+AC42</f>
        <v>#VALUE!</v>
      </c>
      <c r="AF42">
        <f t="shared" si="0"/>
        <v>0</v>
      </c>
      <c r="AG42">
        <f>J42+K42</f>
        <v>0</v>
      </c>
      <c r="AH42">
        <f>IFERROR(J42/AG42, 0)</f>
        <v>0</v>
      </c>
      <c r="AI42" s="8">
        <f>IFERROR(G42/D42, 0)</f>
        <v>0</v>
      </c>
      <c r="AJ42" t="e">
        <f>L42+N42-O42</f>
        <v>#VALUE!</v>
      </c>
      <c r="AK42">
        <f t="shared" si="1"/>
        <v>0</v>
      </c>
      <c r="AL42">
        <f>SUM(S42:V42)</f>
        <v>0</v>
      </c>
      <c r="AM42">
        <f>SUM(W42:Z42)</f>
        <v>0</v>
      </c>
      <c r="AN42">
        <f t="shared" si="2"/>
        <v>0</v>
      </c>
      <c r="AO42">
        <f>AC42*AA42*12</f>
        <v>0</v>
      </c>
      <c r="AP42">
        <f>I42*AA42*12</f>
        <v>0</v>
      </c>
      <c r="AQ42">
        <f t="shared" si="3"/>
        <v>0</v>
      </c>
      <c r="AR42">
        <f t="shared" si="4"/>
        <v>0</v>
      </c>
      <c r="AS42">
        <f t="shared" si="5"/>
        <v>0</v>
      </c>
      <c r="AT42">
        <f t="shared" si="6"/>
        <v>0</v>
      </c>
      <c r="AU42">
        <f>IFERROR(Q42/P42, 0)</f>
        <v>0</v>
      </c>
      <c r="AV42">
        <f>IFERROR(R42/Q42, 0)</f>
        <v>0</v>
      </c>
      <c r="AW42">
        <f>IFERROR(D42/R42, 0)</f>
        <v>0</v>
      </c>
      <c r="AX42">
        <f>IFERROR(E42/D42, 0)</f>
        <v>0</v>
      </c>
      <c r="AY42">
        <f>IFERROR(E42/P42, 0)</f>
        <v>0</v>
      </c>
      <c r="AZ42">
        <f>IFERROR($AL42/P42, 0)</f>
        <v>0</v>
      </c>
      <c r="BA42">
        <f>IFERROR($AL42/Q42, 0)</f>
        <v>0</v>
      </c>
      <c r="BB42">
        <f>IFERROR($AL42/R42, 0)</f>
        <v>0</v>
      </c>
      <c r="BC42">
        <f>IFERROR($AL42/D42, 0)</f>
        <v>0</v>
      </c>
      <c r="BD42">
        <f>IFERROR($AL42/E42, 0)</f>
        <v>0</v>
      </c>
      <c r="BE42">
        <f>IFERROR(BD42/AB42, 0)</f>
        <v>0</v>
      </c>
    </row>
    <row r="43" spans="1:57" x14ac:dyDescent="0.2">
      <c r="A43" s="5">
        <f>periods!$A43</f>
        <v>0</v>
      </c>
      <c r="B43" s="5">
        <f>periods!$A44</f>
        <v>0</v>
      </c>
      <c r="C43" t="e">
        <f>IF(ISBLANK(periods!$C43), output_periods!$AE42, periods!$C43)</f>
        <v>#VALUE!</v>
      </c>
      <c r="D43">
        <f>periods!D43</f>
        <v>0</v>
      </c>
      <c r="E43">
        <f>periods!E43</f>
        <v>0</v>
      </c>
      <c r="F43">
        <f>periods!F43</f>
        <v>0</v>
      </c>
      <c r="G43">
        <f>periods!G43</f>
        <v>0</v>
      </c>
      <c r="H43">
        <f>periods!H43</f>
        <v>0</v>
      </c>
      <c r="I43">
        <f>periods!I43</f>
        <v>0</v>
      </c>
      <c r="J43">
        <f>periods!J43</f>
        <v>0</v>
      </c>
      <c r="K43">
        <f>periods!K43</f>
        <v>0</v>
      </c>
      <c r="L43" t="e">
        <f>IF(ISBLANK(periods!$L43), output_periods!$AJ42, periods!$L43)</f>
        <v>#VALUE!</v>
      </c>
      <c r="M43" t="str">
        <f>IF(ISBLANK(periods!$M43), output_periods!$M42, periods!$M43)</f>
        <v>Occupiable units (opt)</v>
      </c>
      <c r="N43">
        <f>periods!N43</f>
        <v>0</v>
      </c>
      <c r="O43">
        <f>periods!O43</f>
        <v>0</v>
      </c>
      <c r="P43">
        <f>periods!P43</f>
        <v>0</v>
      </c>
      <c r="Q43">
        <f>periods!Q43</f>
        <v>0</v>
      </c>
      <c r="R43">
        <f>periods!R43</f>
        <v>0</v>
      </c>
      <c r="S43">
        <f>periods!S43</f>
        <v>0</v>
      </c>
      <c r="T43">
        <f>periods!T43</f>
        <v>0</v>
      </c>
      <c r="U43">
        <f>periods!U43</f>
        <v>0</v>
      </c>
      <c r="V43">
        <f>periods!V43</f>
        <v>0</v>
      </c>
      <c r="W43">
        <f>periods!W43</f>
        <v>0</v>
      </c>
      <c r="X43">
        <f>periods!X43</f>
        <v>0</v>
      </c>
      <c r="Y43">
        <f>periods!Y43</f>
        <v>0</v>
      </c>
      <c r="Z43">
        <f>periods!Z43</f>
        <v>0</v>
      </c>
      <c r="AA43" s="48">
        <f>CONSTANTS!$B$1</f>
        <v>1000</v>
      </c>
      <c r="AB43" s="48">
        <f>CONSTANTS!$B$2</f>
        <v>800</v>
      </c>
      <c r="AC43" s="4">
        <f>E43-F43</f>
        <v>0</v>
      </c>
      <c r="AD43" t="str">
        <f>M43</f>
        <v>Occupiable units (opt)</v>
      </c>
      <c r="AE43" t="e">
        <f>C43+AC43</f>
        <v>#VALUE!</v>
      </c>
      <c r="AF43">
        <f t="shared" si="0"/>
        <v>0</v>
      </c>
      <c r="AG43">
        <f>J43+K43</f>
        <v>0</v>
      </c>
      <c r="AH43">
        <f>IFERROR(J43/AG43, 0)</f>
        <v>0</v>
      </c>
      <c r="AI43" s="8">
        <f>IFERROR(G43/D43, 0)</f>
        <v>0</v>
      </c>
      <c r="AJ43" t="e">
        <f>L43+N43-O43</f>
        <v>#VALUE!</v>
      </c>
      <c r="AK43">
        <f t="shared" si="1"/>
        <v>0</v>
      </c>
      <c r="AL43">
        <f>SUM(S43:V43)</f>
        <v>0</v>
      </c>
      <c r="AM43">
        <f>SUM(W43:Z43)</f>
        <v>0</v>
      </c>
      <c r="AN43">
        <f t="shared" si="2"/>
        <v>0</v>
      </c>
      <c r="AO43">
        <f>AC43*AA43*12</f>
        <v>0</v>
      </c>
      <c r="AP43">
        <f>I43*AA43*12</f>
        <v>0</v>
      </c>
      <c r="AQ43">
        <f t="shared" si="3"/>
        <v>0</v>
      </c>
      <c r="AR43">
        <f t="shared" si="4"/>
        <v>0</v>
      </c>
      <c r="AS43">
        <f t="shared" si="5"/>
        <v>0</v>
      </c>
      <c r="AT43">
        <f t="shared" si="6"/>
        <v>0</v>
      </c>
      <c r="AU43">
        <f>IFERROR(Q43/P43, 0)</f>
        <v>0</v>
      </c>
      <c r="AV43">
        <f>IFERROR(R43/Q43, 0)</f>
        <v>0</v>
      </c>
      <c r="AW43">
        <f>IFERROR(D43/R43, 0)</f>
        <v>0</v>
      </c>
      <c r="AX43">
        <f>IFERROR(E43/D43, 0)</f>
        <v>0</v>
      </c>
      <c r="AY43">
        <f>IFERROR(E43/P43, 0)</f>
        <v>0</v>
      </c>
      <c r="AZ43">
        <f>IFERROR($AL43/P43, 0)</f>
        <v>0</v>
      </c>
      <c r="BA43">
        <f>IFERROR($AL43/Q43, 0)</f>
        <v>0</v>
      </c>
      <c r="BB43">
        <f>IFERROR($AL43/R43, 0)</f>
        <v>0</v>
      </c>
      <c r="BC43">
        <f>IFERROR($AL43/D43, 0)</f>
        <v>0</v>
      </c>
      <c r="BD43">
        <f>IFERROR($AL43/E43, 0)</f>
        <v>0</v>
      </c>
      <c r="BE43">
        <f>IFERROR(BD43/AB43, 0)</f>
        <v>0</v>
      </c>
    </row>
    <row r="44" spans="1:57" x14ac:dyDescent="0.2">
      <c r="A44" s="5">
        <f>periods!$A44</f>
        <v>0</v>
      </c>
      <c r="B44" s="5">
        <f>periods!$A45</f>
        <v>0</v>
      </c>
      <c r="C44" t="e">
        <f>IF(ISBLANK(periods!$C44), output_periods!$AE43, periods!$C44)</f>
        <v>#VALUE!</v>
      </c>
      <c r="D44">
        <f>periods!D44</f>
        <v>0</v>
      </c>
      <c r="E44">
        <f>periods!E44</f>
        <v>0</v>
      </c>
      <c r="F44">
        <f>periods!F44</f>
        <v>0</v>
      </c>
      <c r="G44">
        <f>periods!G44</f>
        <v>0</v>
      </c>
      <c r="H44">
        <f>periods!H44</f>
        <v>0</v>
      </c>
      <c r="I44">
        <f>periods!I44</f>
        <v>0</v>
      </c>
      <c r="J44">
        <f>periods!J44</f>
        <v>0</v>
      </c>
      <c r="K44">
        <f>periods!K44</f>
        <v>0</v>
      </c>
      <c r="L44" t="e">
        <f>IF(ISBLANK(periods!$L44), output_periods!$AJ43, periods!$L44)</f>
        <v>#VALUE!</v>
      </c>
      <c r="M44" t="str">
        <f>IF(ISBLANK(periods!$M44), output_periods!$M43, periods!$M44)</f>
        <v>Occupiable units (opt)</v>
      </c>
      <c r="N44">
        <f>periods!N44</f>
        <v>0</v>
      </c>
      <c r="O44">
        <f>periods!O44</f>
        <v>0</v>
      </c>
      <c r="P44">
        <f>periods!P44</f>
        <v>0</v>
      </c>
      <c r="Q44">
        <f>periods!Q44</f>
        <v>0</v>
      </c>
      <c r="R44">
        <f>periods!R44</f>
        <v>0</v>
      </c>
      <c r="S44">
        <f>periods!S44</f>
        <v>0</v>
      </c>
      <c r="T44">
        <f>periods!T44</f>
        <v>0</v>
      </c>
      <c r="U44">
        <f>periods!U44</f>
        <v>0</v>
      </c>
      <c r="V44">
        <f>periods!V44</f>
        <v>0</v>
      </c>
      <c r="W44">
        <f>periods!W44</f>
        <v>0</v>
      </c>
      <c r="X44">
        <f>periods!X44</f>
        <v>0</v>
      </c>
      <c r="Y44">
        <f>periods!Y44</f>
        <v>0</v>
      </c>
      <c r="Z44">
        <f>periods!Z44</f>
        <v>0</v>
      </c>
      <c r="AA44" s="48">
        <f>CONSTANTS!$B$1</f>
        <v>1000</v>
      </c>
      <c r="AB44" s="48">
        <f>CONSTANTS!$B$2</f>
        <v>800</v>
      </c>
      <c r="AC44" s="4">
        <f>E44-F44</f>
        <v>0</v>
      </c>
      <c r="AD44" t="str">
        <f>M44</f>
        <v>Occupiable units (opt)</v>
      </c>
      <c r="AE44" t="e">
        <f>C44+AC44</f>
        <v>#VALUE!</v>
      </c>
      <c r="AF44">
        <f t="shared" si="0"/>
        <v>0</v>
      </c>
      <c r="AG44">
        <f>J44+K44</f>
        <v>0</v>
      </c>
      <c r="AH44">
        <f>IFERROR(J44/AG44, 0)</f>
        <v>0</v>
      </c>
      <c r="AI44" s="8">
        <f>IFERROR(G44/D44, 0)</f>
        <v>0</v>
      </c>
      <c r="AJ44" t="e">
        <f>L44+N44-O44</f>
        <v>#VALUE!</v>
      </c>
      <c r="AK44">
        <f t="shared" si="1"/>
        <v>0</v>
      </c>
      <c r="AL44">
        <f>SUM(S44:V44)</f>
        <v>0</v>
      </c>
      <c r="AM44">
        <f>SUM(W44:Z44)</f>
        <v>0</v>
      </c>
      <c r="AN44">
        <f t="shared" si="2"/>
        <v>0</v>
      </c>
      <c r="AO44">
        <f>AC44*AA44*12</f>
        <v>0</v>
      </c>
      <c r="AP44">
        <f>I44*AA44*12</f>
        <v>0</v>
      </c>
      <c r="AQ44">
        <f t="shared" si="3"/>
        <v>0</v>
      </c>
      <c r="AR44">
        <f t="shared" si="4"/>
        <v>0</v>
      </c>
      <c r="AS44">
        <f t="shared" si="5"/>
        <v>0</v>
      </c>
      <c r="AT44">
        <f t="shared" si="6"/>
        <v>0</v>
      </c>
      <c r="AU44">
        <f>IFERROR(Q44/P44, 0)</f>
        <v>0</v>
      </c>
      <c r="AV44">
        <f>IFERROR(R44/Q44, 0)</f>
        <v>0</v>
      </c>
      <c r="AW44">
        <f>IFERROR(D44/R44, 0)</f>
        <v>0</v>
      </c>
      <c r="AX44">
        <f>IFERROR(E44/D44, 0)</f>
        <v>0</v>
      </c>
      <c r="AY44">
        <f>IFERROR(E44/P44, 0)</f>
        <v>0</v>
      </c>
      <c r="AZ44">
        <f>IFERROR($AL44/P44, 0)</f>
        <v>0</v>
      </c>
      <c r="BA44">
        <f>IFERROR($AL44/Q44, 0)</f>
        <v>0</v>
      </c>
      <c r="BB44">
        <f>IFERROR($AL44/R44, 0)</f>
        <v>0</v>
      </c>
      <c r="BC44">
        <f>IFERROR($AL44/D44, 0)</f>
        <v>0</v>
      </c>
      <c r="BD44">
        <f>IFERROR($AL44/E44, 0)</f>
        <v>0</v>
      </c>
      <c r="BE44">
        <f>IFERROR(BD44/AB44, 0)</f>
        <v>0</v>
      </c>
    </row>
    <row r="45" spans="1:57" x14ac:dyDescent="0.2">
      <c r="A45" s="5">
        <f>periods!$A45</f>
        <v>0</v>
      </c>
      <c r="B45" s="5">
        <f>periods!$A46</f>
        <v>0</v>
      </c>
      <c r="C45" t="e">
        <f>IF(ISBLANK(periods!$C45), output_periods!$AE44, periods!$C45)</f>
        <v>#VALUE!</v>
      </c>
      <c r="D45">
        <f>periods!D45</f>
        <v>0</v>
      </c>
      <c r="E45">
        <f>periods!E45</f>
        <v>0</v>
      </c>
      <c r="F45">
        <f>periods!F45</f>
        <v>0</v>
      </c>
      <c r="G45">
        <f>periods!G45</f>
        <v>0</v>
      </c>
      <c r="H45">
        <f>periods!H45</f>
        <v>0</v>
      </c>
      <c r="I45">
        <f>periods!I45</f>
        <v>0</v>
      </c>
      <c r="J45">
        <f>periods!J45</f>
        <v>0</v>
      </c>
      <c r="K45">
        <f>periods!K45</f>
        <v>0</v>
      </c>
      <c r="L45" t="e">
        <f>IF(ISBLANK(periods!$L45), output_periods!$AJ44, periods!$L45)</f>
        <v>#VALUE!</v>
      </c>
      <c r="M45" t="str">
        <f>IF(ISBLANK(periods!$M45), output_periods!$M44, periods!$M45)</f>
        <v>Occupiable units (opt)</v>
      </c>
      <c r="N45">
        <f>periods!N45</f>
        <v>0</v>
      </c>
      <c r="O45">
        <f>periods!O45</f>
        <v>0</v>
      </c>
      <c r="P45">
        <f>periods!P45</f>
        <v>0</v>
      </c>
      <c r="Q45">
        <f>periods!Q45</f>
        <v>0</v>
      </c>
      <c r="R45">
        <f>periods!R45</f>
        <v>0</v>
      </c>
      <c r="S45">
        <f>periods!S45</f>
        <v>0</v>
      </c>
      <c r="T45">
        <f>periods!T45</f>
        <v>0</v>
      </c>
      <c r="U45">
        <f>periods!U45</f>
        <v>0</v>
      </c>
      <c r="V45">
        <f>periods!V45</f>
        <v>0</v>
      </c>
      <c r="W45">
        <f>periods!W45</f>
        <v>0</v>
      </c>
      <c r="X45">
        <f>periods!X45</f>
        <v>0</v>
      </c>
      <c r="Y45">
        <f>periods!Y45</f>
        <v>0</v>
      </c>
      <c r="Z45">
        <f>periods!Z45</f>
        <v>0</v>
      </c>
      <c r="AA45" s="48">
        <f>CONSTANTS!$B$1</f>
        <v>1000</v>
      </c>
      <c r="AB45" s="48">
        <f>CONSTANTS!$B$2</f>
        <v>800</v>
      </c>
      <c r="AC45" s="4">
        <f>E45-F45</f>
        <v>0</v>
      </c>
      <c r="AD45" t="str">
        <f>M45</f>
        <v>Occupiable units (opt)</v>
      </c>
      <c r="AE45" t="e">
        <f>C45+AC45</f>
        <v>#VALUE!</v>
      </c>
      <c r="AF45">
        <f t="shared" si="0"/>
        <v>0</v>
      </c>
      <c r="AG45">
        <f>J45+K45</f>
        <v>0</v>
      </c>
      <c r="AH45">
        <f>IFERROR(J45/AG45, 0)</f>
        <v>0</v>
      </c>
      <c r="AI45" s="8">
        <f>IFERROR(G45/D45, 0)</f>
        <v>0</v>
      </c>
      <c r="AJ45" t="e">
        <f>L45+N45-O45</f>
        <v>#VALUE!</v>
      </c>
      <c r="AK45">
        <f t="shared" si="1"/>
        <v>0</v>
      </c>
      <c r="AL45">
        <f>SUM(S45:V45)</f>
        <v>0</v>
      </c>
      <c r="AM45">
        <f>SUM(W45:Z45)</f>
        <v>0</v>
      </c>
      <c r="AN45">
        <f t="shared" si="2"/>
        <v>0</v>
      </c>
      <c r="AO45">
        <f>AC45*AA45*12</f>
        <v>0</v>
      </c>
      <c r="AP45">
        <f>I45*AA45*12</f>
        <v>0</v>
      </c>
      <c r="AQ45">
        <f t="shared" si="3"/>
        <v>0</v>
      </c>
      <c r="AR45">
        <f t="shared" si="4"/>
        <v>0</v>
      </c>
      <c r="AS45">
        <f t="shared" si="5"/>
        <v>0</v>
      </c>
      <c r="AT45">
        <f t="shared" si="6"/>
        <v>0</v>
      </c>
      <c r="AU45">
        <f>IFERROR(Q45/P45, 0)</f>
        <v>0</v>
      </c>
      <c r="AV45">
        <f>IFERROR(R45/Q45, 0)</f>
        <v>0</v>
      </c>
      <c r="AW45">
        <f>IFERROR(D45/R45, 0)</f>
        <v>0</v>
      </c>
      <c r="AX45">
        <f>IFERROR(E45/D45, 0)</f>
        <v>0</v>
      </c>
      <c r="AY45">
        <f>IFERROR(E45/P45, 0)</f>
        <v>0</v>
      </c>
      <c r="AZ45">
        <f>IFERROR($AL45/P45, 0)</f>
        <v>0</v>
      </c>
      <c r="BA45">
        <f>IFERROR($AL45/Q45, 0)</f>
        <v>0</v>
      </c>
      <c r="BB45">
        <f>IFERROR($AL45/R45, 0)</f>
        <v>0</v>
      </c>
      <c r="BC45">
        <f>IFERROR($AL45/D45, 0)</f>
        <v>0</v>
      </c>
      <c r="BD45">
        <f>IFERROR($AL45/E45, 0)</f>
        <v>0</v>
      </c>
      <c r="BE45">
        <f>IFERROR(BD45/AB45, 0)</f>
        <v>0</v>
      </c>
    </row>
    <row r="46" spans="1:57" x14ac:dyDescent="0.2">
      <c r="A46" s="5">
        <f>periods!$A46</f>
        <v>0</v>
      </c>
      <c r="B46" s="5">
        <f>periods!$A47</f>
        <v>0</v>
      </c>
      <c r="C46" t="e">
        <f>IF(ISBLANK(periods!$C46), output_periods!$AE45, periods!$C46)</f>
        <v>#VALUE!</v>
      </c>
      <c r="D46">
        <f>periods!D46</f>
        <v>0</v>
      </c>
      <c r="E46">
        <f>periods!E46</f>
        <v>0</v>
      </c>
      <c r="F46">
        <f>periods!F46</f>
        <v>0</v>
      </c>
      <c r="G46">
        <f>periods!G46</f>
        <v>0</v>
      </c>
      <c r="H46">
        <f>periods!H46</f>
        <v>0</v>
      </c>
      <c r="I46">
        <f>periods!I46</f>
        <v>0</v>
      </c>
      <c r="J46">
        <f>periods!J46</f>
        <v>0</v>
      </c>
      <c r="K46">
        <f>periods!K46</f>
        <v>0</v>
      </c>
      <c r="L46" t="e">
        <f>IF(ISBLANK(periods!$L46), output_periods!$AJ45, periods!$L46)</f>
        <v>#VALUE!</v>
      </c>
      <c r="M46" t="str">
        <f>IF(ISBLANK(periods!$M46), output_periods!$M45, periods!$M46)</f>
        <v>Occupiable units (opt)</v>
      </c>
      <c r="N46">
        <f>periods!N46</f>
        <v>0</v>
      </c>
      <c r="O46">
        <f>periods!O46</f>
        <v>0</v>
      </c>
      <c r="P46">
        <f>periods!P46</f>
        <v>0</v>
      </c>
      <c r="Q46">
        <f>periods!Q46</f>
        <v>0</v>
      </c>
      <c r="R46">
        <f>periods!R46</f>
        <v>0</v>
      </c>
      <c r="S46">
        <f>periods!S46</f>
        <v>0</v>
      </c>
      <c r="T46">
        <f>periods!T46</f>
        <v>0</v>
      </c>
      <c r="U46">
        <f>periods!U46</f>
        <v>0</v>
      </c>
      <c r="V46">
        <f>periods!V46</f>
        <v>0</v>
      </c>
      <c r="W46">
        <f>periods!W46</f>
        <v>0</v>
      </c>
      <c r="X46">
        <f>periods!X46</f>
        <v>0</v>
      </c>
      <c r="Y46">
        <f>periods!Y46</f>
        <v>0</v>
      </c>
      <c r="Z46">
        <f>periods!Z46</f>
        <v>0</v>
      </c>
      <c r="AA46" s="48">
        <f>CONSTANTS!$B$1</f>
        <v>1000</v>
      </c>
      <c r="AB46" s="48">
        <f>CONSTANTS!$B$2</f>
        <v>800</v>
      </c>
      <c r="AC46" s="4">
        <f>E46-F46</f>
        <v>0</v>
      </c>
      <c r="AD46" t="str">
        <f>M46</f>
        <v>Occupiable units (opt)</v>
      </c>
      <c r="AE46" t="e">
        <f>C46+AC46</f>
        <v>#VALUE!</v>
      </c>
      <c r="AF46">
        <f t="shared" si="0"/>
        <v>0</v>
      </c>
      <c r="AG46">
        <f>J46+K46</f>
        <v>0</v>
      </c>
      <c r="AH46">
        <f>IFERROR(J46/AG46, 0)</f>
        <v>0</v>
      </c>
      <c r="AI46" s="8">
        <f>IFERROR(G46/D46, 0)</f>
        <v>0</v>
      </c>
      <c r="AJ46" t="e">
        <f>L46+N46-O46</f>
        <v>#VALUE!</v>
      </c>
      <c r="AK46">
        <f t="shared" si="1"/>
        <v>0</v>
      </c>
      <c r="AL46">
        <f>SUM(S46:V46)</f>
        <v>0</v>
      </c>
      <c r="AM46">
        <f>SUM(W46:Z46)</f>
        <v>0</v>
      </c>
      <c r="AN46">
        <f t="shared" si="2"/>
        <v>0</v>
      </c>
      <c r="AO46">
        <f>AC46*AA46*12</f>
        <v>0</v>
      </c>
      <c r="AP46">
        <f>I46*AA46*12</f>
        <v>0</v>
      </c>
      <c r="AQ46">
        <f t="shared" si="3"/>
        <v>0</v>
      </c>
      <c r="AR46">
        <f t="shared" si="4"/>
        <v>0</v>
      </c>
      <c r="AS46">
        <f t="shared" si="5"/>
        <v>0</v>
      </c>
      <c r="AT46">
        <f t="shared" si="6"/>
        <v>0</v>
      </c>
      <c r="AU46">
        <f>IFERROR(Q46/P46, 0)</f>
        <v>0</v>
      </c>
      <c r="AV46">
        <f>IFERROR(R46/Q46, 0)</f>
        <v>0</v>
      </c>
      <c r="AW46">
        <f>IFERROR(D46/R46, 0)</f>
        <v>0</v>
      </c>
      <c r="AX46">
        <f>IFERROR(E46/D46, 0)</f>
        <v>0</v>
      </c>
      <c r="AY46">
        <f>IFERROR(E46/P46, 0)</f>
        <v>0</v>
      </c>
      <c r="AZ46">
        <f>IFERROR($AL46/P46, 0)</f>
        <v>0</v>
      </c>
      <c r="BA46">
        <f>IFERROR($AL46/Q46, 0)</f>
        <v>0</v>
      </c>
      <c r="BB46">
        <f>IFERROR($AL46/R46, 0)</f>
        <v>0</v>
      </c>
      <c r="BC46">
        <f>IFERROR($AL46/D46, 0)</f>
        <v>0</v>
      </c>
      <c r="BD46">
        <f>IFERROR($AL46/E46, 0)</f>
        <v>0</v>
      </c>
      <c r="BE46">
        <f>IFERROR(BD46/AB46, 0)</f>
        <v>0</v>
      </c>
    </row>
    <row r="47" spans="1:57" x14ac:dyDescent="0.2">
      <c r="A47" s="5">
        <f>periods!$A47</f>
        <v>0</v>
      </c>
      <c r="B47" s="5">
        <f>periods!$A48</f>
        <v>0</v>
      </c>
      <c r="C47" t="e">
        <f>IF(ISBLANK(periods!$C47), output_periods!$AE46, periods!$C47)</f>
        <v>#VALUE!</v>
      </c>
      <c r="D47">
        <f>periods!D47</f>
        <v>0</v>
      </c>
      <c r="E47">
        <f>periods!E47</f>
        <v>0</v>
      </c>
      <c r="F47">
        <f>periods!F47</f>
        <v>0</v>
      </c>
      <c r="G47">
        <f>periods!G47</f>
        <v>0</v>
      </c>
      <c r="H47">
        <f>periods!H47</f>
        <v>0</v>
      </c>
      <c r="I47">
        <f>periods!I47</f>
        <v>0</v>
      </c>
      <c r="J47">
        <f>periods!J47</f>
        <v>0</v>
      </c>
      <c r="K47">
        <f>periods!K47</f>
        <v>0</v>
      </c>
      <c r="L47" t="e">
        <f>IF(ISBLANK(periods!$L47), output_periods!$AJ46, periods!$L47)</f>
        <v>#VALUE!</v>
      </c>
      <c r="M47" t="str">
        <f>IF(ISBLANK(periods!$M47), output_periods!$M46, periods!$M47)</f>
        <v>Occupiable units (opt)</v>
      </c>
      <c r="N47">
        <f>periods!N47</f>
        <v>0</v>
      </c>
      <c r="O47">
        <f>periods!O47</f>
        <v>0</v>
      </c>
      <c r="P47">
        <f>periods!P47</f>
        <v>0</v>
      </c>
      <c r="Q47">
        <f>periods!Q47</f>
        <v>0</v>
      </c>
      <c r="R47">
        <f>periods!R47</f>
        <v>0</v>
      </c>
      <c r="S47">
        <f>periods!S47</f>
        <v>0</v>
      </c>
      <c r="T47">
        <f>periods!T47</f>
        <v>0</v>
      </c>
      <c r="U47">
        <f>periods!U47</f>
        <v>0</v>
      </c>
      <c r="V47">
        <f>periods!V47</f>
        <v>0</v>
      </c>
      <c r="W47">
        <f>periods!W47</f>
        <v>0</v>
      </c>
      <c r="X47">
        <f>periods!X47</f>
        <v>0</v>
      </c>
      <c r="Y47">
        <f>periods!Y47</f>
        <v>0</v>
      </c>
      <c r="Z47">
        <f>periods!Z47</f>
        <v>0</v>
      </c>
      <c r="AA47" s="48">
        <f>CONSTANTS!$B$1</f>
        <v>1000</v>
      </c>
      <c r="AB47" s="48">
        <f>CONSTANTS!$B$2</f>
        <v>800</v>
      </c>
      <c r="AC47" s="4">
        <f>E47-F47</f>
        <v>0</v>
      </c>
      <c r="AD47" t="str">
        <f>M47</f>
        <v>Occupiable units (opt)</v>
      </c>
      <c r="AE47" t="e">
        <f>C47+AC47</f>
        <v>#VALUE!</v>
      </c>
      <c r="AF47">
        <f t="shared" si="0"/>
        <v>0</v>
      </c>
      <c r="AG47">
        <f>J47+K47</f>
        <v>0</v>
      </c>
      <c r="AH47">
        <f>IFERROR(J47/AG47, 0)</f>
        <v>0</v>
      </c>
      <c r="AI47" s="8">
        <f>IFERROR(G47/D47, 0)</f>
        <v>0</v>
      </c>
      <c r="AJ47" t="e">
        <f>L47+N47-O47</f>
        <v>#VALUE!</v>
      </c>
      <c r="AK47">
        <f t="shared" si="1"/>
        <v>0</v>
      </c>
      <c r="AL47">
        <f>SUM(S47:V47)</f>
        <v>0</v>
      </c>
      <c r="AM47">
        <f>SUM(W47:Z47)</f>
        <v>0</v>
      </c>
      <c r="AN47">
        <f t="shared" si="2"/>
        <v>0</v>
      </c>
      <c r="AO47">
        <f>AC47*AA47*12</f>
        <v>0</v>
      </c>
      <c r="AP47">
        <f>I47*AA47*12</f>
        <v>0</v>
      </c>
      <c r="AQ47">
        <f t="shared" si="3"/>
        <v>0</v>
      </c>
      <c r="AR47">
        <f t="shared" si="4"/>
        <v>0</v>
      </c>
      <c r="AS47">
        <f t="shared" si="5"/>
        <v>0</v>
      </c>
      <c r="AT47">
        <f t="shared" si="6"/>
        <v>0</v>
      </c>
      <c r="AU47">
        <f>IFERROR(Q47/P47, 0)</f>
        <v>0</v>
      </c>
      <c r="AV47">
        <f>IFERROR(R47/Q47, 0)</f>
        <v>0</v>
      </c>
      <c r="AW47">
        <f>IFERROR(D47/R47, 0)</f>
        <v>0</v>
      </c>
      <c r="AX47">
        <f>IFERROR(E47/D47, 0)</f>
        <v>0</v>
      </c>
      <c r="AY47">
        <f>IFERROR(E47/P47, 0)</f>
        <v>0</v>
      </c>
      <c r="AZ47">
        <f>IFERROR($AL47/P47, 0)</f>
        <v>0</v>
      </c>
      <c r="BA47">
        <f>IFERROR($AL47/Q47, 0)</f>
        <v>0</v>
      </c>
      <c r="BB47">
        <f>IFERROR($AL47/R47, 0)</f>
        <v>0</v>
      </c>
      <c r="BC47">
        <f>IFERROR($AL47/D47, 0)</f>
        <v>0</v>
      </c>
      <c r="BD47">
        <f>IFERROR($AL47/E47, 0)</f>
        <v>0</v>
      </c>
      <c r="BE47">
        <f>IFERROR(BD47/AB47, 0)</f>
        <v>0</v>
      </c>
    </row>
    <row r="48" spans="1:57" x14ac:dyDescent="0.2">
      <c r="A48" s="5">
        <f>periods!$A48</f>
        <v>0</v>
      </c>
      <c r="B48" s="5">
        <f>periods!$A49</f>
        <v>0</v>
      </c>
      <c r="C48" t="e">
        <f>IF(ISBLANK(periods!$C48), output_periods!$AE47, periods!$C48)</f>
        <v>#VALUE!</v>
      </c>
      <c r="D48">
        <f>periods!D48</f>
        <v>0</v>
      </c>
      <c r="E48">
        <f>periods!E48</f>
        <v>0</v>
      </c>
      <c r="F48">
        <f>periods!F48</f>
        <v>0</v>
      </c>
      <c r="G48">
        <f>periods!G48</f>
        <v>0</v>
      </c>
      <c r="H48">
        <f>periods!H48</f>
        <v>0</v>
      </c>
      <c r="I48">
        <f>periods!I48</f>
        <v>0</v>
      </c>
      <c r="J48">
        <f>periods!J48</f>
        <v>0</v>
      </c>
      <c r="K48">
        <f>periods!K48</f>
        <v>0</v>
      </c>
      <c r="L48" t="e">
        <f>IF(ISBLANK(periods!$L48), output_periods!$AJ47, periods!$L48)</f>
        <v>#VALUE!</v>
      </c>
      <c r="M48" t="str">
        <f>IF(ISBLANK(periods!$M48), output_periods!$M47, periods!$M48)</f>
        <v>Occupiable units (opt)</v>
      </c>
      <c r="N48">
        <f>periods!N48</f>
        <v>0</v>
      </c>
      <c r="O48">
        <f>periods!O48</f>
        <v>0</v>
      </c>
      <c r="P48">
        <f>periods!P48</f>
        <v>0</v>
      </c>
      <c r="Q48">
        <f>periods!Q48</f>
        <v>0</v>
      </c>
      <c r="R48">
        <f>periods!R48</f>
        <v>0</v>
      </c>
      <c r="S48">
        <f>periods!S48</f>
        <v>0</v>
      </c>
      <c r="T48">
        <f>periods!T48</f>
        <v>0</v>
      </c>
      <c r="U48">
        <f>periods!U48</f>
        <v>0</v>
      </c>
      <c r="V48">
        <f>periods!V48</f>
        <v>0</v>
      </c>
      <c r="W48">
        <f>periods!W48</f>
        <v>0</v>
      </c>
      <c r="X48">
        <f>periods!X48</f>
        <v>0</v>
      </c>
      <c r="Y48">
        <f>periods!Y48</f>
        <v>0</v>
      </c>
      <c r="Z48">
        <f>periods!Z48</f>
        <v>0</v>
      </c>
      <c r="AA48" s="48">
        <f>CONSTANTS!$B$1</f>
        <v>1000</v>
      </c>
      <c r="AB48" s="48">
        <f>CONSTANTS!$B$2</f>
        <v>800</v>
      </c>
      <c r="AC48" s="4">
        <f>E48-F48</f>
        <v>0</v>
      </c>
      <c r="AD48" t="str">
        <f>M48</f>
        <v>Occupiable units (opt)</v>
      </c>
      <c r="AE48" t="e">
        <f>C48+AC48</f>
        <v>#VALUE!</v>
      </c>
      <c r="AF48">
        <f t="shared" si="0"/>
        <v>0</v>
      </c>
      <c r="AG48">
        <f>J48+K48</f>
        <v>0</v>
      </c>
      <c r="AH48">
        <f>IFERROR(J48/AG48, 0)</f>
        <v>0</v>
      </c>
      <c r="AI48" s="8">
        <f>IFERROR(G48/D48, 0)</f>
        <v>0</v>
      </c>
      <c r="AJ48" t="e">
        <f>L48+N48-O48</f>
        <v>#VALUE!</v>
      </c>
      <c r="AK48">
        <f t="shared" si="1"/>
        <v>0</v>
      </c>
      <c r="AL48">
        <f>SUM(S48:V48)</f>
        <v>0</v>
      </c>
      <c r="AM48">
        <f>SUM(W48:Z48)</f>
        <v>0</v>
      </c>
      <c r="AN48">
        <f t="shared" si="2"/>
        <v>0</v>
      </c>
      <c r="AO48">
        <f>AC48*AA48*12</f>
        <v>0</v>
      </c>
      <c r="AP48">
        <f>I48*AA48*12</f>
        <v>0</v>
      </c>
      <c r="AQ48">
        <f t="shared" si="3"/>
        <v>0</v>
      </c>
      <c r="AR48">
        <f t="shared" si="4"/>
        <v>0</v>
      </c>
      <c r="AS48">
        <f t="shared" si="5"/>
        <v>0</v>
      </c>
      <c r="AT48">
        <f t="shared" si="6"/>
        <v>0</v>
      </c>
      <c r="AU48">
        <f>IFERROR(Q48/P48, 0)</f>
        <v>0</v>
      </c>
      <c r="AV48">
        <f>IFERROR(R48/Q48, 0)</f>
        <v>0</v>
      </c>
      <c r="AW48">
        <f>IFERROR(D48/R48, 0)</f>
        <v>0</v>
      </c>
      <c r="AX48">
        <f>IFERROR(E48/D48, 0)</f>
        <v>0</v>
      </c>
      <c r="AY48">
        <f>IFERROR(E48/P48, 0)</f>
        <v>0</v>
      </c>
      <c r="AZ48">
        <f>IFERROR($AL48/P48, 0)</f>
        <v>0</v>
      </c>
      <c r="BA48">
        <f>IFERROR($AL48/Q48, 0)</f>
        <v>0</v>
      </c>
      <c r="BB48">
        <f>IFERROR($AL48/R48, 0)</f>
        <v>0</v>
      </c>
      <c r="BC48">
        <f>IFERROR($AL48/D48, 0)</f>
        <v>0</v>
      </c>
      <c r="BD48">
        <f>IFERROR($AL48/E48, 0)</f>
        <v>0</v>
      </c>
      <c r="BE48">
        <f>IFERROR(BD48/AB48, 0)</f>
        <v>0</v>
      </c>
    </row>
    <row r="49" spans="1:57" x14ac:dyDescent="0.2">
      <c r="A49" s="5">
        <f>periods!$A49</f>
        <v>0</v>
      </c>
      <c r="B49" s="5">
        <f>periods!$A50</f>
        <v>0</v>
      </c>
      <c r="C49" t="e">
        <f>IF(ISBLANK(periods!$C49), output_periods!$AE48, periods!$C49)</f>
        <v>#VALUE!</v>
      </c>
      <c r="D49">
        <f>periods!D49</f>
        <v>0</v>
      </c>
      <c r="E49">
        <f>periods!E49</f>
        <v>0</v>
      </c>
      <c r="F49">
        <f>periods!F49</f>
        <v>0</v>
      </c>
      <c r="G49">
        <f>periods!G49</f>
        <v>0</v>
      </c>
      <c r="H49">
        <f>periods!H49</f>
        <v>0</v>
      </c>
      <c r="I49">
        <f>periods!I49</f>
        <v>0</v>
      </c>
      <c r="J49">
        <f>periods!J49</f>
        <v>0</v>
      </c>
      <c r="K49">
        <f>periods!K49</f>
        <v>0</v>
      </c>
      <c r="L49" t="e">
        <f>IF(ISBLANK(periods!$L49), output_periods!$AJ48, periods!$L49)</f>
        <v>#VALUE!</v>
      </c>
      <c r="M49" t="str">
        <f>IF(ISBLANK(periods!$M49), output_periods!$M48, periods!$M49)</f>
        <v>Occupiable units (opt)</v>
      </c>
      <c r="N49">
        <f>periods!N49</f>
        <v>0</v>
      </c>
      <c r="O49">
        <f>periods!O49</f>
        <v>0</v>
      </c>
      <c r="P49">
        <f>periods!P49</f>
        <v>0</v>
      </c>
      <c r="Q49">
        <f>periods!Q49</f>
        <v>0</v>
      </c>
      <c r="R49">
        <f>periods!R49</f>
        <v>0</v>
      </c>
      <c r="S49">
        <f>periods!S49</f>
        <v>0</v>
      </c>
      <c r="T49">
        <f>periods!T49</f>
        <v>0</v>
      </c>
      <c r="U49">
        <f>periods!U49</f>
        <v>0</v>
      </c>
      <c r="V49">
        <f>periods!V49</f>
        <v>0</v>
      </c>
      <c r="W49">
        <f>periods!W49</f>
        <v>0</v>
      </c>
      <c r="X49">
        <f>periods!X49</f>
        <v>0</v>
      </c>
      <c r="Y49">
        <f>periods!Y49</f>
        <v>0</v>
      </c>
      <c r="Z49">
        <f>periods!Z49</f>
        <v>0</v>
      </c>
      <c r="AA49" s="48">
        <f>CONSTANTS!$B$1</f>
        <v>1000</v>
      </c>
      <c r="AB49" s="48">
        <f>CONSTANTS!$B$2</f>
        <v>800</v>
      </c>
      <c r="AC49" s="4">
        <f>E49-F49</f>
        <v>0</v>
      </c>
      <c r="AD49" t="str">
        <f>M49</f>
        <v>Occupiable units (opt)</v>
      </c>
      <c r="AE49" t="e">
        <f>C49+AC49</f>
        <v>#VALUE!</v>
      </c>
      <c r="AF49">
        <f t="shared" si="0"/>
        <v>0</v>
      </c>
      <c r="AG49">
        <f>J49+K49</f>
        <v>0</v>
      </c>
      <c r="AH49">
        <f>IFERROR(J49/AG49, 0)</f>
        <v>0</v>
      </c>
      <c r="AI49" s="8">
        <f>IFERROR(G49/D49, 0)</f>
        <v>0</v>
      </c>
      <c r="AJ49" t="e">
        <f>L49+N49-O49</f>
        <v>#VALUE!</v>
      </c>
      <c r="AK49">
        <f t="shared" si="1"/>
        <v>0</v>
      </c>
      <c r="AL49">
        <f>SUM(S49:V49)</f>
        <v>0</v>
      </c>
      <c r="AM49">
        <f>SUM(W49:Z49)</f>
        <v>0</v>
      </c>
      <c r="AN49">
        <f t="shared" si="2"/>
        <v>0</v>
      </c>
      <c r="AO49">
        <f>AC49*AA49*12</f>
        <v>0</v>
      </c>
      <c r="AP49">
        <f>I49*AA49*12</f>
        <v>0</v>
      </c>
      <c r="AQ49">
        <f t="shared" si="3"/>
        <v>0</v>
      </c>
      <c r="AR49">
        <f t="shared" si="4"/>
        <v>0</v>
      </c>
      <c r="AS49">
        <f t="shared" si="5"/>
        <v>0</v>
      </c>
      <c r="AT49">
        <f t="shared" si="6"/>
        <v>0</v>
      </c>
      <c r="AU49">
        <f>IFERROR(Q49/P49, 0)</f>
        <v>0</v>
      </c>
      <c r="AV49">
        <f>IFERROR(R49/Q49, 0)</f>
        <v>0</v>
      </c>
      <c r="AW49">
        <f>IFERROR(D49/R49, 0)</f>
        <v>0</v>
      </c>
      <c r="AX49">
        <f>IFERROR(E49/D49, 0)</f>
        <v>0</v>
      </c>
      <c r="AY49">
        <f>IFERROR(E49/P49, 0)</f>
        <v>0</v>
      </c>
      <c r="AZ49">
        <f>IFERROR($AL49/P49, 0)</f>
        <v>0</v>
      </c>
      <c r="BA49">
        <f>IFERROR($AL49/Q49, 0)</f>
        <v>0</v>
      </c>
      <c r="BB49">
        <f>IFERROR($AL49/R49, 0)</f>
        <v>0</v>
      </c>
      <c r="BC49">
        <f>IFERROR($AL49/D49, 0)</f>
        <v>0</v>
      </c>
      <c r="BD49">
        <f>IFERROR($AL49/E49, 0)</f>
        <v>0</v>
      </c>
      <c r="BE49">
        <f>IFERROR(BD49/AB49, 0)</f>
        <v>0</v>
      </c>
    </row>
    <row r="50" spans="1:57" x14ac:dyDescent="0.2">
      <c r="A50" s="5">
        <f>periods!$A50</f>
        <v>0</v>
      </c>
      <c r="B50" s="5">
        <f>periods!$A51</f>
        <v>0</v>
      </c>
      <c r="C50" t="e">
        <f>IF(ISBLANK(periods!$C50), output_periods!$AE49, periods!$C50)</f>
        <v>#VALUE!</v>
      </c>
      <c r="D50">
        <f>periods!D50</f>
        <v>0</v>
      </c>
      <c r="E50">
        <f>periods!E50</f>
        <v>0</v>
      </c>
      <c r="F50">
        <f>periods!F50</f>
        <v>0</v>
      </c>
      <c r="G50">
        <f>periods!G50</f>
        <v>0</v>
      </c>
      <c r="H50">
        <f>periods!H50</f>
        <v>0</v>
      </c>
      <c r="I50">
        <f>periods!I50</f>
        <v>0</v>
      </c>
      <c r="J50">
        <f>periods!J50</f>
        <v>0</v>
      </c>
      <c r="K50">
        <f>periods!K50</f>
        <v>0</v>
      </c>
      <c r="L50" t="e">
        <f>IF(ISBLANK(periods!$L50), output_periods!$AJ49, periods!$L50)</f>
        <v>#VALUE!</v>
      </c>
      <c r="M50" t="str">
        <f>IF(ISBLANK(periods!$M50), output_periods!$M49, periods!$M50)</f>
        <v>Occupiable units (opt)</v>
      </c>
      <c r="N50">
        <f>periods!N50</f>
        <v>0</v>
      </c>
      <c r="O50">
        <f>periods!O50</f>
        <v>0</v>
      </c>
      <c r="P50">
        <f>periods!P50</f>
        <v>0</v>
      </c>
      <c r="Q50">
        <f>periods!Q50</f>
        <v>0</v>
      </c>
      <c r="R50">
        <f>periods!R50</f>
        <v>0</v>
      </c>
      <c r="S50">
        <f>periods!S50</f>
        <v>0</v>
      </c>
      <c r="T50">
        <f>periods!T50</f>
        <v>0</v>
      </c>
      <c r="U50">
        <f>periods!U50</f>
        <v>0</v>
      </c>
      <c r="V50">
        <f>periods!V50</f>
        <v>0</v>
      </c>
      <c r="W50">
        <f>periods!W50</f>
        <v>0</v>
      </c>
      <c r="X50">
        <f>periods!X50</f>
        <v>0</v>
      </c>
      <c r="Y50">
        <f>periods!Y50</f>
        <v>0</v>
      </c>
      <c r="Z50">
        <f>periods!Z50</f>
        <v>0</v>
      </c>
      <c r="AA50" s="48">
        <f>CONSTANTS!$B$1</f>
        <v>1000</v>
      </c>
      <c r="AB50" s="48">
        <f>CONSTANTS!$B$2</f>
        <v>800</v>
      </c>
      <c r="AC50" s="4">
        <f>E50-F50</f>
        <v>0</v>
      </c>
      <c r="AD50" t="str">
        <f>M50</f>
        <v>Occupiable units (opt)</v>
      </c>
      <c r="AE50" t="e">
        <f>C50+AC50</f>
        <v>#VALUE!</v>
      </c>
      <c r="AF50">
        <f t="shared" si="0"/>
        <v>0</v>
      </c>
      <c r="AG50">
        <f>J50+K50</f>
        <v>0</v>
      </c>
      <c r="AH50">
        <f>IFERROR(J50/AG50, 0)</f>
        <v>0</v>
      </c>
      <c r="AI50" s="8">
        <f>IFERROR(G50/D50, 0)</f>
        <v>0</v>
      </c>
      <c r="AJ50" t="e">
        <f>L50+N50-O50</f>
        <v>#VALUE!</v>
      </c>
      <c r="AK50">
        <f t="shared" si="1"/>
        <v>0</v>
      </c>
      <c r="AL50">
        <f>SUM(S50:V50)</f>
        <v>0</v>
      </c>
      <c r="AM50">
        <f>SUM(W50:Z50)</f>
        <v>0</v>
      </c>
      <c r="AN50">
        <f t="shared" si="2"/>
        <v>0</v>
      </c>
      <c r="AO50">
        <f>AC50*AA50*12</f>
        <v>0</v>
      </c>
      <c r="AP50">
        <f>I50*AA50*12</f>
        <v>0</v>
      </c>
      <c r="AQ50">
        <f t="shared" si="3"/>
        <v>0</v>
      </c>
      <c r="AR50">
        <f t="shared" si="4"/>
        <v>0</v>
      </c>
      <c r="AS50">
        <f t="shared" si="5"/>
        <v>0</v>
      </c>
      <c r="AT50">
        <f t="shared" si="6"/>
        <v>0</v>
      </c>
      <c r="AU50">
        <f>IFERROR(Q50/P50, 0)</f>
        <v>0</v>
      </c>
      <c r="AV50">
        <f>IFERROR(R50/Q50, 0)</f>
        <v>0</v>
      </c>
      <c r="AW50">
        <f>IFERROR(D50/R50, 0)</f>
        <v>0</v>
      </c>
      <c r="AX50">
        <f>IFERROR(E50/D50, 0)</f>
        <v>0</v>
      </c>
      <c r="AY50">
        <f>IFERROR(E50/P50, 0)</f>
        <v>0</v>
      </c>
      <c r="AZ50">
        <f>IFERROR($AL50/P50, 0)</f>
        <v>0</v>
      </c>
      <c r="BA50">
        <f>IFERROR($AL50/Q50, 0)</f>
        <v>0</v>
      </c>
      <c r="BB50">
        <f>IFERROR($AL50/R50, 0)</f>
        <v>0</v>
      </c>
      <c r="BC50">
        <f>IFERROR($AL50/D50, 0)</f>
        <v>0</v>
      </c>
      <c r="BD50">
        <f>IFERROR($AL50/E50, 0)</f>
        <v>0</v>
      </c>
      <c r="BE50">
        <f>IFERROR(BD50/AB50, 0)</f>
        <v>0</v>
      </c>
    </row>
    <row r="51" spans="1:57" x14ac:dyDescent="0.2">
      <c r="A51" s="5">
        <f>periods!$A51</f>
        <v>0</v>
      </c>
      <c r="B51" s="5">
        <f>periods!$A52</f>
        <v>0</v>
      </c>
      <c r="C51" t="e">
        <f>IF(ISBLANK(periods!$C51), output_periods!$AE50, periods!$C51)</f>
        <v>#VALUE!</v>
      </c>
      <c r="D51">
        <f>periods!D51</f>
        <v>0</v>
      </c>
      <c r="E51">
        <f>periods!E51</f>
        <v>0</v>
      </c>
      <c r="F51">
        <f>periods!F51</f>
        <v>0</v>
      </c>
      <c r="G51">
        <f>periods!G51</f>
        <v>0</v>
      </c>
      <c r="H51">
        <f>periods!H51</f>
        <v>0</v>
      </c>
      <c r="I51">
        <f>periods!I51</f>
        <v>0</v>
      </c>
      <c r="J51">
        <f>periods!J51</f>
        <v>0</v>
      </c>
      <c r="K51">
        <f>periods!K51</f>
        <v>0</v>
      </c>
      <c r="L51" t="e">
        <f>IF(ISBLANK(periods!$L51), output_periods!$AJ50, periods!$L51)</f>
        <v>#VALUE!</v>
      </c>
      <c r="M51" t="str">
        <f>IF(ISBLANK(periods!$M51), output_periods!$M50, periods!$M51)</f>
        <v>Occupiable units (opt)</v>
      </c>
      <c r="N51">
        <f>periods!N51</f>
        <v>0</v>
      </c>
      <c r="O51">
        <f>periods!O51</f>
        <v>0</v>
      </c>
      <c r="P51">
        <f>periods!P51</f>
        <v>0</v>
      </c>
      <c r="Q51">
        <f>periods!Q51</f>
        <v>0</v>
      </c>
      <c r="R51">
        <f>periods!R51</f>
        <v>0</v>
      </c>
      <c r="S51">
        <f>periods!S51</f>
        <v>0</v>
      </c>
      <c r="T51">
        <f>periods!T51</f>
        <v>0</v>
      </c>
      <c r="U51">
        <f>periods!U51</f>
        <v>0</v>
      </c>
      <c r="V51">
        <f>periods!V51</f>
        <v>0</v>
      </c>
      <c r="W51">
        <f>periods!W51</f>
        <v>0</v>
      </c>
      <c r="X51">
        <f>periods!X51</f>
        <v>0</v>
      </c>
      <c r="Y51">
        <f>periods!Y51</f>
        <v>0</v>
      </c>
      <c r="Z51">
        <f>periods!Z51</f>
        <v>0</v>
      </c>
      <c r="AA51" s="48">
        <f>CONSTANTS!$B$1</f>
        <v>1000</v>
      </c>
      <c r="AB51" s="48">
        <f>CONSTANTS!$B$2</f>
        <v>800</v>
      </c>
      <c r="AC51" s="4">
        <f>E51-F51</f>
        <v>0</v>
      </c>
      <c r="AD51" t="str">
        <f>M51</f>
        <v>Occupiable units (opt)</v>
      </c>
      <c r="AE51" t="e">
        <f>C51+AC51</f>
        <v>#VALUE!</v>
      </c>
      <c r="AF51">
        <f t="shared" si="0"/>
        <v>0</v>
      </c>
      <c r="AG51">
        <f>J51+K51</f>
        <v>0</v>
      </c>
      <c r="AH51">
        <f>IFERROR(J51/AG51, 0)</f>
        <v>0</v>
      </c>
      <c r="AI51" s="8">
        <f>IFERROR(G51/D51, 0)</f>
        <v>0</v>
      </c>
      <c r="AJ51" t="e">
        <f>L51+N51-O51</f>
        <v>#VALUE!</v>
      </c>
      <c r="AK51">
        <f t="shared" si="1"/>
        <v>0</v>
      </c>
      <c r="AL51">
        <f>SUM(S51:V51)</f>
        <v>0</v>
      </c>
      <c r="AM51">
        <f>SUM(W51:Z51)</f>
        <v>0</v>
      </c>
      <c r="AN51">
        <f t="shared" si="2"/>
        <v>0</v>
      </c>
      <c r="AO51">
        <f>AC51*AA51*12</f>
        <v>0</v>
      </c>
      <c r="AP51">
        <f>I51*AA51*12</f>
        <v>0</v>
      </c>
      <c r="AQ51">
        <f t="shared" si="3"/>
        <v>0</v>
      </c>
      <c r="AR51">
        <f t="shared" si="4"/>
        <v>0</v>
      </c>
      <c r="AS51">
        <f t="shared" si="5"/>
        <v>0</v>
      </c>
      <c r="AT51">
        <f t="shared" si="6"/>
        <v>0</v>
      </c>
      <c r="AU51">
        <f>IFERROR(Q51/P51, 0)</f>
        <v>0</v>
      </c>
      <c r="AV51">
        <f>IFERROR(R51/Q51, 0)</f>
        <v>0</v>
      </c>
      <c r="AW51">
        <f>IFERROR(D51/R51, 0)</f>
        <v>0</v>
      </c>
      <c r="AX51">
        <f>IFERROR(E51/D51, 0)</f>
        <v>0</v>
      </c>
      <c r="AY51">
        <f>IFERROR(E51/P51, 0)</f>
        <v>0</v>
      </c>
      <c r="AZ51">
        <f>IFERROR($AL51/P51, 0)</f>
        <v>0</v>
      </c>
      <c r="BA51">
        <f>IFERROR($AL51/Q51, 0)</f>
        <v>0</v>
      </c>
      <c r="BB51">
        <f>IFERROR($AL51/R51, 0)</f>
        <v>0</v>
      </c>
      <c r="BC51">
        <f>IFERROR($AL51/D51, 0)</f>
        <v>0</v>
      </c>
      <c r="BD51">
        <f>IFERROR($AL51/E51, 0)</f>
        <v>0</v>
      </c>
      <c r="BE51">
        <f>IFERROR(BD51/AB51, 0)</f>
        <v>0</v>
      </c>
    </row>
    <row r="52" spans="1:57" x14ac:dyDescent="0.2">
      <c r="A52" s="5">
        <f>periods!$A52</f>
        <v>0</v>
      </c>
      <c r="B52" s="5">
        <f>periods!$A53</f>
        <v>0</v>
      </c>
      <c r="C52" t="e">
        <f>IF(ISBLANK(periods!$C52), output_periods!$AE51, periods!$C52)</f>
        <v>#VALUE!</v>
      </c>
      <c r="D52">
        <f>periods!D52</f>
        <v>0</v>
      </c>
      <c r="E52">
        <f>periods!E52</f>
        <v>0</v>
      </c>
      <c r="F52">
        <f>periods!F52</f>
        <v>0</v>
      </c>
      <c r="G52">
        <f>periods!G52</f>
        <v>0</v>
      </c>
      <c r="H52">
        <f>periods!H52</f>
        <v>0</v>
      </c>
      <c r="I52">
        <f>periods!I52</f>
        <v>0</v>
      </c>
      <c r="J52">
        <f>periods!J52</f>
        <v>0</v>
      </c>
      <c r="K52">
        <f>periods!K52</f>
        <v>0</v>
      </c>
      <c r="L52" t="e">
        <f>IF(ISBLANK(periods!$L52), output_periods!$AJ51, periods!$L52)</f>
        <v>#VALUE!</v>
      </c>
      <c r="M52" t="str">
        <f>IF(ISBLANK(periods!$M52), output_periods!$M51, periods!$M52)</f>
        <v>Occupiable units (opt)</v>
      </c>
      <c r="N52">
        <f>periods!N52</f>
        <v>0</v>
      </c>
      <c r="O52">
        <f>periods!O52</f>
        <v>0</v>
      </c>
      <c r="P52">
        <f>periods!P52</f>
        <v>0</v>
      </c>
      <c r="Q52">
        <f>periods!Q52</f>
        <v>0</v>
      </c>
      <c r="R52">
        <f>periods!R52</f>
        <v>0</v>
      </c>
      <c r="S52">
        <f>periods!S52</f>
        <v>0</v>
      </c>
      <c r="T52">
        <f>periods!T52</f>
        <v>0</v>
      </c>
      <c r="U52">
        <f>periods!U52</f>
        <v>0</v>
      </c>
      <c r="V52">
        <f>periods!V52</f>
        <v>0</v>
      </c>
      <c r="W52">
        <f>periods!W52</f>
        <v>0</v>
      </c>
      <c r="X52">
        <f>periods!X52</f>
        <v>0</v>
      </c>
      <c r="Y52">
        <f>periods!Y52</f>
        <v>0</v>
      </c>
      <c r="Z52">
        <f>periods!Z52</f>
        <v>0</v>
      </c>
      <c r="AA52" s="48">
        <f>CONSTANTS!$B$1</f>
        <v>1000</v>
      </c>
      <c r="AB52" s="48">
        <f>CONSTANTS!$B$2</f>
        <v>800</v>
      </c>
      <c r="AC52" s="4">
        <f>E52-F52</f>
        <v>0</v>
      </c>
      <c r="AD52" t="str">
        <f>M52</f>
        <v>Occupiable units (opt)</v>
      </c>
      <c r="AE52" t="e">
        <f>C52+AC52</f>
        <v>#VALUE!</v>
      </c>
      <c r="AF52">
        <f t="shared" si="0"/>
        <v>0</v>
      </c>
      <c r="AG52">
        <f>J52+K52</f>
        <v>0</v>
      </c>
      <c r="AH52">
        <f>IFERROR(J52/AG52, 0)</f>
        <v>0</v>
      </c>
      <c r="AI52" s="8">
        <f>IFERROR(G52/D52, 0)</f>
        <v>0</v>
      </c>
      <c r="AJ52" t="e">
        <f>L52+N52-O52</f>
        <v>#VALUE!</v>
      </c>
      <c r="AK52">
        <f t="shared" si="1"/>
        <v>0</v>
      </c>
      <c r="AL52">
        <f>SUM(S52:V52)</f>
        <v>0</v>
      </c>
      <c r="AM52">
        <f>SUM(W52:Z52)</f>
        <v>0</v>
      </c>
      <c r="AN52">
        <f t="shared" si="2"/>
        <v>0</v>
      </c>
      <c r="AO52">
        <f>AC52*AA52*12</f>
        <v>0</v>
      </c>
      <c r="AP52">
        <f>I52*AA52*12</f>
        <v>0</v>
      </c>
      <c r="AQ52">
        <f t="shared" si="3"/>
        <v>0</v>
      </c>
      <c r="AR52">
        <f t="shared" si="4"/>
        <v>0</v>
      </c>
      <c r="AS52">
        <f t="shared" si="5"/>
        <v>0</v>
      </c>
      <c r="AT52">
        <f t="shared" si="6"/>
        <v>0</v>
      </c>
      <c r="AU52">
        <f>IFERROR(Q52/P52, 0)</f>
        <v>0</v>
      </c>
      <c r="AV52">
        <f>IFERROR(R52/Q52, 0)</f>
        <v>0</v>
      </c>
      <c r="AW52">
        <f>IFERROR(D52/R52, 0)</f>
        <v>0</v>
      </c>
      <c r="AX52">
        <f>IFERROR(E52/D52, 0)</f>
        <v>0</v>
      </c>
      <c r="AY52">
        <f>IFERROR(E52/P52, 0)</f>
        <v>0</v>
      </c>
      <c r="AZ52">
        <f>IFERROR($AL52/P52, 0)</f>
        <v>0</v>
      </c>
      <c r="BA52">
        <f>IFERROR($AL52/Q52, 0)</f>
        <v>0</v>
      </c>
      <c r="BB52">
        <f>IFERROR($AL52/R52, 0)</f>
        <v>0</v>
      </c>
      <c r="BC52">
        <f>IFERROR($AL52/D52, 0)</f>
        <v>0</v>
      </c>
      <c r="BD52">
        <f>IFERROR($AL52/E52, 0)</f>
        <v>0</v>
      </c>
      <c r="BE52">
        <f>IFERROR(BD52/AB52, 0)</f>
        <v>0</v>
      </c>
    </row>
    <row r="53" spans="1:57" x14ac:dyDescent="0.2">
      <c r="A53" s="5">
        <f>periods!$A53</f>
        <v>0</v>
      </c>
      <c r="B53" s="5">
        <f>periods!$A54</f>
        <v>0</v>
      </c>
      <c r="C53" t="e">
        <f>IF(ISBLANK(periods!$C53), output_periods!$AE52, periods!$C53)</f>
        <v>#VALUE!</v>
      </c>
      <c r="D53">
        <f>periods!D53</f>
        <v>0</v>
      </c>
      <c r="E53">
        <f>periods!E53</f>
        <v>0</v>
      </c>
      <c r="F53">
        <f>periods!F53</f>
        <v>0</v>
      </c>
      <c r="G53">
        <f>periods!G53</f>
        <v>0</v>
      </c>
      <c r="H53">
        <f>periods!H53</f>
        <v>0</v>
      </c>
      <c r="I53">
        <f>periods!I53</f>
        <v>0</v>
      </c>
      <c r="J53">
        <f>periods!J53</f>
        <v>0</v>
      </c>
      <c r="K53">
        <f>periods!K53</f>
        <v>0</v>
      </c>
      <c r="L53" t="e">
        <f>IF(ISBLANK(periods!$L53), output_periods!$AJ52, periods!$L53)</f>
        <v>#VALUE!</v>
      </c>
      <c r="M53" t="str">
        <f>IF(ISBLANK(periods!$M53), output_periods!$M52, periods!$M53)</f>
        <v>Occupiable units (opt)</v>
      </c>
      <c r="N53">
        <f>periods!N53</f>
        <v>0</v>
      </c>
      <c r="O53">
        <f>periods!O53</f>
        <v>0</v>
      </c>
      <c r="P53">
        <f>periods!P53</f>
        <v>0</v>
      </c>
      <c r="Q53">
        <f>periods!Q53</f>
        <v>0</v>
      </c>
      <c r="R53">
        <f>periods!R53</f>
        <v>0</v>
      </c>
      <c r="S53">
        <f>periods!S53</f>
        <v>0</v>
      </c>
      <c r="T53">
        <f>periods!T53</f>
        <v>0</v>
      </c>
      <c r="U53">
        <f>periods!U53</f>
        <v>0</v>
      </c>
      <c r="V53">
        <f>periods!V53</f>
        <v>0</v>
      </c>
      <c r="W53">
        <f>periods!W53</f>
        <v>0</v>
      </c>
      <c r="X53">
        <f>periods!X53</f>
        <v>0</v>
      </c>
      <c r="Y53">
        <f>periods!Y53</f>
        <v>0</v>
      </c>
      <c r="Z53">
        <f>periods!Z53</f>
        <v>0</v>
      </c>
      <c r="AA53" s="48">
        <f>CONSTANTS!$B$1</f>
        <v>1000</v>
      </c>
      <c r="AB53" s="48">
        <f>CONSTANTS!$B$2</f>
        <v>800</v>
      </c>
      <c r="AC53" s="4">
        <f>E53-F53</f>
        <v>0</v>
      </c>
      <c r="AD53" t="str">
        <f>M53</f>
        <v>Occupiable units (opt)</v>
      </c>
      <c r="AE53" t="e">
        <f>C53+AC53</f>
        <v>#VALUE!</v>
      </c>
      <c r="AF53">
        <f t="shared" si="0"/>
        <v>0</v>
      </c>
      <c r="AG53">
        <f>J53+K53</f>
        <v>0</v>
      </c>
      <c r="AH53">
        <f>IFERROR(J53/AG53, 0)</f>
        <v>0</v>
      </c>
      <c r="AI53" s="8">
        <f>IFERROR(G53/D53, 0)</f>
        <v>0</v>
      </c>
      <c r="AJ53" t="e">
        <f>L53+N53-O53</f>
        <v>#VALUE!</v>
      </c>
      <c r="AK53">
        <f t="shared" si="1"/>
        <v>0</v>
      </c>
      <c r="AL53">
        <f>SUM(S53:V53)</f>
        <v>0</v>
      </c>
      <c r="AM53">
        <f>SUM(W53:Z53)</f>
        <v>0</v>
      </c>
      <c r="AN53">
        <f t="shared" si="2"/>
        <v>0</v>
      </c>
      <c r="AO53">
        <f>AC53*AA53*12</f>
        <v>0</v>
      </c>
      <c r="AP53">
        <f>I53*AA53*12</f>
        <v>0</v>
      </c>
      <c r="AQ53">
        <f t="shared" si="3"/>
        <v>0</v>
      </c>
      <c r="AR53">
        <f t="shared" si="4"/>
        <v>0</v>
      </c>
      <c r="AS53">
        <f t="shared" si="5"/>
        <v>0</v>
      </c>
      <c r="AT53">
        <f t="shared" si="6"/>
        <v>0</v>
      </c>
      <c r="AU53">
        <f>IFERROR(Q53/P53, 0)</f>
        <v>0</v>
      </c>
      <c r="AV53">
        <f>IFERROR(R53/Q53, 0)</f>
        <v>0</v>
      </c>
      <c r="AW53">
        <f>IFERROR(D53/R53, 0)</f>
        <v>0</v>
      </c>
      <c r="AX53">
        <f>IFERROR(E53/D53, 0)</f>
        <v>0</v>
      </c>
      <c r="AY53">
        <f>IFERROR(E53/P53, 0)</f>
        <v>0</v>
      </c>
      <c r="AZ53">
        <f>IFERROR($AL53/P53, 0)</f>
        <v>0</v>
      </c>
      <c r="BA53">
        <f>IFERROR($AL53/Q53, 0)</f>
        <v>0</v>
      </c>
      <c r="BB53">
        <f>IFERROR($AL53/R53, 0)</f>
        <v>0</v>
      </c>
      <c r="BC53">
        <f>IFERROR($AL53/D53, 0)</f>
        <v>0</v>
      </c>
      <c r="BD53">
        <f>IFERROR($AL53/E53, 0)</f>
        <v>0</v>
      </c>
      <c r="BE53">
        <f>IFERROR(BD53/AB53, 0)</f>
        <v>0</v>
      </c>
    </row>
    <row r="54" spans="1:57" x14ac:dyDescent="0.2">
      <c r="A54" s="5">
        <f>periods!$A54</f>
        <v>0</v>
      </c>
      <c r="B54" s="5">
        <f>periods!$A55</f>
        <v>0</v>
      </c>
      <c r="C54" t="e">
        <f>IF(ISBLANK(periods!$C54), output_periods!$AE53, periods!$C54)</f>
        <v>#VALUE!</v>
      </c>
      <c r="D54">
        <f>periods!D54</f>
        <v>0</v>
      </c>
      <c r="E54">
        <f>periods!E54</f>
        <v>0</v>
      </c>
      <c r="F54">
        <f>periods!F54</f>
        <v>0</v>
      </c>
      <c r="G54">
        <f>periods!G54</f>
        <v>0</v>
      </c>
      <c r="H54">
        <f>periods!H54</f>
        <v>0</v>
      </c>
      <c r="I54">
        <f>periods!I54</f>
        <v>0</v>
      </c>
      <c r="J54">
        <f>periods!J54</f>
        <v>0</v>
      </c>
      <c r="K54">
        <f>periods!K54</f>
        <v>0</v>
      </c>
      <c r="L54" t="e">
        <f>IF(ISBLANK(periods!$L54), output_periods!$AJ53, periods!$L54)</f>
        <v>#VALUE!</v>
      </c>
      <c r="M54" t="str">
        <f>IF(ISBLANK(periods!$M54), output_periods!$M53, periods!$M54)</f>
        <v>Occupiable units (opt)</v>
      </c>
      <c r="N54">
        <f>periods!N54</f>
        <v>0</v>
      </c>
      <c r="O54">
        <f>periods!O54</f>
        <v>0</v>
      </c>
      <c r="P54">
        <f>periods!P54</f>
        <v>0</v>
      </c>
      <c r="Q54">
        <f>periods!Q54</f>
        <v>0</v>
      </c>
      <c r="R54">
        <f>periods!R54</f>
        <v>0</v>
      </c>
      <c r="S54">
        <f>periods!S54</f>
        <v>0</v>
      </c>
      <c r="T54">
        <f>periods!T54</f>
        <v>0</v>
      </c>
      <c r="U54">
        <f>periods!U54</f>
        <v>0</v>
      </c>
      <c r="V54">
        <f>periods!V54</f>
        <v>0</v>
      </c>
      <c r="W54">
        <f>periods!W54</f>
        <v>0</v>
      </c>
      <c r="X54">
        <f>periods!X54</f>
        <v>0</v>
      </c>
      <c r="Y54">
        <f>periods!Y54</f>
        <v>0</v>
      </c>
      <c r="Z54">
        <f>periods!Z54</f>
        <v>0</v>
      </c>
      <c r="AA54" s="48">
        <f>CONSTANTS!$B$1</f>
        <v>1000</v>
      </c>
      <c r="AB54" s="48">
        <f>CONSTANTS!$B$2</f>
        <v>800</v>
      </c>
      <c r="AC54" s="4">
        <f>E54-F54</f>
        <v>0</v>
      </c>
      <c r="AD54" t="str">
        <f>M54</f>
        <v>Occupiable units (opt)</v>
      </c>
      <c r="AE54" t="e">
        <f>C54+AC54</f>
        <v>#VALUE!</v>
      </c>
      <c r="AF54">
        <f t="shared" si="0"/>
        <v>0</v>
      </c>
      <c r="AG54">
        <f>J54+K54</f>
        <v>0</v>
      </c>
      <c r="AH54">
        <f>IFERROR(J54/AG54, 0)</f>
        <v>0</v>
      </c>
      <c r="AI54" s="8">
        <f>IFERROR(G54/D54, 0)</f>
        <v>0</v>
      </c>
      <c r="AJ54" t="e">
        <f>L54+N54-O54</f>
        <v>#VALUE!</v>
      </c>
      <c r="AK54">
        <f t="shared" si="1"/>
        <v>0</v>
      </c>
      <c r="AL54">
        <f>SUM(S54:V54)</f>
        <v>0</v>
      </c>
      <c r="AM54">
        <f>SUM(W54:Z54)</f>
        <v>0</v>
      </c>
      <c r="AN54">
        <f t="shared" si="2"/>
        <v>0</v>
      </c>
      <c r="AO54">
        <f>AC54*AA54*12</f>
        <v>0</v>
      </c>
      <c r="AP54">
        <f>I54*AA54*12</f>
        <v>0</v>
      </c>
      <c r="AQ54">
        <f t="shared" si="3"/>
        <v>0</v>
      </c>
      <c r="AR54">
        <f t="shared" si="4"/>
        <v>0</v>
      </c>
      <c r="AS54">
        <f t="shared" si="5"/>
        <v>0</v>
      </c>
      <c r="AT54">
        <f t="shared" si="6"/>
        <v>0</v>
      </c>
      <c r="AU54">
        <f>IFERROR(Q54/P54, 0)</f>
        <v>0</v>
      </c>
      <c r="AV54">
        <f>IFERROR(R54/Q54, 0)</f>
        <v>0</v>
      </c>
      <c r="AW54">
        <f>IFERROR(D54/R54, 0)</f>
        <v>0</v>
      </c>
      <c r="AX54">
        <f>IFERROR(E54/D54, 0)</f>
        <v>0</v>
      </c>
      <c r="AY54">
        <f>IFERROR(E54/P54, 0)</f>
        <v>0</v>
      </c>
      <c r="AZ54">
        <f>IFERROR($AL54/P54, 0)</f>
        <v>0</v>
      </c>
      <c r="BA54">
        <f>IFERROR($AL54/Q54, 0)</f>
        <v>0</v>
      </c>
      <c r="BB54">
        <f>IFERROR($AL54/R54, 0)</f>
        <v>0</v>
      </c>
      <c r="BC54">
        <f>IFERROR($AL54/D54, 0)</f>
        <v>0</v>
      </c>
      <c r="BD54">
        <f>IFERROR($AL54/E54, 0)</f>
        <v>0</v>
      </c>
      <c r="BE54">
        <f>IFERROR(BD54/AB54, 0)</f>
        <v>0</v>
      </c>
    </row>
    <row r="55" spans="1:57" x14ac:dyDescent="0.2">
      <c r="A55" s="5">
        <f>periods!$A55</f>
        <v>0</v>
      </c>
      <c r="B55" s="5">
        <f>periods!$A56</f>
        <v>0</v>
      </c>
      <c r="C55" t="e">
        <f>IF(ISBLANK(periods!$C55), output_periods!$AE54, periods!$C55)</f>
        <v>#VALUE!</v>
      </c>
      <c r="D55">
        <f>periods!D55</f>
        <v>0</v>
      </c>
      <c r="E55">
        <f>periods!E55</f>
        <v>0</v>
      </c>
      <c r="F55">
        <f>periods!F55</f>
        <v>0</v>
      </c>
      <c r="G55">
        <f>periods!G55</f>
        <v>0</v>
      </c>
      <c r="H55">
        <f>periods!H55</f>
        <v>0</v>
      </c>
      <c r="I55">
        <f>periods!I55</f>
        <v>0</v>
      </c>
      <c r="J55">
        <f>periods!J55</f>
        <v>0</v>
      </c>
      <c r="K55">
        <f>periods!K55</f>
        <v>0</v>
      </c>
      <c r="L55" t="e">
        <f>IF(ISBLANK(periods!$L55), output_periods!$AJ54, periods!$L55)</f>
        <v>#VALUE!</v>
      </c>
      <c r="M55" t="str">
        <f>IF(ISBLANK(periods!$M55), output_periods!$M54, periods!$M55)</f>
        <v>Occupiable units (opt)</v>
      </c>
      <c r="N55">
        <f>periods!N55</f>
        <v>0</v>
      </c>
      <c r="O55">
        <f>periods!O55</f>
        <v>0</v>
      </c>
      <c r="P55">
        <f>periods!P55</f>
        <v>0</v>
      </c>
      <c r="Q55">
        <f>periods!Q55</f>
        <v>0</v>
      </c>
      <c r="R55">
        <f>periods!R55</f>
        <v>0</v>
      </c>
      <c r="S55">
        <f>periods!S55</f>
        <v>0</v>
      </c>
      <c r="T55">
        <f>periods!T55</f>
        <v>0</v>
      </c>
      <c r="U55">
        <f>periods!U55</f>
        <v>0</v>
      </c>
      <c r="V55">
        <f>periods!V55</f>
        <v>0</v>
      </c>
      <c r="W55">
        <f>periods!W55</f>
        <v>0</v>
      </c>
      <c r="X55">
        <f>periods!X55</f>
        <v>0</v>
      </c>
      <c r="Y55">
        <f>periods!Y55</f>
        <v>0</v>
      </c>
      <c r="Z55">
        <f>periods!Z55</f>
        <v>0</v>
      </c>
      <c r="AA55" s="48">
        <f>CONSTANTS!$B$1</f>
        <v>1000</v>
      </c>
      <c r="AB55" s="48">
        <f>CONSTANTS!$B$2</f>
        <v>800</v>
      </c>
      <c r="AC55" s="4">
        <f>E55-F55</f>
        <v>0</v>
      </c>
      <c r="AD55" t="str">
        <f>M55</f>
        <v>Occupiable units (opt)</v>
      </c>
      <c r="AE55" t="e">
        <f>C55+AC55</f>
        <v>#VALUE!</v>
      </c>
      <c r="AF55">
        <f t="shared" si="0"/>
        <v>0</v>
      </c>
      <c r="AG55">
        <f>J55+K55</f>
        <v>0</v>
      </c>
      <c r="AH55">
        <f>IFERROR(J55/AG55, 0)</f>
        <v>0</v>
      </c>
      <c r="AI55" s="8">
        <f>IFERROR(G55/D55, 0)</f>
        <v>0</v>
      </c>
      <c r="AJ55" t="e">
        <f>L55+N55-O55</f>
        <v>#VALUE!</v>
      </c>
      <c r="AK55">
        <f t="shared" si="1"/>
        <v>0</v>
      </c>
      <c r="AL55">
        <f>SUM(S55:V55)</f>
        <v>0</v>
      </c>
      <c r="AM55">
        <f>SUM(W55:Z55)</f>
        <v>0</v>
      </c>
      <c r="AN55">
        <f t="shared" si="2"/>
        <v>0</v>
      </c>
      <c r="AO55">
        <f>AC55*AA55*12</f>
        <v>0</v>
      </c>
      <c r="AP55">
        <f>I55*AA55*12</f>
        <v>0</v>
      </c>
      <c r="AQ55">
        <f t="shared" si="3"/>
        <v>0</v>
      </c>
      <c r="AR55">
        <f t="shared" si="4"/>
        <v>0</v>
      </c>
      <c r="AS55">
        <f t="shared" si="5"/>
        <v>0</v>
      </c>
      <c r="AT55">
        <f t="shared" si="6"/>
        <v>0</v>
      </c>
      <c r="AU55">
        <f>IFERROR(Q55/P55, 0)</f>
        <v>0</v>
      </c>
      <c r="AV55">
        <f>IFERROR(R55/Q55, 0)</f>
        <v>0</v>
      </c>
      <c r="AW55">
        <f>IFERROR(D55/R55, 0)</f>
        <v>0</v>
      </c>
      <c r="AX55">
        <f>IFERROR(E55/D55, 0)</f>
        <v>0</v>
      </c>
      <c r="AY55">
        <f>IFERROR(E55/P55, 0)</f>
        <v>0</v>
      </c>
      <c r="AZ55">
        <f>IFERROR($AL55/P55, 0)</f>
        <v>0</v>
      </c>
      <c r="BA55">
        <f>IFERROR($AL55/Q55, 0)</f>
        <v>0</v>
      </c>
      <c r="BB55">
        <f>IFERROR($AL55/R55, 0)</f>
        <v>0</v>
      </c>
      <c r="BC55">
        <f>IFERROR($AL55/D55, 0)</f>
        <v>0</v>
      </c>
      <c r="BD55">
        <f>IFERROR($AL55/E55, 0)</f>
        <v>0</v>
      </c>
      <c r="BE55">
        <f>IFERROR(BD55/AB55, 0)</f>
        <v>0</v>
      </c>
    </row>
    <row r="56" spans="1:57" x14ac:dyDescent="0.2">
      <c r="A56" s="5">
        <f>periods!$A56</f>
        <v>0</v>
      </c>
      <c r="B56" s="5">
        <f>periods!$A57</f>
        <v>0</v>
      </c>
      <c r="C56" t="e">
        <f>IF(ISBLANK(periods!$C56), output_periods!$AE55, periods!$C56)</f>
        <v>#VALUE!</v>
      </c>
      <c r="D56">
        <f>periods!D56</f>
        <v>0</v>
      </c>
      <c r="E56">
        <f>periods!E56</f>
        <v>0</v>
      </c>
      <c r="F56">
        <f>periods!F56</f>
        <v>0</v>
      </c>
      <c r="G56">
        <f>periods!G56</f>
        <v>0</v>
      </c>
      <c r="H56">
        <f>periods!H56</f>
        <v>0</v>
      </c>
      <c r="I56">
        <f>periods!I56</f>
        <v>0</v>
      </c>
      <c r="J56">
        <f>periods!J56</f>
        <v>0</v>
      </c>
      <c r="K56">
        <f>periods!K56</f>
        <v>0</v>
      </c>
      <c r="L56" t="e">
        <f>IF(ISBLANK(periods!$L56), output_periods!$AJ55, periods!$L56)</f>
        <v>#VALUE!</v>
      </c>
      <c r="M56" t="str">
        <f>IF(ISBLANK(periods!$M56), output_periods!$M55, periods!$M56)</f>
        <v>Occupiable units (opt)</v>
      </c>
      <c r="N56">
        <f>periods!N56</f>
        <v>0</v>
      </c>
      <c r="O56">
        <f>periods!O56</f>
        <v>0</v>
      </c>
      <c r="P56">
        <f>periods!P56</f>
        <v>0</v>
      </c>
      <c r="Q56">
        <f>periods!Q56</f>
        <v>0</v>
      </c>
      <c r="R56">
        <f>periods!R56</f>
        <v>0</v>
      </c>
      <c r="S56">
        <f>periods!S56</f>
        <v>0</v>
      </c>
      <c r="T56">
        <f>periods!T56</f>
        <v>0</v>
      </c>
      <c r="U56">
        <f>periods!U56</f>
        <v>0</v>
      </c>
      <c r="V56">
        <f>periods!V56</f>
        <v>0</v>
      </c>
      <c r="W56">
        <f>periods!W56</f>
        <v>0</v>
      </c>
      <c r="X56">
        <f>periods!X56</f>
        <v>0</v>
      </c>
      <c r="Y56">
        <f>periods!Y56</f>
        <v>0</v>
      </c>
      <c r="Z56">
        <f>periods!Z56</f>
        <v>0</v>
      </c>
      <c r="AA56" s="48">
        <f>CONSTANTS!$B$1</f>
        <v>1000</v>
      </c>
      <c r="AB56" s="48">
        <f>CONSTANTS!$B$2</f>
        <v>800</v>
      </c>
      <c r="AC56" s="4">
        <f>E56-F56</f>
        <v>0</v>
      </c>
      <c r="AD56" t="str">
        <f>M56</f>
        <v>Occupiable units (opt)</v>
      </c>
      <c r="AE56" t="e">
        <f>C56+AC56</f>
        <v>#VALUE!</v>
      </c>
      <c r="AF56">
        <f t="shared" si="0"/>
        <v>0</v>
      </c>
      <c r="AG56">
        <f>J56+K56</f>
        <v>0</v>
      </c>
      <c r="AH56">
        <f>IFERROR(J56/AG56, 0)</f>
        <v>0</v>
      </c>
      <c r="AI56" s="8">
        <f>IFERROR(G56/D56, 0)</f>
        <v>0</v>
      </c>
      <c r="AJ56" t="e">
        <f>L56+N56-O56</f>
        <v>#VALUE!</v>
      </c>
      <c r="AK56">
        <f t="shared" si="1"/>
        <v>0</v>
      </c>
      <c r="AL56">
        <f>SUM(S56:V56)</f>
        <v>0</v>
      </c>
      <c r="AM56">
        <f>SUM(W56:Z56)</f>
        <v>0</v>
      </c>
      <c r="AN56">
        <f t="shared" si="2"/>
        <v>0</v>
      </c>
      <c r="AO56">
        <f>AC56*AA56*12</f>
        <v>0</v>
      </c>
      <c r="AP56">
        <f>I56*AA56*12</f>
        <v>0</v>
      </c>
      <c r="AQ56">
        <f t="shared" si="3"/>
        <v>0</v>
      </c>
      <c r="AR56">
        <f t="shared" si="4"/>
        <v>0</v>
      </c>
      <c r="AS56">
        <f t="shared" si="5"/>
        <v>0</v>
      </c>
      <c r="AT56">
        <f t="shared" si="6"/>
        <v>0</v>
      </c>
      <c r="AU56">
        <f>IFERROR(Q56/P56, 0)</f>
        <v>0</v>
      </c>
      <c r="AV56">
        <f>IFERROR(R56/Q56, 0)</f>
        <v>0</v>
      </c>
      <c r="AW56">
        <f>IFERROR(D56/R56, 0)</f>
        <v>0</v>
      </c>
      <c r="AX56">
        <f>IFERROR(E56/D56, 0)</f>
        <v>0</v>
      </c>
      <c r="AY56">
        <f>IFERROR(E56/P56, 0)</f>
        <v>0</v>
      </c>
      <c r="AZ56">
        <f>IFERROR($AL56/P56, 0)</f>
        <v>0</v>
      </c>
      <c r="BA56">
        <f>IFERROR($AL56/Q56, 0)</f>
        <v>0</v>
      </c>
      <c r="BB56">
        <f>IFERROR($AL56/R56, 0)</f>
        <v>0</v>
      </c>
      <c r="BC56">
        <f>IFERROR($AL56/D56, 0)</f>
        <v>0</v>
      </c>
      <c r="BD56">
        <f>IFERROR($AL56/E56, 0)</f>
        <v>0</v>
      </c>
      <c r="BE56">
        <f>IFERROR(BD56/AB56, 0)</f>
        <v>0</v>
      </c>
    </row>
    <row r="57" spans="1:57" x14ac:dyDescent="0.2">
      <c r="A57" s="5">
        <f>periods!$A57</f>
        <v>0</v>
      </c>
      <c r="B57" s="5">
        <f>periods!$A58</f>
        <v>0</v>
      </c>
      <c r="C57" t="e">
        <f>IF(ISBLANK(periods!$C57), output_periods!$AE56, periods!$C57)</f>
        <v>#VALUE!</v>
      </c>
      <c r="D57">
        <f>periods!D57</f>
        <v>0</v>
      </c>
      <c r="E57">
        <f>periods!E57</f>
        <v>0</v>
      </c>
      <c r="F57">
        <f>periods!F57</f>
        <v>0</v>
      </c>
      <c r="G57">
        <f>periods!G57</f>
        <v>0</v>
      </c>
      <c r="H57">
        <f>periods!H57</f>
        <v>0</v>
      </c>
      <c r="I57">
        <f>periods!I57</f>
        <v>0</v>
      </c>
      <c r="J57">
        <f>periods!J57</f>
        <v>0</v>
      </c>
      <c r="K57">
        <f>periods!K57</f>
        <v>0</v>
      </c>
      <c r="L57" t="e">
        <f>IF(ISBLANK(periods!$L57), output_periods!$AJ56, periods!$L57)</f>
        <v>#VALUE!</v>
      </c>
      <c r="M57" t="str">
        <f>IF(ISBLANK(periods!$M57), output_periods!$M56, periods!$M57)</f>
        <v>Occupiable units (opt)</v>
      </c>
      <c r="N57">
        <f>periods!N57</f>
        <v>0</v>
      </c>
      <c r="O57">
        <f>periods!O57</f>
        <v>0</v>
      </c>
      <c r="P57">
        <f>periods!P57</f>
        <v>0</v>
      </c>
      <c r="Q57">
        <f>periods!Q57</f>
        <v>0</v>
      </c>
      <c r="R57">
        <f>periods!R57</f>
        <v>0</v>
      </c>
      <c r="S57">
        <f>periods!S57</f>
        <v>0</v>
      </c>
      <c r="T57">
        <f>periods!T57</f>
        <v>0</v>
      </c>
      <c r="U57">
        <f>periods!U57</f>
        <v>0</v>
      </c>
      <c r="V57">
        <f>periods!V57</f>
        <v>0</v>
      </c>
      <c r="W57">
        <f>periods!W57</f>
        <v>0</v>
      </c>
      <c r="X57">
        <f>periods!X57</f>
        <v>0</v>
      </c>
      <c r="Y57">
        <f>periods!Y57</f>
        <v>0</v>
      </c>
      <c r="Z57">
        <f>periods!Z57</f>
        <v>0</v>
      </c>
      <c r="AA57" s="48">
        <f>CONSTANTS!$B$1</f>
        <v>1000</v>
      </c>
      <c r="AB57" s="48">
        <f>CONSTANTS!$B$2</f>
        <v>800</v>
      </c>
      <c r="AC57" s="4">
        <f>E57-F57</f>
        <v>0</v>
      </c>
      <c r="AD57" t="str">
        <f>M57</f>
        <v>Occupiable units (opt)</v>
      </c>
      <c r="AE57" t="e">
        <f>C57+AC57</f>
        <v>#VALUE!</v>
      </c>
      <c r="AF57">
        <f t="shared" si="0"/>
        <v>0</v>
      </c>
      <c r="AG57">
        <f>J57+K57</f>
        <v>0</v>
      </c>
      <c r="AH57">
        <f>IFERROR(J57/AG57, 0)</f>
        <v>0</v>
      </c>
      <c r="AI57" s="8">
        <f>IFERROR(G57/D57, 0)</f>
        <v>0</v>
      </c>
      <c r="AJ57" t="e">
        <f>L57+N57-O57</f>
        <v>#VALUE!</v>
      </c>
      <c r="AK57">
        <f t="shared" si="1"/>
        <v>0</v>
      </c>
      <c r="AL57">
        <f>SUM(S57:V57)</f>
        <v>0</v>
      </c>
      <c r="AM57">
        <f>SUM(W57:Z57)</f>
        <v>0</v>
      </c>
      <c r="AN57">
        <f t="shared" si="2"/>
        <v>0</v>
      </c>
      <c r="AO57">
        <f>AC57*AA57*12</f>
        <v>0</v>
      </c>
      <c r="AP57">
        <f>I57*AA57*12</f>
        <v>0</v>
      </c>
      <c r="AQ57">
        <f t="shared" si="3"/>
        <v>0</v>
      </c>
      <c r="AR57">
        <f t="shared" si="4"/>
        <v>0</v>
      </c>
      <c r="AS57">
        <f t="shared" si="5"/>
        <v>0</v>
      </c>
      <c r="AT57">
        <f t="shared" si="6"/>
        <v>0</v>
      </c>
      <c r="AU57">
        <f>IFERROR(Q57/P57, 0)</f>
        <v>0</v>
      </c>
      <c r="AV57">
        <f>IFERROR(R57/Q57, 0)</f>
        <v>0</v>
      </c>
      <c r="AW57">
        <f>IFERROR(D57/R57, 0)</f>
        <v>0</v>
      </c>
      <c r="AX57">
        <f>IFERROR(E57/D57, 0)</f>
        <v>0</v>
      </c>
      <c r="AY57">
        <f>IFERROR(E57/P57, 0)</f>
        <v>0</v>
      </c>
      <c r="AZ57">
        <f>IFERROR($AL57/P57, 0)</f>
        <v>0</v>
      </c>
      <c r="BA57">
        <f>IFERROR($AL57/Q57, 0)</f>
        <v>0</v>
      </c>
      <c r="BB57">
        <f>IFERROR($AL57/R57, 0)</f>
        <v>0</v>
      </c>
      <c r="BC57">
        <f>IFERROR($AL57/D57, 0)</f>
        <v>0</v>
      </c>
      <c r="BD57">
        <f>IFERROR($AL57/E57, 0)</f>
        <v>0</v>
      </c>
      <c r="BE57">
        <f>IFERROR(BD57/AB57, 0)</f>
        <v>0</v>
      </c>
    </row>
    <row r="58" spans="1:57" x14ac:dyDescent="0.2">
      <c r="A58" s="5">
        <f>periods!$A58</f>
        <v>0</v>
      </c>
      <c r="B58" s="5">
        <f>periods!$A59</f>
        <v>0</v>
      </c>
      <c r="C58" t="e">
        <f>IF(ISBLANK(periods!$C58), output_periods!$AE57, periods!$C58)</f>
        <v>#VALUE!</v>
      </c>
      <c r="D58">
        <f>periods!D58</f>
        <v>0</v>
      </c>
      <c r="E58">
        <f>periods!E58</f>
        <v>0</v>
      </c>
      <c r="F58">
        <f>periods!F58</f>
        <v>0</v>
      </c>
      <c r="G58">
        <f>periods!G58</f>
        <v>0</v>
      </c>
      <c r="H58">
        <f>periods!H58</f>
        <v>0</v>
      </c>
      <c r="I58">
        <f>periods!I58</f>
        <v>0</v>
      </c>
      <c r="J58">
        <f>periods!J58</f>
        <v>0</v>
      </c>
      <c r="K58">
        <f>periods!K58</f>
        <v>0</v>
      </c>
      <c r="L58" t="e">
        <f>IF(ISBLANK(periods!$L58), output_periods!$AJ57, periods!$L58)</f>
        <v>#VALUE!</v>
      </c>
      <c r="M58" t="str">
        <f>IF(ISBLANK(periods!$M58), output_periods!$M57, periods!$M58)</f>
        <v>Occupiable units (opt)</v>
      </c>
      <c r="N58">
        <f>periods!N58</f>
        <v>0</v>
      </c>
      <c r="O58">
        <f>periods!O58</f>
        <v>0</v>
      </c>
      <c r="P58">
        <f>periods!P58</f>
        <v>0</v>
      </c>
      <c r="Q58">
        <f>periods!Q58</f>
        <v>0</v>
      </c>
      <c r="R58">
        <f>periods!R58</f>
        <v>0</v>
      </c>
      <c r="S58">
        <f>periods!S58</f>
        <v>0</v>
      </c>
      <c r="T58">
        <f>periods!T58</f>
        <v>0</v>
      </c>
      <c r="U58">
        <f>periods!U58</f>
        <v>0</v>
      </c>
      <c r="V58">
        <f>periods!V58</f>
        <v>0</v>
      </c>
      <c r="W58">
        <f>periods!W58</f>
        <v>0</v>
      </c>
      <c r="X58">
        <f>periods!X58</f>
        <v>0</v>
      </c>
      <c r="Y58">
        <f>periods!Y58</f>
        <v>0</v>
      </c>
      <c r="Z58">
        <f>periods!Z58</f>
        <v>0</v>
      </c>
      <c r="AA58" s="48">
        <f>CONSTANTS!$B$1</f>
        <v>1000</v>
      </c>
      <c r="AB58" s="48">
        <f>CONSTANTS!$B$2</f>
        <v>800</v>
      </c>
      <c r="AC58" s="4">
        <f>E58-F58</f>
        <v>0</v>
      </c>
      <c r="AD58" t="str">
        <f>M58</f>
        <v>Occupiable units (opt)</v>
      </c>
      <c r="AE58" t="e">
        <f>C58+AC58</f>
        <v>#VALUE!</v>
      </c>
      <c r="AF58">
        <f t="shared" si="0"/>
        <v>0</v>
      </c>
      <c r="AG58">
        <f>J58+K58</f>
        <v>0</v>
      </c>
      <c r="AH58">
        <f>IFERROR(J58/AG58, 0)</f>
        <v>0</v>
      </c>
      <c r="AI58" s="8">
        <f>IFERROR(G58/D58, 0)</f>
        <v>0</v>
      </c>
      <c r="AJ58" t="e">
        <f>L58+N58-O58</f>
        <v>#VALUE!</v>
      </c>
      <c r="AK58">
        <f t="shared" si="1"/>
        <v>0</v>
      </c>
      <c r="AL58">
        <f>SUM(S58:V58)</f>
        <v>0</v>
      </c>
      <c r="AM58">
        <f>SUM(W58:Z58)</f>
        <v>0</v>
      </c>
      <c r="AN58">
        <f t="shared" si="2"/>
        <v>0</v>
      </c>
      <c r="AO58">
        <f>AC58*AA58*12</f>
        <v>0</v>
      </c>
      <c r="AP58">
        <f>I58*AA58*12</f>
        <v>0</v>
      </c>
      <c r="AQ58">
        <f t="shared" si="3"/>
        <v>0</v>
      </c>
      <c r="AR58">
        <f t="shared" si="4"/>
        <v>0</v>
      </c>
      <c r="AS58">
        <f t="shared" si="5"/>
        <v>0</v>
      </c>
      <c r="AT58">
        <f t="shared" si="6"/>
        <v>0</v>
      </c>
      <c r="AU58">
        <f>IFERROR(Q58/P58, 0)</f>
        <v>0</v>
      </c>
      <c r="AV58">
        <f>IFERROR(R58/Q58, 0)</f>
        <v>0</v>
      </c>
      <c r="AW58">
        <f>IFERROR(D58/R58, 0)</f>
        <v>0</v>
      </c>
      <c r="AX58">
        <f>IFERROR(E58/D58, 0)</f>
        <v>0</v>
      </c>
      <c r="AY58">
        <f>IFERROR(E58/P58, 0)</f>
        <v>0</v>
      </c>
      <c r="AZ58">
        <f>IFERROR($AL58/P58, 0)</f>
        <v>0</v>
      </c>
      <c r="BA58">
        <f>IFERROR($AL58/Q58, 0)</f>
        <v>0</v>
      </c>
      <c r="BB58">
        <f>IFERROR($AL58/R58, 0)</f>
        <v>0</v>
      </c>
      <c r="BC58">
        <f>IFERROR($AL58/D58, 0)</f>
        <v>0</v>
      </c>
      <c r="BD58">
        <f>IFERROR($AL58/E58, 0)</f>
        <v>0</v>
      </c>
      <c r="BE58">
        <f>IFERROR(BD58/AB58, 0)</f>
        <v>0</v>
      </c>
    </row>
    <row r="59" spans="1:57" x14ac:dyDescent="0.2">
      <c r="A59" s="5">
        <f>periods!$A59</f>
        <v>0</v>
      </c>
      <c r="B59" s="5">
        <f>periods!$A60</f>
        <v>0</v>
      </c>
      <c r="C59" t="e">
        <f>IF(ISBLANK(periods!$C59), output_periods!$AE58, periods!$C59)</f>
        <v>#VALUE!</v>
      </c>
      <c r="D59">
        <f>periods!D59</f>
        <v>0</v>
      </c>
      <c r="E59">
        <f>periods!E59</f>
        <v>0</v>
      </c>
      <c r="F59">
        <f>periods!F59</f>
        <v>0</v>
      </c>
      <c r="G59">
        <f>periods!G59</f>
        <v>0</v>
      </c>
      <c r="H59">
        <f>periods!H59</f>
        <v>0</v>
      </c>
      <c r="I59">
        <f>periods!I59</f>
        <v>0</v>
      </c>
      <c r="J59">
        <f>periods!J59</f>
        <v>0</v>
      </c>
      <c r="K59">
        <f>periods!K59</f>
        <v>0</v>
      </c>
      <c r="L59" t="e">
        <f>IF(ISBLANK(periods!$L59), output_periods!$AJ58, periods!$L59)</f>
        <v>#VALUE!</v>
      </c>
      <c r="M59" t="str">
        <f>IF(ISBLANK(periods!$M59), output_periods!$M58, periods!$M59)</f>
        <v>Occupiable units (opt)</v>
      </c>
      <c r="N59">
        <f>periods!N59</f>
        <v>0</v>
      </c>
      <c r="O59">
        <f>periods!O59</f>
        <v>0</v>
      </c>
      <c r="P59">
        <f>periods!P59</f>
        <v>0</v>
      </c>
      <c r="Q59">
        <f>periods!Q59</f>
        <v>0</v>
      </c>
      <c r="R59">
        <f>periods!R59</f>
        <v>0</v>
      </c>
      <c r="S59">
        <f>periods!S59</f>
        <v>0</v>
      </c>
      <c r="T59">
        <f>periods!T59</f>
        <v>0</v>
      </c>
      <c r="U59">
        <f>periods!U59</f>
        <v>0</v>
      </c>
      <c r="V59">
        <f>periods!V59</f>
        <v>0</v>
      </c>
      <c r="W59">
        <f>periods!W59</f>
        <v>0</v>
      </c>
      <c r="X59">
        <f>periods!X59</f>
        <v>0</v>
      </c>
      <c r="Y59">
        <f>periods!Y59</f>
        <v>0</v>
      </c>
      <c r="Z59">
        <f>periods!Z59</f>
        <v>0</v>
      </c>
      <c r="AA59" s="48">
        <f>CONSTANTS!$B$1</f>
        <v>1000</v>
      </c>
      <c r="AB59" s="48">
        <f>CONSTANTS!$B$2</f>
        <v>800</v>
      </c>
      <c r="AC59" s="4">
        <f>E59-F59</f>
        <v>0</v>
      </c>
      <c r="AD59" t="str">
        <f>M59</f>
        <v>Occupiable units (opt)</v>
      </c>
      <c r="AE59" t="e">
        <f>C59+AC59</f>
        <v>#VALUE!</v>
      </c>
      <c r="AF59">
        <f t="shared" si="0"/>
        <v>0</v>
      </c>
      <c r="AG59">
        <f>J59+K59</f>
        <v>0</v>
      </c>
      <c r="AH59">
        <f>IFERROR(J59/AG59, 0)</f>
        <v>0</v>
      </c>
      <c r="AI59" s="8">
        <f>IFERROR(G59/D59, 0)</f>
        <v>0</v>
      </c>
      <c r="AJ59" t="e">
        <f>L59+N59-O59</f>
        <v>#VALUE!</v>
      </c>
      <c r="AK59">
        <f t="shared" si="1"/>
        <v>0</v>
      </c>
      <c r="AL59">
        <f>SUM(S59:V59)</f>
        <v>0</v>
      </c>
      <c r="AM59">
        <f>SUM(W59:Z59)</f>
        <v>0</v>
      </c>
      <c r="AN59">
        <f t="shared" si="2"/>
        <v>0</v>
      </c>
      <c r="AO59">
        <f>AC59*AA59*12</f>
        <v>0</v>
      </c>
      <c r="AP59">
        <f>I59*AA59*12</f>
        <v>0</v>
      </c>
      <c r="AQ59">
        <f t="shared" si="3"/>
        <v>0</v>
      </c>
      <c r="AR59">
        <f t="shared" si="4"/>
        <v>0</v>
      </c>
      <c r="AS59">
        <f t="shared" si="5"/>
        <v>0</v>
      </c>
      <c r="AT59">
        <f t="shared" si="6"/>
        <v>0</v>
      </c>
      <c r="AU59">
        <f>IFERROR(Q59/P59, 0)</f>
        <v>0</v>
      </c>
      <c r="AV59">
        <f>IFERROR(R59/Q59, 0)</f>
        <v>0</v>
      </c>
      <c r="AW59">
        <f>IFERROR(D59/R59, 0)</f>
        <v>0</v>
      </c>
      <c r="AX59">
        <f>IFERROR(E59/D59, 0)</f>
        <v>0</v>
      </c>
      <c r="AY59">
        <f>IFERROR(E59/P59, 0)</f>
        <v>0</v>
      </c>
      <c r="AZ59">
        <f>IFERROR($AL59/P59, 0)</f>
        <v>0</v>
      </c>
      <c r="BA59">
        <f>IFERROR($AL59/Q59, 0)</f>
        <v>0</v>
      </c>
      <c r="BB59">
        <f>IFERROR($AL59/R59, 0)</f>
        <v>0</v>
      </c>
      <c r="BC59">
        <f>IFERROR($AL59/D59, 0)</f>
        <v>0</v>
      </c>
      <c r="BD59">
        <f>IFERROR($AL59/E59, 0)</f>
        <v>0</v>
      </c>
      <c r="BE59">
        <f>IFERROR(BD59/AB59, 0)</f>
        <v>0</v>
      </c>
    </row>
    <row r="60" spans="1:57" x14ac:dyDescent="0.2">
      <c r="A60" s="5">
        <f>periods!$A60</f>
        <v>0</v>
      </c>
      <c r="B60" s="5">
        <f>periods!$A61</f>
        <v>0</v>
      </c>
      <c r="C60" t="e">
        <f>IF(ISBLANK(periods!$C60), output_periods!$AE59, periods!$C60)</f>
        <v>#VALUE!</v>
      </c>
      <c r="D60">
        <f>periods!D60</f>
        <v>0</v>
      </c>
      <c r="E60">
        <f>periods!E60</f>
        <v>0</v>
      </c>
      <c r="F60">
        <f>periods!F60</f>
        <v>0</v>
      </c>
      <c r="G60">
        <f>periods!G60</f>
        <v>0</v>
      </c>
      <c r="H60">
        <f>periods!H60</f>
        <v>0</v>
      </c>
      <c r="I60">
        <f>periods!I60</f>
        <v>0</v>
      </c>
      <c r="J60">
        <f>periods!J60</f>
        <v>0</v>
      </c>
      <c r="K60">
        <f>periods!K60</f>
        <v>0</v>
      </c>
      <c r="L60" t="e">
        <f>IF(ISBLANK(periods!$L60), output_periods!$AJ59, periods!$L60)</f>
        <v>#VALUE!</v>
      </c>
      <c r="M60" t="str">
        <f>IF(ISBLANK(periods!$M60), output_periods!$M59, periods!$M60)</f>
        <v>Occupiable units (opt)</v>
      </c>
      <c r="N60">
        <f>periods!N60</f>
        <v>0</v>
      </c>
      <c r="O60">
        <f>periods!O60</f>
        <v>0</v>
      </c>
      <c r="P60">
        <f>periods!P60</f>
        <v>0</v>
      </c>
      <c r="Q60">
        <f>periods!Q60</f>
        <v>0</v>
      </c>
      <c r="R60">
        <f>periods!R60</f>
        <v>0</v>
      </c>
      <c r="S60">
        <f>periods!S60</f>
        <v>0</v>
      </c>
      <c r="T60">
        <f>periods!T60</f>
        <v>0</v>
      </c>
      <c r="U60">
        <f>periods!U60</f>
        <v>0</v>
      </c>
      <c r="V60">
        <f>periods!V60</f>
        <v>0</v>
      </c>
      <c r="W60">
        <f>periods!W60</f>
        <v>0</v>
      </c>
      <c r="X60">
        <f>periods!X60</f>
        <v>0</v>
      </c>
      <c r="Y60">
        <f>periods!Y60</f>
        <v>0</v>
      </c>
      <c r="Z60">
        <f>periods!Z60</f>
        <v>0</v>
      </c>
      <c r="AA60" s="48">
        <f>CONSTANTS!$B$1</f>
        <v>1000</v>
      </c>
      <c r="AB60" s="48">
        <f>CONSTANTS!$B$2</f>
        <v>800</v>
      </c>
      <c r="AC60" s="4">
        <f>E60-F60</f>
        <v>0</v>
      </c>
      <c r="AD60" t="str">
        <f>M60</f>
        <v>Occupiable units (opt)</v>
      </c>
      <c r="AE60" t="e">
        <f>C60+AC60</f>
        <v>#VALUE!</v>
      </c>
      <c r="AF60">
        <f t="shared" si="0"/>
        <v>0</v>
      </c>
      <c r="AG60">
        <f>J60+K60</f>
        <v>0</v>
      </c>
      <c r="AH60">
        <f>IFERROR(J60/AG60, 0)</f>
        <v>0</v>
      </c>
      <c r="AI60" s="8">
        <f>IFERROR(G60/D60, 0)</f>
        <v>0</v>
      </c>
      <c r="AJ60" t="e">
        <f>L60+N60-O60</f>
        <v>#VALUE!</v>
      </c>
      <c r="AK60">
        <f t="shared" si="1"/>
        <v>0</v>
      </c>
      <c r="AL60">
        <f>SUM(S60:V60)</f>
        <v>0</v>
      </c>
      <c r="AM60">
        <f>SUM(W60:Z60)</f>
        <v>0</v>
      </c>
      <c r="AN60">
        <f t="shared" si="2"/>
        <v>0</v>
      </c>
      <c r="AO60">
        <f>AC60*AA60*12</f>
        <v>0</v>
      </c>
      <c r="AP60">
        <f>I60*AA60*12</f>
        <v>0</v>
      </c>
      <c r="AQ60">
        <f t="shared" si="3"/>
        <v>0</v>
      </c>
      <c r="AR60">
        <f t="shared" si="4"/>
        <v>0</v>
      </c>
      <c r="AS60">
        <f t="shared" si="5"/>
        <v>0</v>
      </c>
      <c r="AT60">
        <f t="shared" si="6"/>
        <v>0</v>
      </c>
      <c r="AU60">
        <f>IFERROR(Q60/P60, 0)</f>
        <v>0</v>
      </c>
      <c r="AV60">
        <f>IFERROR(R60/Q60, 0)</f>
        <v>0</v>
      </c>
      <c r="AW60">
        <f>IFERROR(D60/R60, 0)</f>
        <v>0</v>
      </c>
      <c r="AX60">
        <f>IFERROR(E60/D60, 0)</f>
        <v>0</v>
      </c>
      <c r="AY60">
        <f>IFERROR(E60/P60, 0)</f>
        <v>0</v>
      </c>
      <c r="AZ60">
        <f>IFERROR($AL60/P60, 0)</f>
        <v>0</v>
      </c>
      <c r="BA60">
        <f>IFERROR($AL60/Q60, 0)</f>
        <v>0</v>
      </c>
      <c r="BB60">
        <f>IFERROR($AL60/R60, 0)</f>
        <v>0</v>
      </c>
      <c r="BC60">
        <f>IFERROR($AL60/D60, 0)</f>
        <v>0</v>
      </c>
      <c r="BD60">
        <f>IFERROR($AL60/E60, 0)</f>
        <v>0</v>
      </c>
      <c r="BE60">
        <f>IFERROR(BD60/AB60, 0)</f>
        <v>0</v>
      </c>
    </row>
    <row r="61" spans="1:57" x14ac:dyDescent="0.2">
      <c r="A61" s="5">
        <f>periods!$A61</f>
        <v>0</v>
      </c>
      <c r="B61" s="5">
        <f>periods!$A62</f>
        <v>0</v>
      </c>
      <c r="C61" t="e">
        <f>IF(ISBLANK(periods!$C61), output_periods!$AE60, periods!$C61)</f>
        <v>#VALUE!</v>
      </c>
      <c r="D61">
        <f>periods!D61</f>
        <v>0</v>
      </c>
      <c r="E61">
        <f>periods!E61</f>
        <v>0</v>
      </c>
      <c r="F61">
        <f>periods!F61</f>
        <v>0</v>
      </c>
      <c r="G61">
        <f>periods!G61</f>
        <v>0</v>
      </c>
      <c r="H61">
        <f>periods!H61</f>
        <v>0</v>
      </c>
      <c r="I61">
        <f>periods!I61</f>
        <v>0</v>
      </c>
      <c r="J61">
        <f>periods!J61</f>
        <v>0</v>
      </c>
      <c r="K61">
        <f>periods!K61</f>
        <v>0</v>
      </c>
      <c r="L61" t="e">
        <f>IF(ISBLANK(periods!$L61), output_periods!$AJ60, periods!$L61)</f>
        <v>#VALUE!</v>
      </c>
      <c r="M61" t="str">
        <f>IF(ISBLANK(periods!$M61), output_periods!$M60, periods!$M61)</f>
        <v>Occupiable units (opt)</v>
      </c>
      <c r="N61">
        <f>periods!N61</f>
        <v>0</v>
      </c>
      <c r="O61">
        <f>periods!O61</f>
        <v>0</v>
      </c>
      <c r="P61">
        <f>periods!P61</f>
        <v>0</v>
      </c>
      <c r="Q61">
        <f>periods!Q61</f>
        <v>0</v>
      </c>
      <c r="R61">
        <f>periods!R61</f>
        <v>0</v>
      </c>
      <c r="S61">
        <f>periods!S61</f>
        <v>0</v>
      </c>
      <c r="T61">
        <f>periods!T61</f>
        <v>0</v>
      </c>
      <c r="U61">
        <f>periods!U61</f>
        <v>0</v>
      </c>
      <c r="V61">
        <f>periods!V61</f>
        <v>0</v>
      </c>
      <c r="W61">
        <f>periods!W61</f>
        <v>0</v>
      </c>
      <c r="X61">
        <f>periods!X61</f>
        <v>0</v>
      </c>
      <c r="Y61">
        <f>periods!Y61</f>
        <v>0</v>
      </c>
      <c r="Z61">
        <f>periods!Z61</f>
        <v>0</v>
      </c>
      <c r="AA61" s="48">
        <f>CONSTANTS!$B$1</f>
        <v>1000</v>
      </c>
      <c r="AB61" s="48">
        <f>CONSTANTS!$B$2</f>
        <v>800</v>
      </c>
      <c r="AC61" s="4">
        <f>E61-F61</f>
        <v>0</v>
      </c>
      <c r="AD61" t="str">
        <f>M61</f>
        <v>Occupiable units (opt)</v>
      </c>
      <c r="AE61" t="e">
        <f>C61+AC61</f>
        <v>#VALUE!</v>
      </c>
      <c r="AF61">
        <f t="shared" si="0"/>
        <v>0</v>
      </c>
      <c r="AG61">
        <f>J61+K61</f>
        <v>0</v>
      </c>
      <c r="AH61">
        <f>IFERROR(J61/AG61, 0)</f>
        <v>0</v>
      </c>
      <c r="AI61" s="8">
        <f>IFERROR(G61/D61, 0)</f>
        <v>0</v>
      </c>
      <c r="AJ61" t="e">
        <f>L61+N61-O61</f>
        <v>#VALUE!</v>
      </c>
      <c r="AK61">
        <f t="shared" si="1"/>
        <v>0</v>
      </c>
      <c r="AL61">
        <f>SUM(S61:V61)</f>
        <v>0</v>
      </c>
      <c r="AM61">
        <f>SUM(W61:Z61)</f>
        <v>0</v>
      </c>
      <c r="AN61">
        <f t="shared" si="2"/>
        <v>0</v>
      </c>
      <c r="AO61">
        <f>AC61*AA61*12</f>
        <v>0</v>
      </c>
      <c r="AP61">
        <f>I61*AA61*12</f>
        <v>0</v>
      </c>
      <c r="AQ61">
        <f t="shared" si="3"/>
        <v>0</v>
      </c>
      <c r="AR61">
        <f t="shared" si="4"/>
        <v>0</v>
      </c>
      <c r="AS61">
        <f t="shared" si="5"/>
        <v>0</v>
      </c>
      <c r="AT61">
        <f t="shared" si="6"/>
        <v>0</v>
      </c>
      <c r="AU61">
        <f>IFERROR(Q61/P61, 0)</f>
        <v>0</v>
      </c>
      <c r="AV61">
        <f>IFERROR(R61/Q61, 0)</f>
        <v>0</v>
      </c>
      <c r="AW61">
        <f>IFERROR(D61/R61, 0)</f>
        <v>0</v>
      </c>
      <c r="AX61">
        <f>IFERROR(E61/D61, 0)</f>
        <v>0</v>
      </c>
      <c r="AY61">
        <f>IFERROR(E61/P61, 0)</f>
        <v>0</v>
      </c>
      <c r="AZ61">
        <f>IFERROR($AL61/P61, 0)</f>
        <v>0</v>
      </c>
      <c r="BA61">
        <f>IFERROR($AL61/Q61, 0)</f>
        <v>0</v>
      </c>
      <c r="BB61">
        <f>IFERROR($AL61/R61, 0)</f>
        <v>0</v>
      </c>
      <c r="BC61">
        <f>IFERROR($AL61/D61, 0)</f>
        <v>0</v>
      </c>
      <c r="BD61">
        <f>IFERROR($AL61/E61, 0)</f>
        <v>0</v>
      </c>
      <c r="BE61">
        <f>IFERROR(BD61/AB61, 0)</f>
        <v>0</v>
      </c>
    </row>
    <row r="62" spans="1:57" x14ac:dyDescent="0.2">
      <c r="A62" s="5">
        <f>periods!$A62</f>
        <v>0</v>
      </c>
      <c r="B62" s="5">
        <f>periods!$A63</f>
        <v>0</v>
      </c>
      <c r="C62" t="e">
        <f>IF(ISBLANK(periods!$C62), output_periods!$AE61, periods!$C62)</f>
        <v>#VALUE!</v>
      </c>
      <c r="D62">
        <f>periods!D62</f>
        <v>0</v>
      </c>
      <c r="E62">
        <f>periods!E62</f>
        <v>0</v>
      </c>
      <c r="F62">
        <f>periods!F62</f>
        <v>0</v>
      </c>
      <c r="G62">
        <f>periods!G62</f>
        <v>0</v>
      </c>
      <c r="H62">
        <f>periods!H62</f>
        <v>0</v>
      </c>
      <c r="I62">
        <f>periods!I62</f>
        <v>0</v>
      </c>
      <c r="J62">
        <f>periods!J62</f>
        <v>0</v>
      </c>
      <c r="K62">
        <f>periods!K62</f>
        <v>0</v>
      </c>
      <c r="L62" t="e">
        <f>IF(ISBLANK(periods!$L62), output_periods!$AJ61, periods!$L62)</f>
        <v>#VALUE!</v>
      </c>
      <c r="M62" t="str">
        <f>IF(ISBLANK(periods!$M62), output_periods!$M61, periods!$M62)</f>
        <v>Occupiable units (opt)</v>
      </c>
      <c r="N62">
        <f>periods!N62</f>
        <v>0</v>
      </c>
      <c r="O62">
        <f>periods!O62</f>
        <v>0</v>
      </c>
      <c r="P62">
        <f>periods!P62</f>
        <v>0</v>
      </c>
      <c r="Q62">
        <f>periods!Q62</f>
        <v>0</v>
      </c>
      <c r="R62">
        <f>periods!R62</f>
        <v>0</v>
      </c>
      <c r="S62">
        <f>periods!S62</f>
        <v>0</v>
      </c>
      <c r="T62">
        <f>periods!T62</f>
        <v>0</v>
      </c>
      <c r="U62">
        <f>periods!U62</f>
        <v>0</v>
      </c>
      <c r="V62">
        <f>periods!V62</f>
        <v>0</v>
      </c>
      <c r="W62">
        <f>periods!W62</f>
        <v>0</v>
      </c>
      <c r="X62">
        <f>periods!X62</f>
        <v>0</v>
      </c>
      <c r="Y62">
        <f>periods!Y62</f>
        <v>0</v>
      </c>
      <c r="Z62">
        <f>periods!Z62</f>
        <v>0</v>
      </c>
      <c r="AA62" s="48">
        <f>CONSTANTS!$B$1</f>
        <v>1000</v>
      </c>
      <c r="AB62" s="48">
        <f>CONSTANTS!$B$2</f>
        <v>800</v>
      </c>
      <c r="AC62" s="4">
        <f>E62-F62</f>
        <v>0</v>
      </c>
      <c r="AD62" t="str">
        <f>M62</f>
        <v>Occupiable units (opt)</v>
      </c>
      <c r="AE62" t="e">
        <f>C62+AC62</f>
        <v>#VALUE!</v>
      </c>
      <c r="AF62">
        <f t="shared" si="0"/>
        <v>0</v>
      </c>
      <c r="AG62">
        <f>J62+K62</f>
        <v>0</v>
      </c>
      <c r="AH62">
        <f>IFERROR(J62/AG62, 0)</f>
        <v>0</v>
      </c>
      <c r="AI62" s="8">
        <f>IFERROR(G62/D62, 0)</f>
        <v>0</v>
      </c>
      <c r="AJ62" t="e">
        <f>L62+N62-O62</f>
        <v>#VALUE!</v>
      </c>
      <c r="AK62">
        <f t="shared" si="1"/>
        <v>0</v>
      </c>
      <c r="AL62">
        <f>SUM(S62:V62)</f>
        <v>0</v>
      </c>
      <c r="AM62">
        <f>SUM(W62:Z62)</f>
        <v>0</v>
      </c>
      <c r="AN62">
        <f t="shared" si="2"/>
        <v>0</v>
      </c>
      <c r="AO62">
        <f>AC62*AA62*12</f>
        <v>0</v>
      </c>
      <c r="AP62">
        <f>I62*AA62*12</f>
        <v>0</v>
      </c>
      <c r="AQ62">
        <f t="shared" si="3"/>
        <v>0</v>
      </c>
      <c r="AR62">
        <f t="shared" si="4"/>
        <v>0</v>
      </c>
      <c r="AS62">
        <f t="shared" si="5"/>
        <v>0</v>
      </c>
      <c r="AT62">
        <f t="shared" si="6"/>
        <v>0</v>
      </c>
      <c r="AU62">
        <f>IFERROR(Q62/P62, 0)</f>
        <v>0</v>
      </c>
      <c r="AV62">
        <f>IFERROR(R62/Q62, 0)</f>
        <v>0</v>
      </c>
      <c r="AW62">
        <f>IFERROR(D62/R62, 0)</f>
        <v>0</v>
      </c>
      <c r="AX62">
        <f>IFERROR(E62/D62, 0)</f>
        <v>0</v>
      </c>
      <c r="AY62">
        <f>IFERROR(E62/P62, 0)</f>
        <v>0</v>
      </c>
      <c r="AZ62">
        <f>IFERROR($AL62/P62, 0)</f>
        <v>0</v>
      </c>
      <c r="BA62">
        <f>IFERROR($AL62/Q62, 0)</f>
        <v>0</v>
      </c>
      <c r="BB62">
        <f>IFERROR($AL62/R62, 0)</f>
        <v>0</v>
      </c>
      <c r="BC62">
        <f>IFERROR($AL62/D62, 0)</f>
        <v>0</v>
      </c>
      <c r="BD62">
        <f>IFERROR($AL62/E62, 0)</f>
        <v>0</v>
      </c>
      <c r="BE62">
        <f>IFERROR(BD62/AB62, 0)</f>
        <v>0</v>
      </c>
    </row>
    <row r="63" spans="1:57" x14ac:dyDescent="0.2">
      <c r="A63" s="5">
        <f>periods!$A63</f>
        <v>0</v>
      </c>
      <c r="B63" s="5">
        <f>periods!$A64</f>
        <v>0</v>
      </c>
      <c r="C63" t="e">
        <f>IF(ISBLANK(periods!$C63), output_periods!$AE62, periods!$C63)</f>
        <v>#VALUE!</v>
      </c>
      <c r="D63">
        <f>periods!D63</f>
        <v>0</v>
      </c>
      <c r="E63">
        <f>periods!E63</f>
        <v>0</v>
      </c>
      <c r="F63">
        <f>periods!F63</f>
        <v>0</v>
      </c>
      <c r="G63">
        <f>periods!G63</f>
        <v>0</v>
      </c>
      <c r="H63">
        <f>periods!H63</f>
        <v>0</v>
      </c>
      <c r="I63">
        <f>periods!I63</f>
        <v>0</v>
      </c>
      <c r="J63">
        <f>periods!J63</f>
        <v>0</v>
      </c>
      <c r="K63">
        <f>periods!K63</f>
        <v>0</v>
      </c>
      <c r="L63" t="e">
        <f>IF(ISBLANK(periods!$L63), output_periods!$AJ62, periods!$L63)</f>
        <v>#VALUE!</v>
      </c>
      <c r="M63" t="str">
        <f>IF(ISBLANK(periods!$M63), output_periods!$M62, periods!$M63)</f>
        <v>Occupiable units (opt)</v>
      </c>
      <c r="N63">
        <f>periods!N63</f>
        <v>0</v>
      </c>
      <c r="O63">
        <f>periods!O63</f>
        <v>0</v>
      </c>
      <c r="P63">
        <f>periods!P63</f>
        <v>0</v>
      </c>
      <c r="Q63">
        <f>periods!Q63</f>
        <v>0</v>
      </c>
      <c r="R63">
        <f>periods!R63</f>
        <v>0</v>
      </c>
      <c r="S63">
        <f>periods!S63</f>
        <v>0</v>
      </c>
      <c r="T63">
        <f>periods!T63</f>
        <v>0</v>
      </c>
      <c r="U63">
        <f>periods!U63</f>
        <v>0</v>
      </c>
      <c r="V63">
        <f>periods!V63</f>
        <v>0</v>
      </c>
      <c r="W63">
        <f>periods!W63</f>
        <v>0</v>
      </c>
      <c r="X63">
        <f>periods!X63</f>
        <v>0</v>
      </c>
      <c r="Y63">
        <f>periods!Y63</f>
        <v>0</v>
      </c>
      <c r="Z63">
        <f>periods!Z63</f>
        <v>0</v>
      </c>
      <c r="AA63" s="48">
        <f>CONSTANTS!$B$1</f>
        <v>1000</v>
      </c>
      <c r="AB63" s="48">
        <f>CONSTANTS!$B$2</f>
        <v>800</v>
      </c>
      <c r="AC63" s="4">
        <f>E63-F63</f>
        <v>0</v>
      </c>
      <c r="AD63" t="str">
        <f>M63</f>
        <v>Occupiable units (opt)</v>
      </c>
      <c r="AE63" t="e">
        <f>C63+AC63</f>
        <v>#VALUE!</v>
      </c>
      <c r="AF63">
        <f t="shared" si="0"/>
        <v>0</v>
      </c>
      <c r="AG63">
        <f>J63+K63</f>
        <v>0</v>
      </c>
      <c r="AH63">
        <f>IFERROR(J63/AG63, 0)</f>
        <v>0</v>
      </c>
      <c r="AI63" s="8">
        <f>IFERROR(G63/D63, 0)</f>
        <v>0</v>
      </c>
      <c r="AJ63" t="e">
        <f>L63+N63-O63</f>
        <v>#VALUE!</v>
      </c>
      <c r="AK63">
        <f t="shared" si="1"/>
        <v>0</v>
      </c>
      <c r="AL63">
        <f>SUM(S63:V63)</f>
        <v>0</v>
      </c>
      <c r="AM63">
        <f>SUM(W63:Z63)</f>
        <v>0</v>
      </c>
      <c r="AN63">
        <f t="shared" si="2"/>
        <v>0</v>
      </c>
      <c r="AO63">
        <f>AC63*AA63*12</f>
        <v>0</v>
      </c>
      <c r="AP63">
        <f>I63*AA63*12</f>
        <v>0</v>
      </c>
      <c r="AQ63">
        <f t="shared" si="3"/>
        <v>0</v>
      </c>
      <c r="AR63">
        <f t="shared" si="4"/>
        <v>0</v>
      </c>
      <c r="AS63">
        <f t="shared" si="5"/>
        <v>0</v>
      </c>
      <c r="AT63">
        <f t="shared" si="6"/>
        <v>0</v>
      </c>
      <c r="AU63">
        <f>IFERROR(Q63/P63, 0)</f>
        <v>0</v>
      </c>
      <c r="AV63">
        <f>IFERROR(R63/Q63, 0)</f>
        <v>0</v>
      </c>
      <c r="AW63">
        <f>IFERROR(D63/R63, 0)</f>
        <v>0</v>
      </c>
      <c r="AX63">
        <f>IFERROR(E63/D63, 0)</f>
        <v>0</v>
      </c>
      <c r="AY63">
        <f>IFERROR(E63/P63, 0)</f>
        <v>0</v>
      </c>
      <c r="AZ63">
        <f>IFERROR($AL63/P63, 0)</f>
        <v>0</v>
      </c>
      <c r="BA63">
        <f>IFERROR($AL63/Q63, 0)</f>
        <v>0</v>
      </c>
      <c r="BB63">
        <f>IFERROR($AL63/R63, 0)</f>
        <v>0</v>
      </c>
      <c r="BC63">
        <f>IFERROR($AL63/D63, 0)</f>
        <v>0</v>
      </c>
      <c r="BD63">
        <f>IFERROR($AL63/E63, 0)</f>
        <v>0</v>
      </c>
      <c r="BE63">
        <f>IFERROR(BD63/AB63, 0)</f>
        <v>0</v>
      </c>
    </row>
    <row r="64" spans="1:57" x14ac:dyDescent="0.2">
      <c r="A64" s="5">
        <f>periods!$A64</f>
        <v>0</v>
      </c>
      <c r="B64" s="5">
        <f>periods!$A65</f>
        <v>0</v>
      </c>
      <c r="C64" t="e">
        <f>IF(ISBLANK(periods!$C64), output_periods!$AE63, periods!$C64)</f>
        <v>#VALUE!</v>
      </c>
      <c r="D64">
        <f>periods!D64</f>
        <v>0</v>
      </c>
      <c r="E64">
        <f>periods!E64</f>
        <v>0</v>
      </c>
      <c r="F64">
        <f>periods!F64</f>
        <v>0</v>
      </c>
      <c r="G64">
        <f>periods!G64</f>
        <v>0</v>
      </c>
      <c r="H64">
        <f>periods!H64</f>
        <v>0</v>
      </c>
      <c r="I64">
        <f>periods!I64</f>
        <v>0</v>
      </c>
      <c r="J64">
        <f>periods!J64</f>
        <v>0</v>
      </c>
      <c r="K64">
        <f>periods!K64</f>
        <v>0</v>
      </c>
      <c r="L64" t="e">
        <f>IF(ISBLANK(periods!$L64), output_periods!$AJ63, periods!$L64)</f>
        <v>#VALUE!</v>
      </c>
      <c r="M64" t="str">
        <f>IF(ISBLANK(periods!$M64), output_periods!$M63, periods!$M64)</f>
        <v>Occupiable units (opt)</v>
      </c>
      <c r="N64">
        <f>periods!N64</f>
        <v>0</v>
      </c>
      <c r="O64">
        <f>periods!O64</f>
        <v>0</v>
      </c>
      <c r="P64">
        <f>periods!P64</f>
        <v>0</v>
      </c>
      <c r="Q64">
        <f>periods!Q64</f>
        <v>0</v>
      </c>
      <c r="R64">
        <f>periods!R64</f>
        <v>0</v>
      </c>
      <c r="S64">
        <f>periods!S64</f>
        <v>0</v>
      </c>
      <c r="T64">
        <f>periods!T64</f>
        <v>0</v>
      </c>
      <c r="U64">
        <f>periods!U64</f>
        <v>0</v>
      </c>
      <c r="V64">
        <f>periods!V64</f>
        <v>0</v>
      </c>
      <c r="W64">
        <f>periods!W64</f>
        <v>0</v>
      </c>
      <c r="X64">
        <f>periods!X64</f>
        <v>0</v>
      </c>
      <c r="Y64">
        <f>periods!Y64</f>
        <v>0</v>
      </c>
      <c r="Z64">
        <f>periods!Z64</f>
        <v>0</v>
      </c>
      <c r="AA64" s="48">
        <f>CONSTANTS!$B$1</f>
        <v>1000</v>
      </c>
      <c r="AB64" s="48">
        <f>CONSTANTS!$B$2</f>
        <v>800</v>
      </c>
      <c r="AC64" s="4">
        <f>E64-F64</f>
        <v>0</v>
      </c>
      <c r="AD64" t="str">
        <f>M64</f>
        <v>Occupiable units (opt)</v>
      </c>
      <c r="AE64" t="e">
        <f>C64+AC64</f>
        <v>#VALUE!</v>
      </c>
      <c r="AF64">
        <f t="shared" si="0"/>
        <v>0</v>
      </c>
      <c r="AG64">
        <f>J64+K64</f>
        <v>0</v>
      </c>
      <c r="AH64">
        <f>IFERROR(J64/AG64, 0)</f>
        <v>0</v>
      </c>
      <c r="AI64" s="8">
        <f>IFERROR(G64/D64, 0)</f>
        <v>0</v>
      </c>
      <c r="AJ64" t="e">
        <f>L64+N64-O64</f>
        <v>#VALUE!</v>
      </c>
      <c r="AK64">
        <f t="shared" si="1"/>
        <v>0</v>
      </c>
      <c r="AL64">
        <f>SUM(S64:V64)</f>
        <v>0</v>
      </c>
      <c r="AM64">
        <f>SUM(W64:Z64)</f>
        <v>0</v>
      </c>
      <c r="AN64">
        <f t="shared" si="2"/>
        <v>0</v>
      </c>
      <c r="AO64">
        <f>AC64*AA64*12</f>
        <v>0</v>
      </c>
      <c r="AP64">
        <f>I64*AA64*12</f>
        <v>0</v>
      </c>
      <c r="AQ64">
        <f t="shared" si="3"/>
        <v>0</v>
      </c>
      <c r="AR64">
        <f t="shared" si="4"/>
        <v>0</v>
      </c>
      <c r="AS64">
        <f t="shared" si="5"/>
        <v>0</v>
      </c>
      <c r="AT64">
        <f t="shared" si="6"/>
        <v>0</v>
      </c>
      <c r="AU64">
        <f>IFERROR(Q64/P64, 0)</f>
        <v>0</v>
      </c>
      <c r="AV64">
        <f>IFERROR(R64/Q64, 0)</f>
        <v>0</v>
      </c>
      <c r="AW64">
        <f>IFERROR(D64/R64, 0)</f>
        <v>0</v>
      </c>
      <c r="AX64">
        <f>IFERROR(E64/D64, 0)</f>
        <v>0</v>
      </c>
      <c r="AY64">
        <f>IFERROR(E64/P64, 0)</f>
        <v>0</v>
      </c>
      <c r="AZ64">
        <f>IFERROR($AL64/P64, 0)</f>
        <v>0</v>
      </c>
      <c r="BA64">
        <f>IFERROR($AL64/Q64, 0)</f>
        <v>0</v>
      </c>
      <c r="BB64">
        <f>IFERROR($AL64/R64, 0)</f>
        <v>0</v>
      </c>
      <c r="BC64">
        <f>IFERROR($AL64/D64, 0)</f>
        <v>0</v>
      </c>
      <c r="BD64">
        <f>IFERROR($AL64/E64, 0)</f>
        <v>0</v>
      </c>
      <c r="BE64">
        <f>IFERROR(BD64/AB64, 0)</f>
        <v>0</v>
      </c>
    </row>
    <row r="65" spans="1:57" x14ac:dyDescent="0.2">
      <c r="A65" s="5">
        <f>periods!$A65</f>
        <v>0</v>
      </c>
      <c r="B65" s="5">
        <f>periods!$A66</f>
        <v>0</v>
      </c>
      <c r="C65" t="e">
        <f>IF(ISBLANK(periods!$C65), output_periods!$AE64, periods!$C65)</f>
        <v>#VALUE!</v>
      </c>
      <c r="D65">
        <f>periods!D65</f>
        <v>0</v>
      </c>
      <c r="E65">
        <f>periods!E65</f>
        <v>0</v>
      </c>
      <c r="F65">
        <f>periods!F65</f>
        <v>0</v>
      </c>
      <c r="G65">
        <f>periods!G65</f>
        <v>0</v>
      </c>
      <c r="H65">
        <f>periods!H65</f>
        <v>0</v>
      </c>
      <c r="I65">
        <f>periods!I65</f>
        <v>0</v>
      </c>
      <c r="J65">
        <f>periods!J65</f>
        <v>0</v>
      </c>
      <c r="K65">
        <f>periods!K65</f>
        <v>0</v>
      </c>
      <c r="L65" t="e">
        <f>IF(ISBLANK(periods!$L65), output_periods!$AJ64, periods!$L65)</f>
        <v>#VALUE!</v>
      </c>
      <c r="M65" t="str">
        <f>IF(ISBLANK(periods!$M65), output_periods!$M64, periods!$M65)</f>
        <v>Occupiable units (opt)</v>
      </c>
      <c r="N65">
        <f>periods!N65</f>
        <v>0</v>
      </c>
      <c r="O65">
        <f>periods!O65</f>
        <v>0</v>
      </c>
      <c r="P65">
        <f>periods!P65</f>
        <v>0</v>
      </c>
      <c r="Q65">
        <f>periods!Q65</f>
        <v>0</v>
      </c>
      <c r="R65">
        <f>periods!R65</f>
        <v>0</v>
      </c>
      <c r="S65">
        <f>periods!S65</f>
        <v>0</v>
      </c>
      <c r="T65">
        <f>periods!T65</f>
        <v>0</v>
      </c>
      <c r="U65">
        <f>periods!U65</f>
        <v>0</v>
      </c>
      <c r="V65">
        <f>periods!V65</f>
        <v>0</v>
      </c>
      <c r="W65">
        <f>periods!W65</f>
        <v>0</v>
      </c>
      <c r="X65">
        <f>periods!X65</f>
        <v>0</v>
      </c>
      <c r="Y65">
        <f>periods!Y65</f>
        <v>0</v>
      </c>
      <c r="Z65">
        <f>periods!Z65</f>
        <v>0</v>
      </c>
      <c r="AA65" s="48">
        <f>CONSTANTS!$B$1</f>
        <v>1000</v>
      </c>
      <c r="AB65" s="48">
        <f>CONSTANTS!$B$2</f>
        <v>800</v>
      </c>
      <c r="AC65" s="4">
        <f>E65-F65</f>
        <v>0</v>
      </c>
      <c r="AD65" t="str">
        <f>M65</f>
        <v>Occupiable units (opt)</v>
      </c>
      <c r="AE65" t="e">
        <f>C65+AC65</f>
        <v>#VALUE!</v>
      </c>
      <c r="AF65">
        <f t="shared" si="0"/>
        <v>0</v>
      </c>
      <c r="AG65">
        <f>J65+K65</f>
        <v>0</v>
      </c>
      <c r="AH65">
        <f>IFERROR(J65/AG65, 0)</f>
        <v>0</v>
      </c>
      <c r="AI65" s="8">
        <f>IFERROR(G65/D65, 0)</f>
        <v>0</v>
      </c>
      <c r="AJ65" t="e">
        <f>L65+N65-O65</f>
        <v>#VALUE!</v>
      </c>
      <c r="AK65">
        <f t="shared" si="1"/>
        <v>0</v>
      </c>
      <c r="AL65">
        <f>SUM(S65:V65)</f>
        <v>0</v>
      </c>
      <c r="AM65">
        <f>SUM(W65:Z65)</f>
        <v>0</v>
      </c>
      <c r="AN65">
        <f t="shared" si="2"/>
        <v>0</v>
      </c>
      <c r="AO65">
        <f>AC65*AA65*12</f>
        <v>0</v>
      </c>
      <c r="AP65">
        <f>I65*AA65*12</f>
        <v>0</v>
      </c>
      <c r="AQ65">
        <f t="shared" si="3"/>
        <v>0</v>
      </c>
      <c r="AR65">
        <f t="shared" si="4"/>
        <v>0</v>
      </c>
      <c r="AS65">
        <f t="shared" si="5"/>
        <v>0</v>
      </c>
      <c r="AT65">
        <f t="shared" si="6"/>
        <v>0</v>
      </c>
      <c r="AU65">
        <f>IFERROR(Q65/P65, 0)</f>
        <v>0</v>
      </c>
      <c r="AV65">
        <f>IFERROR(R65/Q65, 0)</f>
        <v>0</v>
      </c>
      <c r="AW65">
        <f>IFERROR(D65/R65, 0)</f>
        <v>0</v>
      </c>
      <c r="AX65">
        <f>IFERROR(E65/D65, 0)</f>
        <v>0</v>
      </c>
      <c r="AY65">
        <f>IFERROR(E65/P65, 0)</f>
        <v>0</v>
      </c>
      <c r="AZ65">
        <f>IFERROR($AL65/P65, 0)</f>
        <v>0</v>
      </c>
      <c r="BA65">
        <f>IFERROR($AL65/Q65, 0)</f>
        <v>0</v>
      </c>
      <c r="BB65">
        <f>IFERROR($AL65/R65, 0)</f>
        <v>0</v>
      </c>
      <c r="BC65">
        <f>IFERROR($AL65/D65, 0)</f>
        <v>0</v>
      </c>
      <c r="BD65">
        <f>IFERROR($AL65/E65, 0)</f>
        <v>0</v>
      </c>
      <c r="BE65">
        <f>IFERROR(BD65/AB65, 0)</f>
        <v>0</v>
      </c>
    </row>
    <row r="66" spans="1:57" x14ac:dyDescent="0.2">
      <c r="A66" s="5">
        <f>periods!$A66</f>
        <v>0</v>
      </c>
      <c r="B66" s="5">
        <f>periods!$A67</f>
        <v>0</v>
      </c>
      <c r="C66" t="e">
        <f>IF(ISBLANK(periods!$C66), output_periods!$AE65, periods!$C66)</f>
        <v>#VALUE!</v>
      </c>
      <c r="D66">
        <f>periods!D66</f>
        <v>0</v>
      </c>
      <c r="E66">
        <f>periods!E66</f>
        <v>0</v>
      </c>
      <c r="F66">
        <f>periods!F66</f>
        <v>0</v>
      </c>
      <c r="G66">
        <f>periods!G66</f>
        <v>0</v>
      </c>
      <c r="H66">
        <f>periods!H66</f>
        <v>0</v>
      </c>
      <c r="I66">
        <f>periods!I66</f>
        <v>0</v>
      </c>
      <c r="J66">
        <f>periods!J66</f>
        <v>0</v>
      </c>
      <c r="K66">
        <f>periods!K66</f>
        <v>0</v>
      </c>
      <c r="L66" t="e">
        <f>IF(ISBLANK(periods!$L66), output_periods!$AJ65, periods!$L66)</f>
        <v>#VALUE!</v>
      </c>
      <c r="M66" t="str">
        <f>IF(ISBLANK(periods!$M66), output_periods!$M65, periods!$M66)</f>
        <v>Occupiable units (opt)</v>
      </c>
      <c r="N66">
        <f>periods!N66</f>
        <v>0</v>
      </c>
      <c r="O66">
        <f>periods!O66</f>
        <v>0</v>
      </c>
      <c r="P66">
        <f>periods!P66</f>
        <v>0</v>
      </c>
      <c r="Q66">
        <f>periods!Q66</f>
        <v>0</v>
      </c>
      <c r="R66">
        <f>periods!R66</f>
        <v>0</v>
      </c>
      <c r="S66">
        <f>periods!S66</f>
        <v>0</v>
      </c>
      <c r="T66">
        <f>periods!T66</f>
        <v>0</v>
      </c>
      <c r="U66">
        <f>periods!U66</f>
        <v>0</v>
      </c>
      <c r="V66">
        <f>periods!V66</f>
        <v>0</v>
      </c>
      <c r="W66">
        <f>periods!W66</f>
        <v>0</v>
      </c>
      <c r="X66">
        <f>periods!X66</f>
        <v>0</v>
      </c>
      <c r="Y66">
        <f>periods!Y66</f>
        <v>0</v>
      </c>
      <c r="Z66">
        <f>periods!Z66</f>
        <v>0</v>
      </c>
      <c r="AA66" s="48">
        <f>CONSTANTS!$B$1</f>
        <v>1000</v>
      </c>
      <c r="AB66" s="48">
        <f>CONSTANTS!$B$2</f>
        <v>800</v>
      </c>
      <c r="AC66" s="4">
        <f>E66-F66</f>
        <v>0</v>
      </c>
      <c r="AD66" t="str">
        <f>M66</f>
        <v>Occupiable units (opt)</v>
      </c>
      <c r="AE66" t="e">
        <f>C66+AC66</f>
        <v>#VALUE!</v>
      </c>
      <c r="AF66">
        <f t="shared" si="0"/>
        <v>0</v>
      </c>
      <c r="AG66">
        <f>J66+K66</f>
        <v>0</v>
      </c>
      <c r="AH66">
        <f>IFERROR(J66/AG66, 0)</f>
        <v>0</v>
      </c>
      <c r="AI66" s="8">
        <f>IFERROR(G66/D66, 0)</f>
        <v>0</v>
      </c>
      <c r="AJ66" t="e">
        <f>L66+N66-O66</f>
        <v>#VALUE!</v>
      </c>
      <c r="AK66">
        <f t="shared" si="1"/>
        <v>0</v>
      </c>
      <c r="AL66">
        <f>SUM(S66:V66)</f>
        <v>0</v>
      </c>
      <c r="AM66">
        <f>SUM(W66:Z66)</f>
        <v>0</v>
      </c>
      <c r="AN66">
        <f t="shared" si="2"/>
        <v>0</v>
      </c>
      <c r="AO66">
        <f>AC66*AA66*12</f>
        <v>0</v>
      </c>
      <c r="AP66">
        <f>I66*AA66*12</f>
        <v>0</v>
      </c>
      <c r="AQ66">
        <f t="shared" si="3"/>
        <v>0</v>
      </c>
      <c r="AR66">
        <f t="shared" si="4"/>
        <v>0</v>
      </c>
      <c r="AS66">
        <f t="shared" si="5"/>
        <v>0</v>
      </c>
      <c r="AT66">
        <f t="shared" si="6"/>
        <v>0</v>
      </c>
      <c r="AU66">
        <f>IFERROR(Q66/P66, 0)</f>
        <v>0</v>
      </c>
      <c r="AV66">
        <f>IFERROR(R66/Q66, 0)</f>
        <v>0</v>
      </c>
      <c r="AW66">
        <f>IFERROR(D66/R66, 0)</f>
        <v>0</v>
      </c>
      <c r="AX66">
        <f>IFERROR(E66/D66, 0)</f>
        <v>0</v>
      </c>
      <c r="AY66">
        <f>IFERROR(E66/P66, 0)</f>
        <v>0</v>
      </c>
      <c r="AZ66">
        <f>IFERROR($AL66/P66, 0)</f>
        <v>0</v>
      </c>
      <c r="BA66">
        <f>IFERROR($AL66/Q66, 0)</f>
        <v>0</v>
      </c>
      <c r="BB66">
        <f>IFERROR($AL66/R66, 0)</f>
        <v>0</v>
      </c>
      <c r="BC66">
        <f>IFERROR($AL66/D66, 0)</f>
        <v>0</v>
      </c>
      <c r="BD66">
        <f>IFERROR($AL66/E66, 0)</f>
        <v>0</v>
      </c>
      <c r="BE66">
        <f>IFERROR(BD66/AB66, 0)</f>
        <v>0</v>
      </c>
    </row>
    <row r="67" spans="1:57" x14ac:dyDescent="0.2">
      <c r="A67" s="5">
        <f>periods!$A67</f>
        <v>0</v>
      </c>
      <c r="B67" s="5">
        <f>periods!$A68</f>
        <v>0</v>
      </c>
      <c r="C67" t="e">
        <f>IF(ISBLANK(periods!$C67), output_periods!$AE66, periods!$C67)</f>
        <v>#VALUE!</v>
      </c>
      <c r="D67">
        <f>periods!D67</f>
        <v>0</v>
      </c>
      <c r="E67">
        <f>periods!E67</f>
        <v>0</v>
      </c>
      <c r="F67">
        <f>periods!F67</f>
        <v>0</v>
      </c>
      <c r="G67">
        <f>periods!G67</f>
        <v>0</v>
      </c>
      <c r="H67">
        <f>periods!H67</f>
        <v>0</v>
      </c>
      <c r="I67">
        <f>periods!I67</f>
        <v>0</v>
      </c>
      <c r="J67">
        <f>periods!J67</f>
        <v>0</v>
      </c>
      <c r="K67">
        <f>periods!K67</f>
        <v>0</v>
      </c>
      <c r="L67" t="e">
        <f>IF(ISBLANK(periods!$L67), output_periods!$AJ66, periods!$L67)</f>
        <v>#VALUE!</v>
      </c>
      <c r="M67" t="str">
        <f>IF(ISBLANK(periods!$M67), output_periods!$M66, periods!$M67)</f>
        <v>Occupiable units (opt)</v>
      </c>
      <c r="N67">
        <f>periods!N67</f>
        <v>0</v>
      </c>
      <c r="O67">
        <f>periods!O67</f>
        <v>0</v>
      </c>
      <c r="P67">
        <f>periods!P67</f>
        <v>0</v>
      </c>
      <c r="Q67">
        <f>periods!Q67</f>
        <v>0</v>
      </c>
      <c r="R67">
        <f>periods!R67</f>
        <v>0</v>
      </c>
      <c r="S67">
        <f>periods!S67</f>
        <v>0</v>
      </c>
      <c r="T67">
        <f>periods!T67</f>
        <v>0</v>
      </c>
      <c r="U67">
        <f>periods!U67</f>
        <v>0</v>
      </c>
      <c r="V67">
        <f>periods!V67</f>
        <v>0</v>
      </c>
      <c r="W67">
        <f>periods!W67</f>
        <v>0</v>
      </c>
      <c r="X67">
        <f>periods!X67</f>
        <v>0</v>
      </c>
      <c r="Y67">
        <f>periods!Y67</f>
        <v>0</v>
      </c>
      <c r="Z67">
        <f>periods!Z67</f>
        <v>0</v>
      </c>
      <c r="AA67" s="48">
        <f>CONSTANTS!$B$1</f>
        <v>1000</v>
      </c>
      <c r="AB67" s="48">
        <f>CONSTANTS!$B$2</f>
        <v>800</v>
      </c>
      <c r="AC67" s="4">
        <f>E67-F67</f>
        <v>0</v>
      </c>
      <c r="AD67" t="str">
        <f>M67</f>
        <v>Occupiable units (opt)</v>
      </c>
      <c r="AE67" t="e">
        <f>C67+AC67</f>
        <v>#VALUE!</v>
      </c>
      <c r="AF67">
        <f t="shared" si="0"/>
        <v>0</v>
      </c>
      <c r="AG67">
        <f>J67+K67</f>
        <v>0</v>
      </c>
      <c r="AH67">
        <f>IFERROR(J67/AG67, 0)</f>
        <v>0</v>
      </c>
      <c r="AI67" s="8">
        <f>IFERROR(G67/D67, 0)</f>
        <v>0</v>
      </c>
      <c r="AJ67" t="e">
        <f>L67+N67-O67</f>
        <v>#VALUE!</v>
      </c>
      <c r="AK67">
        <f t="shared" si="1"/>
        <v>0</v>
      </c>
      <c r="AL67">
        <f>SUM(S67:V67)</f>
        <v>0</v>
      </c>
      <c r="AM67">
        <f>SUM(W67:Z67)</f>
        <v>0</v>
      </c>
      <c r="AN67">
        <f t="shared" si="2"/>
        <v>0</v>
      </c>
      <c r="AO67">
        <f>AC67*AA67*12</f>
        <v>0</v>
      </c>
      <c r="AP67">
        <f>I67*AA67*12</f>
        <v>0</v>
      </c>
      <c r="AQ67">
        <f t="shared" si="3"/>
        <v>0</v>
      </c>
      <c r="AR67">
        <f t="shared" si="4"/>
        <v>0</v>
      </c>
      <c r="AS67">
        <f t="shared" si="5"/>
        <v>0</v>
      </c>
      <c r="AT67">
        <f t="shared" si="6"/>
        <v>0</v>
      </c>
      <c r="AU67">
        <f>IFERROR(Q67/P67, 0)</f>
        <v>0</v>
      </c>
      <c r="AV67">
        <f>IFERROR(R67/Q67, 0)</f>
        <v>0</v>
      </c>
      <c r="AW67">
        <f>IFERROR(D67/R67, 0)</f>
        <v>0</v>
      </c>
      <c r="AX67">
        <f>IFERROR(E67/D67, 0)</f>
        <v>0</v>
      </c>
      <c r="AY67">
        <f>IFERROR(E67/P67, 0)</f>
        <v>0</v>
      </c>
      <c r="AZ67">
        <f>IFERROR($AL67/P67, 0)</f>
        <v>0</v>
      </c>
      <c r="BA67">
        <f>IFERROR($AL67/Q67, 0)</f>
        <v>0</v>
      </c>
      <c r="BB67">
        <f>IFERROR($AL67/R67, 0)</f>
        <v>0</v>
      </c>
      <c r="BC67">
        <f>IFERROR($AL67/D67, 0)</f>
        <v>0</v>
      </c>
      <c r="BD67">
        <f>IFERROR($AL67/E67, 0)</f>
        <v>0</v>
      </c>
      <c r="BE67">
        <f>IFERROR(BD67/AB67, 0)</f>
        <v>0</v>
      </c>
    </row>
    <row r="68" spans="1:57" x14ac:dyDescent="0.2">
      <c r="A68" s="5">
        <f>periods!$A68</f>
        <v>0</v>
      </c>
      <c r="B68" s="5">
        <f>periods!$A69</f>
        <v>0</v>
      </c>
      <c r="C68" t="e">
        <f>IF(ISBLANK(periods!$C68), output_periods!$AE67, periods!$C68)</f>
        <v>#VALUE!</v>
      </c>
      <c r="D68">
        <f>periods!D68</f>
        <v>0</v>
      </c>
      <c r="E68">
        <f>periods!E68</f>
        <v>0</v>
      </c>
      <c r="F68">
        <f>periods!F68</f>
        <v>0</v>
      </c>
      <c r="G68">
        <f>periods!G68</f>
        <v>0</v>
      </c>
      <c r="H68">
        <f>periods!H68</f>
        <v>0</v>
      </c>
      <c r="I68">
        <f>periods!I68</f>
        <v>0</v>
      </c>
      <c r="J68">
        <f>periods!J68</f>
        <v>0</v>
      </c>
      <c r="K68">
        <f>periods!K68</f>
        <v>0</v>
      </c>
      <c r="L68" t="e">
        <f>IF(ISBLANK(periods!$L68), output_periods!$AJ67, periods!$L68)</f>
        <v>#VALUE!</v>
      </c>
      <c r="M68" t="str">
        <f>IF(ISBLANK(periods!$M68), output_periods!$M67, periods!$M68)</f>
        <v>Occupiable units (opt)</v>
      </c>
      <c r="N68">
        <f>periods!N68</f>
        <v>0</v>
      </c>
      <c r="O68">
        <f>periods!O68</f>
        <v>0</v>
      </c>
      <c r="P68">
        <f>periods!P68</f>
        <v>0</v>
      </c>
      <c r="Q68">
        <f>periods!Q68</f>
        <v>0</v>
      </c>
      <c r="R68">
        <f>periods!R68</f>
        <v>0</v>
      </c>
      <c r="S68">
        <f>periods!S68</f>
        <v>0</v>
      </c>
      <c r="T68">
        <f>periods!T68</f>
        <v>0</v>
      </c>
      <c r="U68">
        <f>periods!U68</f>
        <v>0</v>
      </c>
      <c r="V68">
        <f>periods!V68</f>
        <v>0</v>
      </c>
      <c r="W68">
        <f>periods!W68</f>
        <v>0</v>
      </c>
      <c r="X68">
        <f>periods!X68</f>
        <v>0</v>
      </c>
      <c r="Y68">
        <f>periods!Y68</f>
        <v>0</v>
      </c>
      <c r="Z68">
        <f>periods!Z68</f>
        <v>0</v>
      </c>
      <c r="AA68" s="48">
        <f>CONSTANTS!$B$1</f>
        <v>1000</v>
      </c>
      <c r="AB68" s="48">
        <f>CONSTANTS!$B$2</f>
        <v>800</v>
      </c>
      <c r="AC68" s="4">
        <f>E68-F68</f>
        <v>0</v>
      </c>
      <c r="AD68" t="str">
        <f>M68</f>
        <v>Occupiable units (opt)</v>
      </c>
      <c r="AE68" t="e">
        <f>C68+AC68</f>
        <v>#VALUE!</v>
      </c>
      <c r="AF68">
        <f t="shared" ref="AF68:AF131" si="7">IFERROR(AE68/AD68,0)</f>
        <v>0</v>
      </c>
      <c r="AG68">
        <f>J68+K68</f>
        <v>0</v>
      </c>
      <c r="AH68">
        <f>IFERROR(J68/AG68, 0)</f>
        <v>0</v>
      </c>
      <c r="AI68" s="8">
        <f>IFERROR(G68/D68, 0)</f>
        <v>0</v>
      </c>
      <c r="AJ68" t="e">
        <f>L68+N68-O68</f>
        <v>#VALUE!</v>
      </c>
      <c r="AK68">
        <f t="shared" ref="AK68:AK131" si="8">IFERROR(AJ68/AD68, 0)</f>
        <v>0</v>
      </c>
      <c r="AL68">
        <f>SUM(S68:V68)</f>
        <v>0</v>
      </c>
      <c r="AM68">
        <f>SUM(W68:Z68)</f>
        <v>0</v>
      </c>
      <c r="AN68">
        <f t="shared" ref="AN68:AN131" si="9">SUM(AL68:AM68)</f>
        <v>0</v>
      </c>
      <c r="AO68">
        <f>AC68*AA68*12</f>
        <v>0</v>
      </c>
      <c r="AP68">
        <f>I68*AA68*12</f>
        <v>0</v>
      </c>
      <c r="AQ68">
        <f t="shared" ref="AQ68:AQ131" si="10">SUM(AO68:AP68)</f>
        <v>0</v>
      </c>
      <c r="AR68">
        <f t="shared" ref="AR68:AR131" si="11">ROUND(IFERROR(AO68/AL68, 0), 0)</f>
        <v>0</v>
      </c>
      <c r="AS68">
        <f t="shared" ref="AS68:AS131" si="12">ROUND(IFERROR(AP68/AM68, 0), 0)</f>
        <v>0</v>
      </c>
      <c r="AT68">
        <f t="shared" ref="AT68:AT131" si="13">(AR68 * IFERROR(AL68/AN68, 0)) + (AS68 * IFERROR(AM68/AO68, 0))</f>
        <v>0</v>
      </c>
      <c r="AU68">
        <f>IFERROR(Q68/P68, 0)</f>
        <v>0</v>
      </c>
      <c r="AV68">
        <f>IFERROR(R68/Q68, 0)</f>
        <v>0</v>
      </c>
      <c r="AW68">
        <f>IFERROR(D68/R68, 0)</f>
        <v>0</v>
      </c>
      <c r="AX68">
        <f>IFERROR(E68/D68, 0)</f>
        <v>0</v>
      </c>
      <c r="AY68">
        <f>IFERROR(E68/P68, 0)</f>
        <v>0</v>
      </c>
      <c r="AZ68">
        <f>IFERROR($AL68/P68, 0)</f>
        <v>0</v>
      </c>
      <c r="BA68">
        <f>IFERROR($AL68/Q68, 0)</f>
        <v>0</v>
      </c>
      <c r="BB68">
        <f>IFERROR($AL68/R68, 0)</f>
        <v>0</v>
      </c>
      <c r="BC68">
        <f>IFERROR($AL68/D68, 0)</f>
        <v>0</v>
      </c>
      <c r="BD68">
        <f>IFERROR($AL68/E68, 0)</f>
        <v>0</v>
      </c>
      <c r="BE68">
        <f>IFERROR(BD68/AB68, 0)</f>
        <v>0</v>
      </c>
    </row>
    <row r="69" spans="1:57" x14ac:dyDescent="0.2">
      <c r="A69" s="5">
        <f>periods!$A69</f>
        <v>0</v>
      </c>
      <c r="B69" s="5">
        <f>periods!$A70</f>
        <v>0</v>
      </c>
      <c r="C69" t="e">
        <f>IF(ISBLANK(periods!$C69), output_periods!$AE68, periods!$C69)</f>
        <v>#VALUE!</v>
      </c>
      <c r="D69">
        <f>periods!D69</f>
        <v>0</v>
      </c>
      <c r="E69">
        <f>periods!E69</f>
        <v>0</v>
      </c>
      <c r="F69">
        <f>periods!F69</f>
        <v>0</v>
      </c>
      <c r="G69">
        <f>periods!G69</f>
        <v>0</v>
      </c>
      <c r="H69">
        <f>periods!H69</f>
        <v>0</v>
      </c>
      <c r="I69">
        <f>periods!I69</f>
        <v>0</v>
      </c>
      <c r="J69">
        <f>periods!J69</f>
        <v>0</v>
      </c>
      <c r="K69">
        <f>periods!K69</f>
        <v>0</v>
      </c>
      <c r="L69" t="e">
        <f>IF(ISBLANK(periods!$L69), output_periods!$AJ68, periods!$L69)</f>
        <v>#VALUE!</v>
      </c>
      <c r="M69" t="str">
        <f>IF(ISBLANK(periods!$M69), output_periods!$M68, periods!$M69)</f>
        <v>Occupiable units (opt)</v>
      </c>
      <c r="N69">
        <f>periods!N69</f>
        <v>0</v>
      </c>
      <c r="O69">
        <f>periods!O69</f>
        <v>0</v>
      </c>
      <c r="P69">
        <f>periods!P69</f>
        <v>0</v>
      </c>
      <c r="Q69">
        <f>periods!Q69</f>
        <v>0</v>
      </c>
      <c r="R69">
        <f>periods!R69</f>
        <v>0</v>
      </c>
      <c r="S69">
        <f>periods!S69</f>
        <v>0</v>
      </c>
      <c r="T69">
        <f>periods!T69</f>
        <v>0</v>
      </c>
      <c r="U69">
        <f>periods!U69</f>
        <v>0</v>
      </c>
      <c r="V69">
        <f>periods!V69</f>
        <v>0</v>
      </c>
      <c r="W69">
        <f>periods!W69</f>
        <v>0</v>
      </c>
      <c r="X69">
        <f>periods!X69</f>
        <v>0</v>
      </c>
      <c r="Y69">
        <f>periods!Y69</f>
        <v>0</v>
      </c>
      <c r="Z69">
        <f>periods!Z69</f>
        <v>0</v>
      </c>
      <c r="AA69" s="48">
        <f>CONSTANTS!$B$1</f>
        <v>1000</v>
      </c>
      <c r="AB69" s="48">
        <f>CONSTANTS!$B$2</f>
        <v>800</v>
      </c>
      <c r="AC69" s="4">
        <f>E69-F69</f>
        <v>0</v>
      </c>
      <c r="AD69" t="str">
        <f>M69</f>
        <v>Occupiable units (opt)</v>
      </c>
      <c r="AE69" t="e">
        <f>C69+AC69</f>
        <v>#VALUE!</v>
      </c>
      <c r="AF69">
        <f t="shared" si="7"/>
        <v>0</v>
      </c>
      <c r="AG69">
        <f>J69+K69</f>
        <v>0</v>
      </c>
      <c r="AH69">
        <f>IFERROR(J69/AG69, 0)</f>
        <v>0</v>
      </c>
      <c r="AI69" s="8">
        <f>IFERROR(G69/D69, 0)</f>
        <v>0</v>
      </c>
      <c r="AJ69" t="e">
        <f>L69+N69-O69</f>
        <v>#VALUE!</v>
      </c>
      <c r="AK69">
        <f t="shared" si="8"/>
        <v>0</v>
      </c>
      <c r="AL69">
        <f>SUM(S69:V69)</f>
        <v>0</v>
      </c>
      <c r="AM69">
        <f>SUM(W69:Z69)</f>
        <v>0</v>
      </c>
      <c r="AN69">
        <f t="shared" si="9"/>
        <v>0</v>
      </c>
      <c r="AO69">
        <f>AC69*AA69*12</f>
        <v>0</v>
      </c>
      <c r="AP69">
        <f>I69*AA69*12</f>
        <v>0</v>
      </c>
      <c r="AQ69">
        <f t="shared" si="10"/>
        <v>0</v>
      </c>
      <c r="AR69">
        <f t="shared" si="11"/>
        <v>0</v>
      </c>
      <c r="AS69">
        <f t="shared" si="12"/>
        <v>0</v>
      </c>
      <c r="AT69">
        <f t="shared" si="13"/>
        <v>0</v>
      </c>
      <c r="AU69">
        <f>IFERROR(Q69/P69, 0)</f>
        <v>0</v>
      </c>
      <c r="AV69">
        <f>IFERROR(R69/Q69, 0)</f>
        <v>0</v>
      </c>
      <c r="AW69">
        <f>IFERROR(D69/R69, 0)</f>
        <v>0</v>
      </c>
      <c r="AX69">
        <f>IFERROR(E69/D69, 0)</f>
        <v>0</v>
      </c>
      <c r="AY69">
        <f>IFERROR(E69/P69, 0)</f>
        <v>0</v>
      </c>
      <c r="AZ69">
        <f>IFERROR($AL69/P69, 0)</f>
        <v>0</v>
      </c>
      <c r="BA69">
        <f>IFERROR($AL69/Q69, 0)</f>
        <v>0</v>
      </c>
      <c r="BB69">
        <f>IFERROR($AL69/R69, 0)</f>
        <v>0</v>
      </c>
      <c r="BC69">
        <f>IFERROR($AL69/D69, 0)</f>
        <v>0</v>
      </c>
      <c r="BD69">
        <f>IFERROR($AL69/E69, 0)</f>
        <v>0</v>
      </c>
      <c r="BE69">
        <f>IFERROR(BD69/AB69, 0)</f>
        <v>0</v>
      </c>
    </row>
    <row r="70" spans="1:57" x14ac:dyDescent="0.2">
      <c r="A70" s="5">
        <f>periods!$A70</f>
        <v>0</v>
      </c>
      <c r="B70" s="5">
        <f>periods!$A71</f>
        <v>0</v>
      </c>
      <c r="C70" t="e">
        <f>IF(ISBLANK(periods!$C70), output_periods!$AE69, periods!$C70)</f>
        <v>#VALUE!</v>
      </c>
      <c r="D70">
        <f>periods!D70</f>
        <v>0</v>
      </c>
      <c r="E70">
        <f>periods!E70</f>
        <v>0</v>
      </c>
      <c r="F70">
        <f>periods!F70</f>
        <v>0</v>
      </c>
      <c r="G70">
        <f>periods!G70</f>
        <v>0</v>
      </c>
      <c r="H70">
        <f>periods!H70</f>
        <v>0</v>
      </c>
      <c r="I70">
        <f>periods!I70</f>
        <v>0</v>
      </c>
      <c r="J70">
        <f>periods!J70</f>
        <v>0</v>
      </c>
      <c r="K70">
        <f>periods!K70</f>
        <v>0</v>
      </c>
      <c r="L70" t="e">
        <f>IF(ISBLANK(periods!$L70), output_periods!$AJ69, periods!$L70)</f>
        <v>#VALUE!</v>
      </c>
      <c r="M70" t="str">
        <f>IF(ISBLANK(periods!$M70), output_periods!$M69, periods!$M70)</f>
        <v>Occupiable units (opt)</v>
      </c>
      <c r="N70">
        <f>periods!N70</f>
        <v>0</v>
      </c>
      <c r="O70">
        <f>periods!O70</f>
        <v>0</v>
      </c>
      <c r="P70">
        <f>periods!P70</f>
        <v>0</v>
      </c>
      <c r="Q70">
        <f>periods!Q70</f>
        <v>0</v>
      </c>
      <c r="R70">
        <f>periods!R70</f>
        <v>0</v>
      </c>
      <c r="S70">
        <f>periods!S70</f>
        <v>0</v>
      </c>
      <c r="T70">
        <f>periods!T70</f>
        <v>0</v>
      </c>
      <c r="U70">
        <f>periods!U70</f>
        <v>0</v>
      </c>
      <c r="V70">
        <f>periods!V70</f>
        <v>0</v>
      </c>
      <c r="W70">
        <f>periods!W70</f>
        <v>0</v>
      </c>
      <c r="X70">
        <f>periods!X70</f>
        <v>0</v>
      </c>
      <c r="Y70">
        <f>periods!Y70</f>
        <v>0</v>
      </c>
      <c r="Z70">
        <f>periods!Z70</f>
        <v>0</v>
      </c>
      <c r="AA70" s="48">
        <f>CONSTANTS!$B$1</f>
        <v>1000</v>
      </c>
      <c r="AB70" s="48">
        <f>CONSTANTS!$B$2</f>
        <v>800</v>
      </c>
      <c r="AC70" s="4">
        <f>E70-F70</f>
        <v>0</v>
      </c>
      <c r="AD70" t="str">
        <f>M70</f>
        <v>Occupiable units (opt)</v>
      </c>
      <c r="AE70" t="e">
        <f>C70+AC70</f>
        <v>#VALUE!</v>
      </c>
      <c r="AF70">
        <f t="shared" si="7"/>
        <v>0</v>
      </c>
      <c r="AG70">
        <f>J70+K70</f>
        <v>0</v>
      </c>
      <c r="AH70">
        <f>IFERROR(J70/AG70, 0)</f>
        <v>0</v>
      </c>
      <c r="AI70" s="8">
        <f>IFERROR(G70/D70, 0)</f>
        <v>0</v>
      </c>
      <c r="AJ70" t="e">
        <f>L70+N70-O70</f>
        <v>#VALUE!</v>
      </c>
      <c r="AK70">
        <f t="shared" si="8"/>
        <v>0</v>
      </c>
      <c r="AL70">
        <f>SUM(S70:V70)</f>
        <v>0</v>
      </c>
      <c r="AM70">
        <f>SUM(W70:Z70)</f>
        <v>0</v>
      </c>
      <c r="AN70">
        <f t="shared" si="9"/>
        <v>0</v>
      </c>
      <c r="AO70">
        <f>AC70*AA70*12</f>
        <v>0</v>
      </c>
      <c r="AP70">
        <f>I70*AA70*12</f>
        <v>0</v>
      </c>
      <c r="AQ70">
        <f t="shared" si="10"/>
        <v>0</v>
      </c>
      <c r="AR70">
        <f t="shared" si="11"/>
        <v>0</v>
      </c>
      <c r="AS70">
        <f t="shared" si="12"/>
        <v>0</v>
      </c>
      <c r="AT70">
        <f t="shared" si="13"/>
        <v>0</v>
      </c>
      <c r="AU70">
        <f>IFERROR(Q70/P70, 0)</f>
        <v>0</v>
      </c>
      <c r="AV70">
        <f>IFERROR(R70/Q70, 0)</f>
        <v>0</v>
      </c>
      <c r="AW70">
        <f>IFERROR(D70/R70, 0)</f>
        <v>0</v>
      </c>
      <c r="AX70">
        <f>IFERROR(E70/D70, 0)</f>
        <v>0</v>
      </c>
      <c r="AY70">
        <f>IFERROR(E70/P70, 0)</f>
        <v>0</v>
      </c>
      <c r="AZ70">
        <f>IFERROR($AL70/P70, 0)</f>
        <v>0</v>
      </c>
      <c r="BA70">
        <f>IFERROR($AL70/Q70, 0)</f>
        <v>0</v>
      </c>
      <c r="BB70">
        <f>IFERROR($AL70/R70, 0)</f>
        <v>0</v>
      </c>
      <c r="BC70">
        <f>IFERROR($AL70/D70, 0)</f>
        <v>0</v>
      </c>
      <c r="BD70">
        <f>IFERROR($AL70/E70, 0)</f>
        <v>0</v>
      </c>
      <c r="BE70">
        <f>IFERROR(BD70/AB70, 0)</f>
        <v>0</v>
      </c>
    </row>
    <row r="71" spans="1:57" x14ac:dyDescent="0.2">
      <c r="A71" s="5">
        <f>periods!$A71</f>
        <v>0</v>
      </c>
      <c r="B71" s="5">
        <f>periods!$A72</f>
        <v>0</v>
      </c>
      <c r="C71" t="e">
        <f>IF(ISBLANK(periods!$C71), output_periods!$AE70, periods!$C71)</f>
        <v>#VALUE!</v>
      </c>
      <c r="D71">
        <f>periods!D71</f>
        <v>0</v>
      </c>
      <c r="E71">
        <f>periods!E71</f>
        <v>0</v>
      </c>
      <c r="F71">
        <f>periods!F71</f>
        <v>0</v>
      </c>
      <c r="G71">
        <f>periods!G71</f>
        <v>0</v>
      </c>
      <c r="H71">
        <f>periods!H71</f>
        <v>0</v>
      </c>
      <c r="I71">
        <f>periods!I71</f>
        <v>0</v>
      </c>
      <c r="J71">
        <f>periods!J71</f>
        <v>0</v>
      </c>
      <c r="K71">
        <f>periods!K71</f>
        <v>0</v>
      </c>
      <c r="L71" t="e">
        <f>IF(ISBLANK(periods!$L71), output_periods!$AJ70, periods!$L71)</f>
        <v>#VALUE!</v>
      </c>
      <c r="M71" t="str">
        <f>IF(ISBLANK(periods!$M71), output_periods!$M70, periods!$M71)</f>
        <v>Occupiable units (opt)</v>
      </c>
      <c r="N71">
        <f>periods!N71</f>
        <v>0</v>
      </c>
      <c r="O71">
        <f>periods!O71</f>
        <v>0</v>
      </c>
      <c r="P71">
        <f>periods!P71</f>
        <v>0</v>
      </c>
      <c r="Q71">
        <f>periods!Q71</f>
        <v>0</v>
      </c>
      <c r="R71">
        <f>periods!R71</f>
        <v>0</v>
      </c>
      <c r="S71">
        <f>periods!S71</f>
        <v>0</v>
      </c>
      <c r="T71">
        <f>periods!T71</f>
        <v>0</v>
      </c>
      <c r="U71">
        <f>periods!U71</f>
        <v>0</v>
      </c>
      <c r="V71">
        <f>periods!V71</f>
        <v>0</v>
      </c>
      <c r="W71">
        <f>periods!W71</f>
        <v>0</v>
      </c>
      <c r="X71">
        <f>periods!X71</f>
        <v>0</v>
      </c>
      <c r="Y71">
        <f>periods!Y71</f>
        <v>0</v>
      </c>
      <c r="Z71">
        <f>periods!Z71</f>
        <v>0</v>
      </c>
      <c r="AA71" s="48">
        <f>CONSTANTS!$B$1</f>
        <v>1000</v>
      </c>
      <c r="AB71" s="48">
        <f>CONSTANTS!$B$2</f>
        <v>800</v>
      </c>
      <c r="AC71" s="4">
        <f>E71-F71</f>
        <v>0</v>
      </c>
      <c r="AD71" t="str">
        <f>M71</f>
        <v>Occupiable units (opt)</v>
      </c>
      <c r="AE71" t="e">
        <f>C71+AC71</f>
        <v>#VALUE!</v>
      </c>
      <c r="AF71">
        <f t="shared" si="7"/>
        <v>0</v>
      </c>
      <c r="AG71">
        <f>J71+K71</f>
        <v>0</v>
      </c>
      <c r="AH71">
        <f>IFERROR(J71/AG71, 0)</f>
        <v>0</v>
      </c>
      <c r="AI71" s="8">
        <f>IFERROR(G71/D71, 0)</f>
        <v>0</v>
      </c>
      <c r="AJ71" t="e">
        <f>L71+N71-O71</f>
        <v>#VALUE!</v>
      </c>
      <c r="AK71">
        <f t="shared" si="8"/>
        <v>0</v>
      </c>
      <c r="AL71">
        <f>SUM(S71:V71)</f>
        <v>0</v>
      </c>
      <c r="AM71">
        <f>SUM(W71:Z71)</f>
        <v>0</v>
      </c>
      <c r="AN71">
        <f t="shared" si="9"/>
        <v>0</v>
      </c>
      <c r="AO71">
        <f>AC71*AA71*12</f>
        <v>0</v>
      </c>
      <c r="AP71">
        <f>I71*AA71*12</f>
        <v>0</v>
      </c>
      <c r="AQ71">
        <f t="shared" si="10"/>
        <v>0</v>
      </c>
      <c r="AR71">
        <f t="shared" si="11"/>
        <v>0</v>
      </c>
      <c r="AS71">
        <f t="shared" si="12"/>
        <v>0</v>
      </c>
      <c r="AT71">
        <f t="shared" si="13"/>
        <v>0</v>
      </c>
      <c r="AU71">
        <f>IFERROR(Q71/P71, 0)</f>
        <v>0</v>
      </c>
      <c r="AV71">
        <f>IFERROR(R71/Q71, 0)</f>
        <v>0</v>
      </c>
      <c r="AW71">
        <f>IFERROR(D71/R71, 0)</f>
        <v>0</v>
      </c>
      <c r="AX71">
        <f>IFERROR(E71/D71, 0)</f>
        <v>0</v>
      </c>
      <c r="AY71">
        <f>IFERROR(E71/P71, 0)</f>
        <v>0</v>
      </c>
      <c r="AZ71">
        <f>IFERROR($AL71/P71, 0)</f>
        <v>0</v>
      </c>
      <c r="BA71">
        <f>IFERROR($AL71/Q71, 0)</f>
        <v>0</v>
      </c>
      <c r="BB71">
        <f>IFERROR($AL71/R71, 0)</f>
        <v>0</v>
      </c>
      <c r="BC71">
        <f>IFERROR($AL71/D71, 0)</f>
        <v>0</v>
      </c>
      <c r="BD71">
        <f>IFERROR($AL71/E71, 0)</f>
        <v>0</v>
      </c>
      <c r="BE71">
        <f>IFERROR(BD71/AB71, 0)</f>
        <v>0</v>
      </c>
    </row>
    <row r="72" spans="1:57" x14ac:dyDescent="0.2">
      <c r="A72" s="5">
        <f>periods!$A72</f>
        <v>0</v>
      </c>
      <c r="B72" s="5">
        <f>periods!$A73</f>
        <v>0</v>
      </c>
      <c r="C72" t="e">
        <f>IF(ISBLANK(periods!$C72), output_periods!$AE71, periods!$C72)</f>
        <v>#VALUE!</v>
      </c>
      <c r="D72">
        <f>periods!D72</f>
        <v>0</v>
      </c>
      <c r="E72">
        <f>periods!E72</f>
        <v>0</v>
      </c>
      <c r="F72">
        <f>periods!F72</f>
        <v>0</v>
      </c>
      <c r="G72">
        <f>periods!G72</f>
        <v>0</v>
      </c>
      <c r="H72">
        <f>periods!H72</f>
        <v>0</v>
      </c>
      <c r="I72">
        <f>periods!I72</f>
        <v>0</v>
      </c>
      <c r="J72">
        <f>periods!J72</f>
        <v>0</v>
      </c>
      <c r="K72">
        <f>periods!K72</f>
        <v>0</v>
      </c>
      <c r="L72" t="e">
        <f>IF(ISBLANK(periods!$L72), output_periods!$AJ71, periods!$L72)</f>
        <v>#VALUE!</v>
      </c>
      <c r="M72" t="str">
        <f>IF(ISBLANK(periods!$M72), output_periods!$M71, periods!$M72)</f>
        <v>Occupiable units (opt)</v>
      </c>
      <c r="N72">
        <f>periods!N72</f>
        <v>0</v>
      </c>
      <c r="O72">
        <f>periods!O72</f>
        <v>0</v>
      </c>
      <c r="P72">
        <f>periods!P72</f>
        <v>0</v>
      </c>
      <c r="Q72">
        <f>periods!Q72</f>
        <v>0</v>
      </c>
      <c r="R72">
        <f>periods!R72</f>
        <v>0</v>
      </c>
      <c r="S72">
        <f>periods!S72</f>
        <v>0</v>
      </c>
      <c r="T72">
        <f>periods!T72</f>
        <v>0</v>
      </c>
      <c r="U72">
        <f>periods!U72</f>
        <v>0</v>
      </c>
      <c r="V72">
        <f>periods!V72</f>
        <v>0</v>
      </c>
      <c r="W72">
        <f>periods!W72</f>
        <v>0</v>
      </c>
      <c r="X72">
        <f>periods!X72</f>
        <v>0</v>
      </c>
      <c r="Y72">
        <f>periods!Y72</f>
        <v>0</v>
      </c>
      <c r="Z72">
        <f>periods!Z72</f>
        <v>0</v>
      </c>
      <c r="AA72" s="48">
        <f>CONSTANTS!$B$1</f>
        <v>1000</v>
      </c>
      <c r="AB72" s="48">
        <f>CONSTANTS!$B$2</f>
        <v>800</v>
      </c>
      <c r="AC72" s="4">
        <f>E72-F72</f>
        <v>0</v>
      </c>
      <c r="AD72" t="str">
        <f>M72</f>
        <v>Occupiable units (opt)</v>
      </c>
      <c r="AE72" t="e">
        <f>C72+AC72</f>
        <v>#VALUE!</v>
      </c>
      <c r="AF72">
        <f t="shared" si="7"/>
        <v>0</v>
      </c>
      <c r="AG72">
        <f>J72+K72</f>
        <v>0</v>
      </c>
      <c r="AH72">
        <f>IFERROR(J72/AG72, 0)</f>
        <v>0</v>
      </c>
      <c r="AI72" s="8">
        <f>IFERROR(G72/D72, 0)</f>
        <v>0</v>
      </c>
      <c r="AJ72" t="e">
        <f>L72+N72-O72</f>
        <v>#VALUE!</v>
      </c>
      <c r="AK72">
        <f t="shared" si="8"/>
        <v>0</v>
      </c>
      <c r="AL72">
        <f>SUM(S72:V72)</f>
        <v>0</v>
      </c>
      <c r="AM72">
        <f>SUM(W72:Z72)</f>
        <v>0</v>
      </c>
      <c r="AN72">
        <f t="shared" si="9"/>
        <v>0</v>
      </c>
      <c r="AO72">
        <f>AC72*AA72*12</f>
        <v>0</v>
      </c>
      <c r="AP72">
        <f>I72*AA72*12</f>
        <v>0</v>
      </c>
      <c r="AQ72">
        <f t="shared" si="10"/>
        <v>0</v>
      </c>
      <c r="AR72">
        <f t="shared" si="11"/>
        <v>0</v>
      </c>
      <c r="AS72">
        <f t="shared" si="12"/>
        <v>0</v>
      </c>
      <c r="AT72">
        <f t="shared" si="13"/>
        <v>0</v>
      </c>
      <c r="AU72">
        <f>IFERROR(Q72/P72, 0)</f>
        <v>0</v>
      </c>
      <c r="AV72">
        <f>IFERROR(R72/Q72, 0)</f>
        <v>0</v>
      </c>
      <c r="AW72">
        <f>IFERROR(D72/R72, 0)</f>
        <v>0</v>
      </c>
      <c r="AX72">
        <f>IFERROR(E72/D72, 0)</f>
        <v>0</v>
      </c>
      <c r="AY72">
        <f>IFERROR(E72/P72, 0)</f>
        <v>0</v>
      </c>
      <c r="AZ72">
        <f>IFERROR($AL72/P72, 0)</f>
        <v>0</v>
      </c>
      <c r="BA72">
        <f>IFERROR($AL72/Q72, 0)</f>
        <v>0</v>
      </c>
      <c r="BB72">
        <f>IFERROR($AL72/R72, 0)</f>
        <v>0</v>
      </c>
      <c r="BC72">
        <f>IFERROR($AL72/D72, 0)</f>
        <v>0</v>
      </c>
      <c r="BD72">
        <f>IFERROR($AL72/E72, 0)</f>
        <v>0</v>
      </c>
      <c r="BE72">
        <f>IFERROR(BD72/AB72, 0)</f>
        <v>0</v>
      </c>
    </row>
    <row r="73" spans="1:57" x14ac:dyDescent="0.2">
      <c r="A73" s="5">
        <f>periods!$A73</f>
        <v>0</v>
      </c>
      <c r="B73" s="5">
        <f>periods!$A74</f>
        <v>0</v>
      </c>
      <c r="C73" t="e">
        <f>IF(ISBLANK(periods!$C73), output_periods!$AE72, periods!$C73)</f>
        <v>#VALUE!</v>
      </c>
      <c r="D73">
        <f>periods!D73</f>
        <v>0</v>
      </c>
      <c r="E73">
        <f>periods!E73</f>
        <v>0</v>
      </c>
      <c r="F73">
        <f>periods!F73</f>
        <v>0</v>
      </c>
      <c r="G73">
        <f>periods!G73</f>
        <v>0</v>
      </c>
      <c r="H73">
        <f>periods!H73</f>
        <v>0</v>
      </c>
      <c r="I73">
        <f>periods!I73</f>
        <v>0</v>
      </c>
      <c r="J73">
        <f>periods!J73</f>
        <v>0</v>
      </c>
      <c r="K73">
        <f>periods!K73</f>
        <v>0</v>
      </c>
      <c r="L73" t="e">
        <f>IF(ISBLANK(periods!$L73), output_periods!$AJ72, periods!$L73)</f>
        <v>#VALUE!</v>
      </c>
      <c r="M73" t="str">
        <f>IF(ISBLANK(periods!$M73), output_periods!$M72, periods!$M73)</f>
        <v>Occupiable units (opt)</v>
      </c>
      <c r="N73">
        <f>periods!N73</f>
        <v>0</v>
      </c>
      <c r="O73">
        <f>periods!O73</f>
        <v>0</v>
      </c>
      <c r="P73">
        <f>periods!P73</f>
        <v>0</v>
      </c>
      <c r="Q73">
        <f>periods!Q73</f>
        <v>0</v>
      </c>
      <c r="R73">
        <f>periods!R73</f>
        <v>0</v>
      </c>
      <c r="S73">
        <f>periods!S73</f>
        <v>0</v>
      </c>
      <c r="T73">
        <f>periods!T73</f>
        <v>0</v>
      </c>
      <c r="U73">
        <f>periods!U73</f>
        <v>0</v>
      </c>
      <c r="V73">
        <f>periods!V73</f>
        <v>0</v>
      </c>
      <c r="W73">
        <f>periods!W73</f>
        <v>0</v>
      </c>
      <c r="X73">
        <f>periods!X73</f>
        <v>0</v>
      </c>
      <c r="Y73">
        <f>periods!Y73</f>
        <v>0</v>
      </c>
      <c r="Z73">
        <f>periods!Z73</f>
        <v>0</v>
      </c>
      <c r="AA73" s="48">
        <f>CONSTANTS!$B$1</f>
        <v>1000</v>
      </c>
      <c r="AB73" s="48">
        <f>CONSTANTS!$B$2</f>
        <v>800</v>
      </c>
      <c r="AC73" s="4">
        <f>E73-F73</f>
        <v>0</v>
      </c>
      <c r="AD73" t="str">
        <f>M73</f>
        <v>Occupiable units (opt)</v>
      </c>
      <c r="AE73" t="e">
        <f>C73+AC73</f>
        <v>#VALUE!</v>
      </c>
      <c r="AF73">
        <f t="shared" si="7"/>
        <v>0</v>
      </c>
      <c r="AG73">
        <f>J73+K73</f>
        <v>0</v>
      </c>
      <c r="AH73">
        <f>IFERROR(J73/AG73, 0)</f>
        <v>0</v>
      </c>
      <c r="AI73" s="8">
        <f>IFERROR(G73/D73, 0)</f>
        <v>0</v>
      </c>
      <c r="AJ73" t="e">
        <f>L73+N73-O73</f>
        <v>#VALUE!</v>
      </c>
      <c r="AK73">
        <f t="shared" si="8"/>
        <v>0</v>
      </c>
      <c r="AL73">
        <f>SUM(S73:V73)</f>
        <v>0</v>
      </c>
      <c r="AM73">
        <f>SUM(W73:Z73)</f>
        <v>0</v>
      </c>
      <c r="AN73">
        <f t="shared" si="9"/>
        <v>0</v>
      </c>
      <c r="AO73">
        <f>AC73*AA73*12</f>
        <v>0</v>
      </c>
      <c r="AP73">
        <f>I73*AA73*12</f>
        <v>0</v>
      </c>
      <c r="AQ73">
        <f t="shared" si="10"/>
        <v>0</v>
      </c>
      <c r="AR73">
        <f t="shared" si="11"/>
        <v>0</v>
      </c>
      <c r="AS73">
        <f t="shared" si="12"/>
        <v>0</v>
      </c>
      <c r="AT73">
        <f t="shared" si="13"/>
        <v>0</v>
      </c>
      <c r="AU73">
        <f>IFERROR(Q73/P73, 0)</f>
        <v>0</v>
      </c>
      <c r="AV73">
        <f>IFERROR(R73/Q73, 0)</f>
        <v>0</v>
      </c>
      <c r="AW73">
        <f>IFERROR(D73/R73, 0)</f>
        <v>0</v>
      </c>
      <c r="AX73">
        <f>IFERROR(E73/D73, 0)</f>
        <v>0</v>
      </c>
      <c r="AY73">
        <f>IFERROR(E73/P73, 0)</f>
        <v>0</v>
      </c>
      <c r="AZ73">
        <f>IFERROR($AL73/P73, 0)</f>
        <v>0</v>
      </c>
      <c r="BA73">
        <f>IFERROR($AL73/Q73, 0)</f>
        <v>0</v>
      </c>
      <c r="BB73">
        <f>IFERROR($AL73/R73, 0)</f>
        <v>0</v>
      </c>
      <c r="BC73">
        <f>IFERROR($AL73/D73, 0)</f>
        <v>0</v>
      </c>
      <c r="BD73">
        <f>IFERROR($AL73/E73, 0)</f>
        <v>0</v>
      </c>
      <c r="BE73">
        <f>IFERROR(BD73/AB73, 0)</f>
        <v>0</v>
      </c>
    </row>
    <row r="74" spans="1:57" x14ac:dyDescent="0.2">
      <c r="A74" s="5">
        <f>periods!$A74</f>
        <v>0</v>
      </c>
      <c r="B74" s="5">
        <f>periods!$A75</f>
        <v>0</v>
      </c>
      <c r="C74" t="e">
        <f>IF(ISBLANK(periods!$C74), output_periods!$AE73, periods!$C74)</f>
        <v>#VALUE!</v>
      </c>
      <c r="D74">
        <f>periods!D74</f>
        <v>0</v>
      </c>
      <c r="E74">
        <f>periods!E74</f>
        <v>0</v>
      </c>
      <c r="F74">
        <f>periods!F74</f>
        <v>0</v>
      </c>
      <c r="G74">
        <f>periods!G74</f>
        <v>0</v>
      </c>
      <c r="H74">
        <f>periods!H74</f>
        <v>0</v>
      </c>
      <c r="I74">
        <f>periods!I74</f>
        <v>0</v>
      </c>
      <c r="J74">
        <f>periods!J74</f>
        <v>0</v>
      </c>
      <c r="K74">
        <f>periods!K74</f>
        <v>0</v>
      </c>
      <c r="L74" t="e">
        <f>IF(ISBLANK(periods!$L74), output_periods!$AJ73, periods!$L74)</f>
        <v>#VALUE!</v>
      </c>
      <c r="M74" t="str">
        <f>IF(ISBLANK(periods!$M74), output_periods!$M73, periods!$M74)</f>
        <v>Occupiable units (opt)</v>
      </c>
      <c r="N74">
        <f>periods!N74</f>
        <v>0</v>
      </c>
      <c r="O74">
        <f>periods!O74</f>
        <v>0</v>
      </c>
      <c r="P74">
        <f>periods!P74</f>
        <v>0</v>
      </c>
      <c r="Q74">
        <f>periods!Q74</f>
        <v>0</v>
      </c>
      <c r="R74">
        <f>periods!R74</f>
        <v>0</v>
      </c>
      <c r="S74">
        <f>periods!S74</f>
        <v>0</v>
      </c>
      <c r="T74">
        <f>periods!T74</f>
        <v>0</v>
      </c>
      <c r="U74">
        <f>periods!U74</f>
        <v>0</v>
      </c>
      <c r="V74">
        <f>periods!V74</f>
        <v>0</v>
      </c>
      <c r="W74">
        <f>periods!W74</f>
        <v>0</v>
      </c>
      <c r="X74">
        <f>periods!X74</f>
        <v>0</v>
      </c>
      <c r="Y74">
        <f>periods!Y74</f>
        <v>0</v>
      </c>
      <c r="Z74">
        <f>periods!Z74</f>
        <v>0</v>
      </c>
      <c r="AA74" s="48">
        <f>CONSTANTS!$B$1</f>
        <v>1000</v>
      </c>
      <c r="AB74" s="48">
        <f>CONSTANTS!$B$2</f>
        <v>800</v>
      </c>
      <c r="AC74" s="4">
        <f>E74-F74</f>
        <v>0</v>
      </c>
      <c r="AD74" t="str">
        <f>M74</f>
        <v>Occupiable units (opt)</v>
      </c>
      <c r="AE74" t="e">
        <f>C74+AC74</f>
        <v>#VALUE!</v>
      </c>
      <c r="AF74">
        <f t="shared" si="7"/>
        <v>0</v>
      </c>
      <c r="AG74">
        <f>J74+K74</f>
        <v>0</v>
      </c>
      <c r="AH74">
        <f>IFERROR(J74/AG74, 0)</f>
        <v>0</v>
      </c>
      <c r="AI74" s="8">
        <f>IFERROR(G74/D74, 0)</f>
        <v>0</v>
      </c>
      <c r="AJ74" t="e">
        <f>L74+N74-O74</f>
        <v>#VALUE!</v>
      </c>
      <c r="AK74">
        <f t="shared" si="8"/>
        <v>0</v>
      </c>
      <c r="AL74">
        <f>SUM(S74:V74)</f>
        <v>0</v>
      </c>
      <c r="AM74">
        <f>SUM(W74:Z74)</f>
        <v>0</v>
      </c>
      <c r="AN74">
        <f t="shared" si="9"/>
        <v>0</v>
      </c>
      <c r="AO74">
        <f>AC74*AA74*12</f>
        <v>0</v>
      </c>
      <c r="AP74">
        <f>I74*AA74*12</f>
        <v>0</v>
      </c>
      <c r="AQ74">
        <f t="shared" si="10"/>
        <v>0</v>
      </c>
      <c r="AR74">
        <f t="shared" si="11"/>
        <v>0</v>
      </c>
      <c r="AS74">
        <f t="shared" si="12"/>
        <v>0</v>
      </c>
      <c r="AT74">
        <f t="shared" si="13"/>
        <v>0</v>
      </c>
      <c r="AU74">
        <f>IFERROR(Q74/P74, 0)</f>
        <v>0</v>
      </c>
      <c r="AV74">
        <f>IFERROR(R74/Q74, 0)</f>
        <v>0</v>
      </c>
      <c r="AW74">
        <f>IFERROR(D74/R74, 0)</f>
        <v>0</v>
      </c>
      <c r="AX74">
        <f>IFERROR(E74/D74, 0)</f>
        <v>0</v>
      </c>
      <c r="AY74">
        <f>IFERROR(E74/P74, 0)</f>
        <v>0</v>
      </c>
      <c r="AZ74">
        <f>IFERROR($AL74/P74, 0)</f>
        <v>0</v>
      </c>
      <c r="BA74">
        <f>IFERROR($AL74/Q74, 0)</f>
        <v>0</v>
      </c>
      <c r="BB74">
        <f>IFERROR($AL74/R74, 0)</f>
        <v>0</v>
      </c>
      <c r="BC74">
        <f>IFERROR($AL74/D74, 0)</f>
        <v>0</v>
      </c>
      <c r="BD74">
        <f>IFERROR($AL74/E74, 0)</f>
        <v>0</v>
      </c>
      <c r="BE74">
        <f>IFERROR(BD74/AB74, 0)</f>
        <v>0</v>
      </c>
    </row>
    <row r="75" spans="1:57" x14ac:dyDescent="0.2">
      <c r="A75" s="5">
        <f>periods!$A75</f>
        <v>0</v>
      </c>
      <c r="B75" s="5">
        <f>periods!$A76</f>
        <v>0</v>
      </c>
      <c r="C75" t="e">
        <f>IF(ISBLANK(periods!$C75), output_periods!$AE74, periods!$C75)</f>
        <v>#VALUE!</v>
      </c>
      <c r="D75">
        <f>periods!D75</f>
        <v>0</v>
      </c>
      <c r="E75">
        <f>periods!E75</f>
        <v>0</v>
      </c>
      <c r="F75">
        <f>periods!F75</f>
        <v>0</v>
      </c>
      <c r="G75">
        <f>periods!G75</f>
        <v>0</v>
      </c>
      <c r="H75">
        <f>periods!H75</f>
        <v>0</v>
      </c>
      <c r="I75">
        <f>periods!I75</f>
        <v>0</v>
      </c>
      <c r="J75">
        <f>periods!J75</f>
        <v>0</v>
      </c>
      <c r="K75">
        <f>periods!K75</f>
        <v>0</v>
      </c>
      <c r="L75" t="e">
        <f>IF(ISBLANK(periods!$L75), output_periods!$AJ74, periods!$L75)</f>
        <v>#VALUE!</v>
      </c>
      <c r="M75" t="str">
        <f>IF(ISBLANK(periods!$M75), output_periods!$M74, periods!$M75)</f>
        <v>Occupiable units (opt)</v>
      </c>
      <c r="N75">
        <f>periods!N75</f>
        <v>0</v>
      </c>
      <c r="O75">
        <f>periods!O75</f>
        <v>0</v>
      </c>
      <c r="P75">
        <f>periods!P75</f>
        <v>0</v>
      </c>
      <c r="Q75">
        <f>periods!Q75</f>
        <v>0</v>
      </c>
      <c r="R75">
        <f>periods!R75</f>
        <v>0</v>
      </c>
      <c r="S75">
        <f>periods!S75</f>
        <v>0</v>
      </c>
      <c r="T75">
        <f>periods!T75</f>
        <v>0</v>
      </c>
      <c r="U75">
        <f>periods!U75</f>
        <v>0</v>
      </c>
      <c r="V75">
        <f>periods!V75</f>
        <v>0</v>
      </c>
      <c r="W75">
        <f>periods!W75</f>
        <v>0</v>
      </c>
      <c r="X75">
        <f>periods!X75</f>
        <v>0</v>
      </c>
      <c r="Y75">
        <f>periods!Y75</f>
        <v>0</v>
      </c>
      <c r="Z75">
        <f>periods!Z75</f>
        <v>0</v>
      </c>
      <c r="AA75" s="48">
        <f>CONSTANTS!$B$1</f>
        <v>1000</v>
      </c>
      <c r="AB75" s="48">
        <f>CONSTANTS!$B$2</f>
        <v>800</v>
      </c>
      <c r="AC75" s="4">
        <f>E75-F75</f>
        <v>0</v>
      </c>
      <c r="AD75" t="str">
        <f>M75</f>
        <v>Occupiable units (opt)</v>
      </c>
      <c r="AE75" t="e">
        <f>C75+AC75</f>
        <v>#VALUE!</v>
      </c>
      <c r="AF75">
        <f t="shared" si="7"/>
        <v>0</v>
      </c>
      <c r="AG75">
        <f>J75+K75</f>
        <v>0</v>
      </c>
      <c r="AH75">
        <f>IFERROR(J75/AG75, 0)</f>
        <v>0</v>
      </c>
      <c r="AI75" s="8">
        <f>IFERROR(G75/D75, 0)</f>
        <v>0</v>
      </c>
      <c r="AJ75" t="e">
        <f>L75+N75-O75</f>
        <v>#VALUE!</v>
      </c>
      <c r="AK75">
        <f t="shared" si="8"/>
        <v>0</v>
      </c>
      <c r="AL75">
        <f>SUM(S75:V75)</f>
        <v>0</v>
      </c>
      <c r="AM75">
        <f>SUM(W75:Z75)</f>
        <v>0</v>
      </c>
      <c r="AN75">
        <f t="shared" si="9"/>
        <v>0</v>
      </c>
      <c r="AO75">
        <f>AC75*AA75*12</f>
        <v>0</v>
      </c>
      <c r="AP75">
        <f>I75*AA75*12</f>
        <v>0</v>
      </c>
      <c r="AQ75">
        <f t="shared" si="10"/>
        <v>0</v>
      </c>
      <c r="AR75">
        <f t="shared" si="11"/>
        <v>0</v>
      </c>
      <c r="AS75">
        <f t="shared" si="12"/>
        <v>0</v>
      </c>
      <c r="AT75">
        <f t="shared" si="13"/>
        <v>0</v>
      </c>
      <c r="AU75">
        <f>IFERROR(Q75/P75, 0)</f>
        <v>0</v>
      </c>
      <c r="AV75">
        <f>IFERROR(R75/Q75, 0)</f>
        <v>0</v>
      </c>
      <c r="AW75">
        <f>IFERROR(D75/R75, 0)</f>
        <v>0</v>
      </c>
      <c r="AX75">
        <f>IFERROR(E75/D75, 0)</f>
        <v>0</v>
      </c>
      <c r="AY75">
        <f>IFERROR(E75/P75, 0)</f>
        <v>0</v>
      </c>
      <c r="AZ75">
        <f>IFERROR($AL75/P75, 0)</f>
        <v>0</v>
      </c>
      <c r="BA75">
        <f>IFERROR($AL75/Q75, 0)</f>
        <v>0</v>
      </c>
      <c r="BB75">
        <f>IFERROR($AL75/R75, 0)</f>
        <v>0</v>
      </c>
      <c r="BC75">
        <f>IFERROR($AL75/D75, 0)</f>
        <v>0</v>
      </c>
      <c r="BD75">
        <f>IFERROR($AL75/E75, 0)</f>
        <v>0</v>
      </c>
      <c r="BE75">
        <f>IFERROR(BD75/AB75, 0)</f>
        <v>0</v>
      </c>
    </row>
    <row r="76" spans="1:57" x14ac:dyDescent="0.2">
      <c r="A76" s="5">
        <f>periods!$A76</f>
        <v>0</v>
      </c>
      <c r="B76" s="5">
        <f>periods!$A77</f>
        <v>0</v>
      </c>
      <c r="C76" t="e">
        <f>IF(ISBLANK(periods!$C76), output_periods!$AE75, periods!$C76)</f>
        <v>#VALUE!</v>
      </c>
      <c r="D76">
        <f>periods!D76</f>
        <v>0</v>
      </c>
      <c r="E76">
        <f>periods!E76</f>
        <v>0</v>
      </c>
      <c r="F76">
        <f>periods!F76</f>
        <v>0</v>
      </c>
      <c r="G76">
        <f>periods!G76</f>
        <v>0</v>
      </c>
      <c r="H76">
        <f>periods!H76</f>
        <v>0</v>
      </c>
      <c r="I76">
        <f>periods!I76</f>
        <v>0</v>
      </c>
      <c r="J76">
        <f>periods!J76</f>
        <v>0</v>
      </c>
      <c r="K76">
        <f>periods!K76</f>
        <v>0</v>
      </c>
      <c r="L76" t="e">
        <f>IF(ISBLANK(periods!$L76), output_periods!$AJ75, periods!$L76)</f>
        <v>#VALUE!</v>
      </c>
      <c r="M76" t="str">
        <f>IF(ISBLANK(periods!$M76), output_periods!$M75, periods!$M76)</f>
        <v>Occupiable units (opt)</v>
      </c>
      <c r="N76">
        <f>periods!N76</f>
        <v>0</v>
      </c>
      <c r="O76">
        <f>periods!O76</f>
        <v>0</v>
      </c>
      <c r="P76">
        <f>periods!P76</f>
        <v>0</v>
      </c>
      <c r="Q76">
        <f>periods!Q76</f>
        <v>0</v>
      </c>
      <c r="R76">
        <f>periods!R76</f>
        <v>0</v>
      </c>
      <c r="S76">
        <f>periods!S76</f>
        <v>0</v>
      </c>
      <c r="T76">
        <f>periods!T76</f>
        <v>0</v>
      </c>
      <c r="U76">
        <f>periods!U76</f>
        <v>0</v>
      </c>
      <c r="V76">
        <f>periods!V76</f>
        <v>0</v>
      </c>
      <c r="W76">
        <f>periods!W76</f>
        <v>0</v>
      </c>
      <c r="X76">
        <f>periods!X76</f>
        <v>0</v>
      </c>
      <c r="Y76">
        <f>periods!Y76</f>
        <v>0</v>
      </c>
      <c r="Z76">
        <f>periods!Z76</f>
        <v>0</v>
      </c>
      <c r="AA76" s="48">
        <f>CONSTANTS!$B$1</f>
        <v>1000</v>
      </c>
      <c r="AB76" s="48">
        <f>CONSTANTS!$B$2</f>
        <v>800</v>
      </c>
      <c r="AC76" s="4">
        <f>E76-F76</f>
        <v>0</v>
      </c>
      <c r="AD76" t="str">
        <f>M76</f>
        <v>Occupiable units (opt)</v>
      </c>
      <c r="AE76" t="e">
        <f>C76+AC76</f>
        <v>#VALUE!</v>
      </c>
      <c r="AF76">
        <f t="shared" si="7"/>
        <v>0</v>
      </c>
      <c r="AG76">
        <f>J76+K76</f>
        <v>0</v>
      </c>
      <c r="AH76">
        <f>IFERROR(J76/AG76, 0)</f>
        <v>0</v>
      </c>
      <c r="AI76" s="8">
        <f>IFERROR(G76/D76, 0)</f>
        <v>0</v>
      </c>
      <c r="AJ76" t="e">
        <f>L76+N76-O76</f>
        <v>#VALUE!</v>
      </c>
      <c r="AK76">
        <f t="shared" si="8"/>
        <v>0</v>
      </c>
      <c r="AL76">
        <f>SUM(S76:V76)</f>
        <v>0</v>
      </c>
      <c r="AM76">
        <f>SUM(W76:Z76)</f>
        <v>0</v>
      </c>
      <c r="AN76">
        <f t="shared" si="9"/>
        <v>0</v>
      </c>
      <c r="AO76">
        <f>AC76*AA76*12</f>
        <v>0</v>
      </c>
      <c r="AP76">
        <f>I76*AA76*12</f>
        <v>0</v>
      </c>
      <c r="AQ76">
        <f t="shared" si="10"/>
        <v>0</v>
      </c>
      <c r="AR76">
        <f t="shared" si="11"/>
        <v>0</v>
      </c>
      <c r="AS76">
        <f t="shared" si="12"/>
        <v>0</v>
      </c>
      <c r="AT76">
        <f t="shared" si="13"/>
        <v>0</v>
      </c>
      <c r="AU76">
        <f>IFERROR(Q76/P76, 0)</f>
        <v>0</v>
      </c>
      <c r="AV76">
        <f>IFERROR(R76/Q76, 0)</f>
        <v>0</v>
      </c>
      <c r="AW76">
        <f>IFERROR(D76/R76, 0)</f>
        <v>0</v>
      </c>
      <c r="AX76">
        <f>IFERROR(E76/D76, 0)</f>
        <v>0</v>
      </c>
      <c r="AY76">
        <f>IFERROR(E76/P76, 0)</f>
        <v>0</v>
      </c>
      <c r="AZ76">
        <f>IFERROR($AL76/P76, 0)</f>
        <v>0</v>
      </c>
      <c r="BA76">
        <f>IFERROR($AL76/Q76, 0)</f>
        <v>0</v>
      </c>
      <c r="BB76">
        <f>IFERROR($AL76/R76, 0)</f>
        <v>0</v>
      </c>
      <c r="BC76">
        <f>IFERROR($AL76/D76, 0)</f>
        <v>0</v>
      </c>
      <c r="BD76">
        <f>IFERROR($AL76/E76, 0)</f>
        <v>0</v>
      </c>
      <c r="BE76">
        <f>IFERROR(BD76/AB76, 0)</f>
        <v>0</v>
      </c>
    </row>
    <row r="77" spans="1:57" x14ac:dyDescent="0.2">
      <c r="A77" s="5">
        <f>periods!$A77</f>
        <v>0</v>
      </c>
      <c r="B77" s="5">
        <f>periods!$A78</f>
        <v>0</v>
      </c>
      <c r="C77" t="e">
        <f>IF(ISBLANK(periods!$C77), output_periods!$AE76, periods!$C77)</f>
        <v>#VALUE!</v>
      </c>
      <c r="D77">
        <f>periods!D77</f>
        <v>0</v>
      </c>
      <c r="E77">
        <f>periods!E77</f>
        <v>0</v>
      </c>
      <c r="F77">
        <f>periods!F77</f>
        <v>0</v>
      </c>
      <c r="G77">
        <f>periods!G77</f>
        <v>0</v>
      </c>
      <c r="H77">
        <f>periods!H77</f>
        <v>0</v>
      </c>
      <c r="I77">
        <f>periods!I77</f>
        <v>0</v>
      </c>
      <c r="J77">
        <f>periods!J77</f>
        <v>0</v>
      </c>
      <c r="K77">
        <f>periods!K77</f>
        <v>0</v>
      </c>
      <c r="L77" t="e">
        <f>IF(ISBLANK(periods!$L77), output_periods!$AJ76, periods!$L77)</f>
        <v>#VALUE!</v>
      </c>
      <c r="M77" t="str">
        <f>IF(ISBLANK(periods!$M77), output_periods!$M76, periods!$M77)</f>
        <v>Occupiable units (opt)</v>
      </c>
      <c r="N77">
        <f>periods!N77</f>
        <v>0</v>
      </c>
      <c r="O77">
        <f>periods!O77</f>
        <v>0</v>
      </c>
      <c r="P77">
        <f>periods!P77</f>
        <v>0</v>
      </c>
      <c r="Q77">
        <f>periods!Q77</f>
        <v>0</v>
      </c>
      <c r="R77">
        <f>periods!R77</f>
        <v>0</v>
      </c>
      <c r="S77">
        <f>periods!S77</f>
        <v>0</v>
      </c>
      <c r="T77">
        <f>periods!T77</f>
        <v>0</v>
      </c>
      <c r="U77">
        <f>periods!U77</f>
        <v>0</v>
      </c>
      <c r="V77">
        <f>periods!V77</f>
        <v>0</v>
      </c>
      <c r="W77">
        <f>periods!W77</f>
        <v>0</v>
      </c>
      <c r="X77">
        <f>periods!X77</f>
        <v>0</v>
      </c>
      <c r="Y77">
        <f>periods!Y77</f>
        <v>0</v>
      </c>
      <c r="Z77">
        <f>periods!Z77</f>
        <v>0</v>
      </c>
      <c r="AA77" s="48">
        <f>CONSTANTS!$B$1</f>
        <v>1000</v>
      </c>
      <c r="AB77" s="48">
        <f>CONSTANTS!$B$2</f>
        <v>800</v>
      </c>
      <c r="AC77" s="4">
        <f>E77-F77</f>
        <v>0</v>
      </c>
      <c r="AD77" t="str">
        <f>M77</f>
        <v>Occupiable units (opt)</v>
      </c>
      <c r="AE77" t="e">
        <f>C77+AC77</f>
        <v>#VALUE!</v>
      </c>
      <c r="AF77">
        <f t="shared" si="7"/>
        <v>0</v>
      </c>
      <c r="AG77">
        <f>J77+K77</f>
        <v>0</v>
      </c>
      <c r="AH77">
        <f>IFERROR(J77/AG77, 0)</f>
        <v>0</v>
      </c>
      <c r="AI77" s="8">
        <f>IFERROR(G77/D77, 0)</f>
        <v>0</v>
      </c>
      <c r="AJ77" t="e">
        <f>L77+N77-O77</f>
        <v>#VALUE!</v>
      </c>
      <c r="AK77">
        <f t="shared" si="8"/>
        <v>0</v>
      </c>
      <c r="AL77">
        <f>SUM(S77:V77)</f>
        <v>0</v>
      </c>
      <c r="AM77">
        <f>SUM(W77:Z77)</f>
        <v>0</v>
      </c>
      <c r="AN77">
        <f t="shared" si="9"/>
        <v>0</v>
      </c>
      <c r="AO77">
        <f>AC77*AA77*12</f>
        <v>0</v>
      </c>
      <c r="AP77">
        <f>I77*AA77*12</f>
        <v>0</v>
      </c>
      <c r="AQ77">
        <f t="shared" si="10"/>
        <v>0</v>
      </c>
      <c r="AR77">
        <f t="shared" si="11"/>
        <v>0</v>
      </c>
      <c r="AS77">
        <f t="shared" si="12"/>
        <v>0</v>
      </c>
      <c r="AT77">
        <f t="shared" si="13"/>
        <v>0</v>
      </c>
      <c r="AU77">
        <f>IFERROR(Q77/P77, 0)</f>
        <v>0</v>
      </c>
      <c r="AV77">
        <f>IFERROR(R77/Q77, 0)</f>
        <v>0</v>
      </c>
      <c r="AW77">
        <f>IFERROR(D77/R77, 0)</f>
        <v>0</v>
      </c>
      <c r="AX77">
        <f>IFERROR(E77/D77, 0)</f>
        <v>0</v>
      </c>
      <c r="AY77">
        <f>IFERROR(E77/P77, 0)</f>
        <v>0</v>
      </c>
      <c r="AZ77">
        <f>IFERROR($AL77/P77, 0)</f>
        <v>0</v>
      </c>
      <c r="BA77">
        <f>IFERROR($AL77/Q77, 0)</f>
        <v>0</v>
      </c>
      <c r="BB77">
        <f>IFERROR($AL77/R77, 0)</f>
        <v>0</v>
      </c>
      <c r="BC77">
        <f>IFERROR($AL77/D77, 0)</f>
        <v>0</v>
      </c>
      <c r="BD77">
        <f>IFERROR($AL77/E77, 0)</f>
        <v>0</v>
      </c>
      <c r="BE77">
        <f>IFERROR(BD77/AB77, 0)</f>
        <v>0</v>
      </c>
    </row>
    <row r="78" spans="1:57" x14ac:dyDescent="0.2">
      <c r="A78" s="5">
        <f>periods!$A78</f>
        <v>0</v>
      </c>
      <c r="B78" s="5">
        <f>periods!$A79</f>
        <v>0</v>
      </c>
      <c r="C78" t="e">
        <f>IF(ISBLANK(periods!$C78), output_periods!$AE77, periods!$C78)</f>
        <v>#VALUE!</v>
      </c>
      <c r="D78">
        <f>periods!D78</f>
        <v>0</v>
      </c>
      <c r="E78">
        <f>periods!E78</f>
        <v>0</v>
      </c>
      <c r="F78">
        <f>periods!F78</f>
        <v>0</v>
      </c>
      <c r="G78">
        <f>periods!G78</f>
        <v>0</v>
      </c>
      <c r="H78">
        <f>periods!H78</f>
        <v>0</v>
      </c>
      <c r="I78">
        <f>periods!I78</f>
        <v>0</v>
      </c>
      <c r="J78">
        <f>periods!J78</f>
        <v>0</v>
      </c>
      <c r="K78">
        <f>periods!K78</f>
        <v>0</v>
      </c>
      <c r="L78" t="e">
        <f>IF(ISBLANK(periods!$L78), output_periods!$AJ77, periods!$L78)</f>
        <v>#VALUE!</v>
      </c>
      <c r="M78" t="str">
        <f>IF(ISBLANK(periods!$M78), output_periods!$M77, periods!$M78)</f>
        <v>Occupiable units (opt)</v>
      </c>
      <c r="N78">
        <f>periods!N78</f>
        <v>0</v>
      </c>
      <c r="O78">
        <f>periods!O78</f>
        <v>0</v>
      </c>
      <c r="P78">
        <f>periods!P78</f>
        <v>0</v>
      </c>
      <c r="Q78">
        <f>periods!Q78</f>
        <v>0</v>
      </c>
      <c r="R78">
        <f>periods!R78</f>
        <v>0</v>
      </c>
      <c r="S78">
        <f>periods!S78</f>
        <v>0</v>
      </c>
      <c r="T78">
        <f>periods!T78</f>
        <v>0</v>
      </c>
      <c r="U78">
        <f>periods!U78</f>
        <v>0</v>
      </c>
      <c r="V78">
        <f>periods!V78</f>
        <v>0</v>
      </c>
      <c r="W78">
        <f>periods!W78</f>
        <v>0</v>
      </c>
      <c r="X78">
        <f>periods!X78</f>
        <v>0</v>
      </c>
      <c r="Y78">
        <f>periods!Y78</f>
        <v>0</v>
      </c>
      <c r="Z78">
        <f>periods!Z78</f>
        <v>0</v>
      </c>
      <c r="AA78" s="48">
        <f>CONSTANTS!$B$1</f>
        <v>1000</v>
      </c>
      <c r="AB78" s="48">
        <f>CONSTANTS!$B$2</f>
        <v>800</v>
      </c>
      <c r="AC78" s="4">
        <f>E78-F78</f>
        <v>0</v>
      </c>
      <c r="AD78" t="str">
        <f>M78</f>
        <v>Occupiable units (opt)</v>
      </c>
      <c r="AE78" t="e">
        <f>C78+AC78</f>
        <v>#VALUE!</v>
      </c>
      <c r="AF78">
        <f t="shared" si="7"/>
        <v>0</v>
      </c>
      <c r="AG78">
        <f>J78+K78</f>
        <v>0</v>
      </c>
      <c r="AH78">
        <f>IFERROR(J78/AG78, 0)</f>
        <v>0</v>
      </c>
      <c r="AI78" s="8">
        <f>IFERROR(G78/D78, 0)</f>
        <v>0</v>
      </c>
      <c r="AJ78" t="e">
        <f>L78+N78-O78</f>
        <v>#VALUE!</v>
      </c>
      <c r="AK78">
        <f t="shared" si="8"/>
        <v>0</v>
      </c>
      <c r="AL78">
        <f>SUM(S78:V78)</f>
        <v>0</v>
      </c>
      <c r="AM78">
        <f>SUM(W78:Z78)</f>
        <v>0</v>
      </c>
      <c r="AN78">
        <f t="shared" si="9"/>
        <v>0</v>
      </c>
      <c r="AO78">
        <f>AC78*AA78*12</f>
        <v>0</v>
      </c>
      <c r="AP78">
        <f>I78*AA78*12</f>
        <v>0</v>
      </c>
      <c r="AQ78">
        <f t="shared" si="10"/>
        <v>0</v>
      </c>
      <c r="AR78">
        <f t="shared" si="11"/>
        <v>0</v>
      </c>
      <c r="AS78">
        <f t="shared" si="12"/>
        <v>0</v>
      </c>
      <c r="AT78">
        <f t="shared" si="13"/>
        <v>0</v>
      </c>
      <c r="AU78">
        <f>IFERROR(Q78/P78, 0)</f>
        <v>0</v>
      </c>
      <c r="AV78">
        <f>IFERROR(R78/Q78, 0)</f>
        <v>0</v>
      </c>
      <c r="AW78">
        <f>IFERROR(D78/R78, 0)</f>
        <v>0</v>
      </c>
      <c r="AX78">
        <f>IFERROR(E78/D78, 0)</f>
        <v>0</v>
      </c>
      <c r="AY78">
        <f>IFERROR(E78/P78, 0)</f>
        <v>0</v>
      </c>
      <c r="AZ78">
        <f>IFERROR($AL78/P78, 0)</f>
        <v>0</v>
      </c>
      <c r="BA78">
        <f>IFERROR($AL78/Q78, 0)</f>
        <v>0</v>
      </c>
      <c r="BB78">
        <f>IFERROR($AL78/R78, 0)</f>
        <v>0</v>
      </c>
      <c r="BC78">
        <f>IFERROR($AL78/D78, 0)</f>
        <v>0</v>
      </c>
      <c r="BD78">
        <f>IFERROR($AL78/E78, 0)</f>
        <v>0</v>
      </c>
      <c r="BE78">
        <f>IFERROR(BD78/AB78, 0)</f>
        <v>0</v>
      </c>
    </row>
    <row r="79" spans="1:57" x14ac:dyDescent="0.2">
      <c r="A79" s="5">
        <f>periods!$A79</f>
        <v>0</v>
      </c>
      <c r="B79" s="5">
        <f>periods!$A80</f>
        <v>0</v>
      </c>
      <c r="C79" t="e">
        <f>IF(ISBLANK(periods!$C79), output_periods!$AE78, periods!$C79)</f>
        <v>#VALUE!</v>
      </c>
      <c r="D79">
        <f>periods!D79</f>
        <v>0</v>
      </c>
      <c r="E79">
        <f>periods!E79</f>
        <v>0</v>
      </c>
      <c r="F79">
        <f>periods!F79</f>
        <v>0</v>
      </c>
      <c r="G79">
        <f>periods!G79</f>
        <v>0</v>
      </c>
      <c r="H79">
        <f>periods!H79</f>
        <v>0</v>
      </c>
      <c r="I79">
        <f>periods!I79</f>
        <v>0</v>
      </c>
      <c r="J79">
        <f>periods!J79</f>
        <v>0</v>
      </c>
      <c r="K79">
        <f>periods!K79</f>
        <v>0</v>
      </c>
      <c r="L79" t="e">
        <f>IF(ISBLANK(periods!$L79), output_periods!$AJ78, periods!$L79)</f>
        <v>#VALUE!</v>
      </c>
      <c r="M79" t="str">
        <f>IF(ISBLANK(periods!$M79), output_periods!$M78, periods!$M79)</f>
        <v>Occupiable units (opt)</v>
      </c>
      <c r="N79">
        <f>periods!N79</f>
        <v>0</v>
      </c>
      <c r="O79">
        <f>periods!O79</f>
        <v>0</v>
      </c>
      <c r="P79">
        <f>periods!P79</f>
        <v>0</v>
      </c>
      <c r="Q79">
        <f>periods!Q79</f>
        <v>0</v>
      </c>
      <c r="R79">
        <f>periods!R79</f>
        <v>0</v>
      </c>
      <c r="S79">
        <f>periods!S79</f>
        <v>0</v>
      </c>
      <c r="T79">
        <f>periods!T79</f>
        <v>0</v>
      </c>
      <c r="U79">
        <f>periods!U79</f>
        <v>0</v>
      </c>
      <c r="V79">
        <f>periods!V79</f>
        <v>0</v>
      </c>
      <c r="W79">
        <f>periods!W79</f>
        <v>0</v>
      </c>
      <c r="X79">
        <f>periods!X79</f>
        <v>0</v>
      </c>
      <c r="Y79">
        <f>periods!Y79</f>
        <v>0</v>
      </c>
      <c r="Z79">
        <f>periods!Z79</f>
        <v>0</v>
      </c>
      <c r="AA79" s="48">
        <f>CONSTANTS!$B$1</f>
        <v>1000</v>
      </c>
      <c r="AB79" s="48">
        <f>CONSTANTS!$B$2</f>
        <v>800</v>
      </c>
      <c r="AC79" s="4">
        <f>E79-F79</f>
        <v>0</v>
      </c>
      <c r="AD79" t="str">
        <f>M79</f>
        <v>Occupiable units (opt)</v>
      </c>
      <c r="AE79" t="e">
        <f>C79+AC79</f>
        <v>#VALUE!</v>
      </c>
      <c r="AF79">
        <f t="shared" si="7"/>
        <v>0</v>
      </c>
      <c r="AG79">
        <f>J79+K79</f>
        <v>0</v>
      </c>
      <c r="AH79">
        <f>IFERROR(J79/AG79, 0)</f>
        <v>0</v>
      </c>
      <c r="AI79" s="8">
        <f>IFERROR(G79/D79, 0)</f>
        <v>0</v>
      </c>
      <c r="AJ79" t="e">
        <f>L79+N79-O79</f>
        <v>#VALUE!</v>
      </c>
      <c r="AK79">
        <f t="shared" si="8"/>
        <v>0</v>
      </c>
      <c r="AL79">
        <f>SUM(S79:V79)</f>
        <v>0</v>
      </c>
      <c r="AM79">
        <f>SUM(W79:Z79)</f>
        <v>0</v>
      </c>
      <c r="AN79">
        <f t="shared" si="9"/>
        <v>0</v>
      </c>
      <c r="AO79">
        <f>AC79*AA79*12</f>
        <v>0</v>
      </c>
      <c r="AP79">
        <f>I79*AA79*12</f>
        <v>0</v>
      </c>
      <c r="AQ79">
        <f t="shared" si="10"/>
        <v>0</v>
      </c>
      <c r="AR79">
        <f t="shared" si="11"/>
        <v>0</v>
      </c>
      <c r="AS79">
        <f t="shared" si="12"/>
        <v>0</v>
      </c>
      <c r="AT79">
        <f t="shared" si="13"/>
        <v>0</v>
      </c>
      <c r="AU79">
        <f>IFERROR(Q79/P79, 0)</f>
        <v>0</v>
      </c>
      <c r="AV79">
        <f>IFERROR(R79/Q79, 0)</f>
        <v>0</v>
      </c>
      <c r="AW79">
        <f>IFERROR(D79/R79, 0)</f>
        <v>0</v>
      </c>
      <c r="AX79">
        <f>IFERROR(E79/D79, 0)</f>
        <v>0</v>
      </c>
      <c r="AY79">
        <f>IFERROR(E79/P79, 0)</f>
        <v>0</v>
      </c>
      <c r="AZ79">
        <f>IFERROR($AL79/P79, 0)</f>
        <v>0</v>
      </c>
      <c r="BA79">
        <f>IFERROR($AL79/Q79, 0)</f>
        <v>0</v>
      </c>
      <c r="BB79">
        <f>IFERROR($AL79/R79, 0)</f>
        <v>0</v>
      </c>
      <c r="BC79">
        <f>IFERROR($AL79/D79, 0)</f>
        <v>0</v>
      </c>
      <c r="BD79">
        <f>IFERROR($AL79/E79, 0)</f>
        <v>0</v>
      </c>
      <c r="BE79">
        <f>IFERROR(BD79/AB79, 0)</f>
        <v>0</v>
      </c>
    </row>
    <row r="80" spans="1:57" x14ac:dyDescent="0.2">
      <c r="A80" s="5">
        <f>periods!$A80</f>
        <v>0</v>
      </c>
      <c r="B80" s="5">
        <f>periods!$A81</f>
        <v>0</v>
      </c>
      <c r="C80" t="e">
        <f>IF(ISBLANK(periods!$C80), output_periods!$AE79, periods!$C80)</f>
        <v>#VALUE!</v>
      </c>
      <c r="D80">
        <f>periods!D80</f>
        <v>0</v>
      </c>
      <c r="E80">
        <f>periods!E80</f>
        <v>0</v>
      </c>
      <c r="F80">
        <f>periods!F80</f>
        <v>0</v>
      </c>
      <c r="G80">
        <f>periods!G80</f>
        <v>0</v>
      </c>
      <c r="H80">
        <f>periods!H80</f>
        <v>0</v>
      </c>
      <c r="I80">
        <f>periods!I80</f>
        <v>0</v>
      </c>
      <c r="J80">
        <f>periods!J80</f>
        <v>0</v>
      </c>
      <c r="K80">
        <f>periods!K80</f>
        <v>0</v>
      </c>
      <c r="L80" t="e">
        <f>IF(ISBLANK(periods!$L80), output_periods!$AJ79, periods!$L80)</f>
        <v>#VALUE!</v>
      </c>
      <c r="M80" t="str">
        <f>IF(ISBLANK(periods!$M80), output_periods!$M79, periods!$M80)</f>
        <v>Occupiable units (opt)</v>
      </c>
      <c r="N80">
        <f>periods!N80</f>
        <v>0</v>
      </c>
      <c r="O80">
        <f>periods!O80</f>
        <v>0</v>
      </c>
      <c r="P80">
        <f>periods!P80</f>
        <v>0</v>
      </c>
      <c r="Q80">
        <f>periods!Q80</f>
        <v>0</v>
      </c>
      <c r="R80">
        <f>periods!R80</f>
        <v>0</v>
      </c>
      <c r="S80">
        <f>periods!S80</f>
        <v>0</v>
      </c>
      <c r="T80">
        <f>periods!T80</f>
        <v>0</v>
      </c>
      <c r="U80">
        <f>periods!U80</f>
        <v>0</v>
      </c>
      <c r="V80">
        <f>periods!V80</f>
        <v>0</v>
      </c>
      <c r="W80">
        <f>periods!W80</f>
        <v>0</v>
      </c>
      <c r="X80">
        <f>periods!X80</f>
        <v>0</v>
      </c>
      <c r="Y80">
        <f>periods!Y80</f>
        <v>0</v>
      </c>
      <c r="Z80">
        <f>periods!Z80</f>
        <v>0</v>
      </c>
      <c r="AA80" s="48">
        <f>CONSTANTS!$B$1</f>
        <v>1000</v>
      </c>
      <c r="AB80" s="48">
        <f>CONSTANTS!$B$2</f>
        <v>800</v>
      </c>
      <c r="AC80" s="4">
        <f>E80-F80</f>
        <v>0</v>
      </c>
      <c r="AD80" t="str">
        <f>M80</f>
        <v>Occupiable units (opt)</v>
      </c>
      <c r="AE80" t="e">
        <f>C80+AC80</f>
        <v>#VALUE!</v>
      </c>
      <c r="AF80">
        <f t="shared" si="7"/>
        <v>0</v>
      </c>
      <c r="AG80">
        <f>J80+K80</f>
        <v>0</v>
      </c>
      <c r="AH80">
        <f>IFERROR(J80/AG80, 0)</f>
        <v>0</v>
      </c>
      <c r="AI80" s="8">
        <f>IFERROR(G80/D80, 0)</f>
        <v>0</v>
      </c>
      <c r="AJ80" t="e">
        <f>L80+N80-O80</f>
        <v>#VALUE!</v>
      </c>
      <c r="AK80">
        <f t="shared" si="8"/>
        <v>0</v>
      </c>
      <c r="AL80">
        <f>SUM(S80:V80)</f>
        <v>0</v>
      </c>
      <c r="AM80">
        <f>SUM(W80:Z80)</f>
        <v>0</v>
      </c>
      <c r="AN80">
        <f t="shared" si="9"/>
        <v>0</v>
      </c>
      <c r="AO80">
        <f>AC80*AA80*12</f>
        <v>0</v>
      </c>
      <c r="AP80">
        <f>I80*AA80*12</f>
        <v>0</v>
      </c>
      <c r="AQ80">
        <f t="shared" si="10"/>
        <v>0</v>
      </c>
      <c r="AR80">
        <f t="shared" si="11"/>
        <v>0</v>
      </c>
      <c r="AS80">
        <f t="shared" si="12"/>
        <v>0</v>
      </c>
      <c r="AT80">
        <f t="shared" si="13"/>
        <v>0</v>
      </c>
      <c r="AU80">
        <f>IFERROR(Q80/P80, 0)</f>
        <v>0</v>
      </c>
      <c r="AV80">
        <f>IFERROR(R80/Q80, 0)</f>
        <v>0</v>
      </c>
      <c r="AW80">
        <f>IFERROR(D80/R80, 0)</f>
        <v>0</v>
      </c>
      <c r="AX80">
        <f>IFERROR(E80/D80, 0)</f>
        <v>0</v>
      </c>
      <c r="AY80">
        <f>IFERROR(E80/P80, 0)</f>
        <v>0</v>
      </c>
      <c r="AZ80">
        <f>IFERROR($AL80/P80, 0)</f>
        <v>0</v>
      </c>
      <c r="BA80">
        <f>IFERROR($AL80/Q80, 0)</f>
        <v>0</v>
      </c>
      <c r="BB80">
        <f>IFERROR($AL80/R80, 0)</f>
        <v>0</v>
      </c>
      <c r="BC80">
        <f>IFERROR($AL80/D80, 0)</f>
        <v>0</v>
      </c>
      <c r="BD80">
        <f>IFERROR($AL80/E80, 0)</f>
        <v>0</v>
      </c>
      <c r="BE80">
        <f>IFERROR(BD80/AB80, 0)</f>
        <v>0</v>
      </c>
    </row>
    <row r="81" spans="1:57" x14ac:dyDescent="0.2">
      <c r="A81" s="5">
        <f>periods!$A81</f>
        <v>0</v>
      </c>
      <c r="B81" s="5">
        <f>periods!$A82</f>
        <v>0</v>
      </c>
      <c r="C81" t="e">
        <f>IF(ISBLANK(periods!$C81), output_periods!$AE80, periods!$C81)</f>
        <v>#VALUE!</v>
      </c>
      <c r="D81">
        <f>periods!D81</f>
        <v>0</v>
      </c>
      <c r="E81">
        <f>periods!E81</f>
        <v>0</v>
      </c>
      <c r="F81">
        <f>periods!F81</f>
        <v>0</v>
      </c>
      <c r="G81">
        <f>periods!G81</f>
        <v>0</v>
      </c>
      <c r="H81">
        <f>periods!H81</f>
        <v>0</v>
      </c>
      <c r="I81">
        <f>periods!I81</f>
        <v>0</v>
      </c>
      <c r="J81">
        <f>periods!J81</f>
        <v>0</v>
      </c>
      <c r="K81">
        <f>periods!K81</f>
        <v>0</v>
      </c>
      <c r="L81" t="e">
        <f>IF(ISBLANK(periods!$L81), output_periods!$AJ80, periods!$L81)</f>
        <v>#VALUE!</v>
      </c>
      <c r="M81" t="str">
        <f>IF(ISBLANK(periods!$M81), output_periods!$M80, periods!$M81)</f>
        <v>Occupiable units (opt)</v>
      </c>
      <c r="N81">
        <f>periods!N81</f>
        <v>0</v>
      </c>
      <c r="O81">
        <f>periods!O81</f>
        <v>0</v>
      </c>
      <c r="P81">
        <f>periods!P81</f>
        <v>0</v>
      </c>
      <c r="Q81">
        <f>periods!Q81</f>
        <v>0</v>
      </c>
      <c r="R81">
        <f>periods!R81</f>
        <v>0</v>
      </c>
      <c r="S81">
        <f>periods!S81</f>
        <v>0</v>
      </c>
      <c r="T81">
        <f>periods!T81</f>
        <v>0</v>
      </c>
      <c r="U81">
        <f>periods!U81</f>
        <v>0</v>
      </c>
      <c r="V81">
        <f>periods!V81</f>
        <v>0</v>
      </c>
      <c r="W81">
        <f>periods!W81</f>
        <v>0</v>
      </c>
      <c r="X81">
        <f>periods!X81</f>
        <v>0</v>
      </c>
      <c r="Y81">
        <f>periods!Y81</f>
        <v>0</v>
      </c>
      <c r="Z81">
        <f>periods!Z81</f>
        <v>0</v>
      </c>
      <c r="AA81" s="48">
        <f>CONSTANTS!$B$1</f>
        <v>1000</v>
      </c>
      <c r="AB81" s="48">
        <f>CONSTANTS!$B$2</f>
        <v>800</v>
      </c>
      <c r="AC81" s="4">
        <f>E81-F81</f>
        <v>0</v>
      </c>
      <c r="AD81" t="str">
        <f>M81</f>
        <v>Occupiable units (opt)</v>
      </c>
      <c r="AE81" t="e">
        <f>C81+AC81</f>
        <v>#VALUE!</v>
      </c>
      <c r="AF81">
        <f t="shared" si="7"/>
        <v>0</v>
      </c>
      <c r="AG81">
        <f>J81+K81</f>
        <v>0</v>
      </c>
      <c r="AH81">
        <f>IFERROR(J81/AG81, 0)</f>
        <v>0</v>
      </c>
      <c r="AI81" s="8">
        <f>IFERROR(G81/D81, 0)</f>
        <v>0</v>
      </c>
      <c r="AJ81" t="e">
        <f>L81+N81-O81</f>
        <v>#VALUE!</v>
      </c>
      <c r="AK81">
        <f t="shared" si="8"/>
        <v>0</v>
      </c>
      <c r="AL81">
        <f>SUM(S81:V81)</f>
        <v>0</v>
      </c>
      <c r="AM81">
        <f>SUM(W81:Z81)</f>
        <v>0</v>
      </c>
      <c r="AN81">
        <f t="shared" si="9"/>
        <v>0</v>
      </c>
      <c r="AO81">
        <f>AC81*AA81*12</f>
        <v>0</v>
      </c>
      <c r="AP81">
        <f>I81*AA81*12</f>
        <v>0</v>
      </c>
      <c r="AQ81">
        <f t="shared" si="10"/>
        <v>0</v>
      </c>
      <c r="AR81">
        <f t="shared" si="11"/>
        <v>0</v>
      </c>
      <c r="AS81">
        <f t="shared" si="12"/>
        <v>0</v>
      </c>
      <c r="AT81">
        <f t="shared" si="13"/>
        <v>0</v>
      </c>
      <c r="AU81">
        <f>IFERROR(Q81/P81, 0)</f>
        <v>0</v>
      </c>
      <c r="AV81">
        <f>IFERROR(R81/Q81, 0)</f>
        <v>0</v>
      </c>
      <c r="AW81">
        <f>IFERROR(D81/R81, 0)</f>
        <v>0</v>
      </c>
      <c r="AX81">
        <f>IFERROR(E81/D81, 0)</f>
        <v>0</v>
      </c>
      <c r="AY81">
        <f>IFERROR(E81/P81, 0)</f>
        <v>0</v>
      </c>
      <c r="AZ81">
        <f>IFERROR($AL81/P81, 0)</f>
        <v>0</v>
      </c>
      <c r="BA81">
        <f>IFERROR($AL81/Q81, 0)</f>
        <v>0</v>
      </c>
      <c r="BB81">
        <f>IFERROR($AL81/R81, 0)</f>
        <v>0</v>
      </c>
      <c r="BC81">
        <f>IFERROR($AL81/D81, 0)</f>
        <v>0</v>
      </c>
      <c r="BD81">
        <f>IFERROR($AL81/E81, 0)</f>
        <v>0</v>
      </c>
      <c r="BE81">
        <f>IFERROR(BD81/AB81, 0)</f>
        <v>0</v>
      </c>
    </row>
    <row r="82" spans="1:57" x14ac:dyDescent="0.2">
      <c r="A82" s="5">
        <f>periods!$A82</f>
        <v>0</v>
      </c>
      <c r="B82" s="5">
        <f>periods!$A83</f>
        <v>0</v>
      </c>
      <c r="C82" t="e">
        <f>IF(ISBLANK(periods!$C82), output_periods!$AE81, periods!$C82)</f>
        <v>#VALUE!</v>
      </c>
      <c r="D82">
        <f>periods!D82</f>
        <v>0</v>
      </c>
      <c r="E82">
        <f>periods!E82</f>
        <v>0</v>
      </c>
      <c r="F82">
        <f>periods!F82</f>
        <v>0</v>
      </c>
      <c r="G82">
        <f>periods!G82</f>
        <v>0</v>
      </c>
      <c r="H82">
        <f>periods!H82</f>
        <v>0</v>
      </c>
      <c r="I82">
        <f>periods!I82</f>
        <v>0</v>
      </c>
      <c r="J82">
        <f>periods!J82</f>
        <v>0</v>
      </c>
      <c r="K82">
        <f>periods!K82</f>
        <v>0</v>
      </c>
      <c r="L82" t="e">
        <f>IF(ISBLANK(periods!$L82), output_periods!$AJ81, periods!$L82)</f>
        <v>#VALUE!</v>
      </c>
      <c r="M82" t="str">
        <f>IF(ISBLANK(periods!$M82), output_periods!$M81, periods!$M82)</f>
        <v>Occupiable units (opt)</v>
      </c>
      <c r="N82">
        <f>periods!N82</f>
        <v>0</v>
      </c>
      <c r="O82">
        <f>periods!O82</f>
        <v>0</v>
      </c>
      <c r="P82">
        <f>periods!P82</f>
        <v>0</v>
      </c>
      <c r="Q82">
        <f>periods!Q82</f>
        <v>0</v>
      </c>
      <c r="R82">
        <f>periods!R82</f>
        <v>0</v>
      </c>
      <c r="S82">
        <f>periods!S82</f>
        <v>0</v>
      </c>
      <c r="T82">
        <f>periods!T82</f>
        <v>0</v>
      </c>
      <c r="U82">
        <f>periods!U82</f>
        <v>0</v>
      </c>
      <c r="V82">
        <f>periods!V82</f>
        <v>0</v>
      </c>
      <c r="W82">
        <f>periods!W82</f>
        <v>0</v>
      </c>
      <c r="X82">
        <f>periods!X82</f>
        <v>0</v>
      </c>
      <c r="Y82">
        <f>periods!Y82</f>
        <v>0</v>
      </c>
      <c r="Z82">
        <f>periods!Z82</f>
        <v>0</v>
      </c>
      <c r="AA82" s="48">
        <f>CONSTANTS!$B$1</f>
        <v>1000</v>
      </c>
      <c r="AB82" s="48">
        <f>CONSTANTS!$B$2</f>
        <v>800</v>
      </c>
      <c r="AC82" s="4">
        <f>E82-F82</f>
        <v>0</v>
      </c>
      <c r="AD82" t="str">
        <f>M82</f>
        <v>Occupiable units (opt)</v>
      </c>
      <c r="AE82" t="e">
        <f>C82+AC82</f>
        <v>#VALUE!</v>
      </c>
      <c r="AF82">
        <f t="shared" si="7"/>
        <v>0</v>
      </c>
      <c r="AG82">
        <f>J82+K82</f>
        <v>0</v>
      </c>
      <c r="AH82">
        <f>IFERROR(J82/AG82, 0)</f>
        <v>0</v>
      </c>
      <c r="AI82" s="8">
        <f>IFERROR(G82/D82, 0)</f>
        <v>0</v>
      </c>
      <c r="AJ82" t="e">
        <f>L82+N82-O82</f>
        <v>#VALUE!</v>
      </c>
      <c r="AK82">
        <f t="shared" si="8"/>
        <v>0</v>
      </c>
      <c r="AL82">
        <f>SUM(S82:V82)</f>
        <v>0</v>
      </c>
      <c r="AM82">
        <f>SUM(W82:Z82)</f>
        <v>0</v>
      </c>
      <c r="AN82">
        <f t="shared" si="9"/>
        <v>0</v>
      </c>
      <c r="AO82">
        <f>AC82*AA82*12</f>
        <v>0</v>
      </c>
      <c r="AP82">
        <f>I82*AA82*12</f>
        <v>0</v>
      </c>
      <c r="AQ82">
        <f t="shared" si="10"/>
        <v>0</v>
      </c>
      <c r="AR82">
        <f t="shared" si="11"/>
        <v>0</v>
      </c>
      <c r="AS82">
        <f t="shared" si="12"/>
        <v>0</v>
      </c>
      <c r="AT82">
        <f t="shared" si="13"/>
        <v>0</v>
      </c>
      <c r="AU82">
        <f>IFERROR(Q82/P82, 0)</f>
        <v>0</v>
      </c>
      <c r="AV82">
        <f>IFERROR(R82/Q82, 0)</f>
        <v>0</v>
      </c>
      <c r="AW82">
        <f>IFERROR(D82/R82, 0)</f>
        <v>0</v>
      </c>
      <c r="AX82">
        <f>IFERROR(E82/D82, 0)</f>
        <v>0</v>
      </c>
      <c r="AY82">
        <f>IFERROR(E82/P82, 0)</f>
        <v>0</v>
      </c>
      <c r="AZ82">
        <f>IFERROR($AL82/P82, 0)</f>
        <v>0</v>
      </c>
      <c r="BA82">
        <f>IFERROR($AL82/Q82, 0)</f>
        <v>0</v>
      </c>
      <c r="BB82">
        <f>IFERROR($AL82/R82, 0)</f>
        <v>0</v>
      </c>
      <c r="BC82">
        <f>IFERROR($AL82/D82, 0)</f>
        <v>0</v>
      </c>
      <c r="BD82">
        <f>IFERROR($AL82/E82, 0)</f>
        <v>0</v>
      </c>
      <c r="BE82">
        <f>IFERROR(BD82/AB82, 0)</f>
        <v>0</v>
      </c>
    </row>
    <row r="83" spans="1:57" x14ac:dyDescent="0.2">
      <c r="A83" s="5">
        <f>periods!$A83</f>
        <v>0</v>
      </c>
      <c r="B83" s="5">
        <f>periods!$A84</f>
        <v>0</v>
      </c>
      <c r="C83" t="e">
        <f>IF(ISBLANK(periods!$C83), output_periods!$AE82, periods!$C83)</f>
        <v>#VALUE!</v>
      </c>
      <c r="D83">
        <f>periods!D83</f>
        <v>0</v>
      </c>
      <c r="E83">
        <f>periods!E83</f>
        <v>0</v>
      </c>
      <c r="F83">
        <f>periods!F83</f>
        <v>0</v>
      </c>
      <c r="G83">
        <f>periods!G83</f>
        <v>0</v>
      </c>
      <c r="H83">
        <f>periods!H83</f>
        <v>0</v>
      </c>
      <c r="I83">
        <f>periods!I83</f>
        <v>0</v>
      </c>
      <c r="J83">
        <f>periods!J83</f>
        <v>0</v>
      </c>
      <c r="K83">
        <f>periods!K83</f>
        <v>0</v>
      </c>
      <c r="L83" t="e">
        <f>IF(ISBLANK(periods!$L83), output_periods!$AJ82, periods!$L83)</f>
        <v>#VALUE!</v>
      </c>
      <c r="M83" t="str">
        <f>IF(ISBLANK(periods!$M83), output_periods!$M82, periods!$M83)</f>
        <v>Occupiable units (opt)</v>
      </c>
      <c r="N83">
        <f>periods!N83</f>
        <v>0</v>
      </c>
      <c r="O83">
        <f>periods!O83</f>
        <v>0</v>
      </c>
      <c r="P83">
        <f>periods!P83</f>
        <v>0</v>
      </c>
      <c r="Q83">
        <f>periods!Q83</f>
        <v>0</v>
      </c>
      <c r="R83">
        <f>periods!R83</f>
        <v>0</v>
      </c>
      <c r="S83">
        <f>periods!S83</f>
        <v>0</v>
      </c>
      <c r="T83">
        <f>periods!T83</f>
        <v>0</v>
      </c>
      <c r="U83">
        <f>periods!U83</f>
        <v>0</v>
      </c>
      <c r="V83">
        <f>periods!V83</f>
        <v>0</v>
      </c>
      <c r="W83">
        <f>periods!W83</f>
        <v>0</v>
      </c>
      <c r="X83">
        <f>periods!X83</f>
        <v>0</v>
      </c>
      <c r="Y83">
        <f>periods!Y83</f>
        <v>0</v>
      </c>
      <c r="Z83">
        <f>periods!Z83</f>
        <v>0</v>
      </c>
      <c r="AA83" s="48">
        <f>CONSTANTS!$B$1</f>
        <v>1000</v>
      </c>
      <c r="AB83" s="48">
        <f>CONSTANTS!$B$2</f>
        <v>800</v>
      </c>
      <c r="AC83" s="4">
        <f>E83-F83</f>
        <v>0</v>
      </c>
      <c r="AD83" t="str">
        <f>M83</f>
        <v>Occupiable units (opt)</v>
      </c>
      <c r="AE83" t="e">
        <f>C83+AC83</f>
        <v>#VALUE!</v>
      </c>
      <c r="AF83">
        <f t="shared" si="7"/>
        <v>0</v>
      </c>
      <c r="AG83">
        <f>J83+K83</f>
        <v>0</v>
      </c>
      <c r="AH83">
        <f>IFERROR(J83/AG83, 0)</f>
        <v>0</v>
      </c>
      <c r="AI83" s="8">
        <f>IFERROR(G83/D83, 0)</f>
        <v>0</v>
      </c>
      <c r="AJ83" t="e">
        <f>L83+N83-O83</f>
        <v>#VALUE!</v>
      </c>
      <c r="AK83">
        <f t="shared" si="8"/>
        <v>0</v>
      </c>
      <c r="AL83">
        <f>SUM(S83:V83)</f>
        <v>0</v>
      </c>
      <c r="AM83">
        <f>SUM(W83:Z83)</f>
        <v>0</v>
      </c>
      <c r="AN83">
        <f t="shared" si="9"/>
        <v>0</v>
      </c>
      <c r="AO83">
        <f>AC83*AA83*12</f>
        <v>0</v>
      </c>
      <c r="AP83">
        <f>I83*AA83*12</f>
        <v>0</v>
      </c>
      <c r="AQ83">
        <f t="shared" si="10"/>
        <v>0</v>
      </c>
      <c r="AR83">
        <f t="shared" si="11"/>
        <v>0</v>
      </c>
      <c r="AS83">
        <f t="shared" si="12"/>
        <v>0</v>
      </c>
      <c r="AT83">
        <f t="shared" si="13"/>
        <v>0</v>
      </c>
      <c r="AU83">
        <f>IFERROR(Q83/P83, 0)</f>
        <v>0</v>
      </c>
      <c r="AV83">
        <f>IFERROR(R83/Q83, 0)</f>
        <v>0</v>
      </c>
      <c r="AW83">
        <f>IFERROR(D83/R83, 0)</f>
        <v>0</v>
      </c>
      <c r="AX83">
        <f>IFERROR(E83/D83, 0)</f>
        <v>0</v>
      </c>
      <c r="AY83">
        <f>IFERROR(E83/P83, 0)</f>
        <v>0</v>
      </c>
      <c r="AZ83">
        <f>IFERROR($AL83/P83, 0)</f>
        <v>0</v>
      </c>
      <c r="BA83">
        <f>IFERROR($AL83/Q83, 0)</f>
        <v>0</v>
      </c>
      <c r="BB83">
        <f>IFERROR($AL83/R83, 0)</f>
        <v>0</v>
      </c>
      <c r="BC83">
        <f>IFERROR($AL83/D83, 0)</f>
        <v>0</v>
      </c>
      <c r="BD83">
        <f>IFERROR($AL83/E83, 0)</f>
        <v>0</v>
      </c>
      <c r="BE83">
        <f>IFERROR(BD83/AB83, 0)</f>
        <v>0</v>
      </c>
    </row>
    <row r="84" spans="1:57" x14ac:dyDescent="0.2">
      <c r="A84" s="5">
        <f>periods!$A84</f>
        <v>0</v>
      </c>
      <c r="B84" s="5">
        <f>periods!$A85</f>
        <v>0</v>
      </c>
      <c r="C84" t="e">
        <f>IF(ISBLANK(periods!$C84), output_periods!$AE83, periods!$C84)</f>
        <v>#VALUE!</v>
      </c>
      <c r="D84">
        <f>periods!D84</f>
        <v>0</v>
      </c>
      <c r="E84">
        <f>periods!E84</f>
        <v>0</v>
      </c>
      <c r="F84">
        <f>periods!F84</f>
        <v>0</v>
      </c>
      <c r="G84">
        <f>periods!G84</f>
        <v>0</v>
      </c>
      <c r="H84">
        <f>periods!H84</f>
        <v>0</v>
      </c>
      <c r="I84">
        <f>periods!I84</f>
        <v>0</v>
      </c>
      <c r="J84">
        <f>periods!J84</f>
        <v>0</v>
      </c>
      <c r="K84">
        <f>periods!K84</f>
        <v>0</v>
      </c>
      <c r="L84" t="e">
        <f>IF(ISBLANK(periods!$L84), output_periods!$AJ83, periods!$L84)</f>
        <v>#VALUE!</v>
      </c>
      <c r="M84" t="str">
        <f>IF(ISBLANK(periods!$M84), output_periods!$M83, periods!$M84)</f>
        <v>Occupiable units (opt)</v>
      </c>
      <c r="N84">
        <f>periods!N84</f>
        <v>0</v>
      </c>
      <c r="O84">
        <f>periods!O84</f>
        <v>0</v>
      </c>
      <c r="P84">
        <f>periods!P84</f>
        <v>0</v>
      </c>
      <c r="Q84">
        <f>periods!Q84</f>
        <v>0</v>
      </c>
      <c r="R84">
        <f>periods!R84</f>
        <v>0</v>
      </c>
      <c r="S84">
        <f>periods!S84</f>
        <v>0</v>
      </c>
      <c r="T84">
        <f>periods!T84</f>
        <v>0</v>
      </c>
      <c r="U84">
        <f>periods!U84</f>
        <v>0</v>
      </c>
      <c r="V84">
        <f>periods!V84</f>
        <v>0</v>
      </c>
      <c r="W84">
        <f>periods!W84</f>
        <v>0</v>
      </c>
      <c r="X84">
        <f>periods!X84</f>
        <v>0</v>
      </c>
      <c r="Y84">
        <f>periods!Y84</f>
        <v>0</v>
      </c>
      <c r="Z84">
        <f>periods!Z84</f>
        <v>0</v>
      </c>
      <c r="AA84" s="48">
        <f>CONSTANTS!$B$1</f>
        <v>1000</v>
      </c>
      <c r="AB84" s="48">
        <f>CONSTANTS!$B$2</f>
        <v>800</v>
      </c>
      <c r="AC84" s="4">
        <f>E84-F84</f>
        <v>0</v>
      </c>
      <c r="AD84" t="str">
        <f>M84</f>
        <v>Occupiable units (opt)</v>
      </c>
      <c r="AE84" t="e">
        <f>C84+AC84</f>
        <v>#VALUE!</v>
      </c>
      <c r="AF84">
        <f t="shared" si="7"/>
        <v>0</v>
      </c>
      <c r="AG84">
        <f>J84+K84</f>
        <v>0</v>
      </c>
      <c r="AH84">
        <f>IFERROR(J84/AG84, 0)</f>
        <v>0</v>
      </c>
      <c r="AI84" s="8">
        <f>IFERROR(G84/D84, 0)</f>
        <v>0</v>
      </c>
      <c r="AJ84" t="e">
        <f>L84+N84-O84</f>
        <v>#VALUE!</v>
      </c>
      <c r="AK84">
        <f t="shared" si="8"/>
        <v>0</v>
      </c>
      <c r="AL84">
        <f>SUM(S84:V84)</f>
        <v>0</v>
      </c>
      <c r="AM84">
        <f>SUM(W84:Z84)</f>
        <v>0</v>
      </c>
      <c r="AN84">
        <f t="shared" si="9"/>
        <v>0</v>
      </c>
      <c r="AO84">
        <f>AC84*AA84*12</f>
        <v>0</v>
      </c>
      <c r="AP84">
        <f>I84*AA84*12</f>
        <v>0</v>
      </c>
      <c r="AQ84">
        <f t="shared" si="10"/>
        <v>0</v>
      </c>
      <c r="AR84">
        <f t="shared" si="11"/>
        <v>0</v>
      </c>
      <c r="AS84">
        <f t="shared" si="12"/>
        <v>0</v>
      </c>
      <c r="AT84">
        <f t="shared" si="13"/>
        <v>0</v>
      </c>
      <c r="AU84">
        <f>IFERROR(Q84/P84, 0)</f>
        <v>0</v>
      </c>
      <c r="AV84">
        <f>IFERROR(R84/Q84, 0)</f>
        <v>0</v>
      </c>
      <c r="AW84">
        <f>IFERROR(D84/R84, 0)</f>
        <v>0</v>
      </c>
      <c r="AX84">
        <f>IFERROR(E84/D84, 0)</f>
        <v>0</v>
      </c>
      <c r="AY84">
        <f>IFERROR(E84/P84, 0)</f>
        <v>0</v>
      </c>
      <c r="AZ84">
        <f>IFERROR($AL84/P84, 0)</f>
        <v>0</v>
      </c>
      <c r="BA84">
        <f>IFERROR($AL84/Q84, 0)</f>
        <v>0</v>
      </c>
      <c r="BB84">
        <f>IFERROR($AL84/R84, 0)</f>
        <v>0</v>
      </c>
      <c r="BC84">
        <f>IFERROR($AL84/D84, 0)</f>
        <v>0</v>
      </c>
      <c r="BD84">
        <f>IFERROR($AL84/E84, 0)</f>
        <v>0</v>
      </c>
      <c r="BE84">
        <f>IFERROR(BD84/AB84, 0)</f>
        <v>0</v>
      </c>
    </row>
    <row r="85" spans="1:57" x14ac:dyDescent="0.2">
      <c r="A85" s="5">
        <f>periods!$A85</f>
        <v>0</v>
      </c>
      <c r="B85" s="5">
        <f>periods!$A86</f>
        <v>0</v>
      </c>
      <c r="C85" t="e">
        <f>IF(ISBLANK(periods!$C85), output_periods!$AE84, periods!$C85)</f>
        <v>#VALUE!</v>
      </c>
      <c r="D85">
        <f>periods!D85</f>
        <v>0</v>
      </c>
      <c r="E85">
        <f>periods!E85</f>
        <v>0</v>
      </c>
      <c r="F85">
        <f>periods!F85</f>
        <v>0</v>
      </c>
      <c r="G85">
        <f>periods!G85</f>
        <v>0</v>
      </c>
      <c r="H85">
        <f>periods!H85</f>
        <v>0</v>
      </c>
      <c r="I85">
        <f>periods!I85</f>
        <v>0</v>
      </c>
      <c r="J85">
        <f>periods!J85</f>
        <v>0</v>
      </c>
      <c r="K85">
        <f>periods!K85</f>
        <v>0</v>
      </c>
      <c r="L85" t="e">
        <f>IF(ISBLANK(periods!$L85), output_periods!$AJ84, periods!$L85)</f>
        <v>#VALUE!</v>
      </c>
      <c r="M85" t="str">
        <f>IF(ISBLANK(periods!$M85), output_periods!$M84, periods!$M85)</f>
        <v>Occupiable units (opt)</v>
      </c>
      <c r="N85">
        <f>periods!N85</f>
        <v>0</v>
      </c>
      <c r="O85">
        <f>periods!O85</f>
        <v>0</v>
      </c>
      <c r="P85">
        <f>periods!P85</f>
        <v>0</v>
      </c>
      <c r="Q85">
        <f>periods!Q85</f>
        <v>0</v>
      </c>
      <c r="R85">
        <f>periods!R85</f>
        <v>0</v>
      </c>
      <c r="S85">
        <f>periods!S85</f>
        <v>0</v>
      </c>
      <c r="T85">
        <f>periods!T85</f>
        <v>0</v>
      </c>
      <c r="U85">
        <f>periods!U85</f>
        <v>0</v>
      </c>
      <c r="V85">
        <f>periods!V85</f>
        <v>0</v>
      </c>
      <c r="W85">
        <f>periods!W85</f>
        <v>0</v>
      </c>
      <c r="X85">
        <f>periods!X85</f>
        <v>0</v>
      </c>
      <c r="Y85">
        <f>periods!Y85</f>
        <v>0</v>
      </c>
      <c r="Z85">
        <f>periods!Z85</f>
        <v>0</v>
      </c>
      <c r="AA85" s="48">
        <f>CONSTANTS!$B$1</f>
        <v>1000</v>
      </c>
      <c r="AB85" s="48">
        <f>CONSTANTS!$B$2</f>
        <v>800</v>
      </c>
      <c r="AC85" s="4">
        <f>E85-F85</f>
        <v>0</v>
      </c>
      <c r="AD85" t="str">
        <f>M85</f>
        <v>Occupiable units (opt)</v>
      </c>
      <c r="AE85" t="e">
        <f>C85+AC85</f>
        <v>#VALUE!</v>
      </c>
      <c r="AF85">
        <f t="shared" si="7"/>
        <v>0</v>
      </c>
      <c r="AG85">
        <f>J85+K85</f>
        <v>0</v>
      </c>
      <c r="AH85">
        <f>IFERROR(J85/AG85, 0)</f>
        <v>0</v>
      </c>
      <c r="AI85" s="8">
        <f>IFERROR(G85/D85, 0)</f>
        <v>0</v>
      </c>
      <c r="AJ85" t="e">
        <f>L85+N85-O85</f>
        <v>#VALUE!</v>
      </c>
      <c r="AK85">
        <f t="shared" si="8"/>
        <v>0</v>
      </c>
      <c r="AL85">
        <f>SUM(S85:V85)</f>
        <v>0</v>
      </c>
      <c r="AM85">
        <f>SUM(W85:Z85)</f>
        <v>0</v>
      </c>
      <c r="AN85">
        <f t="shared" si="9"/>
        <v>0</v>
      </c>
      <c r="AO85">
        <f>AC85*AA85*12</f>
        <v>0</v>
      </c>
      <c r="AP85">
        <f>I85*AA85*12</f>
        <v>0</v>
      </c>
      <c r="AQ85">
        <f t="shared" si="10"/>
        <v>0</v>
      </c>
      <c r="AR85">
        <f t="shared" si="11"/>
        <v>0</v>
      </c>
      <c r="AS85">
        <f t="shared" si="12"/>
        <v>0</v>
      </c>
      <c r="AT85">
        <f t="shared" si="13"/>
        <v>0</v>
      </c>
      <c r="AU85">
        <f>IFERROR(Q85/P85, 0)</f>
        <v>0</v>
      </c>
      <c r="AV85">
        <f>IFERROR(R85/Q85, 0)</f>
        <v>0</v>
      </c>
      <c r="AW85">
        <f>IFERROR(D85/R85, 0)</f>
        <v>0</v>
      </c>
      <c r="AX85">
        <f>IFERROR(E85/D85, 0)</f>
        <v>0</v>
      </c>
      <c r="AY85">
        <f>IFERROR(E85/P85, 0)</f>
        <v>0</v>
      </c>
      <c r="AZ85">
        <f>IFERROR($AL85/P85, 0)</f>
        <v>0</v>
      </c>
      <c r="BA85">
        <f>IFERROR($AL85/Q85, 0)</f>
        <v>0</v>
      </c>
      <c r="BB85">
        <f>IFERROR($AL85/R85, 0)</f>
        <v>0</v>
      </c>
      <c r="BC85">
        <f>IFERROR($AL85/D85, 0)</f>
        <v>0</v>
      </c>
      <c r="BD85">
        <f>IFERROR($AL85/E85, 0)</f>
        <v>0</v>
      </c>
      <c r="BE85">
        <f>IFERROR(BD85/AB85, 0)</f>
        <v>0</v>
      </c>
    </row>
    <row r="86" spans="1:57" x14ac:dyDescent="0.2">
      <c r="A86" s="5">
        <f>periods!$A86</f>
        <v>0</v>
      </c>
      <c r="B86" s="5">
        <f>periods!$A87</f>
        <v>0</v>
      </c>
      <c r="C86" t="e">
        <f>IF(ISBLANK(periods!$C86), output_periods!$AE85, periods!$C86)</f>
        <v>#VALUE!</v>
      </c>
      <c r="D86">
        <f>periods!D86</f>
        <v>0</v>
      </c>
      <c r="E86">
        <f>periods!E86</f>
        <v>0</v>
      </c>
      <c r="F86">
        <f>periods!F86</f>
        <v>0</v>
      </c>
      <c r="G86">
        <f>periods!G86</f>
        <v>0</v>
      </c>
      <c r="H86">
        <f>periods!H86</f>
        <v>0</v>
      </c>
      <c r="I86">
        <f>periods!I86</f>
        <v>0</v>
      </c>
      <c r="J86">
        <f>periods!J86</f>
        <v>0</v>
      </c>
      <c r="K86">
        <f>periods!K86</f>
        <v>0</v>
      </c>
      <c r="L86" t="e">
        <f>IF(ISBLANK(periods!$L86), output_periods!$AJ85, periods!$L86)</f>
        <v>#VALUE!</v>
      </c>
      <c r="M86" t="str">
        <f>IF(ISBLANK(periods!$M86), output_periods!$M85, periods!$M86)</f>
        <v>Occupiable units (opt)</v>
      </c>
      <c r="N86">
        <f>periods!N86</f>
        <v>0</v>
      </c>
      <c r="O86">
        <f>periods!O86</f>
        <v>0</v>
      </c>
      <c r="P86">
        <f>periods!P86</f>
        <v>0</v>
      </c>
      <c r="Q86">
        <f>periods!Q86</f>
        <v>0</v>
      </c>
      <c r="R86">
        <f>periods!R86</f>
        <v>0</v>
      </c>
      <c r="S86">
        <f>periods!S86</f>
        <v>0</v>
      </c>
      <c r="T86">
        <f>periods!T86</f>
        <v>0</v>
      </c>
      <c r="U86">
        <f>periods!U86</f>
        <v>0</v>
      </c>
      <c r="V86">
        <f>periods!V86</f>
        <v>0</v>
      </c>
      <c r="W86">
        <f>periods!W86</f>
        <v>0</v>
      </c>
      <c r="X86">
        <f>periods!X86</f>
        <v>0</v>
      </c>
      <c r="Y86">
        <f>periods!Y86</f>
        <v>0</v>
      </c>
      <c r="Z86">
        <f>periods!Z86</f>
        <v>0</v>
      </c>
      <c r="AA86" s="48">
        <f>CONSTANTS!$B$1</f>
        <v>1000</v>
      </c>
      <c r="AB86" s="48">
        <f>CONSTANTS!$B$2</f>
        <v>800</v>
      </c>
      <c r="AC86" s="4">
        <f>E86-F86</f>
        <v>0</v>
      </c>
      <c r="AD86" t="str">
        <f>M86</f>
        <v>Occupiable units (opt)</v>
      </c>
      <c r="AE86" t="e">
        <f>C86+AC86</f>
        <v>#VALUE!</v>
      </c>
      <c r="AF86">
        <f t="shared" si="7"/>
        <v>0</v>
      </c>
      <c r="AG86">
        <f>J86+K86</f>
        <v>0</v>
      </c>
      <c r="AH86">
        <f>IFERROR(J86/AG86, 0)</f>
        <v>0</v>
      </c>
      <c r="AI86" s="8">
        <f>IFERROR(G86/D86, 0)</f>
        <v>0</v>
      </c>
      <c r="AJ86" t="e">
        <f>L86+N86-O86</f>
        <v>#VALUE!</v>
      </c>
      <c r="AK86">
        <f t="shared" si="8"/>
        <v>0</v>
      </c>
      <c r="AL86">
        <f>SUM(S86:V86)</f>
        <v>0</v>
      </c>
      <c r="AM86">
        <f>SUM(W86:Z86)</f>
        <v>0</v>
      </c>
      <c r="AN86">
        <f t="shared" si="9"/>
        <v>0</v>
      </c>
      <c r="AO86">
        <f>AC86*AA86*12</f>
        <v>0</v>
      </c>
      <c r="AP86">
        <f>I86*AA86*12</f>
        <v>0</v>
      </c>
      <c r="AQ86">
        <f t="shared" si="10"/>
        <v>0</v>
      </c>
      <c r="AR86">
        <f t="shared" si="11"/>
        <v>0</v>
      </c>
      <c r="AS86">
        <f t="shared" si="12"/>
        <v>0</v>
      </c>
      <c r="AT86">
        <f t="shared" si="13"/>
        <v>0</v>
      </c>
      <c r="AU86">
        <f>IFERROR(Q86/P86, 0)</f>
        <v>0</v>
      </c>
      <c r="AV86">
        <f>IFERROR(R86/Q86, 0)</f>
        <v>0</v>
      </c>
      <c r="AW86">
        <f>IFERROR(D86/R86, 0)</f>
        <v>0</v>
      </c>
      <c r="AX86">
        <f>IFERROR(E86/D86, 0)</f>
        <v>0</v>
      </c>
      <c r="AY86">
        <f>IFERROR(E86/P86, 0)</f>
        <v>0</v>
      </c>
      <c r="AZ86">
        <f>IFERROR($AL86/P86, 0)</f>
        <v>0</v>
      </c>
      <c r="BA86">
        <f>IFERROR($AL86/Q86, 0)</f>
        <v>0</v>
      </c>
      <c r="BB86">
        <f>IFERROR($AL86/R86, 0)</f>
        <v>0</v>
      </c>
      <c r="BC86">
        <f>IFERROR($AL86/D86, 0)</f>
        <v>0</v>
      </c>
      <c r="BD86">
        <f>IFERROR($AL86/E86, 0)</f>
        <v>0</v>
      </c>
      <c r="BE86">
        <f>IFERROR(BD86/AB86, 0)</f>
        <v>0</v>
      </c>
    </row>
    <row r="87" spans="1:57" x14ac:dyDescent="0.2">
      <c r="A87" s="5">
        <f>periods!$A87</f>
        <v>0</v>
      </c>
      <c r="B87" s="5">
        <f>periods!$A88</f>
        <v>0</v>
      </c>
      <c r="C87" t="e">
        <f>IF(ISBLANK(periods!$C87), output_periods!$AE86, periods!$C87)</f>
        <v>#VALUE!</v>
      </c>
      <c r="D87">
        <f>periods!D87</f>
        <v>0</v>
      </c>
      <c r="E87">
        <f>periods!E87</f>
        <v>0</v>
      </c>
      <c r="F87">
        <f>periods!F87</f>
        <v>0</v>
      </c>
      <c r="G87">
        <f>periods!G87</f>
        <v>0</v>
      </c>
      <c r="H87">
        <f>periods!H87</f>
        <v>0</v>
      </c>
      <c r="I87">
        <f>periods!I87</f>
        <v>0</v>
      </c>
      <c r="J87">
        <f>periods!J87</f>
        <v>0</v>
      </c>
      <c r="K87">
        <f>periods!K87</f>
        <v>0</v>
      </c>
      <c r="L87" t="e">
        <f>IF(ISBLANK(periods!$L87), output_periods!$AJ86, periods!$L87)</f>
        <v>#VALUE!</v>
      </c>
      <c r="M87" t="str">
        <f>IF(ISBLANK(periods!$M87), output_periods!$M86, periods!$M87)</f>
        <v>Occupiable units (opt)</v>
      </c>
      <c r="N87">
        <f>periods!N87</f>
        <v>0</v>
      </c>
      <c r="O87">
        <f>periods!O87</f>
        <v>0</v>
      </c>
      <c r="P87">
        <f>periods!P87</f>
        <v>0</v>
      </c>
      <c r="Q87">
        <f>periods!Q87</f>
        <v>0</v>
      </c>
      <c r="R87">
        <f>periods!R87</f>
        <v>0</v>
      </c>
      <c r="S87">
        <f>periods!S87</f>
        <v>0</v>
      </c>
      <c r="T87">
        <f>periods!T87</f>
        <v>0</v>
      </c>
      <c r="U87">
        <f>periods!U87</f>
        <v>0</v>
      </c>
      <c r="V87">
        <f>periods!V87</f>
        <v>0</v>
      </c>
      <c r="W87">
        <f>periods!W87</f>
        <v>0</v>
      </c>
      <c r="X87">
        <f>periods!X87</f>
        <v>0</v>
      </c>
      <c r="Y87">
        <f>periods!Y87</f>
        <v>0</v>
      </c>
      <c r="Z87">
        <f>periods!Z87</f>
        <v>0</v>
      </c>
      <c r="AA87" s="48">
        <f>CONSTANTS!$B$1</f>
        <v>1000</v>
      </c>
      <c r="AB87" s="48">
        <f>CONSTANTS!$B$2</f>
        <v>800</v>
      </c>
      <c r="AC87" s="4">
        <f>E87-F87</f>
        <v>0</v>
      </c>
      <c r="AD87" t="str">
        <f>M87</f>
        <v>Occupiable units (opt)</v>
      </c>
      <c r="AE87" t="e">
        <f>C87+AC87</f>
        <v>#VALUE!</v>
      </c>
      <c r="AF87">
        <f t="shared" si="7"/>
        <v>0</v>
      </c>
      <c r="AG87">
        <f>J87+K87</f>
        <v>0</v>
      </c>
      <c r="AH87">
        <f>IFERROR(J87/AG87, 0)</f>
        <v>0</v>
      </c>
      <c r="AI87" s="8">
        <f>IFERROR(G87/D87, 0)</f>
        <v>0</v>
      </c>
      <c r="AJ87" t="e">
        <f>L87+N87-O87</f>
        <v>#VALUE!</v>
      </c>
      <c r="AK87">
        <f t="shared" si="8"/>
        <v>0</v>
      </c>
      <c r="AL87">
        <f>SUM(S87:V87)</f>
        <v>0</v>
      </c>
      <c r="AM87">
        <f>SUM(W87:Z87)</f>
        <v>0</v>
      </c>
      <c r="AN87">
        <f t="shared" si="9"/>
        <v>0</v>
      </c>
      <c r="AO87">
        <f>AC87*AA87*12</f>
        <v>0</v>
      </c>
      <c r="AP87">
        <f>I87*AA87*12</f>
        <v>0</v>
      </c>
      <c r="AQ87">
        <f t="shared" si="10"/>
        <v>0</v>
      </c>
      <c r="AR87">
        <f t="shared" si="11"/>
        <v>0</v>
      </c>
      <c r="AS87">
        <f t="shared" si="12"/>
        <v>0</v>
      </c>
      <c r="AT87">
        <f t="shared" si="13"/>
        <v>0</v>
      </c>
      <c r="AU87">
        <f>IFERROR(Q87/P87, 0)</f>
        <v>0</v>
      </c>
      <c r="AV87">
        <f>IFERROR(R87/Q87, 0)</f>
        <v>0</v>
      </c>
      <c r="AW87">
        <f>IFERROR(D87/R87, 0)</f>
        <v>0</v>
      </c>
      <c r="AX87">
        <f>IFERROR(E87/D87, 0)</f>
        <v>0</v>
      </c>
      <c r="AY87">
        <f>IFERROR(E87/P87, 0)</f>
        <v>0</v>
      </c>
      <c r="AZ87">
        <f>IFERROR($AL87/P87, 0)</f>
        <v>0</v>
      </c>
      <c r="BA87">
        <f>IFERROR($AL87/Q87, 0)</f>
        <v>0</v>
      </c>
      <c r="BB87">
        <f>IFERROR($AL87/R87, 0)</f>
        <v>0</v>
      </c>
      <c r="BC87">
        <f>IFERROR($AL87/D87, 0)</f>
        <v>0</v>
      </c>
      <c r="BD87">
        <f>IFERROR($AL87/E87, 0)</f>
        <v>0</v>
      </c>
      <c r="BE87">
        <f>IFERROR(BD87/AB87, 0)</f>
        <v>0</v>
      </c>
    </row>
    <row r="88" spans="1:57" x14ac:dyDescent="0.2">
      <c r="A88" s="5">
        <f>periods!$A88</f>
        <v>0</v>
      </c>
      <c r="B88" s="5">
        <f>periods!$A89</f>
        <v>0</v>
      </c>
      <c r="C88" t="e">
        <f>IF(ISBLANK(periods!$C88), output_periods!$AE87, periods!$C88)</f>
        <v>#VALUE!</v>
      </c>
      <c r="D88">
        <f>periods!D88</f>
        <v>0</v>
      </c>
      <c r="E88">
        <f>periods!E88</f>
        <v>0</v>
      </c>
      <c r="F88">
        <f>periods!F88</f>
        <v>0</v>
      </c>
      <c r="G88">
        <f>periods!G88</f>
        <v>0</v>
      </c>
      <c r="H88">
        <f>periods!H88</f>
        <v>0</v>
      </c>
      <c r="I88">
        <f>periods!I88</f>
        <v>0</v>
      </c>
      <c r="J88">
        <f>periods!J88</f>
        <v>0</v>
      </c>
      <c r="K88">
        <f>periods!K88</f>
        <v>0</v>
      </c>
      <c r="L88" t="e">
        <f>IF(ISBLANK(periods!$L88), output_periods!$AJ87, periods!$L88)</f>
        <v>#VALUE!</v>
      </c>
      <c r="M88" t="str">
        <f>IF(ISBLANK(periods!$M88), output_periods!$M87, periods!$M88)</f>
        <v>Occupiable units (opt)</v>
      </c>
      <c r="N88">
        <f>periods!N88</f>
        <v>0</v>
      </c>
      <c r="O88">
        <f>periods!O88</f>
        <v>0</v>
      </c>
      <c r="P88">
        <f>periods!P88</f>
        <v>0</v>
      </c>
      <c r="Q88">
        <f>periods!Q88</f>
        <v>0</v>
      </c>
      <c r="R88">
        <f>periods!R88</f>
        <v>0</v>
      </c>
      <c r="S88">
        <f>periods!S88</f>
        <v>0</v>
      </c>
      <c r="T88">
        <f>periods!T88</f>
        <v>0</v>
      </c>
      <c r="U88">
        <f>periods!U88</f>
        <v>0</v>
      </c>
      <c r="V88">
        <f>periods!V88</f>
        <v>0</v>
      </c>
      <c r="W88">
        <f>periods!W88</f>
        <v>0</v>
      </c>
      <c r="X88">
        <f>periods!X88</f>
        <v>0</v>
      </c>
      <c r="Y88">
        <f>periods!Y88</f>
        <v>0</v>
      </c>
      <c r="Z88">
        <f>periods!Z88</f>
        <v>0</v>
      </c>
      <c r="AA88" s="48">
        <f>CONSTANTS!$B$1</f>
        <v>1000</v>
      </c>
      <c r="AB88" s="48">
        <f>CONSTANTS!$B$2</f>
        <v>800</v>
      </c>
      <c r="AC88" s="4">
        <f>E88-F88</f>
        <v>0</v>
      </c>
      <c r="AD88" t="str">
        <f>M88</f>
        <v>Occupiable units (opt)</v>
      </c>
      <c r="AE88" t="e">
        <f>C88+AC88</f>
        <v>#VALUE!</v>
      </c>
      <c r="AF88">
        <f t="shared" si="7"/>
        <v>0</v>
      </c>
      <c r="AG88">
        <f>J88+K88</f>
        <v>0</v>
      </c>
      <c r="AH88">
        <f>IFERROR(J88/AG88, 0)</f>
        <v>0</v>
      </c>
      <c r="AI88" s="8">
        <f>IFERROR(G88/D88, 0)</f>
        <v>0</v>
      </c>
      <c r="AJ88" t="e">
        <f>L88+N88-O88</f>
        <v>#VALUE!</v>
      </c>
      <c r="AK88">
        <f t="shared" si="8"/>
        <v>0</v>
      </c>
      <c r="AL88">
        <f>SUM(S88:V88)</f>
        <v>0</v>
      </c>
      <c r="AM88">
        <f>SUM(W88:Z88)</f>
        <v>0</v>
      </c>
      <c r="AN88">
        <f t="shared" si="9"/>
        <v>0</v>
      </c>
      <c r="AO88">
        <f>AC88*AA88*12</f>
        <v>0</v>
      </c>
      <c r="AP88">
        <f>I88*AA88*12</f>
        <v>0</v>
      </c>
      <c r="AQ88">
        <f t="shared" si="10"/>
        <v>0</v>
      </c>
      <c r="AR88">
        <f t="shared" si="11"/>
        <v>0</v>
      </c>
      <c r="AS88">
        <f t="shared" si="12"/>
        <v>0</v>
      </c>
      <c r="AT88">
        <f t="shared" si="13"/>
        <v>0</v>
      </c>
      <c r="AU88">
        <f>IFERROR(Q88/P88, 0)</f>
        <v>0</v>
      </c>
      <c r="AV88">
        <f>IFERROR(R88/Q88, 0)</f>
        <v>0</v>
      </c>
      <c r="AW88">
        <f>IFERROR(D88/R88, 0)</f>
        <v>0</v>
      </c>
      <c r="AX88">
        <f>IFERROR(E88/D88, 0)</f>
        <v>0</v>
      </c>
      <c r="AY88">
        <f>IFERROR(E88/P88, 0)</f>
        <v>0</v>
      </c>
      <c r="AZ88">
        <f>IFERROR($AL88/P88, 0)</f>
        <v>0</v>
      </c>
      <c r="BA88">
        <f>IFERROR($AL88/Q88, 0)</f>
        <v>0</v>
      </c>
      <c r="BB88">
        <f>IFERROR($AL88/R88, 0)</f>
        <v>0</v>
      </c>
      <c r="BC88">
        <f>IFERROR($AL88/D88, 0)</f>
        <v>0</v>
      </c>
      <c r="BD88">
        <f>IFERROR($AL88/E88, 0)</f>
        <v>0</v>
      </c>
      <c r="BE88">
        <f>IFERROR(BD88/AB88, 0)</f>
        <v>0</v>
      </c>
    </row>
    <row r="89" spans="1:57" x14ac:dyDescent="0.2">
      <c r="A89" s="5">
        <f>periods!$A89</f>
        <v>0</v>
      </c>
      <c r="B89" s="5">
        <f>periods!$A90</f>
        <v>0</v>
      </c>
      <c r="C89" t="e">
        <f>IF(ISBLANK(periods!$C89), output_periods!$AE88, periods!$C89)</f>
        <v>#VALUE!</v>
      </c>
      <c r="D89">
        <f>periods!D89</f>
        <v>0</v>
      </c>
      <c r="E89">
        <f>periods!E89</f>
        <v>0</v>
      </c>
      <c r="F89">
        <f>periods!F89</f>
        <v>0</v>
      </c>
      <c r="G89">
        <f>periods!G89</f>
        <v>0</v>
      </c>
      <c r="H89">
        <f>periods!H89</f>
        <v>0</v>
      </c>
      <c r="I89">
        <f>periods!I89</f>
        <v>0</v>
      </c>
      <c r="J89">
        <f>periods!J89</f>
        <v>0</v>
      </c>
      <c r="K89">
        <f>periods!K89</f>
        <v>0</v>
      </c>
      <c r="L89" t="e">
        <f>IF(ISBLANK(periods!$L89), output_periods!$AJ88, periods!$L89)</f>
        <v>#VALUE!</v>
      </c>
      <c r="M89" t="str">
        <f>IF(ISBLANK(periods!$M89), output_periods!$M88, periods!$M89)</f>
        <v>Occupiable units (opt)</v>
      </c>
      <c r="N89">
        <f>periods!N89</f>
        <v>0</v>
      </c>
      <c r="O89">
        <f>periods!O89</f>
        <v>0</v>
      </c>
      <c r="P89">
        <f>periods!P89</f>
        <v>0</v>
      </c>
      <c r="Q89">
        <f>periods!Q89</f>
        <v>0</v>
      </c>
      <c r="R89">
        <f>periods!R89</f>
        <v>0</v>
      </c>
      <c r="S89">
        <f>periods!S89</f>
        <v>0</v>
      </c>
      <c r="T89">
        <f>periods!T89</f>
        <v>0</v>
      </c>
      <c r="U89">
        <f>periods!U89</f>
        <v>0</v>
      </c>
      <c r="V89">
        <f>periods!V89</f>
        <v>0</v>
      </c>
      <c r="W89">
        <f>periods!W89</f>
        <v>0</v>
      </c>
      <c r="X89">
        <f>periods!X89</f>
        <v>0</v>
      </c>
      <c r="Y89">
        <f>periods!Y89</f>
        <v>0</v>
      </c>
      <c r="Z89">
        <f>periods!Z89</f>
        <v>0</v>
      </c>
      <c r="AA89" s="48">
        <f>CONSTANTS!$B$1</f>
        <v>1000</v>
      </c>
      <c r="AB89" s="48">
        <f>CONSTANTS!$B$2</f>
        <v>800</v>
      </c>
      <c r="AC89" s="4">
        <f>E89-F89</f>
        <v>0</v>
      </c>
      <c r="AD89" t="str">
        <f>M89</f>
        <v>Occupiable units (opt)</v>
      </c>
      <c r="AE89" t="e">
        <f>C89+AC89</f>
        <v>#VALUE!</v>
      </c>
      <c r="AF89">
        <f t="shared" si="7"/>
        <v>0</v>
      </c>
      <c r="AG89">
        <f>J89+K89</f>
        <v>0</v>
      </c>
      <c r="AH89">
        <f>IFERROR(J89/AG89, 0)</f>
        <v>0</v>
      </c>
      <c r="AI89" s="8">
        <f>IFERROR(G89/D89, 0)</f>
        <v>0</v>
      </c>
      <c r="AJ89" t="e">
        <f>L89+N89-O89</f>
        <v>#VALUE!</v>
      </c>
      <c r="AK89">
        <f t="shared" si="8"/>
        <v>0</v>
      </c>
      <c r="AL89">
        <f>SUM(S89:V89)</f>
        <v>0</v>
      </c>
      <c r="AM89">
        <f>SUM(W89:Z89)</f>
        <v>0</v>
      </c>
      <c r="AN89">
        <f t="shared" si="9"/>
        <v>0</v>
      </c>
      <c r="AO89">
        <f>AC89*AA89*12</f>
        <v>0</v>
      </c>
      <c r="AP89">
        <f>I89*AA89*12</f>
        <v>0</v>
      </c>
      <c r="AQ89">
        <f t="shared" si="10"/>
        <v>0</v>
      </c>
      <c r="AR89">
        <f t="shared" si="11"/>
        <v>0</v>
      </c>
      <c r="AS89">
        <f t="shared" si="12"/>
        <v>0</v>
      </c>
      <c r="AT89">
        <f t="shared" si="13"/>
        <v>0</v>
      </c>
      <c r="AU89">
        <f>IFERROR(Q89/P89, 0)</f>
        <v>0</v>
      </c>
      <c r="AV89">
        <f>IFERROR(R89/Q89, 0)</f>
        <v>0</v>
      </c>
      <c r="AW89">
        <f>IFERROR(D89/R89, 0)</f>
        <v>0</v>
      </c>
      <c r="AX89">
        <f>IFERROR(E89/D89, 0)</f>
        <v>0</v>
      </c>
      <c r="AY89">
        <f>IFERROR(E89/P89, 0)</f>
        <v>0</v>
      </c>
      <c r="AZ89">
        <f>IFERROR($AL89/P89, 0)</f>
        <v>0</v>
      </c>
      <c r="BA89">
        <f>IFERROR($AL89/Q89, 0)</f>
        <v>0</v>
      </c>
      <c r="BB89">
        <f>IFERROR($AL89/R89, 0)</f>
        <v>0</v>
      </c>
      <c r="BC89">
        <f>IFERROR($AL89/D89, 0)</f>
        <v>0</v>
      </c>
      <c r="BD89">
        <f>IFERROR($AL89/E89, 0)</f>
        <v>0</v>
      </c>
      <c r="BE89">
        <f>IFERROR(BD89/AB89, 0)</f>
        <v>0</v>
      </c>
    </row>
    <row r="90" spans="1:57" x14ac:dyDescent="0.2">
      <c r="A90" s="5">
        <f>periods!$A90</f>
        <v>0</v>
      </c>
      <c r="B90" s="5">
        <f>periods!$A91</f>
        <v>0</v>
      </c>
      <c r="C90" t="e">
        <f>IF(ISBLANK(periods!$C90), output_periods!$AE89, periods!$C90)</f>
        <v>#VALUE!</v>
      </c>
      <c r="D90">
        <f>periods!D90</f>
        <v>0</v>
      </c>
      <c r="E90">
        <f>periods!E90</f>
        <v>0</v>
      </c>
      <c r="F90">
        <f>periods!F90</f>
        <v>0</v>
      </c>
      <c r="G90">
        <f>periods!G90</f>
        <v>0</v>
      </c>
      <c r="H90">
        <f>periods!H90</f>
        <v>0</v>
      </c>
      <c r="I90">
        <f>periods!I90</f>
        <v>0</v>
      </c>
      <c r="J90">
        <f>periods!J90</f>
        <v>0</v>
      </c>
      <c r="K90">
        <f>periods!K90</f>
        <v>0</v>
      </c>
      <c r="L90" t="e">
        <f>IF(ISBLANK(periods!$L90), output_periods!$AJ89, periods!$L90)</f>
        <v>#VALUE!</v>
      </c>
      <c r="M90" t="str">
        <f>IF(ISBLANK(periods!$M90), output_periods!$M89, periods!$M90)</f>
        <v>Occupiable units (opt)</v>
      </c>
      <c r="N90">
        <f>periods!N90</f>
        <v>0</v>
      </c>
      <c r="O90">
        <f>periods!O90</f>
        <v>0</v>
      </c>
      <c r="P90">
        <f>periods!P90</f>
        <v>0</v>
      </c>
      <c r="Q90">
        <f>periods!Q90</f>
        <v>0</v>
      </c>
      <c r="R90">
        <f>periods!R90</f>
        <v>0</v>
      </c>
      <c r="S90">
        <f>periods!S90</f>
        <v>0</v>
      </c>
      <c r="T90">
        <f>periods!T90</f>
        <v>0</v>
      </c>
      <c r="U90">
        <f>periods!U90</f>
        <v>0</v>
      </c>
      <c r="V90">
        <f>periods!V90</f>
        <v>0</v>
      </c>
      <c r="W90">
        <f>periods!W90</f>
        <v>0</v>
      </c>
      <c r="X90">
        <f>periods!X90</f>
        <v>0</v>
      </c>
      <c r="Y90">
        <f>periods!Y90</f>
        <v>0</v>
      </c>
      <c r="Z90">
        <f>periods!Z90</f>
        <v>0</v>
      </c>
      <c r="AA90" s="48">
        <f>CONSTANTS!$B$1</f>
        <v>1000</v>
      </c>
      <c r="AB90" s="48">
        <f>CONSTANTS!$B$2</f>
        <v>800</v>
      </c>
      <c r="AC90" s="4">
        <f>E90-F90</f>
        <v>0</v>
      </c>
      <c r="AD90" t="str">
        <f>M90</f>
        <v>Occupiable units (opt)</v>
      </c>
      <c r="AE90" t="e">
        <f>C90+AC90</f>
        <v>#VALUE!</v>
      </c>
      <c r="AF90">
        <f t="shared" si="7"/>
        <v>0</v>
      </c>
      <c r="AG90">
        <f>J90+K90</f>
        <v>0</v>
      </c>
      <c r="AH90">
        <f>IFERROR(J90/AG90, 0)</f>
        <v>0</v>
      </c>
      <c r="AI90" s="8">
        <f>IFERROR(G90/D90, 0)</f>
        <v>0</v>
      </c>
      <c r="AJ90" t="e">
        <f>L90+N90-O90</f>
        <v>#VALUE!</v>
      </c>
      <c r="AK90">
        <f t="shared" si="8"/>
        <v>0</v>
      </c>
      <c r="AL90">
        <f>SUM(S90:V90)</f>
        <v>0</v>
      </c>
      <c r="AM90">
        <f>SUM(W90:Z90)</f>
        <v>0</v>
      </c>
      <c r="AN90">
        <f t="shared" si="9"/>
        <v>0</v>
      </c>
      <c r="AO90">
        <f>AC90*AA90*12</f>
        <v>0</v>
      </c>
      <c r="AP90">
        <f>I90*AA90*12</f>
        <v>0</v>
      </c>
      <c r="AQ90">
        <f t="shared" si="10"/>
        <v>0</v>
      </c>
      <c r="AR90">
        <f t="shared" si="11"/>
        <v>0</v>
      </c>
      <c r="AS90">
        <f t="shared" si="12"/>
        <v>0</v>
      </c>
      <c r="AT90">
        <f t="shared" si="13"/>
        <v>0</v>
      </c>
      <c r="AU90">
        <f>IFERROR(Q90/P90, 0)</f>
        <v>0</v>
      </c>
      <c r="AV90">
        <f>IFERROR(R90/Q90, 0)</f>
        <v>0</v>
      </c>
      <c r="AW90">
        <f>IFERROR(D90/R90, 0)</f>
        <v>0</v>
      </c>
      <c r="AX90">
        <f>IFERROR(E90/D90, 0)</f>
        <v>0</v>
      </c>
      <c r="AY90">
        <f>IFERROR(E90/P90, 0)</f>
        <v>0</v>
      </c>
      <c r="AZ90">
        <f>IFERROR($AL90/P90, 0)</f>
        <v>0</v>
      </c>
      <c r="BA90">
        <f>IFERROR($AL90/Q90, 0)</f>
        <v>0</v>
      </c>
      <c r="BB90">
        <f>IFERROR($AL90/R90, 0)</f>
        <v>0</v>
      </c>
      <c r="BC90">
        <f>IFERROR($AL90/D90, 0)</f>
        <v>0</v>
      </c>
      <c r="BD90">
        <f>IFERROR($AL90/E90, 0)</f>
        <v>0</v>
      </c>
      <c r="BE90">
        <f>IFERROR(BD90/AB90, 0)</f>
        <v>0</v>
      </c>
    </row>
    <row r="91" spans="1:57" x14ac:dyDescent="0.2">
      <c r="A91" s="5">
        <f>periods!$A91</f>
        <v>0</v>
      </c>
      <c r="B91" s="5">
        <f>periods!$A92</f>
        <v>0</v>
      </c>
      <c r="C91" t="e">
        <f>IF(ISBLANK(periods!$C91), output_periods!$AE90, periods!$C91)</f>
        <v>#VALUE!</v>
      </c>
      <c r="D91">
        <f>periods!D91</f>
        <v>0</v>
      </c>
      <c r="E91">
        <f>periods!E91</f>
        <v>0</v>
      </c>
      <c r="F91">
        <f>periods!F91</f>
        <v>0</v>
      </c>
      <c r="G91">
        <f>periods!G91</f>
        <v>0</v>
      </c>
      <c r="H91">
        <f>periods!H91</f>
        <v>0</v>
      </c>
      <c r="I91">
        <f>periods!I91</f>
        <v>0</v>
      </c>
      <c r="J91">
        <f>periods!J91</f>
        <v>0</v>
      </c>
      <c r="K91">
        <f>periods!K91</f>
        <v>0</v>
      </c>
      <c r="L91" t="e">
        <f>IF(ISBLANK(periods!$L91), output_periods!$AJ90, periods!$L91)</f>
        <v>#VALUE!</v>
      </c>
      <c r="M91" t="str">
        <f>IF(ISBLANK(periods!$M91), output_periods!$M90, periods!$M91)</f>
        <v>Occupiable units (opt)</v>
      </c>
      <c r="N91">
        <f>periods!N91</f>
        <v>0</v>
      </c>
      <c r="O91">
        <f>periods!O91</f>
        <v>0</v>
      </c>
      <c r="P91">
        <f>periods!P91</f>
        <v>0</v>
      </c>
      <c r="Q91">
        <f>periods!Q91</f>
        <v>0</v>
      </c>
      <c r="R91">
        <f>periods!R91</f>
        <v>0</v>
      </c>
      <c r="S91">
        <f>periods!S91</f>
        <v>0</v>
      </c>
      <c r="T91">
        <f>periods!T91</f>
        <v>0</v>
      </c>
      <c r="U91">
        <f>periods!U91</f>
        <v>0</v>
      </c>
      <c r="V91">
        <f>periods!V91</f>
        <v>0</v>
      </c>
      <c r="W91">
        <f>periods!W91</f>
        <v>0</v>
      </c>
      <c r="X91">
        <f>periods!X91</f>
        <v>0</v>
      </c>
      <c r="Y91">
        <f>periods!Y91</f>
        <v>0</v>
      </c>
      <c r="Z91">
        <f>periods!Z91</f>
        <v>0</v>
      </c>
      <c r="AA91" s="48">
        <f>CONSTANTS!$B$1</f>
        <v>1000</v>
      </c>
      <c r="AB91" s="48">
        <f>CONSTANTS!$B$2</f>
        <v>800</v>
      </c>
      <c r="AC91" s="4">
        <f>E91-F91</f>
        <v>0</v>
      </c>
      <c r="AD91" t="str">
        <f>M91</f>
        <v>Occupiable units (opt)</v>
      </c>
      <c r="AE91" t="e">
        <f>C91+AC91</f>
        <v>#VALUE!</v>
      </c>
      <c r="AF91">
        <f t="shared" si="7"/>
        <v>0</v>
      </c>
      <c r="AG91">
        <f>J91+K91</f>
        <v>0</v>
      </c>
      <c r="AH91">
        <f>IFERROR(J91/AG91, 0)</f>
        <v>0</v>
      </c>
      <c r="AI91" s="8">
        <f>IFERROR(G91/D91, 0)</f>
        <v>0</v>
      </c>
      <c r="AJ91" t="e">
        <f>L91+N91-O91</f>
        <v>#VALUE!</v>
      </c>
      <c r="AK91">
        <f t="shared" si="8"/>
        <v>0</v>
      </c>
      <c r="AL91">
        <f>SUM(S91:V91)</f>
        <v>0</v>
      </c>
      <c r="AM91">
        <f>SUM(W91:Z91)</f>
        <v>0</v>
      </c>
      <c r="AN91">
        <f t="shared" si="9"/>
        <v>0</v>
      </c>
      <c r="AO91">
        <f>AC91*AA91*12</f>
        <v>0</v>
      </c>
      <c r="AP91">
        <f>I91*AA91*12</f>
        <v>0</v>
      </c>
      <c r="AQ91">
        <f t="shared" si="10"/>
        <v>0</v>
      </c>
      <c r="AR91">
        <f t="shared" si="11"/>
        <v>0</v>
      </c>
      <c r="AS91">
        <f t="shared" si="12"/>
        <v>0</v>
      </c>
      <c r="AT91">
        <f t="shared" si="13"/>
        <v>0</v>
      </c>
      <c r="AU91">
        <f>IFERROR(Q91/P91, 0)</f>
        <v>0</v>
      </c>
      <c r="AV91">
        <f>IFERROR(R91/Q91, 0)</f>
        <v>0</v>
      </c>
      <c r="AW91">
        <f>IFERROR(D91/R91, 0)</f>
        <v>0</v>
      </c>
      <c r="AX91">
        <f>IFERROR(E91/D91, 0)</f>
        <v>0</v>
      </c>
      <c r="AY91">
        <f>IFERROR(E91/P91, 0)</f>
        <v>0</v>
      </c>
      <c r="AZ91">
        <f>IFERROR($AL91/P91, 0)</f>
        <v>0</v>
      </c>
      <c r="BA91">
        <f>IFERROR($AL91/Q91, 0)</f>
        <v>0</v>
      </c>
      <c r="BB91">
        <f>IFERROR($AL91/R91, 0)</f>
        <v>0</v>
      </c>
      <c r="BC91">
        <f>IFERROR($AL91/D91, 0)</f>
        <v>0</v>
      </c>
      <c r="BD91">
        <f>IFERROR($AL91/E91, 0)</f>
        <v>0</v>
      </c>
      <c r="BE91">
        <f>IFERROR(BD91/AB91, 0)</f>
        <v>0</v>
      </c>
    </row>
    <row r="92" spans="1:57" x14ac:dyDescent="0.2">
      <c r="A92" s="5">
        <f>periods!$A92</f>
        <v>0</v>
      </c>
      <c r="B92" s="5">
        <f>periods!$A93</f>
        <v>0</v>
      </c>
      <c r="C92" t="e">
        <f>IF(ISBLANK(periods!$C92), output_periods!$AE91, periods!$C92)</f>
        <v>#VALUE!</v>
      </c>
      <c r="D92">
        <f>periods!D92</f>
        <v>0</v>
      </c>
      <c r="E92">
        <f>periods!E92</f>
        <v>0</v>
      </c>
      <c r="F92">
        <f>periods!F92</f>
        <v>0</v>
      </c>
      <c r="G92">
        <f>periods!G92</f>
        <v>0</v>
      </c>
      <c r="H92">
        <f>periods!H92</f>
        <v>0</v>
      </c>
      <c r="I92">
        <f>periods!I92</f>
        <v>0</v>
      </c>
      <c r="J92">
        <f>periods!J92</f>
        <v>0</v>
      </c>
      <c r="K92">
        <f>periods!K92</f>
        <v>0</v>
      </c>
      <c r="L92" t="e">
        <f>IF(ISBLANK(periods!$L92), output_periods!$AJ91, periods!$L92)</f>
        <v>#VALUE!</v>
      </c>
      <c r="M92" t="str">
        <f>IF(ISBLANK(periods!$M92), output_periods!$M91, periods!$M92)</f>
        <v>Occupiable units (opt)</v>
      </c>
      <c r="N92">
        <f>periods!N92</f>
        <v>0</v>
      </c>
      <c r="O92">
        <f>periods!O92</f>
        <v>0</v>
      </c>
      <c r="P92">
        <f>periods!P92</f>
        <v>0</v>
      </c>
      <c r="Q92">
        <f>periods!Q92</f>
        <v>0</v>
      </c>
      <c r="R92">
        <f>periods!R92</f>
        <v>0</v>
      </c>
      <c r="S92">
        <f>periods!S92</f>
        <v>0</v>
      </c>
      <c r="T92">
        <f>periods!T92</f>
        <v>0</v>
      </c>
      <c r="U92">
        <f>periods!U92</f>
        <v>0</v>
      </c>
      <c r="V92">
        <f>periods!V92</f>
        <v>0</v>
      </c>
      <c r="W92">
        <f>periods!W92</f>
        <v>0</v>
      </c>
      <c r="X92">
        <f>periods!X92</f>
        <v>0</v>
      </c>
      <c r="Y92">
        <f>periods!Y92</f>
        <v>0</v>
      </c>
      <c r="Z92">
        <f>periods!Z92</f>
        <v>0</v>
      </c>
      <c r="AA92" s="48">
        <f>CONSTANTS!$B$1</f>
        <v>1000</v>
      </c>
      <c r="AB92" s="48">
        <f>CONSTANTS!$B$2</f>
        <v>800</v>
      </c>
      <c r="AC92" s="4">
        <f>E92-F92</f>
        <v>0</v>
      </c>
      <c r="AD92" t="str">
        <f>M92</f>
        <v>Occupiable units (opt)</v>
      </c>
      <c r="AE92" t="e">
        <f>C92+AC92</f>
        <v>#VALUE!</v>
      </c>
      <c r="AF92">
        <f t="shared" si="7"/>
        <v>0</v>
      </c>
      <c r="AG92">
        <f>J92+K92</f>
        <v>0</v>
      </c>
      <c r="AH92">
        <f>IFERROR(J92/AG92, 0)</f>
        <v>0</v>
      </c>
      <c r="AI92" s="8">
        <f>IFERROR(G92/D92, 0)</f>
        <v>0</v>
      </c>
      <c r="AJ92" t="e">
        <f>L92+N92-O92</f>
        <v>#VALUE!</v>
      </c>
      <c r="AK92">
        <f t="shared" si="8"/>
        <v>0</v>
      </c>
      <c r="AL92">
        <f>SUM(S92:V92)</f>
        <v>0</v>
      </c>
      <c r="AM92">
        <f>SUM(W92:Z92)</f>
        <v>0</v>
      </c>
      <c r="AN92">
        <f t="shared" si="9"/>
        <v>0</v>
      </c>
      <c r="AO92">
        <f>AC92*AA92*12</f>
        <v>0</v>
      </c>
      <c r="AP92">
        <f>I92*AA92*12</f>
        <v>0</v>
      </c>
      <c r="AQ92">
        <f t="shared" si="10"/>
        <v>0</v>
      </c>
      <c r="AR92">
        <f t="shared" si="11"/>
        <v>0</v>
      </c>
      <c r="AS92">
        <f t="shared" si="12"/>
        <v>0</v>
      </c>
      <c r="AT92">
        <f t="shared" si="13"/>
        <v>0</v>
      </c>
      <c r="AU92">
        <f>IFERROR(Q92/P92, 0)</f>
        <v>0</v>
      </c>
      <c r="AV92">
        <f>IFERROR(R92/Q92, 0)</f>
        <v>0</v>
      </c>
      <c r="AW92">
        <f>IFERROR(D92/R92, 0)</f>
        <v>0</v>
      </c>
      <c r="AX92">
        <f>IFERROR(E92/D92, 0)</f>
        <v>0</v>
      </c>
      <c r="AY92">
        <f>IFERROR(E92/P92, 0)</f>
        <v>0</v>
      </c>
      <c r="AZ92">
        <f>IFERROR($AL92/P92, 0)</f>
        <v>0</v>
      </c>
      <c r="BA92">
        <f>IFERROR($AL92/Q92, 0)</f>
        <v>0</v>
      </c>
      <c r="BB92">
        <f>IFERROR($AL92/R92, 0)</f>
        <v>0</v>
      </c>
      <c r="BC92">
        <f>IFERROR($AL92/D92, 0)</f>
        <v>0</v>
      </c>
      <c r="BD92">
        <f>IFERROR($AL92/E92, 0)</f>
        <v>0</v>
      </c>
      <c r="BE92">
        <f>IFERROR(BD92/AB92, 0)</f>
        <v>0</v>
      </c>
    </row>
    <row r="93" spans="1:57" x14ac:dyDescent="0.2">
      <c r="A93" s="5">
        <f>periods!$A93</f>
        <v>0</v>
      </c>
      <c r="B93" s="5">
        <f>periods!$A94</f>
        <v>0</v>
      </c>
      <c r="C93" t="e">
        <f>IF(ISBLANK(periods!$C93), output_periods!$AE92, periods!$C93)</f>
        <v>#VALUE!</v>
      </c>
      <c r="D93">
        <f>periods!D93</f>
        <v>0</v>
      </c>
      <c r="E93">
        <f>periods!E93</f>
        <v>0</v>
      </c>
      <c r="F93">
        <f>periods!F93</f>
        <v>0</v>
      </c>
      <c r="G93">
        <f>periods!G93</f>
        <v>0</v>
      </c>
      <c r="H93">
        <f>periods!H93</f>
        <v>0</v>
      </c>
      <c r="I93">
        <f>periods!I93</f>
        <v>0</v>
      </c>
      <c r="J93">
        <f>periods!J93</f>
        <v>0</v>
      </c>
      <c r="K93">
        <f>periods!K93</f>
        <v>0</v>
      </c>
      <c r="L93" t="e">
        <f>IF(ISBLANK(periods!$L93), output_periods!$AJ92, periods!$L93)</f>
        <v>#VALUE!</v>
      </c>
      <c r="M93" t="str">
        <f>IF(ISBLANK(periods!$M93), output_periods!$M92, periods!$M93)</f>
        <v>Occupiable units (opt)</v>
      </c>
      <c r="N93">
        <f>periods!N93</f>
        <v>0</v>
      </c>
      <c r="O93">
        <f>periods!O93</f>
        <v>0</v>
      </c>
      <c r="P93">
        <f>periods!P93</f>
        <v>0</v>
      </c>
      <c r="Q93">
        <f>periods!Q93</f>
        <v>0</v>
      </c>
      <c r="R93">
        <f>periods!R93</f>
        <v>0</v>
      </c>
      <c r="S93">
        <f>periods!S93</f>
        <v>0</v>
      </c>
      <c r="T93">
        <f>periods!T93</f>
        <v>0</v>
      </c>
      <c r="U93">
        <f>periods!U93</f>
        <v>0</v>
      </c>
      <c r="V93">
        <f>periods!V93</f>
        <v>0</v>
      </c>
      <c r="W93">
        <f>periods!W93</f>
        <v>0</v>
      </c>
      <c r="X93">
        <f>periods!X93</f>
        <v>0</v>
      </c>
      <c r="Y93">
        <f>periods!Y93</f>
        <v>0</v>
      </c>
      <c r="Z93">
        <f>periods!Z93</f>
        <v>0</v>
      </c>
      <c r="AA93" s="48">
        <f>CONSTANTS!$B$1</f>
        <v>1000</v>
      </c>
      <c r="AB93" s="48">
        <f>CONSTANTS!$B$2</f>
        <v>800</v>
      </c>
      <c r="AC93" s="4">
        <f>E93-F93</f>
        <v>0</v>
      </c>
      <c r="AD93" t="str">
        <f>M93</f>
        <v>Occupiable units (opt)</v>
      </c>
      <c r="AE93" t="e">
        <f>C93+AC93</f>
        <v>#VALUE!</v>
      </c>
      <c r="AF93">
        <f t="shared" si="7"/>
        <v>0</v>
      </c>
      <c r="AG93">
        <f>J93+K93</f>
        <v>0</v>
      </c>
      <c r="AH93">
        <f>IFERROR(J93/AG93, 0)</f>
        <v>0</v>
      </c>
      <c r="AI93" s="8">
        <f>IFERROR(G93/D93, 0)</f>
        <v>0</v>
      </c>
      <c r="AJ93" t="e">
        <f>L93+N93-O93</f>
        <v>#VALUE!</v>
      </c>
      <c r="AK93">
        <f t="shared" si="8"/>
        <v>0</v>
      </c>
      <c r="AL93">
        <f>SUM(S93:V93)</f>
        <v>0</v>
      </c>
      <c r="AM93">
        <f>SUM(W93:Z93)</f>
        <v>0</v>
      </c>
      <c r="AN93">
        <f t="shared" si="9"/>
        <v>0</v>
      </c>
      <c r="AO93">
        <f>AC93*AA93*12</f>
        <v>0</v>
      </c>
      <c r="AP93">
        <f>I93*AA93*12</f>
        <v>0</v>
      </c>
      <c r="AQ93">
        <f t="shared" si="10"/>
        <v>0</v>
      </c>
      <c r="AR93">
        <f t="shared" si="11"/>
        <v>0</v>
      </c>
      <c r="AS93">
        <f t="shared" si="12"/>
        <v>0</v>
      </c>
      <c r="AT93">
        <f t="shared" si="13"/>
        <v>0</v>
      </c>
      <c r="AU93">
        <f>IFERROR(Q93/P93, 0)</f>
        <v>0</v>
      </c>
      <c r="AV93">
        <f>IFERROR(R93/Q93, 0)</f>
        <v>0</v>
      </c>
      <c r="AW93">
        <f>IFERROR(D93/R93, 0)</f>
        <v>0</v>
      </c>
      <c r="AX93">
        <f>IFERROR(E93/D93, 0)</f>
        <v>0</v>
      </c>
      <c r="AY93">
        <f>IFERROR(E93/P93, 0)</f>
        <v>0</v>
      </c>
      <c r="AZ93">
        <f>IFERROR($AL93/P93, 0)</f>
        <v>0</v>
      </c>
      <c r="BA93">
        <f>IFERROR($AL93/Q93, 0)</f>
        <v>0</v>
      </c>
      <c r="BB93">
        <f>IFERROR($AL93/R93, 0)</f>
        <v>0</v>
      </c>
      <c r="BC93">
        <f>IFERROR($AL93/D93, 0)</f>
        <v>0</v>
      </c>
      <c r="BD93">
        <f>IFERROR($AL93/E93, 0)</f>
        <v>0</v>
      </c>
      <c r="BE93">
        <f>IFERROR(BD93/AB93, 0)</f>
        <v>0</v>
      </c>
    </row>
    <row r="94" spans="1:57" x14ac:dyDescent="0.2">
      <c r="A94" s="5">
        <f>periods!$A94</f>
        <v>0</v>
      </c>
      <c r="B94" s="5">
        <f>periods!$A95</f>
        <v>0</v>
      </c>
      <c r="C94" t="e">
        <f>IF(ISBLANK(periods!$C94), output_periods!$AE93, periods!$C94)</f>
        <v>#VALUE!</v>
      </c>
      <c r="D94">
        <f>periods!D94</f>
        <v>0</v>
      </c>
      <c r="E94">
        <f>periods!E94</f>
        <v>0</v>
      </c>
      <c r="F94">
        <f>periods!F94</f>
        <v>0</v>
      </c>
      <c r="G94">
        <f>periods!G94</f>
        <v>0</v>
      </c>
      <c r="H94">
        <f>periods!H94</f>
        <v>0</v>
      </c>
      <c r="I94">
        <f>periods!I94</f>
        <v>0</v>
      </c>
      <c r="J94">
        <f>periods!J94</f>
        <v>0</v>
      </c>
      <c r="K94">
        <f>periods!K94</f>
        <v>0</v>
      </c>
      <c r="L94" t="e">
        <f>IF(ISBLANK(periods!$L94), output_periods!$AJ93, periods!$L94)</f>
        <v>#VALUE!</v>
      </c>
      <c r="M94" t="str">
        <f>IF(ISBLANK(periods!$M94), output_periods!$M93, periods!$M94)</f>
        <v>Occupiable units (opt)</v>
      </c>
      <c r="N94">
        <f>periods!N94</f>
        <v>0</v>
      </c>
      <c r="O94">
        <f>periods!O94</f>
        <v>0</v>
      </c>
      <c r="P94">
        <f>periods!P94</f>
        <v>0</v>
      </c>
      <c r="Q94">
        <f>periods!Q94</f>
        <v>0</v>
      </c>
      <c r="R94">
        <f>periods!R94</f>
        <v>0</v>
      </c>
      <c r="S94">
        <f>periods!S94</f>
        <v>0</v>
      </c>
      <c r="T94">
        <f>periods!T94</f>
        <v>0</v>
      </c>
      <c r="U94">
        <f>periods!U94</f>
        <v>0</v>
      </c>
      <c r="V94">
        <f>periods!V94</f>
        <v>0</v>
      </c>
      <c r="W94">
        <f>periods!W94</f>
        <v>0</v>
      </c>
      <c r="X94">
        <f>periods!X94</f>
        <v>0</v>
      </c>
      <c r="Y94">
        <f>periods!Y94</f>
        <v>0</v>
      </c>
      <c r="Z94">
        <f>periods!Z94</f>
        <v>0</v>
      </c>
      <c r="AA94" s="48">
        <f>CONSTANTS!$B$1</f>
        <v>1000</v>
      </c>
      <c r="AB94" s="48">
        <f>CONSTANTS!$B$2</f>
        <v>800</v>
      </c>
      <c r="AC94" s="4">
        <f>E94-F94</f>
        <v>0</v>
      </c>
      <c r="AD94" t="str">
        <f>M94</f>
        <v>Occupiable units (opt)</v>
      </c>
      <c r="AE94" t="e">
        <f>C94+AC94</f>
        <v>#VALUE!</v>
      </c>
      <c r="AF94">
        <f t="shared" si="7"/>
        <v>0</v>
      </c>
      <c r="AG94">
        <f>J94+K94</f>
        <v>0</v>
      </c>
      <c r="AH94">
        <f>IFERROR(J94/AG94, 0)</f>
        <v>0</v>
      </c>
      <c r="AI94" s="8">
        <f>IFERROR(G94/D94, 0)</f>
        <v>0</v>
      </c>
      <c r="AJ94" t="e">
        <f>L94+N94-O94</f>
        <v>#VALUE!</v>
      </c>
      <c r="AK94">
        <f t="shared" si="8"/>
        <v>0</v>
      </c>
      <c r="AL94">
        <f>SUM(S94:V94)</f>
        <v>0</v>
      </c>
      <c r="AM94">
        <f>SUM(W94:Z94)</f>
        <v>0</v>
      </c>
      <c r="AN94">
        <f t="shared" si="9"/>
        <v>0</v>
      </c>
      <c r="AO94">
        <f>AC94*AA94*12</f>
        <v>0</v>
      </c>
      <c r="AP94">
        <f>I94*AA94*12</f>
        <v>0</v>
      </c>
      <c r="AQ94">
        <f t="shared" si="10"/>
        <v>0</v>
      </c>
      <c r="AR94">
        <f t="shared" si="11"/>
        <v>0</v>
      </c>
      <c r="AS94">
        <f t="shared" si="12"/>
        <v>0</v>
      </c>
      <c r="AT94">
        <f t="shared" si="13"/>
        <v>0</v>
      </c>
      <c r="AU94">
        <f>IFERROR(Q94/P94, 0)</f>
        <v>0</v>
      </c>
      <c r="AV94">
        <f>IFERROR(R94/Q94, 0)</f>
        <v>0</v>
      </c>
      <c r="AW94">
        <f>IFERROR(D94/R94, 0)</f>
        <v>0</v>
      </c>
      <c r="AX94">
        <f>IFERROR(E94/D94, 0)</f>
        <v>0</v>
      </c>
      <c r="AY94">
        <f>IFERROR(E94/P94, 0)</f>
        <v>0</v>
      </c>
      <c r="AZ94">
        <f>IFERROR($AL94/P94, 0)</f>
        <v>0</v>
      </c>
      <c r="BA94">
        <f>IFERROR($AL94/Q94, 0)</f>
        <v>0</v>
      </c>
      <c r="BB94">
        <f>IFERROR($AL94/R94, 0)</f>
        <v>0</v>
      </c>
      <c r="BC94">
        <f>IFERROR($AL94/D94, 0)</f>
        <v>0</v>
      </c>
      <c r="BD94">
        <f>IFERROR($AL94/E94, 0)</f>
        <v>0</v>
      </c>
      <c r="BE94">
        <f>IFERROR(BD94/AB94, 0)</f>
        <v>0</v>
      </c>
    </row>
    <row r="95" spans="1:57" x14ac:dyDescent="0.2">
      <c r="A95" s="5">
        <f>periods!$A95</f>
        <v>0</v>
      </c>
      <c r="B95" s="5">
        <f>periods!$A96</f>
        <v>0</v>
      </c>
      <c r="C95" t="e">
        <f>IF(ISBLANK(periods!$C95), output_periods!$AE94, periods!$C95)</f>
        <v>#VALUE!</v>
      </c>
      <c r="D95">
        <f>periods!D95</f>
        <v>0</v>
      </c>
      <c r="E95">
        <f>periods!E95</f>
        <v>0</v>
      </c>
      <c r="F95">
        <f>periods!F95</f>
        <v>0</v>
      </c>
      <c r="G95">
        <f>periods!G95</f>
        <v>0</v>
      </c>
      <c r="H95">
        <f>periods!H95</f>
        <v>0</v>
      </c>
      <c r="I95">
        <f>periods!I95</f>
        <v>0</v>
      </c>
      <c r="J95">
        <f>periods!J95</f>
        <v>0</v>
      </c>
      <c r="K95">
        <f>periods!K95</f>
        <v>0</v>
      </c>
      <c r="L95" t="e">
        <f>IF(ISBLANK(periods!$L95), output_periods!$AJ94, periods!$L95)</f>
        <v>#VALUE!</v>
      </c>
      <c r="M95" t="str">
        <f>IF(ISBLANK(periods!$M95), output_periods!$M94, periods!$M95)</f>
        <v>Occupiable units (opt)</v>
      </c>
      <c r="N95">
        <f>periods!N95</f>
        <v>0</v>
      </c>
      <c r="O95">
        <f>periods!O95</f>
        <v>0</v>
      </c>
      <c r="P95">
        <f>periods!P95</f>
        <v>0</v>
      </c>
      <c r="Q95">
        <f>periods!Q95</f>
        <v>0</v>
      </c>
      <c r="R95">
        <f>periods!R95</f>
        <v>0</v>
      </c>
      <c r="S95">
        <f>periods!S95</f>
        <v>0</v>
      </c>
      <c r="T95">
        <f>periods!T95</f>
        <v>0</v>
      </c>
      <c r="U95">
        <f>periods!U95</f>
        <v>0</v>
      </c>
      <c r="V95">
        <f>periods!V95</f>
        <v>0</v>
      </c>
      <c r="W95">
        <f>periods!W95</f>
        <v>0</v>
      </c>
      <c r="X95">
        <f>periods!X95</f>
        <v>0</v>
      </c>
      <c r="Y95">
        <f>periods!Y95</f>
        <v>0</v>
      </c>
      <c r="Z95">
        <f>periods!Z95</f>
        <v>0</v>
      </c>
      <c r="AA95" s="48">
        <f>CONSTANTS!$B$1</f>
        <v>1000</v>
      </c>
      <c r="AB95" s="48">
        <f>CONSTANTS!$B$2</f>
        <v>800</v>
      </c>
      <c r="AC95" s="4">
        <f>E95-F95</f>
        <v>0</v>
      </c>
      <c r="AD95" t="str">
        <f>M95</f>
        <v>Occupiable units (opt)</v>
      </c>
      <c r="AE95" t="e">
        <f>C95+AC95</f>
        <v>#VALUE!</v>
      </c>
      <c r="AF95">
        <f t="shared" si="7"/>
        <v>0</v>
      </c>
      <c r="AG95">
        <f>J95+K95</f>
        <v>0</v>
      </c>
      <c r="AH95">
        <f>IFERROR(J95/AG95, 0)</f>
        <v>0</v>
      </c>
      <c r="AI95" s="8">
        <f>IFERROR(G95/D95, 0)</f>
        <v>0</v>
      </c>
      <c r="AJ95" t="e">
        <f>L95+N95-O95</f>
        <v>#VALUE!</v>
      </c>
      <c r="AK95">
        <f t="shared" si="8"/>
        <v>0</v>
      </c>
      <c r="AL95">
        <f>SUM(S95:V95)</f>
        <v>0</v>
      </c>
      <c r="AM95">
        <f>SUM(W95:Z95)</f>
        <v>0</v>
      </c>
      <c r="AN95">
        <f t="shared" si="9"/>
        <v>0</v>
      </c>
      <c r="AO95">
        <f>AC95*AA95*12</f>
        <v>0</v>
      </c>
      <c r="AP95">
        <f>I95*AA95*12</f>
        <v>0</v>
      </c>
      <c r="AQ95">
        <f t="shared" si="10"/>
        <v>0</v>
      </c>
      <c r="AR95">
        <f t="shared" si="11"/>
        <v>0</v>
      </c>
      <c r="AS95">
        <f t="shared" si="12"/>
        <v>0</v>
      </c>
      <c r="AT95">
        <f t="shared" si="13"/>
        <v>0</v>
      </c>
      <c r="AU95">
        <f>IFERROR(Q95/P95, 0)</f>
        <v>0</v>
      </c>
      <c r="AV95">
        <f>IFERROR(R95/Q95, 0)</f>
        <v>0</v>
      </c>
      <c r="AW95">
        <f>IFERROR(D95/R95, 0)</f>
        <v>0</v>
      </c>
      <c r="AX95">
        <f>IFERROR(E95/D95, 0)</f>
        <v>0</v>
      </c>
      <c r="AY95">
        <f>IFERROR(E95/P95, 0)</f>
        <v>0</v>
      </c>
      <c r="AZ95">
        <f>IFERROR($AL95/P95, 0)</f>
        <v>0</v>
      </c>
      <c r="BA95">
        <f>IFERROR($AL95/Q95, 0)</f>
        <v>0</v>
      </c>
      <c r="BB95">
        <f>IFERROR($AL95/R95, 0)</f>
        <v>0</v>
      </c>
      <c r="BC95">
        <f>IFERROR($AL95/D95, 0)</f>
        <v>0</v>
      </c>
      <c r="BD95">
        <f>IFERROR($AL95/E95, 0)</f>
        <v>0</v>
      </c>
      <c r="BE95">
        <f>IFERROR(BD95/AB95, 0)</f>
        <v>0</v>
      </c>
    </row>
    <row r="96" spans="1:57" x14ac:dyDescent="0.2">
      <c r="A96" s="5">
        <f>periods!$A96</f>
        <v>0</v>
      </c>
      <c r="B96" s="5">
        <f>periods!$A97</f>
        <v>0</v>
      </c>
      <c r="C96" t="e">
        <f>IF(ISBLANK(periods!$C96), output_periods!$AE95, periods!$C96)</f>
        <v>#VALUE!</v>
      </c>
      <c r="D96">
        <f>periods!D96</f>
        <v>0</v>
      </c>
      <c r="E96">
        <f>periods!E96</f>
        <v>0</v>
      </c>
      <c r="F96">
        <f>periods!F96</f>
        <v>0</v>
      </c>
      <c r="G96">
        <f>periods!G96</f>
        <v>0</v>
      </c>
      <c r="H96">
        <f>periods!H96</f>
        <v>0</v>
      </c>
      <c r="I96">
        <f>periods!I96</f>
        <v>0</v>
      </c>
      <c r="J96">
        <f>periods!J96</f>
        <v>0</v>
      </c>
      <c r="K96">
        <f>periods!K96</f>
        <v>0</v>
      </c>
      <c r="L96" t="e">
        <f>IF(ISBLANK(periods!$L96), output_periods!$AJ95, periods!$L96)</f>
        <v>#VALUE!</v>
      </c>
      <c r="M96" t="str">
        <f>IF(ISBLANK(periods!$M96), output_periods!$M95, periods!$M96)</f>
        <v>Occupiable units (opt)</v>
      </c>
      <c r="N96">
        <f>periods!N96</f>
        <v>0</v>
      </c>
      <c r="O96">
        <f>periods!O96</f>
        <v>0</v>
      </c>
      <c r="P96">
        <f>periods!P96</f>
        <v>0</v>
      </c>
      <c r="Q96">
        <f>periods!Q96</f>
        <v>0</v>
      </c>
      <c r="R96">
        <f>periods!R96</f>
        <v>0</v>
      </c>
      <c r="S96">
        <f>periods!S96</f>
        <v>0</v>
      </c>
      <c r="T96">
        <f>periods!T96</f>
        <v>0</v>
      </c>
      <c r="U96">
        <f>periods!U96</f>
        <v>0</v>
      </c>
      <c r="V96">
        <f>periods!V96</f>
        <v>0</v>
      </c>
      <c r="W96">
        <f>periods!W96</f>
        <v>0</v>
      </c>
      <c r="X96">
        <f>periods!X96</f>
        <v>0</v>
      </c>
      <c r="Y96">
        <f>periods!Y96</f>
        <v>0</v>
      </c>
      <c r="Z96">
        <f>periods!Z96</f>
        <v>0</v>
      </c>
      <c r="AA96" s="48">
        <f>CONSTANTS!$B$1</f>
        <v>1000</v>
      </c>
      <c r="AB96" s="48">
        <f>CONSTANTS!$B$2</f>
        <v>800</v>
      </c>
      <c r="AC96" s="4">
        <f>E96-F96</f>
        <v>0</v>
      </c>
      <c r="AD96" t="str">
        <f>M96</f>
        <v>Occupiable units (opt)</v>
      </c>
      <c r="AE96" t="e">
        <f>C96+AC96</f>
        <v>#VALUE!</v>
      </c>
      <c r="AF96">
        <f t="shared" si="7"/>
        <v>0</v>
      </c>
      <c r="AG96">
        <f>J96+K96</f>
        <v>0</v>
      </c>
      <c r="AH96">
        <f>IFERROR(J96/AG96, 0)</f>
        <v>0</v>
      </c>
      <c r="AI96" s="8">
        <f>IFERROR(G96/D96, 0)</f>
        <v>0</v>
      </c>
      <c r="AJ96" t="e">
        <f>L96+N96-O96</f>
        <v>#VALUE!</v>
      </c>
      <c r="AK96">
        <f t="shared" si="8"/>
        <v>0</v>
      </c>
      <c r="AL96">
        <f>SUM(S96:V96)</f>
        <v>0</v>
      </c>
      <c r="AM96">
        <f>SUM(W96:Z96)</f>
        <v>0</v>
      </c>
      <c r="AN96">
        <f t="shared" si="9"/>
        <v>0</v>
      </c>
      <c r="AO96">
        <f>AC96*AA96*12</f>
        <v>0</v>
      </c>
      <c r="AP96">
        <f>I96*AA96*12</f>
        <v>0</v>
      </c>
      <c r="AQ96">
        <f t="shared" si="10"/>
        <v>0</v>
      </c>
      <c r="AR96">
        <f t="shared" si="11"/>
        <v>0</v>
      </c>
      <c r="AS96">
        <f t="shared" si="12"/>
        <v>0</v>
      </c>
      <c r="AT96">
        <f t="shared" si="13"/>
        <v>0</v>
      </c>
      <c r="AU96">
        <f>IFERROR(Q96/P96, 0)</f>
        <v>0</v>
      </c>
      <c r="AV96">
        <f>IFERROR(R96/Q96, 0)</f>
        <v>0</v>
      </c>
      <c r="AW96">
        <f>IFERROR(D96/R96, 0)</f>
        <v>0</v>
      </c>
      <c r="AX96">
        <f>IFERROR(E96/D96, 0)</f>
        <v>0</v>
      </c>
      <c r="AY96">
        <f>IFERROR(E96/P96, 0)</f>
        <v>0</v>
      </c>
      <c r="AZ96">
        <f>IFERROR($AL96/P96, 0)</f>
        <v>0</v>
      </c>
      <c r="BA96">
        <f>IFERROR($AL96/Q96, 0)</f>
        <v>0</v>
      </c>
      <c r="BB96">
        <f>IFERROR($AL96/R96, 0)</f>
        <v>0</v>
      </c>
      <c r="BC96">
        <f>IFERROR($AL96/D96, 0)</f>
        <v>0</v>
      </c>
      <c r="BD96">
        <f>IFERROR($AL96/E96, 0)</f>
        <v>0</v>
      </c>
      <c r="BE96">
        <f>IFERROR(BD96/AB96, 0)</f>
        <v>0</v>
      </c>
    </row>
    <row r="97" spans="1:57" x14ac:dyDescent="0.2">
      <c r="A97" s="5">
        <f>periods!$A97</f>
        <v>0</v>
      </c>
      <c r="B97" s="5">
        <f>periods!$A98</f>
        <v>0</v>
      </c>
      <c r="C97" t="e">
        <f>IF(ISBLANK(periods!$C97), output_periods!$AE96, periods!$C97)</f>
        <v>#VALUE!</v>
      </c>
      <c r="D97">
        <f>periods!D97</f>
        <v>0</v>
      </c>
      <c r="E97">
        <f>periods!E97</f>
        <v>0</v>
      </c>
      <c r="F97">
        <f>periods!F97</f>
        <v>0</v>
      </c>
      <c r="G97">
        <f>periods!G97</f>
        <v>0</v>
      </c>
      <c r="H97">
        <f>periods!H97</f>
        <v>0</v>
      </c>
      <c r="I97">
        <f>periods!I97</f>
        <v>0</v>
      </c>
      <c r="J97">
        <f>periods!J97</f>
        <v>0</v>
      </c>
      <c r="K97">
        <f>periods!K97</f>
        <v>0</v>
      </c>
      <c r="L97" t="e">
        <f>IF(ISBLANK(periods!$L97), output_periods!$AJ96, periods!$L97)</f>
        <v>#VALUE!</v>
      </c>
      <c r="M97" t="str">
        <f>IF(ISBLANK(periods!$M97), output_periods!$M96, periods!$M97)</f>
        <v>Occupiable units (opt)</v>
      </c>
      <c r="N97">
        <f>periods!N97</f>
        <v>0</v>
      </c>
      <c r="O97">
        <f>periods!O97</f>
        <v>0</v>
      </c>
      <c r="P97">
        <f>periods!P97</f>
        <v>0</v>
      </c>
      <c r="Q97">
        <f>periods!Q97</f>
        <v>0</v>
      </c>
      <c r="R97">
        <f>periods!R97</f>
        <v>0</v>
      </c>
      <c r="S97">
        <f>periods!S97</f>
        <v>0</v>
      </c>
      <c r="T97">
        <f>periods!T97</f>
        <v>0</v>
      </c>
      <c r="U97">
        <f>periods!U97</f>
        <v>0</v>
      </c>
      <c r="V97">
        <f>periods!V97</f>
        <v>0</v>
      </c>
      <c r="W97">
        <f>periods!W97</f>
        <v>0</v>
      </c>
      <c r="X97">
        <f>periods!X97</f>
        <v>0</v>
      </c>
      <c r="Y97">
        <f>periods!Y97</f>
        <v>0</v>
      </c>
      <c r="Z97">
        <f>periods!Z97</f>
        <v>0</v>
      </c>
      <c r="AA97" s="48">
        <f>CONSTANTS!$B$1</f>
        <v>1000</v>
      </c>
      <c r="AB97" s="48">
        <f>CONSTANTS!$B$2</f>
        <v>800</v>
      </c>
      <c r="AC97" s="4">
        <f>E97-F97</f>
        <v>0</v>
      </c>
      <c r="AD97" t="str">
        <f>M97</f>
        <v>Occupiable units (opt)</v>
      </c>
      <c r="AE97" t="e">
        <f>C97+AC97</f>
        <v>#VALUE!</v>
      </c>
      <c r="AF97">
        <f t="shared" si="7"/>
        <v>0</v>
      </c>
      <c r="AG97">
        <f>J97+K97</f>
        <v>0</v>
      </c>
      <c r="AH97">
        <f>IFERROR(J97/AG97, 0)</f>
        <v>0</v>
      </c>
      <c r="AI97" s="8">
        <f>IFERROR(G97/D97, 0)</f>
        <v>0</v>
      </c>
      <c r="AJ97" t="e">
        <f>L97+N97-O97</f>
        <v>#VALUE!</v>
      </c>
      <c r="AK97">
        <f t="shared" si="8"/>
        <v>0</v>
      </c>
      <c r="AL97">
        <f>SUM(S97:V97)</f>
        <v>0</v>
      </c>
      <c r="AM97">
        <f>SUM(W97:Z97)</f>
        <v>0</v>
      </c>
      <c r="AN97">
        <f t="shared" si="9"/>
        <v>0</v>
      </c>
      <c r="AO97">
        <f>AC97*AA97*12</f>
        <v>0</v>
      </c>
      <c r="AP97">
        <f>I97*AA97*12</f>
        <v>0</v>
      </c>
      <c r="AQ97">
        <f t="shared" si="10"/>
        <v>0</v>
      </c>
      <c r="AR97">
        <f t="shared" si="11"/>
        <v>0</v>
      </c>
      <c r="AS97">
        <f t="shared" si="12"/>
        <v>0</v>
      </c>
      <c r="AT97">
        <f t="shared" si="13"/>
        <v>0</v>
      </c>
      <c r="AU97">
        <f>IFERROR(Q97/P97, 0)</f>
        <v>0</v>
      </c>
      <c r="AV97">
        <f>IFERROR(R97/Q97, 0)</f>
        <v>0</v>
      </c>
      <c r="AW97">
        <f>IFERROR(D97/R97, 0)</f>
        <v>0</v>
      </c>
      <c r="AX97">
        <f>IFERROR(E97/D97, 0)</f>
        <v>0</v>
      </c>
      <c r="AY97">
        <f>IFERROR(E97/P97, 0)</f>
        <v>0</v>
      </c>
      <c r="AZ97">
        <f>IFERROR($AL97/P97, 0)</f>
        <v>0</v>
      </c>
      <c r="BA97">
        <f>IFERROR($AL97/Q97, 0)</f>
        <v>0</v>
      </c>
      <c r="BB97">
        <f>IFERROR($AL97/R97, 0)</f>
        <v>0</v>
      </c>
      <c r="BC97">
        <f>IFERROR($AL97/D97, 0)</f>
        <v>0</v>
      </c>
      <c r="BD97">
        <f>IFERROR($AL97/E97, 0)</f>
        <v>0</v>
      </c>
      <c r="BE97">
        <f>IFERROR(BD97/AB97, 0)</f>
        <v>0</v>
      </c>
    </row>
    <row r="98" spans="1:57" x14ac:dyDescent="0.2">
      <c r="A98" s="5">
        <f>periods!$A98</f>
        <v>0</v>
      </c>
      <c r="B98" s="5">
        <f>periods!$A99</f>
        <v>0</v>
      </c>
      <c r="C98" t="e">
        <f>IF(ISBLANK(periods!$C98), output_periods!$AE97, periods!$C98)</f>
        <v>#VALUE!</v>
      </c>
      <c r="D98">
        <f>periods!D98</f>
        <v>0</v>
      </c>
      <c r="E98">
        <f>periods!E98</f>
        <v>0</v>
      </c>
      <c r="F98">
        <f>periods!F98</f>
        <v>0</v>
      </c>
      <c r="G98">
        <f>periods!G98</f>
        <v>0</v>
      </c>
      <c r="H98">
        <f>periods!H98</f>
        <v>0</v>
      </c>
      <c r="I98">
        <f>periods!I98</f>
        <v>0</v>
      </c>
      <c r="J98">
        <f>periods!J98</f>
        <v>0</v>
      </c>
      <c r="K98">
        <f>periods!K98</f>
        <v>0</v>
      </c>
      <c r="L98" t="e">
        <f>IF(ISBLANK(periods!$L98), output_periods!$AJ97, periods!$L98)</f>
        <v>#VALUE!</v>
      </c>
      <c r="M98" t="str">
        <f>IF(ISBLANK(periods!$M98), output_periods!$M97, periods!$M98)</f>
        <v>Occupiable units (opt)</v>
      </c>
      <c r="N98">
        <f>periods!N98</f>
        <v>0</v>
      </c>
      <c r="O98">
        <f>periods!O98</f>
        <v>0</v>
      </c>
      <c r="P98">
        <f>periods!P98</f>
        <v>0</v>
      </c>
      <c r="Q98">
        <f>periods!Q98</f>
        <v>0</v>
      </c>
      <c r="R98">
        <f>periods!R98</f>
        <v>0</v>
      </c>
      <c r="S98">
        <f>periods!S98</f>
        <v>0</v>
      </c>
      <c r="T98">
        <f>periods!T98</f>
        <v>0</v>
      </c>
      <c r="U98">
        <f>periods!U98</f>
        <v>0</v>
      </c>
      <c r="V98">
        <f>periods!V98</f>
        <v>0</v>
      </c>
      <c r="W98">
        <f>periods!W98</f>
        <v>0</v>
      </c>
      <c r="X98">
        <f>periods!X98</f>
        <v>0</v>
      </c>
      <c r="Y98">
        <f>periods!Y98</f>
        <v>0</v>
      </c>
      <c r="Z98">
        <f>periods!Z98</f>
        <v>0</v>
      </c>
      <c r="AA98" s="48">
        <f>CONSTANTS!$B$1</f>
        <v>1000</v>
      </c>
      <c r="AB98" s="48">
        <f>CONSTANTS!$B$2</f>
        <v>800</v>
      </c>
      <c r="AC98" s="4">
        <f>E98-F98</f>
        <v>0</v>
      </c>
      <c r="AD98" t="str">
        <f>M98</f>
        <v>Occupiable units (opt)</v>
      </c>
      <c r="AE98" t="e">
        <f>C98+AC98</f>
        <v>#VALUE!</v>
      </c>
      <c r="AF98">
        <f t="shared" si="7"/>
        <v>0</v>
      </c>
      <c r="AG98">
        <f>J98+K98</f>
        <v>0</v>
      </c>
      <c r="AH98">
        <f>IFERROR(J98/AG98, 0)</f>
        <v>0</v>
      </c>
      <c r="AI98" s="8">
        <f>IFERROR(G98/D98, 0)</f>
        <v>0</v>
      </c>
      <c r="AJ98" t="e">
        <f>L98+N98-O98</f>
        <v>#VALUE!</v>
      </c>
      <c r="AK98">
        <f t="shared" si="8"/>
        <v>0</v>
      </c>
      <c r="AL98">
        <f>SUM(S98:V98)</f>
        <v>0</v>
      </c>
      <c r="AM98">
        <f>SUM(W98:Z98)</f>
        <v>0</v>
      </c>
      <c r="AN98">
        <f t="shared" si="9"/>
        <v>0</v>
      </c>
      <c r="AO98">
        <f>AC98*AA98*12</f>
        <v>0</v>
      </c>
      <c r="AP98">
        <f>I98*AA98*12</f>
        <v>0</v>
      </c>
      <c r="AQ98">
        <f t="shared" si="10"/>
        <v>0</v>
      </c>
      <c r="AR98">
        <f t="shared" si="11"/>
        <v>0</v>
      </c>
      <c r="AS98">
        <f t="shared" si="12"/>
        <v>0</v>
      </c>
      <c r="AT98">
        <f t="shared" si="13"/>
        <v>0</v>
      </c>
      <c r="AU98">
        <f>IFERROR(Q98/P98, 0)</f>
        <v>0</v>
      </c>
      <c r="AV98">
        <f>IFERROR(R98/Q98, 0)</f>
        <v>0</v>
      </c>
      <c r="AW98">
        <f>IFERROR(D98/R98, 0)</f>
        <v>0</v>
      </c>
      <c r="AX98">
        <f>IFERROR(E98/D98, 0)</f>
        <v>0</v>
      </c>
      <c r="AY98">
        <f>IFERROR(E98/P98, 0)</f>
        <v>0</v>
      </c>
      <c r="AZ98">
        <f>IFERROR($AL98/P98, 0)</f>
        <v>0</v>
      </c>
      <c r="BA98">
        <f>IFERROR($AL98/Q98, 0)</f>
        <v>0</v>
      </c>
      <c r="BB98">
        <f>IFERROR($AL98/R98, 0)</f>
        <v>0</v>
      </c>
      <c r="BC98">
        <f>IFERROR($AL98/D98, 0)</f>
        <v>0</v>
      </c>
      <c r="BD98">
        <f>IFERROR($AL98/E98, 0)</f>
        <v>0</v>
      </c>
      <c r="BE98">
        <f>IFERROR(BD98/AB98, 0)</f>
        <v>0</v>
      </c>
    </row>
    <row r="99" spans="1:57" x14ac:dyDescent="0.2">
      <c r="A99" s="5">
        <f>periods!$A99</f>
        <v>0</v>
      </c>
      <c r="B99" s="5">
        <f>periods!$A100</f>
        <v>0</v>
      </c>
      <c r="C99" t="e">
        <f>IF(ISBLANK(periods!$C99), output_periods!$AE98, periods!$C99)</f>
        <v>#VALUE!</v>
      </c>
      <c r="D99">
        <f>periods!D99</f>
        <v>0</v>
      </c>
      <c r="E99">
        <f>periods!E99</f>
        <v>0</v>
      </c>
      <c r="F99">
        <f>periods!F99</f>
        <v>0</v>
      </c>
      <c r="G99">
        <f>periods!G99</f>
        <v>0</v>
      </c>
      <c r="H99">
        <f>periods!H99</f>
        <v>0</v>
      </c>
      <c r="I99">
        <f>periods!I99</f>
        <v>0</v>
      </c>
      <c r="J99">
        <f>periods!J99</f>
        <v>0</v>
      </c>
      <c r="K99">
        <f>periods!K99</f>
        <v>0</v>
      </c>
      <c r="L99" t="e">
        <f>IF(ISBLANK(periods!$L99), output_periods!$AJ98, periods!$L99)</f>
        <v>#VALUE!</v>
      </c>
      <c r="M99" t="str">
        <f>IF(ISBLANK(periods!$M99), output_periods!$M98, periods!$M99)</f>
        <v>Occupiable units (opt)</v>
      </c>
      <c r="N99">
        <f>periods!N99</f>
        <v>0</v>
      </c>
      <c r="O99">
        <f>periods!O99</f>
        <v>0</v>
      </c>
      <c r="P99">
        <f>periods!P99</f>
        <v>0</v>
      </c>
      <c r="Q99">
        <f>periods!Q99</f>
        <v>0</v>
      </c>
      <c r="R99">
        <f>periods!R99</f>
        <v>0</v>
      </c>
      <c r="S99">
        <f>periods!S99</f>
        <v>0</v>
      </c>
      <c r="T99">
        <f>periods!T99</f>
        <v>0</v>
      </c>
      <c r="U99">
        <f>periods!U99</f>
        <v>0</v>
      </c>
      <c r="V99">
        <f>periods!V99</f>
        <v>0</v>
      </c>
      <c r="W99">
        <f>periods!W99</f>
        <v>0</v>
      </c>
      <c r="X99">
        <f>periods!X99</f>
        <v>0</v>
      </c>
      <c r="Y99">
        <f>periods!Y99</f>
        <v>0</v>
      </c>
      <c r="Z99">
        <f>periods!Z99</f>
        <v>0</v>
      </c>
      <c r="AA99" s="48">
        <f>CONSTANTS!$B$1</f>
        <v>1000</v>
      </c>
      <c r="AB99" s="48">
        <f>CONSTANTS!$B$2</f>
        <v>800</v>
      </c>
      <c r="AC99" s="4">
        <f>E99-F99</f>
        <v>0</v>
      </c>
      <c r="AD99" t="str">
        <f>M99</f>
        <v>Occupiable units (opt)</v>
      </c>
      <c r="AE99" t="e">
        <f>C99+AC99</f>
        <v>#VALUE!</v>
      </c>
      <c r="AF99">
        <f t="shared" si="7"/>
        <v>0</v>
      </c>
      <c r="AG99">
        <f>J99+K99</f>
        <v>0</v>
      </c>
      <c r="AH99">
        <f>IFERROR(J99/AG99, 0)</f>
        <v>0</v>
      </c>
      <c r="AI99" s="8">
        <f>IFERROR(G99/D99, 0)</f>
        <v>0</v>
      </c>
      <c r="AJ99" t="e">
        <f>L99+N99-O99</f>
        <v>#VALUE!</v>
      </c>
      <c r="AK99">
        <f t="shared" si="8"/>
        <v>0</v>
      </c>
      <c r="AL99">
        <f>SUM(S99:V99)</f>
        <v>0</v>
      </c>
      <c r="AM99">
        <f>SUM(W99:Z99)</f>
        <v>0</v>
      </c>
      <c r="AN99">
        <f t="shared" si="9"/>
        <v>0</v>
      </c>
      <c r="AO99">
        <f>AC99*AA99*12</f>
        <v>0</v>
      </c>
      <c r="AP99">
        <f>I99*AA99*12</f>
        <v>0</v>
      </c>
      <c r="AQ99">
        <f t="shared" si="10"/>
        <v>0</v>
      </c>
      <c r="AR99">
        <f t="shared" si="11"/>
        <v>0</v>
      </c>
      <c r="AS99">
        <f t="shared" si="12"/>
        <v>0</v>
      </c>
      <c r="AT99">
        <f t="shared" si="13"/>
        <v>0</v>
      </c>
      <c r="AU99">
        <f>IFERROR(Q99/P99, 0)</f>
        <v>0</v>
      </c>
      <c r="AV99">
        <f>IFERROR(R99/Q99, 0)</f>
        <v>0</v>
      </c>
      <c r="AW99">
        <f>IFERROR(D99/R99, 0)</f>
        <v>0</v>
      </c>
      <c r="AX99">
        <f>IFERROR(E99/D99, 0)</f>
        <v>0</v>
      </c>
      <c r="AY99">
        <f>IFERROR(E99/P99, 0)</f>
        <v>0</v>
      </c>
      <c r="AZ99">
        <f>IFERROR($AL99/P99, 0)</f>
        <v>0</v>
      </c>
      <c r="BA99">
        <f>IFERROR($AL99/Q99, 0)</f>
        <v>0</v>
      </c>
      <c r="BB99">
        <f>IFERROR($AL99/R99, 0)</f>
        <v>0</v>
      </c>
      <c r="BC99">
        <f>IFERROR($AL99/D99, 0)</f>
        <v>0</v>
      </c>
      <c r="BD99">
        <f>IFERROR($AL99/E99, 0)</f>
        <v>0</v>
      </c>
      <c r="BE99">
        <f>IFERROR(BD99/AB99, 0)</f>
        <v>0</v>
      </c>
    </row>
    <row r="100" spans="1:57" x14ac:dyDescent="0.2">
      <c r="A100" s="5">
        <f>periods!$A100</f>
        <v>0</v>
      </c>
      <c r="B100" s="5">
        <f>periods!$A101</f>
        <v>0</v>
      </c>
      <c r="C100" t="e">
        <f>IF(ISBLANK(periods!$C100), output_periods!$AE99, periods!$C100)</f>
        <v>#VALUE!</v>
      </c>
      <c r="D100">
        <f>periods!D100</f>
        <v>0</v>
      </c>
      <c r="E100">
        <f>periods!E100</f>
        <v>0</v>
      </c>
      <c r="F100">
        <f>periods!F100</f>
        <v>0</v>
      </c>
      <c r="G100">
        <f>periods!G100</f>
        <v>0</v>
      </c>
      <c r="H100">
        <f>periods!H100</f>
        <v>0</v>
      </c>
      <c r="I100">
        <f>periods!I100</f>
        <v>0</v>
      </c>
      <c r="J100">
        <f>periods!J100</f>
        <v>0</v>
      </c>
      <c r="K100">
        <f>periods!K100</f>
        <v>0</v>
      </c>
      <c r="L100" t="e">
        <f>IF(ISBLANK(periods!$L100), output_periods!$AJ99, periods!$L100)</f>
        <v>#VALUE!</v>
      </c>
      <c r="M100" t="str">
        <f>IF(ISBLANK(periods!$M100), output_periods!$M99, periods!$M100)</f>
        <v>Occupiable units (opt)</v>
      </c>
      <c r="N100">
        <f>periods!N100</f>
        <v>0</v>
      </c>
      <c r="O100">
        <f>periods!O100</f>
        <v>0</v>
      </c>
      <c r="P100">
        <f>periods!P100</f>
        <v>0</v>
      </c>
      <c r="Q100">
        <f>periods!Q100</f>
        <v>0</v>
      </c>
      <c r="R100">
        <f>periods!R100</f>
        <v>0</v>
      </c>
      <c r="S100">
        <f>periods!S100</f>
        <v>0</v>
      </c>
      <c r="T100">
        <f>periods!T100</f>
        <v>0</v>
      </c>
      <c r="U100">
        <f>periods!U100</f>
        <v>0</v>
      </c>
      <c r="V100">
        <f>periods!V100</f>
        <v>0</v>
      </c>
      <c r="W100">
        <f>periods!W100</f>
        <v>0</v>
      </c>
      <c r="X100">
        <f>periods!X100</f>
        <v>0</v>
      </c>
      <c r="Y100">
        <f>periods!Y100</f>
        <v>0</v>
      </c>
      <c r="Z100">
        <f>periods!Z100</f>
        <v>0</v>
      </c>
      <c r="AA100" s="48">
        <f>CONSTANTS!$B$1</f>
        <v>1000</v>
      </c>
      <c r="AB100" s="48">
        <f>CONSTANTS!$B$2</f>
        <v>800</v>
      </c>
      <c r="AC100" s="4">
        <f>E100-F100</f>
        <v>0</v>
      </c>
      <c r="AD100" t="str">
        <f>M100</f>
        <v>Occupiable units (opt)</v>
      </c>
      <c r="AE100" t="e">
        <f>C100+AC100</f>
        <v>#VALUE!</v>
      </c>
      <c r="AF100">
        <f t="shared" si="7"/>
        <v>0</v>
      </c>
      <c r="AG100">
        <f>J100+K100</f>
        <v>0</v>
      </c>
      <c r="AH100">
        <f>IFERROR(J100/AG100, 0)</f>
        <v>0</v>
      </c>
      <c r="AI100" s="8">
        <f>IFERROR(G100/D100, 0)</f>
        <v>0</v>
      </c>
      <c r="AJ100" t="e">
        <f>L100+N100-O100</f>
        <v>#VALUE!</v>
      </c>
      <c r="AK100">
        <f t="shared" si="8"/>
        <v>0</v>
      </c>
      <c r="AL100">
        <f>SUM(S100:V100)</f>
        <v>0</v>
      </c>
      <c r="AM100">
        <f>SUM(W100:Z100)</f>
        <v>0</v>
      </c>
      <c r="AN100">
        <f t="shared" si="9"/>
        <v>0</v>
      </c>
      <c r="AO100">
        <f>AC100*AA100*12</f>
        <v>0</v>
      </c>
      <c r="AP100">
        <f>I100*AA100*12</f>
        <v>0</v>
      </c>
      <c r="AQ100">
        <f t="shared" si="10"/>
        <v>0</v>
      </c>
      <c r="AR100">
        <f t="shared" si="11"/>
        <v>0</v>
      </c>
      <c r="AS100">
        <f t="shared" si="12"/>
        <v>0</v>
      </c>
      <c r="AT100">
        <f t="shared" si="13"/>
        <v>0</v>
      </c>
      <c r="AU100">
        <f>IFERROR(Q100/P100, 0)</f>
        <v>0</v>
      </c>
      <c r="AV100">
        <f>IFERROR(R100/Q100, 0)</f>
        <v>0</v>
      </c>
      <c r="AW100">
        <f>IFERROR(D100/R100, 0)</f>
        <v>0</v>
      </c>
      <c r="AX100">
        <f>IFERROR(E100/D100, 0)</f>
        <v>0</v>
      </c>
      <c r="AY100">
        <f>IFERROR(E100/P100, 0)</f>
        <v>0</v>
      </c>
      <c r="AZ100">
        <f>IFERROR($AL100/P100, 0)</f>
        <v>0</v>
      </c>
      <c r="BA100">
        <f>IFERROR($AL100/Q100, 0)</f>
        <v>0</v>
      </c>
      <c r="BB100">
        <f>IFERROR($AL100/R100, 0)</f>
        <v>0</v>
      </c>
      <c r="BC100">
        <f>IFERROR($AL100/D100, 0)</f>
        <v>0</v>
      </c>
      <c r="BD100">
        <f>IFERROR($AL100/E100, 0)</f>
        <v>0</v>
      </c>
      <c r="BE100">
        <f>IFERROR(BD100/AB100, 0)</f>
        <v>0</v>
      </c>
    </row>
    <row r="101" spans="1:57" x14ac:dyDescent="0.2">
      <c r="A101" s="5">
        <f>periods!$A101</f>
        <v>0</v>
      </c>
      <c r="B101" s="5">
        <f>periods!$A102</f>
        <v>0</v>
      </c>
      <c r="C101" t="e">
        <f>IF(ISBLANK(periods!$C101), output_periods!$AE100, periods!$C101)</f>
        <v>#VALUE!</v>
      </c>
      <c r="D101">
        <f>periods!D101</f>
        <v>0</v>
      </c>
      <c r="E101">
        <f>periods!E101</f>
        <v>0</v>
      </c>
      <c r="F101">
        <f>periods!F101</f>
        <v>0</v>
      </c>
      <c r="G101">
        <f>periods!G101</f>
        <v>0</v>
      </c>
      <c r="H101">
        <f>periods!H101</f>
        <v>0</v>
      </c>
      <c r="I101">
        <f>periods!I101</f>
        <v>0</v>
      </c>
      <c r="J101">
        <f>periods!J101</f>
        <v>0</v>
      </c>
      <c r="K101">
        <f>periods!K101</f>
        <v>0</v>
      </c>
      <c r="L101" t="e">
        <f>IF(ISBLANK(periods!$L101), output_periods!$AJ100, periods!$L101)</f>
        <v>#VALUE!</v>
      </c>
      <c r="M101" t="str">
        <f>IF(ISBLANK(periods!$M101), output_periods!$M100, periods!$M101)</f>
        <v>Occupiable units (opt)</v>
      </c>
      <c r="N101">
        <f>periods!N101</f>
        <v>0</v>
      </c>
      <c r="O101">
        <f>periods!O101</f>
        <v>0</v>
      </c>
      <c r="P101">
        <f>periods!P101</f>
        <v>0</v>
      </c>
      <c r="Q101">
        <f>periods!Q101</f>
        <v>0</v>
      </c>
      <c r="R101">
        <f>periods!R101</f>
        <v>0</v>
      </c>
      <c r="S101">
        <f>periods!S101</f>
        <v>0</v>
      </c>
      <c r="T101">
        <f>periods!T101</f>
        <v>0</v>
      </c>
      <c r="U101">
        <f>periods!U101</f>
        <v>0</v>
      </c>
      <c r="V101">
        <f>periods!V101</f>
        <v>0</v>
      </c>
      <c r="W101">
        <f>periods!W101</f>
        <v>0</v>
      </c>
      <c r="X101">
        <f>periods!X101</f>
        <v>0</v>
      </c>
      <c r="Y101">
        <f>periods!Y101</f>
        <v>0</v>
      </c>
      <c r="Z101">
        <f>periods!Z101</f>
        <v>0</v>
      </c>
      <c r="AA101" s="48">
        <f>CONSTANTS!$B$1</f>
        <v>1000</v>
      </c>
      <c r="AB101" s="48">
        <f>CONSTANTS!$B$2</f>
        <v>800</v>
      </c>
      <c r="AC101" s="4">
        <f>E101-F101</f>
        <v>0</v>
      </c>
      <c r="AD101" t="str">
        <f>M101</f>
        <v>Occupiable units (opt)</v>
      </c>
      <c r="AE101" t="e">
        <f>C101+AC101</f>
        <v>#VALUE!</v>
      </c>
      <c r="AF101">
        <f t="shared" si="7"/>
        <v>0</v>
      </c>
      <c r="AG101">
        <f>J101+K101</f>
        <v>0</v>
      </c>
      <c r="AH101">
        <f>IFERROR(J101/AG101, 0)</f>
        <v>0</v>
      </c>
      <c r="AI101" s="8">
        <f>IFERROR(G101/D101, 0)</f>
        <v>0</v>
      </c>
      <c r="AJ101" t="e">
        <f>L101+N101-O101</f>
        <v>#VALUE!</v>
      </c>
      <c r="AK101">
        <f t="shared" si="8"/>
        <v>0</v>
      </c>
      <c r="AL101">
        <f>SUM(S101:V101)</f>
        <v>0</v>
      </c>
      <c r="AM101">
        <f>SUM(W101:Z101)</f>
        <v>0</v>
      </c>
      <c r="AN101">
        <f t="shared" si="9"/>
        <v>0</v>
      </c>
      <c r="AO101">
        <f>AC101*AA101*12</f>
        <v>0</v>
      </c>
      <c r="AP101">
        <f>I101*AA101*12</f>
        <v>0</v>
      </c>
      <c r="AQ101">
        <f t="shared" si="10"/>
        <v>0</v>
      </c>
      <c r="AR101">
        <f t="shared" si="11"/>
        <v>0</v>
      </c>
      <c r="AS101">
        <f t="shared" si="12"/>
        <v>0</v>
      </c>
      <c r="AT101">
        <f t="shared" si="13"/>
        <v>0</v>
      </c>
      <c r="AU101">
        <f>IFERROR(Q101/P101, 0)</f>
        <v>0</v>
      </c>
      <c r="AV101">
        <f>IFERROR(R101/Q101, 0)</f>
        <v>0</v>
      </c>
      <c r="AW101">
        <f>IFERROR(D101/R101, 0)</f>
        <v>0</v>
      </c>
      <c r="AX101">
        <f>IFERROR(E101/D101, 0)</f>
        <v>0</v>
      </c>
      <c r="AY101">
        <f>IFERROR(E101/P101, 0)</f>
        <v>0</v>
      </c>
      <c r="AZ101">
        <f>IFERROR($AL101/P101, 0)</f>
        <v>0</v>
      </c>
      <c r="BA101">
        <f>IFERROR($AL101/Q101, 0)</f>
        <v>0</v>
      </c>
      <c r="BB101">
        <f>IFERROR($AL101/R101, 0)</f>
        <v>0</v>
      </c>
      <c r="BC101">
        <f>IFERROR($AL101/D101, 0)</f>
        <v>0</v>
      </c>
      <c r="BD101">
        <f>IFERROR($AL101/E101, 0)</f>
        <v>0</v>
      </c>
      <c r="BE101">
        <f>IFERROR(BD101/AB101, 0)</f>
        <v>0</v>
      </c>
    </row>
    <row r="102" spans="1:57" x14ac:dyDescent="0.2">
      <c r="A102" s="5">
        <f>periods!$A102</f>
        <v>0</v>
      </c>
      <c r="B102" s="5">
        <f>periods!$A103</f>
        <v>0</v>
      </c>
      <c r="C102" t="e">
        <f>IF(ISBLANK(periods!$C102), output_periods!$AE101, periods!$C102)</f>
        <v>#VALUE!</v>
      </c>
      <c r="D102">
        <f>periods!D102</f>
        <v>0</v>
      </c>
      <c r="E102">
        <f>periods!E102</f>
        <v>0</v>
      </c>
      <c r="F102">
        <f>periods!F102</f>
        <v>0</v>
      </c>
      <c r="G102">
        <f>periods!G102</f>
        <v>0</v>
      </c>
      <c r="H102">
        <f>periods!H102</f>
        <v>0</v>
      </c>
      <c r="I102">
        <f>periods!I102</f>
        <v>0</v>
      </c>
      <c r="J102">
        <f>periods!J102</f>
        <v>0</v>
      </c>
      <c r="K102">
        <f>periods!K102</f>
        <v>0</v>
      </c>
      <c r="L102" t="e">
        <f>IF(ISBLANK(periods!$L102), output_periods!$AJ101, periods!$L102)</f>
        <v>#VALUE!</v>
      </c>
      <c r="M102" t="str">
        <f>IF(ISBLANK(periods!$M102), output_periods!$M101, periods!$M102)</f>
        <v>Occupiable units (opt)</v>
      </c>
      <c r="N102">
        <f>periods!N102</f>
        <v>0</v>
      </c>
      <c r="O102">
        <f>periods!O102</f>
        <v>0</v>
      </c>
      <c r="P102">
        <f>periods!P102</f>
        <v>0</v>
      </c>
      <c r="Q102">
        <f>periods!Q102</f>
        <v>0</v>
      </c>
      <c r="R102">
        <f>periods!R102</f>
        <v>0</v>
      </c>
      <c r="S102">
        <f>periods!S102</f>
        <v>0</v>
      </c>
      <c r="T102">
        <f>periods!T102</f>
        <v>0</v>
      </c>
      <c r="U102">
        <f>periods!U102</f>
        <v>0</v>
      </c>
      <c r="V102">
        <f>periods!V102</f>
        <v>0</v>
      </c>
      <c r="W102">
        <f>periods!W102</f>
        <v>0</v>
      </c>
      <c r="X102">
        <f>periods!X102</f>
        <v>0</v>
      </c>
      <c r="Y102">
        <f>periods!Y102</f>
        <v>0</v>
      </c>
      <c r="Z102">
        <f>periods!Z102</f>
        <v>0</v>
      </c>
      <c r="AA102" s="48">
        <f>CONSTANTS!$B$1</f>
        <v>1000</v>
      </c>
      <c r="AB102" s="48">
        <f>CONSTANTS!$B$2</f>
        <v>800</v>
      </c>
      <c r="AC102" s="4">
        <f>E102-F102</f>
        <v>0</v>
      </c>
      <c r="AD102" t="str">
        <f>M102</f>
        <v>Occupiable units (opt)</v>
      </c>
      <c r="AE102" t="e">
        <f>C102+AC102</f>
        <v>#VALUE!</v>
      </c>
      <c r="AF102">
        <f t="shared" si="7"/>
        <v>0</v>
      </c>
      <c r="AG102">
        <f>J102+K102</f>
        <v>0</v>
      </c>
      <c r="AH102">
        <f>IFERROR(J102/AG102, 0)</f>
        <v>0</v>
      </c>
      <c r="AI102" s="8">
        <f>IFERROR(G102/D102, 0)</f>
        <v>0</v>
      </c>
      <c r="AJ102" t="e">
        <f>L102+N102-O102</f>
        <v>#VALUE!</v>
      </c>
      <c r="AK102">
        <f t="shared" si="8"/>
        <v>0</v>
      </c>
      <c r="AL102">
        <f>SUM(S102:V102)</f>
        <v>0</v>
      </c>
      <c r="AM102">
        <f>SUM(W102:Z102)</f>
        <v>0</v>
      </c>
      <c r="AN102">
        <f t="shared" si="9"/>
        <v>0</v>
      </c>
      <c r="AO102">
        <f>AC102*AA102*12</f>
        <v>0</v>
      </c>
      <c r="AP102">
        <f>I102*AA102*12</f>
        <v>0</v>
      </c>
      <c r="AQ102">
        <f t="shared" si="10"/>
        <v>0</v>
      </c>
      <c r="AR102">
        <f t="shared" si="11"/>
        <v>0</v>
      </c>
      <c r="AS102">
        <f t="shared" si="12"/>
        <v>0</v>
      </c>
      <c r="AT102">
        <f t="shared" si="13"/>
        <v>0</v>
      </c>
      <c r="AU102">
        <f>IFERROR(Q102/P102, 0)</f>
        <v>0</v>
      </c>
      <c r="AV102">
        <f>IFERROR(R102/Q102, 0)</f>
        <v>0</v>
      </c>
      <c r="AW102">
        <f>IFERROR(D102/R102, 0)</f>
        <v>0</v>
      </c>
      <c r="AX102">
        <f>IFERROR(E102/D102, 0)</f>
        <v>0</v>
      </c>
      <c r="AY102">
        <f>IFERROR(E102/P102, 0)</f>
        <v>0</v>
      </c>
      <c r="AZ102">
        <f>IFERROR($AL102/P102, 0)</f>
        <v>0</v>
      </c>
      <c r="BA102">
        <f>IFERROR($AL102/Q102, 0)</f>
        <v>0</v>
      </c>
      <c r="BB102">
        <f>IFERROR($AL102/R102, 0)</f>
        <v>0</v>
      </c>
      <c r="BC102">
        <f>IFERROR($AL102/D102, 0)</f>
        <v>0</v>
      </c>
      <c r="BD102">
        <f>IFERROR($AL102/E102, 0)</f>
        <v>0</v>
      </c>
      <c r="BE102">
        <f>IFERROR(BD102/AB102, 0)</f>
        <v>0</v>
      </c>
    </row>
    <row r="103" spans="1:57" x14ac:dyDescent="0.2">
      <c r="A103" s="5">
        <f>periods!$A103</f>
        <v>0</v>
      </c>
      <c r="B103" s="5">
        <f>periods!$A104</f>
        <v>0</v>
      </c>
      <c r="C103" t="e">
        <f>IF(ISBLANK(periods!$C103), output_periods!$AE102, periods!$C103)</f>
        <v>#VALUE!</v>
      </c>
      <c r="D103">
        <f>periods!D103</f>
        <v>0</v>
      </c>
      <c r="E103">
        <f>periods!E103</f>
        <v>0</v>
      </c>
      <c r="F103">
        <f>periods!F103</f>
        <v>0</v>
      </c>
      <c r="G103">
        <f>periods!G103</f>
        <v>0</v>
      </c>
      <c r="H103">
        <f>periods!H103</f>
        <v>0</v>
      </c>
      <c r="I103">
        <f>periods!I103</f>
        <v>0</v>
      </c>
      <c r="J103">
        <f>periods!J103</f>
        <v>0</v>
      </c>
      <c r="K103">
        <f>periods!K103</f>
        <v>0</v>
      </c>
      <c r="L103" t="e">
        <f>IF(ISBLANK(periods!$L103), output_periods!$AJ102, periods!$L103)</f>
        <v>#VALUE!</v>
      </c>
      <c r="M103" t="str">
        <f>IF(ISBLANK(periods!$M103), output_periods!$M102, periods!$M103)</f>
        <v>Occupiable units (opt)</v>
      </c>
      <c r="N103">
        <f>periods!N103</f>
        <v>0</v>
      </c>
      <c r="O103">
        <f>periods!O103</f>
        <v>0</v>
      </c>
      <c r="P103">
        <f>periods!P103</f>
        <v>0</v>
      </c>
      <c r="Q103">
        <f>periods!Q103</f>
        <v>0</v>
      </c>
      <c r="R103">
        <f>periods!R103</f>
        <v>0</v>
      </c>
      <c r="S103">
        <f>periods!S103</f>
        <v>0</v>
      </c>
      <c r="T103">
        <f>periods!T103</f>
        <v>0</v>
      </c>
      <c r="U103">
        <f>periods!U103</f>
        <v>0</v>
      </c>
      <c r="V103">
        <f>periods!V103</f>
        <v>0</v>
      </c>
      <c r="W103">
        <f>periods!W103</f>
        <v>0</v>
      </c>
      <c r="X103">
        <f>periods!X103</f>
        <v>0</v>
      </c>
      <c r="Y103">
        <f>periods!Y103</f>
        <v>0</v>
      </c>
      <c r="Z103">
        <f>periods!Z103</f>
        <v>0</v>
      </c>
      <c r="AA103" s="48">
        <f>CONSTANTS!$B$1</f>
        <v>1000</v>
      </c>
      <c r="AB103" s="48">
        <f>CONSTANTS!$B$2</f>
        <v>800</v>
      </c>
      <c r="AC103" s="4">
        <f>E103-F103</f>
        <v>0</v>
      </c>
      <c r="AD103" t="str">
        <f>M103</f>
        <v>Occupiable units (opt)</v>
      </c>
      <c r="AE103" t="e">
        <f>C103+AC103</f>
        <v>#VALUE!</v>
      </c>
      <c r="AF103">
        <f t="shared" si="7"/>
        <v>0</v>
      </c>
      <c r="AG103">
        <f>J103+K103</f>
        <v>0</v>
      </c>
      <c r="AH103">
        <f>IFERROR(J103/AG103, 0)</f>
        <v>0</v>
      </c>
      <c r="AI103" s="8">
        <f>IFERROR(G103/D103, 0)</f>
        <v>0</v>
      </c>
      <c r="AJ103" t="e">
        <f>L103+N103-O103</f>
        <v>#VALUE!</v>
      </c>
      <c r="AK103">
        <f t="shared" si="8"/>
        <v>0</v>
      </c>
      <c r="AL103">
        <f>SUM(S103:V103)</f>
        <v>0</v>
      </c>
      <c r="AM103">
        <f>SUM(W103:Z103)</f>
        <v>0</v>
      </c>
      <c r="AN103">
        <f t="shared" si="9"/>
        <v>0</v>
      </c>
      <c r="AO103">
        <f>AC103*AA103*12</f>
        <v>0</v>
      </c>
      <c r="AP103">
        <f>I103*AA103*12</f>
        <v>0</v>
      </c>
      <c r="AQ103">
        <f t="shared" si="10"/>
        <v>0</v>
      </c>
      <c r="AR103">
        <f t="shared" si="11"/>
        <v>0</v>
      </c>
      <c r="AS103">
        <f t="shared" si="12"/>
        <v>0</v>
      </c>
      <c r="AT103">
        <f t="shared" si="13"/>
        <v>0</v>
      </c>
      <c r="AU103">
        <f>IFERROR(Q103/P103, 0)</f>
        <v>0</v>
      </c>
      <c r="AV103">
        <f>IFERROR(R103/Q103, 0)</f>
        <v>0</v>
      </c>
      <c r="AW103">
        <f>IFERROR(D103/R103, 0)</f>
        <v>0</v>
      </c>
      <c r="AX103">
        <f>IFERROR(E103/D103, 0)</f>
        <v>0</v>
      </c>
      <c r="AY103">
        <f>IFERROR(E103/P103, 0)</f>
        <v>0</v>
      </c>
      <c r="AZ103">
        <f>IFERROR($AL103/P103, 0)</f>
        <v>0</v>
      </c>
      <c r="BA103">
        <f>IFERROR($AL103/Q103, 0)</f>
        <v>0</v>
      </c>
      <c r="BB103">
        <f>IFERROR($AL103/R103, 0)</f>
        <v>0</v>
      </c>
      <c r="BC103">
        <f>IFERROR($AL103/D103, 0)</f>
        <v>0</v>
      </c>
      <c r="BD103">
        <f>IFERROR($AL103/E103, 0)</f>
        <v>0</v>
      </c>
      <c r="BE103">
        <f>IFERROR(BD103/AB103, 0)</f>
        <v>0</v>
      </c>
    </row>
    <row r="104" spans="1:57" x14ac:dyDescent="0.2">
      <c r="A104" s="5">
        <f>periods!$A104</f>
        <v>0</v>
      </c>
      <c r="B104" s="5">
        <f>periods!$A105</f>
        <v>0</v>
      </c>
      <c r="C104" t="e">
        <f>IF(ISBLANK(periods!$C104), output_periods!$AE103, periods!$C104)</f>
        <v>#VALUE!</v>
      </c>
      <c r="D104">
        <f>periods!D104</f>
        <v>0</v>
      </c>
      <c r="E104">
        <f>periods!E104</f>
        <v>0</v>
      </c>
      <c r="F104">
        <f>periods!F104</f>
        <v>0</v>
      </c>
      <c r="G104">
        <f>periods!G104</f>
        <v>0</v>
      </c>
      <c r="H104">
        <f>periods!H104</f>
        <v>0</v>
      </c>
      <c r="I104">
        <f>periods!I104</f>
        <v>0</v>
      </c>
      <c r="J104">
        <f>periods!J104</f>
        <v>0</v>
      </c>
      <c r="K104">
        <f>periods!K104</f>
        <v>0</v>
      </c>
      <c r="L104" t="e">
        <f>IF(ISBLANK(periods!$L104), output_periods!$AJ103, periods!$L104)</f>
        <v>#VALUE!</v>
      </c>
      <c r="M104" t="str">
        <f>IF(ISBLANK(periods!$M104), output_periods!$M103, periods!$M104)</f>
        <v>Occupiable units (opt)</v>
      </c>
      <c r="N104">
        <f>periods!N104</f>
        <v>0</v>
      </c>
      <c r="O104">
        <f>periods!O104</f>
        <v>0</v>
      </c>
      <c r="P104">
        <f>periods!P104</f>
        <v>0</v>
      </c>
      <c r="Q104">
        <f>periods!Q104</f>
        <v>0</v>
      </c>
      <c r="R104">
        <f>periods!R104</f>
        <v>0</v>
      </c>
      <c r="S104">
        <f>periods!S104</f>
        <v>0</v>
      </c>
      <c r="T104">
        <f>periods!T104</f>
        <v>0</v>
      </c>
      <c r="U104">
        <f>periods!U104</f>
        <v>0</v>
      </c>
      <c r="V104">
        <f>periods!V104</f>
        <v>0</v>
      </c>
      <c r="W104">
        <f>periods!W104</f>
        <v>0</v>
      </c>
      <c r="X104">
        <f>periods!X104</f>
        <v>0</v>
      </c>
      <c r="Y104">
        <f>periods!Y104</f>
        <v>0</v>
      </c>
      <c r="Z104">
        <f>periods!Z104</f>
        <v>0</v>
      </c>
      <c r="AA104" s="48">
        <f>CONSTANTS!$B$1</f>
        <v>1000</v>
      </c>
      <c r="AB104" s="48">
        <f>CONSTANTS!$B$2</f>
        <v>800</v>
      </c>
      <c r="AC104" s="4">
        <f>E104-F104</f>
        <v>0</v>
      </c>
      <c r="AD104" t="str">
        <f>M104</f>
        <v>Occupiable units (opt)</v>
      </c>
      <c r="AE104" t="e">
        <f>C104+AC104</f>
        <v>#VALUE!</v>
      </c>
      <c r="AF104">
        <f t="shared" si="7"/>
        <v>0</v>
      </c>
      <c r="AG104">
        <f>J104+K104</f>
        <v>0</v>
      </c>
      <c r="AH104">
        <f>IFERROR(J104/AG104, 0)</f>
        <v>0</v>
      </c>
      <c r="AI104" s="8">
        <f>IFERROR(G104/D104, 0)</f>
        <v>0</v>
      </c>
      <c r="AJ104" t="e">
        <f>L104+N104-O104</f>
        <v>#VALUE!</v>
      </c>
      <c r="AK104">
        <f t="shared" si="8"/>
        <v>0</v>
      </c>
      <c r="AL104">
        <f>SUM(S104:V104)</f>
        <v>0</v>
      </c>
      <c r="AM104">
        <f>SUM(W104:Z104)</f>
        <v>0</v>
      </c>
      <c r="AN104">
        <f t="shared" si="9"/>
        <v>0</v>
      </c>
      <c r="AO104">
        <f>AC104*AA104*12</f>
        <v>0</v>
      </c>
      <c r="AP104">
        <f>I104*AA104*12</f>
        <v>0</v>
      </c>
      <c r="AQ104">
        <f t="shared" si="10"/>
        <v>0</v>
      </c>
      <c r="AR104">
        <f t="shared" si="11"/>
        <v>0</v>
      </c>
      <c r="AS104">
        <f t="shared" si="12"/>
        <v>0</v>
      </c>
      <c r="AT104">
        <f t="shared" si="13"/>
        <v>0</v>
      </c>
      <c r="AU104">
        <f>IFERROR(Q104/P104, 0)</f>
        <v>0</v>
      </c>
      <c r="AV104">
        <f>IFERROR(R104/Q104, 0)</f>
        <v>0</v>
      </c>
      <c r="AW104">
        <f>IFERROR(D104/R104, 0)</f>
        <v>0</v>
      </c>
      <c r="AX104">
        <f>IFERROR(E104/D104, 0)</f>
        <v>0</v>
      </c>
      <c r="AY104">
        <f>IFERROR(E104/P104, 0)</f>
        <v>0</v>
      </c>
      <c r="AZ104">
        <f>IFERROR($AL104/P104, 0)</f>
        <v>0</v>
      </c>
      <c r="BA104">
        <f>IFERROR($AL104/Q104, 0)</f>
        <v>0</v>
      </c>
      <c r="BB104">
        <f>IFERROR($AL104/R104, 0)</f>
        <v>0</v>
      </c>
      <c r="BC104">
        <f>IFERROR($AL104/D104, 0)</f>
        <v>0</v>
      </c>
      <c r="BD104">
        <f>IFERROR($AL104/E104, 0)</f>
        <v>0</v>
      </c>
      <c r="BE104">
        <f>IFERROR(BD104/AB104, 0)</f>
        <v>0</v>
      </c>
    </row>
    <row r="105" spans="1:57" x14ac:dyDescent="0.2">
      <c r="A105" s="5">
        <f>periods!$A105</f>
        <v>0</v>
      </c>
      <c r="B105" s="5">
        <f>periods!$A106</f>
        <v>0</v>
      </c>
      <c r="C105" t="e">
        <f>IF(ISBLANK(periods!$C105), output_periods!$AE104, periods!$C105)</f>
        <v>#VALUE!</v>
      </c>
      <c r="D105">
        <f>periods!D105</f>
        <v>0</v>
      </c>
      <c r="E105">
        <f>periods!E105</f>
        <v>0</v>
      </c>
      <c r="F105">
        <f>periods!F105</f>
        <v>0</v>
      </c>
      <c r="G105">
        <f>periods!G105</f>
        <v>0</v>
      </c>
      <c r="H105">
        <f>periods!H105</f>
        <v>0</v>
      </c>
      <c r="I105">
        <f>periods!I105</f>
        <v>0</v>
      </c>
      <c r="J105">
        <f>periods!J105</f>
        <v>0</v>
      </c>
      <c r="K105">
        <f>periods!K105</f>
        <v>0</v>
      </c>
      <c r="L105" t="e">
        <f>IF(ISBLANK(periods!$L105), output_periods!$AJ104, periods!$L105)</f>
        <v>#VALUE!</v>
      </c>
      <c r="M105" t="str">
        <f>IF(ISBLANK(periods!$M105), output_periods!$M104, periods!$M105)</f>
        <v>Occupiable units (opt)</v>
      </c>
      <c r="N105">
        <f>periods!N105</f>
        <v>0</v>
      </c>
      <c r="O105">
        <f>periods!O105</f>
        <v>0</v>
      </c>
      <c r="P105">
        <f>periods!P105</f>
        <v>0</v>
      </c>
      <c r="Q105">
        <f>periods!Q105</f>
        <v>0</v>
      </c>
      <c r="R105">
        <f>periods!R105</f>
        <v>0</v>
      </c>
      <c r="S105">
        <f>periods!S105</f>
        <v>0</v>
      </c>
      <c r="T105">
        <f>periods!T105</f>
        <v>0</v>
      </c>
      <c r="U105">
        <f>periods!U105</f>
        <v>0</v>
      </c>
      <c r="V105">
        <f>periods!V105</f>
        <v>0</v>
      </c>
      <c r="W105">
        <f>periods!W105</f>
        <v>0</v>
      </c>
      <c r="X105">
        <f>periods!X105</f>
        <v>0</v>
      </c>
      <c r="Y105">
        <f>periods!Y105</f>
        <v>0</v>
      </c>
      <c r="Z105">
        <f>periods!Z105</f>
        <v>0</v>
      </c>
      <c r="AA105" s="48">
        <f>CONSTANTS!$B$1</f>
        <v>1000</v>
      </c>
      <c r="AB105" s="48">
        <f>CONSTANTS!$B$2</f>
        <v>800</v>
      </c>
      <c r="AC105" s="4">
        <f>E105-F105</f>
        <v>0</v>
      </c>
      <c r="AD105" t="str">
        <f>M105</f>
        <v>Occupiable units (opt)</v>
      </c>
      <c r="AE105" t="e">
        <f>C105+AC105</f>
        <v>#VALUE!</v>
      </c>
      <c r="AF105">
        <f t="shared" si="7"/>
        <v>0</v>
      </c>
      <c r="AG105">
        <f>J105+K105</f>
        <v>0</v>
      </c>
      <c r="AH105">
        <f>IFERROR(J105/AG105, 0)</f>
        <v>0</v>
      </c>
      <c r="AI105" s="8">
        <f>IFERROR(G105/D105, 0)</f>
        <v>0</v>
      </c>
      <c r="AJ105" t="e">
        <f>L105+N105-O105</f>
        <v>#VALUE!</v>
      </c>
      <c r="AK105">
        <f t="shared" si="8"/>
        <v>0</v>
      </c>
      <c r="AL105">
        <f>SUM(S105:V105)</f>
        <v>0</v>
      </c>
      <c r="AM105">
        <f>SUM(W105:Z105)</f>
        <v>0</v>
      </c>
      <c r="AN105">
        <f t="shared" si="9"/>
        <v>0</v>
      </c>
      <c r="AO105">
        <f>AC105*AA105*12</f>
        <v>0</v>
      </c>
      <c r="AP105">
        <f>I105*AA105*12</f>
        <v>0</v>
      </c>
      <c r="AQ105">
        <f t="shared" si="10"/>
        <v>0</v>
      </c>
      <c r="AR105">
        <f t="shared" si="11"/>
        <v>0</v>
      </c>
      <c r="AS105">
        <f t="shared" si="12"/>
        <v>0</v>
      </c>
      <c r="AT105">
        <f t="shared" si="13"/>
        <v>0</v>
      </c>
      <c r="AU105">
        <f>IFERROR(Q105/P105, 0)</f>
        <v>0</v>
      </c>
      <c r="AV105">
        <f>IFERROR(R105/Q105, 0)</f>
        <v>0</v>
      </c>
      <c r="AW105">
        <f>IFERROR(D105/R105, 0)</f>
        <v>0</v>
      </c>
      <c r="AX105">
        <f>IFERROR(E105/D105, 0)</f>
        <v>0</v>
      </c>
      <c r="AY105">
        <f>IFERROR(E105/P105, 0)</f>
        <v>0</v>
      </c>
      <c r="AZ105">
        <f>IFERROR($AL105/P105, 0)</f>
        <v>0</v>
      </c>
      <c r="BA105">
        <f>IFERROR($AL105/Q105, 0)</f>
        <v>0</v>
      </c>
      <c r="BB105">
        <f>IFERROR($AL105/R105, 0)</f>
        <v>0</v>
      </c>
      <c r="BC105">
        <f>IFERROR($AL105/D105, 0)</f>
        <v>0</v>
      </c>
      <c r="BD105">
        <f>IFERROR($AL105/E105, 0)</f>
        <v>0</v>
      </c>
      <c r="BE105">
        <f>IFERROR(BD105/AB105, 0)</f>
        <v>0</v>
      </c>
    </row>
    <row r="106" spans="1:57" x14ac:dyDescent="0.2">
      <c r="A106" s="5">
        <f>periods!$A106</f>
        <v>0</v>
      </c>
      <c r="B106" s="5">
        <f>periods!$A107</f>
        <v>0</v>
      </c>
      <c r="C106" t="e">
        <f>IF(ISBLANK(periods!$C106), output_periods!$AE105, periods!$C106)</f>
        <v>#VALUE!</v>
      </c>
      <c r="D106">
        <f>periods!D106</f>
        <v>0</v>
      </c>
      <c r="E106">
        <f>periods!E106</f>
        <v>0</v>
      </c>
      <c r="F106">
        <f>periods!F106</f>
        <v>0</v>
      </c>
      <c r="G106">
        <f>periods!G106</f>
        <v>0</v>
      </c>
      <c r="H106">
        <f>periods!H106</f>
        <v>0</v>
      </c>
      <c r="I106">
        <f>periods!I106</f>
        <v>0</v>
      </c>
      <c r="J106">
        <f>periods!J106</f>
        <v>0</v>
      </c>
      <c r="K106">
        <f>periods!K106</f>
        <v>0</v>
      </c>
      <c r="L106" t="e">
        <f>IF(ISBLANK(periods!$L106), output_periods!$AJ105, periods!$L106)</f>
        <v>#VALUE!</v>
      </c>
      <c r="M106" t="str">
        <f>IF(ISBLANK(periods!$M106), output_periods!$M105, periods!$M106)</f>
        <v>Occupiable units (opt)</v>
      </c>
      <c r="N106">
        <f>periods!N106</f>
        <v>0</v>
      </c>
      <c r="O106">
        <f>periods!O106</f>
        <v>0</v>
      </c>
      <c r="P106">
        <f>periods!P106</f>
        <v>0</v>
      </c>
      <c r="Q106">
        <f>periods!Q106</f>
        <v>0</v>
      </c>
      <c r="R106">
        <f>periods!R106</f>
        <v>0</v>
      </c>
      <c r="S106">
        <f>periods!S106</f>
        <v>0</v>
      </c>
      <c r="T106">
        <f>periods!T106</f>
        <v>0</v>
      </c>
      <c r="U106">
        <f>periods!U106</f>
        <v>0</v>
      </c>
      <c r="V106">
        <f>periods!V106</f>
        <v>0</v>
      </c>
      <c r="W106">
        <f>periods!W106</f>
        <v>0</v>
      </c>
      <c r="X106">
        <f>periods!X106</f>
        <v>0</v>
      </c>
      <c r="Y106">
        <f>periods!Y106</f>
        <v>0</v>
      </c>
      <c r="Z106">
        <f>periods!Z106</f>
        <v>0</v>
      </c>
      <c r="AA106" s="48">
        <f>CONSTANTS!$B$1</f>
        <v>1000</v>
      </c>
      <c r="AB106" s="48">
        <f>CONSTANTS!$B$2</f>
        <v>800</v>
      </c>
      <c r="AC106" s="4">
        <f>E106-F106</f>
        <v>0</v>
      </c>
      <c r="AD106" t="str">
        <f>M106</f>
        <v>Occupiable units (opt)</v>
      </c>
      <c r="AE106" t="e">
        <f>C106+AC106</f>
        <v>#VALUE!</v>
      </c>
      <c r="AF106">
        <f t="shared" si="7"/>
        <v>0</v>
      </c>
      <c r="AG106">
        <f>J106+K106</f>
        <v>0</v>
      </c>
      <c r="AH106">
        <f>IFERROR(J106/AG106, 0)</f>
        <v>0</v>
      </c>
      <c r="AI106" s="8">
        <f>IFERROR(G106/D106, 0)</f>
        <v>0</v>
      </c>
      <c r="AJ106" t="e">
        <f>L106+N106-O106</f>
        <v>#VALUE!</v>
      </c>
      <c r="AK106">
        <f t="shared" si="8"/>
        <v>0</v>
      </c>
      <c r="AL106">
        <f>SUM(S106:V106)</f>
        <v>0</v>
      </c>
      <c r="AM106">
        <f>SUM(W106:Z106)</f>
        <v>0</v>
      </c>
      <c r="AN106">
        <f t="shared" si="9"/>
        <v>0</v>
      </c>
      <c r="AO106">
        <f>AC106*AA106*12</f>
        <v>0</v>
      </c>
      <c r="AP106">
        <f>I106*AA106*12</f>
        <v>0</v>
      </c>
      <c r="AQ106">
        <f t="shared" si="10"/>
        <v>0</v>
      </c>
      <c r="AR106">
        <f t="shared" si="11"/>
        <v>0</v>
      </c>
      <c r="AS106">
        <f t="shared" si="12"/>
        <v>0</v>
      </c>
      <c r="AT106">
        <f t="shared" si="13"/>
        <v>0</v>
      </c>
      <c r="AU106">
        <f>IFERROR(Q106/P106, 0)</f>
        <v>0</v>
      </c>
      <c r="AV106">
        <f>IFERROR(R106/Q106, 0)</f>
        <v>0</v>
      </c>
      <c r="AW106">
        <f>IFERROR(D106/R106, 0)</f>
        <v>0</v>
      </c>
      <c r="AX106">
        <f>IFERROR(E106/D106, 0)</f>
        <v>0</v>
      </c>
      <c r="AY106">
        <f>IFERROR(E106/P106, 0)</f>
        <v>0</v>
      </c>
      <c r="AZ106">
        <f>IFERROR($AL106/P106, 0)</f>
        <v>0</v>
      </c>
      <c r="BA106">
        <f>IFERROR($AL106/Q106, 0)</f>
        <v>0</v>
      </c>
      <c r="BB106">
        <f>IFERROR($AL106/R106, 0)</f>
        <v>0</v>
      </c>
      <c r="BC106">
        <f>IFERROR($AL106/D106, 0)</f>
        <v>0</v>
      </c>
      <c r="BD106">
        <f>IFERROR($AL106/E106, 0)</f>
        <v>0</v>
      </c>
      <c r="BE106">
        <f>IFERROR(BD106/AB106, 0)</f>
        <v>0</v>
      </c>
    </row>
    <row r="107" spans="1:57" x14ac:dyDescent="0.2">
      <c r="A107" s="5">
        <f>periods!$A107</f>
        <v>0</v>
      </c>
      <c r="B107" s="5">
        <f>periods!$A108</f>
        <v>0</v>
      </c>
      <c r="C107" t="e">
        <f>IF(ISBLANK(periods!$C107), output_periods!$AE106, periods!$C107)</f>
        <v>#VALUE!</v>
      </c>
      <c r="D107">
        <f>periods!D107</f>
        <v>0</v>
      </c>
      <c r="E107">
        <f>periods!E107</f>
        <v>0</v>
      </c>
      <c r="F107">
        <f>periods!F107</f>
        <v>0</v>
      </c>
      <c r="G107">
        <f>periods!G107</f>
        <v>0</v>
      </c>
      <c r="H107">
        <f>periods!H107</f>
        <v>0</v>
      </c>
      <c r="I107">
        <f>periods!I107</f>
        <v>0</v>
      </c>
      <c r="J107">
        <f>periods!J107</f>
        <v>0</v>
      </c>
      <c r="K107">
        <f>periods!K107</f>
        <v>0</v>
      </c>
      <c r="L107" t="e">
        <f>IF(ISBLANK(periods!$L107), output_periods!$AJ106, periods!$L107)</f>
        <v>#VALUE!</v>
      </c>
      <c r="M107" t="str">
        <f>IF(ISBLANK(periods!$M107), output_periods!$M106, periods!$M107)</f>
        <v>Occupiable units (opt)</v>
      </c>
      <c r="N107">
        <f>periods!N107</f>
        <v>0</v>
      </c>
      <c r="O107">
        <f>periods!O107</f>
        <v>0</v>
      </c>
      <c r="P107">
        <f>periods!P107</f>
        <v>0</v>
      </c>
      <c r="Q107">
        <f>periods!Q107</f>
        <v>0</v>
      </c>
      <c r="R107">
        <f>periods!R107</f>
        <v>0</v>
      </c>
      <c r="S107">
        <f>periods!S107</f>
        <v>0</v>
      </c>
      <c r="T107">
        <f>periods!T107</f>
        <v>0</v>
      </c>
      <c r="U107">
        <f>periods!U107</f>
        <v>0</v>
      </c>
      <c r="V107">
        <f>periods!V107</f>
        <v>0</v>
      </c>
      <c r="W107">
        <f>periods!W107</f>
        <v>0</v>
      </c>
      <c r="X107">
        <f>periods!X107</f>
        <v>0</v>
      </c>
      <c r="Y107">
        <f>periods!Y107</f>
        <v>0</v>
      </c>
      <c r="Z107">
        <f>periods!Z107</f>
        <v>0</v>
      </c>
      <c r="AA107" s="48">
        <f>CONSTANTS!$B$1</f>
        <v>1000</v>
      </c>
      <c r="AB107" s="48">
        <f>CONSTANTS!$B$2</f>
        <v>800</v>
      </c>
      <c r="AC107" s="4">
        <f>E107-F107</f>
        <v>0</v>
      </c>
      <c r="AD107" t="str">
        <f>M107</f>
        <v>Occupiable units (opt)</v>
      </c>
      <c r="AE107" t="e">
        <f>C107+AC107</f>
        <v>#VALUE!</v>
      </c>
      <c r="AF107">
        <f t="shared" si="7"/>
        <v>0</v>
      </c>
      <c r="AG107">
        <f>J107+K107</f>
        <v>0</v>
      </c>
      <c r="AH107">
        <f>IFERROR(J107/AG107, 0)</f>
        <v>0</v>
      </c>
      <c r="AI107" s="8">
        <f>IFERROR(G107/D107, 0)</f>
        <v>0</v>
      </c>
      <c r="AJ107" t="e">
        <f>L107+N107-O107</f>
        <v>#VALUE!</v>
      </c>
      <c r="AK107">
        <f t="shared" si="8"/>
        <v>0</v>
      </c>
      <c r="AL107">
        <f>SUM(S107:V107)</f>
        <v>0</v>
      </c>
      <c r="AM107">
        <f>SUM(W107:Z107)</f>
        <v>0</v>
      </c>
      <c r="AN107">
        <f t="shared" si="9"/>
        <v>0</v>
      </c>
      <c r="AO107">
        <f>AC107*AA107*12</f>
        <v>0</v>
      </c>
      <c r="AP107">
        <f>I107*AA107*12</f>
        <v>0</v>
      </c>
      <c r="AQ107">
        <f t="shared" si="10"/>
        <v>0</v>
      </c>
      <c r="AR107">
        <f t="shared" si="11"/>
        <v>0</v>
      </c>
      <c r="AS107">
        <f t="shared" si="12"/>
        <v>0</v>
      </c>
      <c r="AT107">
        <f t="shared" si="13"/>
        <v>0</v>
      </c>
      <c r="AU107">
        <f>IFERROR(Q107/P107, 0)</f>
        <v>0</v>
      </c>
      <c r="AV107">
        <f>IFERROR(R107/Q107, 0)</f>
        <v>0</v>
      </c>
      <c r="AW107">
        <f>IFERROR(D107/R107, 0)</f>
        <v>0</v>
      </c>
      <c r="AX107">
        <f>IFERROR(E107/D107, 0)</f>
        <v>0</v>
      </c>
      <c r="AY107">
        <f>IFERROR(E107/P107, 0)</f>
        <v>0</v>
      </c>
      <c r="AZ107">
        <f>IFERROR($AL107/P107, 0)</f>
        <v>0</v>
      </c>
      <c r="BA107">
        <f>IFERROR($AL107/Q107, 0)</f>
        <v>0</v>
      </c>
      <c r="BB107">
        <f>IFERROR($AL107/R107, 0)</f>
        <v>0</v>
      </c>
      <c r="BC107">
        <f>IFERROR($AL107/D107, 0)</f>
        <v>0</v>
      </c>
      <c r="BD107">
        <f>IFERROR($AL107/E107, 0)</f>
        <v>0</v>
      </c>
      <c r="BE107">
        <f>IFERROR(BD107/AB107, 0)</f>
        <v>0</v>
      </c>
    </row>
    <row r="108" spans="1:57" x14ac:dyDescent="0.2">
      <c r="A108" s="5">
        <f>periods!$A108</f>
        <v>0</v>
      </c>
      <c r="B108" s="5">
        <f>periods!$A109</f>
        <v>0</v>
      </c>
      <c r="C108" t="e">
        <f>IF(ISBLANK(periods!$C108), output_periods!$AE107, periods!$C108)</f>
        <v>#VALUE!</v>
      </c>
      <c r="D108">
        <f>periods!D108</f>
        <v>0</v>
      </c>
      <c r="E108">
        <f>periods!E108</f>
        <v>0</v>
      </c>
      <c r="F108">
        <f>periods!F108</f>
        <v>0</v>
      </c>
      <c r="G108">
        <f>periods!G108</f>
        <v>0</v>
      </c>
      <c r="H108">
        <f>periods!H108</f>
        <v>0</v>
      </c>
      <c r="I108">
        <f>periods!I108</f>
        <v>0</v>
      </c>
      <c r="J108">
        <f>periods!J108</f>
        <v>0</v>
      </c>
      <c r="K108">
        <f>periods!K108</f>
        <v>0</v>
      </c>
      <c r="L108" t="e">
        <f>IF(ISBLANK(periods!$L108), output_periods!$AJ107, periods!$L108)</f>
        <v>#VALUE!</v>
      </c>
      <c r="M108" t="str">
        <f>IF(ISBLANK(periods!$M108), output_periods!$M107, periods!$M108)</f>
        <v>Occupiable units (opt)</v>
      </c>
      <c r="N108">
        <f>periods!N108</f>
        <v>0</v>
      </c>
      <c r="O108">
        <f>periods!O108</f>
        <v>0</v>
      </c>
      <c r="P108">
        <f>periods!P108</f>
        <v>0</v>
      </c>
      <c r="Q108">
        <f>periods!Q108</f>
        <v>0</v>
      </c>
      <c r="R108">
        <f>periods!R108</f>
        <v>0</v>
      </c>
      <c r="S108">
        <f>periods!S108</f>
        <v>0</v>
      </c>
      <c r="T108">
        <f>periods!T108</f>
        <v>0</v>
      </c>
      <c r="U108">
        <f>periods!U108</f>
        <v>0</v>
      </c>
      <c r="V108">
        <f>periods!V108</f>
        <v>0</v>
      </c>
      <c r="W108">
        <f>periods!W108</f>
        <v>0</v>
      </c>
      <c r="X108">
        <f>periods!X108</f>
        <v>0</v>
      </c>
      <c r="Y108">
        <f>periods!Y108</f>
        <v>0</v>
      </c>
      <c r="Z108">
        <f>periods!Z108</f>
        <v>0</v>
      </c>
      <c r="AA108" s="48">
        <f>CONSTANTS!$B$1</f>
        <v>1000</v>
      </c>
      <c r="AB108" s="48">
        <f>CONSTANTS!$B$2</f>
        <v>800</v>
      </c>
      <c r="AC108" s="4">
        <f>E108-F108</f>
        <v>0</v>
      </c>
      <c r="AD108" t="str">
        <f>M108</f>
        <v>Occupiable units (opt)</v>
      </c>
      <c r="AE108" t="e">
        <f>C108+AC108</f>
        <v>#VALUE!</v>
      </c>
      <c r="AF108">
        <f t="shared" si="7"/>
        <v>0</v>
      </c>
      <c r="AG108">
        <f>J108+K108</f>
        <v>0</v>
      </c>
      <c r="AH108">
        <f>IFERROR(J108/AG108, 0)</f>
        <v>0</v>
      </c>
      <c r="AI108" s="8">
        <f>IFERROR(G108/D108, 0)</f>
        <v>0</v>
      </c>
      <c r="AJ108" t="e">
        <f>L108+N108-O108</f>
        <v>#VALUE!</v>
      </c>
      <c r="AK108">
        <f t="shared" si="8"/>
        <v>0</v>
      </c>
      <c r="AL108">
        <f>SUM(S108:V108)</f>
        <v>0</v>
      </c>
      <c r="AM108">
        <f>SUM(W108:Z108)</f>
        <v>0</v>
      </c>
      <c r="AN108">
        <f t="shared" si="9"/>
        <v>0</v>
      </c>
      <c r="AO108">
        <f>AC108*AA108*12</f>
        <v>0</v>
      </c>
      <c r="AP108">
        <f>I108*AA108*12</f>
        <v>0</v>
      </c>
      <c r="AQ108">
        <f t="shared" si="10"/>
        <v>0</v>
      </c>
      <c r="AR108">
        <f t="shared" si="11"/>
        <v>0</v>
      </c>
      <c r="AS108">
        <f t="shared" si="12"/>
        <v>0</v>
      </c>
      <c r="AT108">
        <f t="shared" si="13"/>
        <v>0</v>
      </c>
      <c r="AU108">
        <f>IFERROR(Q108/P108, 0)</f>
        <v>0</v>
      </c>
      <c r="AV108">
        <f>IFERROR(R108/Q108, 0)</f>
        <v>0</v>
      </c>
      <c r="AW108">
        <f>IFERROR(D108/R108, 0)</f>
        <v>0</v>
      </c>
      <c r="AX108">
        <f>IFERROR(E108/D108, 0)</f>
        <v>0</v>
      </c>
      <c r="AY108">
        <f>IFERROR(E108/P108, 0)</f>
        <v>0</v>
      </c>
      <c r="AZ108">
        <f>IFERROR($AL108/P108, 0)</f>
        <v>0</v>
      </c>
      <c r="BA108">
        <f>IFERROR($AL108/Q108, 0)</f>
        <v>0</v>
      </c>
      <c r="BB108">
        <f>IFERROR($AL108/R108, 0)</f>
        <v>0</v>
      </c>
      <c r="BC108">
        <f>IFERROR($AL108/D108, 0)</f>
        <v>0</v>
      </c>
      <c r="BD108">
        <f>IFERROR($AL108/E108, 0)</f>
        <v>0</v>
      </c>
      <c r="BE108">
        <f>IFERROR(BD108/AB108, 0)</f>
        <v>0</v>
      </c>
    </row>
    <row r="109" spans="1:57" x14ac:dyDescent="0.2">
      <c r="A109" s="5">
        <f>periods!$A109</f>
        <v>0</v>
      </c>
      <c r="B109" s="5">
        <f>periods!$A110</f>
        <v>0</v>
      </c>
      <c r="C109" t="e">
        <f>IF(ISBLANK(periods!$C109), output_periods!$AE108, periods!$C109)</f>
        <v>#VALUE!</v>
      </c>
      <c r="D109">
        <f>periods!D109</f>
        <v>0</v>
      </c>
      <c r="E109">
        <f>periods!E109</f>
        <v>0</v>
      </c>
      <c r="F109">
        <f>periods!F109</f>
        <v>0</v>
      </c>
      <c r="G109">
        <f>periods!G109</f>
        <v>0</v>
      </c>
      <c r="H109">
        <f>periods!H109</f>
        <v>0</v>
      </c>
      <c r="I109">
        <f>periods!I109</f>
        <v>0</v>
      </c>
      <c r="J109">
        <f>periods!J109</f>
        <v>0</v>
      </c>
      <c r="K109">
        <f>periods!K109</f>
        <v>0</v>
      </c>
      <c r="L109" t="e">
        <f>IF(ISBLANK(periods!$L109), output_periods!$AJ108, periods!$L109)</f>
        <v>#VALUE!</v>
      </c>
      <c r="M109" t="str">
        <f>IF(ISBLANK(periods!$M109), output_periods!$M108, periods!$M109)</f>
        <v>Occupiable units (opt)</v>
      </c>
      <c r="N109">
        <f>periods!N109</f>
        <v>0</v>
      </c>
      <c r="O109">
        <f>periods!O109</f>
        <v>0</v>
      </c>
      <c r="P109">
        <f>periods!P109</f>
        <v>0</v>
      </c>
      <c r="Q109">
        <f>periods!Q109</f>
        <v>0</v>
      </c>
      <c r="R109">
        <f>periods!R109</f>
        <v>0</v>
      </c>
      <c r="S109">
        <f>periods!S109</f>
        <v>0</v>
      </c>
      <c r="T109">
        <f>periods!T109</f>
        <v>0</v>
      </c>
      <c r="U109">
        <f>periods!U109</f>
        <v>0</v>
      </c>
      <c r="V109">
        <f>periods!V109</f>
        <v>0</v>
      </c>
      <c r="W109">
        <f>periods!W109</f>
        <v>0</v>
      </c>
      <c r="X109">
        <f>periods!X109</f>
        <v>0</v>
      </c>
      <c r="Y109">
        <f>periods!Y109</f>
        <v>0</v>
      </c>
      <c r="Z109">
        <f>periods!Z109</f>
        <v>0</v>
      </c>
      <c r="AA109" s="48">
        <f>CONSTANTS!$B$1</f>
        <v>1000</v>
      </c>
      <c r="AB109" s="48">
        <f>CONSTANTS!$B$2</f>
        <v>800</v>
      </c>
      <c r="AC109" s="4">
        <f>E109-F109</f>
        <v>0</v>
      </c>
      <c r="AD109" t="str">
        <f>M109</f>
        <v>Occupiable units (opt)</v>
      </c>
      <c r="AE109" t="e">
        <f>C109+AC109</f>
        <v>#VALUE!</v>
      </c>
      <c r="AF109">
        <f t="shared" si="7"/>
        <v>0</v>
      </c>
      <c r="AG109">
        <f>J109+K109</f>
        <v>0</v>
      </c>
      <c r="AH109">
        <f>IFERROR(J109/AG109, 0)</f>
        <v>0</v>
      </c>
      <c r="AI109" s="8">
        <f>IFERROR(G109/D109, 0)</f>
        <v>0</v>
      </c>
      <c r="AJ109" t="e">
        <f>L109+N109-O109</f>
        <v>#VALUE!</v>
      </c>
      <c r="AK109">
        <f t="shared" si="8"/>
        <v>0</v>
      </c>
      <c r="AL109">
        <f>SUM(S109:V109)</f>
        <v>0</v>
      </c>
      <c r="AM109">
        <f>SUM(W109:Z109)</f>
        <v>0</v>
      </c>
      <c r="AN109">
        <f t="shared" si="9"/>
        <v>0</v>
      </c>
      <c r="AO109">
        <f>AC109*AA109*12</f>
        <v>0</v>
      </c>
      <c r="AP109">
        <f>I109*AA109*12</f>
        <v>0</v>
      </c>
      <c r="AQ109">
        <f t="shared" si="10"/>
        <v>0</v>
      </c>
      <c r="AR109">
        <f t="shared" si="11"/>
        <v>0</v>
      </c>
      <c r="AS109">
        <f t="shared" si="12"/>
        <v>0</v>
      </c>
      <c r="AT109">
        <f t="shared" si="13"/>
        <v>0</v>
      </c>
      <c r="AU109">
        <f>IFERROR(Q109/P109, 0)</f>
        <v>0</v>
      </c>
      <c r="AV109">
        <f>IFERROR(R109/Q109, 0)</f>
        <v>0</v>
      </c>
      <c r="AW109">
        <f>IFERROR(D109/R109, 0)</f>
        <v>0</v>
      </c>
      <c r="AX109">
        <f>IFERROR(E109/D109, 0)</f>
        <v>0</v>
      </c>
      <c r="AY109">
        <f>IFERROR(E109/P109, 0)</f>
        <v>0</v>
      </c>
      <c r="AZ109">
        <f>IFERROR($AL109/P109, 0)</f>
        <v>0</v>
      </c>
      <c r="BA109">
        <f>IFERROR($AL109/Q109, 0)</f>
        <v>0</v>
      </c>
      <c r="BB109">
        <f>IFERROR($AL109/R109, 0)</f>
        <v>0</v>
      </c>
      <c r="BC109">
        <f>IFERROR($AL109/D109, 0)</f>
        <v>0</v>
      </c>
      <c r="BD109">
        <f>IFERROR($AL109/E109, 0)</f>
        <v>0</v>
      </c>
      <c r="BE109">
        <f>IFERROR(BD109/AB109, 0)</f>
        <v>0</v>
      </c>
    </row>
    <row r="110" spans="1:57" x14ac:dyDescent="0.2">
      <c r="A110" s="5">
        <f>periods!$A110</f>
        <v>0</v>
      </c>
      <c r="B110" s="5">
        <f>periods!$A111</f>
        <v>0</v>
      </c>
      <c r="C110" t="e">
        <f>IF(ISBLANK(periods!$C110), output_periods!$AE109, periods!$C110)</f>
        <v>#VALUE!</v>
      </c>
      <c r="D110">
        <f>periods!D110</f>
        <v>0</v>
      </c>
      <c r="E110">
        <f>periods!E110</f>
        <v>0</v>
      </c>
      <c r="F110">
        <f>periods!F110</f>
        <v>0</v>
      </c>
      <c r="G110">
        <f>periods!G110</f>
        <v>0</v>
      </c>
      <c r="H110">
        <f>periods!H110</f>
        <v>0</v>
      </c>
      <c r="I110">
        <f>periods!I110</f>
        <v>0</v>
      </c>
      <c r="J110">
        <f>periods!J110</f>
        <v>0</v>
      </c>
      <c r="K110">
        <f>periods!K110</f>
        <v>0</v>
      </c>
      <c r="L110" t="e">
        <f>IF(ISBLANK(periods!$L110), output_periods!$AJ109, periods!$L110)</f>
        <v>#VALUE!</v>
      </c>
      <c r="M110" t="str">
        <f>IF(ISBLANK(periods!$M110), output_periods!$M109, periods!$M110)</f>
        <v>Occupiable units (opt)</v>
      </c>
      <c r="N110">
        <f>periods!N110</f>
        <v>0</v>
      </c>
      <c r="O110">
        <f>periods!O110</f>
        <v>0</v>
      </c>
      <c r="P110">
        <f>periods!P110</f>
        <v>0</v>
      </c>
      <c r="Q110">
        <f>periods!Q110</f>
        <v>0</v>
      </c>
      <c r="R110">
        <f>periods!R110</f>
        <v>0</v>
      </c>
      <c r="S110">
        <f>periods!S110</f>
        <v>0</v>
      </c>
      <c r="T110">
        <f>periods!T110</f>
        <v>0</v>
      </c>
      <c r="U110">
        <f>periods!U110</f>
        <v>0</v>
      </c>
      <c r="V110">
        <f>periods!V110</f>
        <v>0</v>
      </c>
      <c r="W110">
        <f>periods!W110</f>
        <v>0</v>
      </c>
      <c r="X110">
        <f>periods!X110</f>
        <v>0</v>
      </c>
      <c r="Y110">
        <f>periods!Y110</f>
        <v>0</v>
      </c>
      <c r="Z110">
        <f>periods!Z110</f>
        <v>0</v>
      </c>
      <c r="AA110" s="48">
        <f>CONSTANTS!$B$1</f>
        <v>1000</v>
      </c>
      <c r="AB110" s="48">
        <f>CONSTANTS!$B$2</f>
        <v>800</v>
      </c>
      <c r="AC110" s="4">
        <f>E110-F110</f>
        <v>0</v>
      </c>
      <c r="AD110" t="str">
        <f>M110</f>
        <v>Occupiable units (opt)</v>
      </c>
      <c r="AE110" t="e">
        <f>C110+AC110</f>
        <v>#VALUE!</v>
      </c>
      <c r="AF110">
        <f t="shared" si="7"/>
        <v>0</v>
      </c>
      <c r="AG110">
        <f>J110+K110</f>
        <v>0</v>
      </c>
      <c r="AH110">
        <f>IFERROR(J110/AG110, 0)</f>
        <v>0</v>
      </c>
      <c r="AI110" s="8">
        <f>IFERROR(G110/D110, 0)</f>
        <v>0</v>
      </c>
      <c r="AJ110" t="e">
        <f>L110+N110-O110</f>
        <v>#VALUE!</v>
      </c>
      <c r="AK110">
        <f t="shared" si="8"/>
        <v>0</v>
      </c>
      <c r="AL110">
        <f>SUM(S110:V110)</f>
        <v>0</v>
      </c>
      <c r="AM110">
        <f>SUM(W110:Z110)</f>
        <v>0</v>
      </c>
      <c r="AN110">
        <f t="shared" si="9"/>
        <v>0</v>
      </c>
      <c r="AO110">
        <f>AC110*AA110*12</f>
        <v>0</v>
      </c>
      <c r="AP110">
        <f>I110*AA110*12</f>
        <v>0</v>
      </c>
      <c r="AQ110">
        <f t="shared" si="10"/>
        <v>0</v>
      </c>
      <c r="AR110">
        <f t="shared" si="11"/>
        <v>0</v>
      </c>
      <c r="AS110">
        <f t="shared" si="12"/>
        <v>0</v>
      </c>
      <c r="AT110">
        <f t="shared" si="13"/>
        <v>0</v>
      </c>
      <c r="AU110">
        <f>IFERROR(Q110/P110, 0)</f>
        <v>0</v>
      </c>
      <c r="AV110">
        <f>IFERROR(R110/Q110, 0)</f>
        <v>0</v>
      </c>
      <c r="AW110">
        <f>IFERROR(D110/R110, 0)</f>
        <v>0</v>
      </c>
      <c r="AX110">
        <f>IFERROR(E110/D110, 0)</f>
        <v>0</v>
      </c>
      <c r="AY110">
        <f>IFERROR(E110/P110, 0)</f>
        <v>0</v>
      </c>
      <c r="AZ110">
        <f>IFERROR($AL110/P110, 0)</f>
        <v>0</v>
      </c>
      <c r="BA110">
        <f>IFERROR($AL110/Q110, 0)</f>
        <v>0</v>
      </c>
      <c r="BB110">
        <f>IFERROR($AL110/R110, 0)</f>
        <v>0</v>
      </c>
      <c r="BC110">
        <f>IFERROR($AL110/D110, 0)</f>
        <v>0</v>
      </c>
      <c r="BD110">
        <f>IFERROR($AL110/E110, 0)</f>
        <v>0</v>
      </c>
      <c r="BE110">
        <f>IFERROR(BD110/AB110, 0)</f>
        <v>0</v>
      </c>
    </row>
    <row r="111" spans="1:57" x14ac:dyDescent="0.2">
      <c r="A111" s="5">
        <f>periods!$A111</f>
        <v>0</v>
      </c>
      <c r="B111" s="5">
        <f>periods!$A112</f>
        <v>0</v>
      </c>
      <c r="C111" t="e">
        <f>IF(ISBLANK(periods!$C111), output_periods!$AE110, periods!$C111)</f>
        <v>#VALUE!</v>
      </c>
      <c r="D111">
        <f>periods!D111</f>
        <v>0</v>
      </c>
      <c r="E111">
        <f>periods!E111</f>
        <v>0</v>
      </c>
      <c r="F111">
        <f>periods!F111</f>
        <v>0</v>
      </c>
      <c r="G111">
        <f>periods!G111</f>
        <v>0</v>
      </c>
      <c r="H111">
        <f>periods!H111</f>
        <v>0</v>
      </c>
      <c r="I111">
        <f>periods!I111</f>
        <v>0</v>
      </c>
      <c r="J111">
        <f>periods!J111</f>
        <v>0</v>
      </c>
      <c r="K111">
        <f>periods!K111</f>
        <v>0</v>
      </c>
      <c r="L111" t="e">
        <f>IF(ISBLANK(periods!$L111), output_periods!$AJ110, periods!$L111)</f>
        <v>#VALUE!</v>
      </c>
      <c r="M111" t="str">
        <f>IF(ISBLANK(periods!$M111), output_periods!$M110, periods!$M111)</f>
        <v>Occupiable units (opt)</v>
      </c>
      <c r="N111">
        <f>periods!N111</f>
        <v>0</v>
      </c>
      <c r="O111">
        <f>periods!O111</f>
        <v>0</v>
      </c>
      <c r="P111">
        <f>periods!P111</f>
        <v>0</v>
      </c>
      <c r="Q111">
        <f>periods!Q111</f>
        <v>0</v>
      </c>
      <c r="R111">
        <f>periods!R111</f>
        <v>0</v>
      </c>
      <c r="S111">
        <f>periods!S111</f>
        <v>0</v>
      </c>
      <c r="T111">
        <f>periods!T111</f>
        <v>0</v>
      </c>
      <c r="U111">
        <f>periods!U111</f>
        <v>0</v>
      </c>
      <c r="V111">
        <f>periods!V111</f>
        <v>0</v>
      </c>
      <c r="W111">
        <f>periods!W111</f>
        <v>0</v>
      </c>
      <c r="X111">
        <f>periods!X111</f>
        <v>0</v>
      </c>
      <c r="Y111">
        <f>periods!Y111</f>
        <v>0</v>
      </c>
      <c r="Z111">
        <f>periods!Z111</f>
        <v>0</v>
      </c>
      <c r="AA111" s="48">
        <f>CONSTANTS!$B$1</f>
        <v>1000</v>
      </c>
      <c r="AB111" s="48">
        <f>CONSTANTS!$B$2</f>
        <v>800</v>
      </c>
      <c r="AC111" s="4">
        <f>E111-F111</f>
        <v>0</v>
      </c>
      <c r="AD111" t="str">
        <f>M111</f>
        <v>Occupiable units (opt)</v>
      </c>
      <c r="AE111" t="e">
        <f>C111+AC111</f>
        <v>#VALUE!</v>
      </c>
      <c r="AF111">
        <f t="shared" si="7"/>
        <v>0</v>
      </c>
      <c r="AG111">
        <f>J111+K111</f>
        <v>0</v>
      </c>
      <c r="AH111">
        <f>IFERROR(J111/AG111, 0)</f>
        <v>0</v>
      </c>
      <c r="AI111" s="8">
        <f>IFERROR(G111/D111, 0)</f>
        <v>0</v>
      </c>
      <c r="AJ111" t="e">
        <f>L111+N111-O111</f>
        <v>#VALUE!</v>
      </c>
      <c r="AK111">
        <f t="shared" si="8"/>
        <v>0</v>
      </c>
      <c r="AL111">
        <f>SUM(S111:V111)</f>
        <v>0</v>
      </c>
      <c r="AM111">
        <f>SUM(W111:Z111)</f>
        <v>0</v>
      </c>
      <c r="AN111">
        <f t="shared" si="9"/>
        <v>0</v>
      </c>
      <c r="AO111">
        <f>AC111*AA111*12</f>
        <v>0</v>
      </c>
      <c r="AP111">
        <f>I111*AA111*12</f>
        <v>0</v>
      </c>
      <c r="AQ111">
        <f t="shared" si="10"/>
        <v>0</v>
      </c>
      <c r="AR111">
        <f t="shared" si="11"/>
        <v>0</v>
      </c>
      <c r="AS111">
        <f t="shared" si="12"/>
        <v>0</v>
      </c>
      <c r="AT111">
        <f t="shared" si="13"/>
        <v>0</v>
      </c>
      <c r="AU111">
        <f>IFERROR(Q111/P111, 0)</f>
        <v>0</v>
      </c>
      <c r="AV111">
        <f>IFERROR(R111/Q111, 0)</f>
        <v>0</v>
      </c>
      <c r="AW111">
        <f>IFERROR(D111/R111, 0)</f>
        <v>0</v>
      </c>
      <c r="AX111">
        <f>IFERROR(E111/D111, 0)</f>
        <v>0</v>
      </c>
      <c r="AY111">
        <f>IFERROR(E111/P111, 0)</f>
        <v>0</v>
      </c>
      <c r="AZ111">
        <f>IFERROR($AL111/P111, 0)</f>
        <v>0</v>
      </c>
      <c r="BA111">
        <f>IFERROR($AL111/Q111, 0)</f>
        <v>0</v>
      </c>
      <c r="BB111">
        <f>IFERROR($AL111/R111, 0)</f>
        <v>0</v>
      </c>
      <c r="BC111">
        <f>IFERROR($AL111/D111, 0)</f>
        <v>0</v>
      </c>
      <c r="BD111">
        <f>IFERROR($AL111/E111, 0)</f>
        <v>0</v>
      </c>
      <c r="BE111">
        <f>IFERROR(BD111/AB111, 0)</f>
        <v>0</v>
      </c>
    </row>
    <row r="112" spans="1:57" x14ac:dyDescent="0.2">
      <c r="A112" s="5">
        <f>periods!$A112</f>
        <v>0</v>
      </c>
      <c r="B112" s="5">
        <f>periods!$A113</f>
        <v>0</v>
      </c>
      <c r="C112" t="e">
        <f>IF(ISBLANK(periods!$C112), output_periods!$AE111, periods!$C112)</f>
        <v>#VALUE!</v>
      </c>
      <c r="D112">
        <f>periods!D112</f>
        <v>0</v>
      </c>
      <c r="E112">
        <f>periods!E112</f>
        <v>0</v>
      </c>
      <c r="F112">
        <f>periods!F112</f>
        <v>0</v>
      </c>
      <c r="G112">
        <f>periods!G112</f>
        <v>0</v>
      </c>
      <c r="H112">
        <f>periods!H112</f>
        <v>0</v>
      </c>
      <c r="I112">
        <f>periods!I112</f>
        <v>0</v>
      </c>
      <c r="J112">
        <f>periods!J112</f>
        <v>0</v>
      </c>
      <c r="K112">
        <f>periods!K112</f>
        <v>0</v>
      </c>
      <c r="L112" t="e">
        <f>IF(ISBLANK(periods!$L112), output_periods!$AJ111, periods!$L112)</f>
        <v>#VALUE!</v>
      </c>
      <c r="M112" t="str">
        <f>IF(ISBLANK(periods!$M112), output_periods!$M111, periods!$M112)</f>
        <v>Occupiable units (opt)</v>
      </c>
      <c r="N112">
        <f>periods!N112</f>
        <v>0</v>
      </c>
      <c r="O112">
        <f>periods!O112</f>
        <v>0</v>
      </c>
      <c r="P112">
        <f>periods!P112</f>
        <v>0</v>
      </c>
      <c r="Q112">
        <f>periods!Q112</f>
        <v>0</v>
      </c>
      <c r="R112">
        <f>periods!R112</f>
        <v>0</v>
      </c>
      <c r="S112">
        <f>periods!S112</f>
        <v>0</v>
      </c>
      <c r="T112">
        <f>periods!T112</f>
        <v>0</v>
      </c>
      <c r="U112">
        <f>periods!U112</f>
        <v>0</v>
      </c>
      <c r="V112">
        <f>periods!V112</f>
        <v>0</v>
      </c>
      <c r="W112">
        <f>periods!W112</f>
        <v>0</v>
      </c>
      <c r="X112">
        <f>periods!X112</f>
        <v>0</v>
      </c>
      <c r="Y112">
        <f>periods!Y112</f>
        <v>0</v>
      </c>
      <c r="Z112">
        <f>periods!Z112</f>
        <v>0</v>
      </c>
      <c r="AA112" s="48">
        <f>CONSTANTS!$B$1</f>
        <v>1000</v>
      </c>
      <c r="AB112" s="48">
        <f>CONSTANTS!$B$2</f>
        <v>800</v>
      </c>
      <c r="AC112" s="4">
        <f>E112-F112</f>
        <v>0</v>
      </c>
      <c r="AD112" t="str">
        <f>M112</f>
        <v>Occupiable units (opt)</v>
      </c>
      <c r="AE112" t="e">
        <f>C112+AC112</f>
        <v>#VALUE!</v>
      </c>
      <c r="AF112">
        <f t="shared" si="7"/>
        <v>0</v>
      </c>
      <c r="AG112">
        <f>J112+K112</f>
        <v>0</v>
      </c>
      <c r="AH112">
        <f>IFERROR(J112/AG112, 0)</f>
        <v>0</v>
      </c>
      <c r="AI112" s="8">
        <f>IFERROR(G112/D112, 0)</f>
        <v>0</v>
      </c>
      <c r="AJ112" t="e">
        <f>L112+N112-O112</f>
        <v>#VALUE!</v>
      </c>
      <c r="AK112">
        <f t="shared" si="8"/>
        <v>0</v>
      </c>
      <c r="AL112">
        <f>SUM(S112:V112)</f>
        <v>0</v>
      </c>
      <c r="AM112">
        <f>SUM(W112:Z112)</f>
        <v>0</v>
      </c>
      <c r="AN112">
        <f t="shared" si="9"/>
        <v>0</v>
      </c>
      <c r="AO112">
        <f>AC112*AA112*12</f>
        <v>0</v>
      </c>
      <c r="AP112">
        <f>I112*AA112*12</f>
        <v>0</v>
      </c>
      <c r="AQ112">
        <f t="shared" si="10"/>
        <v>0</v>
      </c>
      <c r="AR112">
        <f t="shared" si="11"/>
        <v>0</v>
      </c>
      <c r="AS112">
        <f t="shared" si="12"/>
        <v>0</v>
      </c>
      <c r="AT112">
        <f t="shared" si="13"/>
        <v>0</v>
      </c>
      <c r="AU112">
        <f>IFERROR(Q112/P112, 0)</f>
        <v>0</v>
      </c>
      <c r="AV112">
        <f>IFERROR(R112/Q112, 0)</f>
        <v>0</v>
      </c>
      <c r="AW112">
        <f>IFERROR(D112/R112, 0)</f>
        <v>0</v>
      </c>
      <c r="AX112">
        <f>IFERROR(E112/D112, 0)</f>
        <v>0</v>
      </c>
      <c r="AY112">
        <f>IFERROR(E112/P112, 0)</f>
        <v>0</v>
      </c>
      <c r="AZ112">
        <f>IFERROR($AL112/P112, 0)</f>
        <v>0</v>
      </c>
      <c r="BA112">
        <f>IFERROR($AL112/Q112, 0)</f>
        <v>0</v>
      </c>
      <c r="BB112">
        <f>IFERROR($AL112/R112, 0)</f>
        <v>0</v>
      </c>
      <c r="BC112">
        <f>IFERROR($AL112/D112, 0)</f>
        <v>0</v>
      </c>
      <c r="BD112">
        <f>IFERROR($AL112/E112, 0)</f>
        <v>0</v>
      </c>
      <c r="BE112">
        <f>IFERROR(BD112/AB112, 0)</f>
        <v>0</v>
      </c>
    </row>
    <row r="113" spans="1:57" x14ac:dyDescent="0.2">
      <c r="A113" s="5">
        <f>periods!$A113</f>
        <v>0</v>
      </c>
      <c r="B113" s="5">
        <f>periods!$A114</f>
        <v>0</v>
      </c>
      <c r="C113" t="e">
        <f>IF(ISBLANK(periods!$C113), output_periods!$AE112, periods!$C113)</f>
        <v>#VALUE!</v>
      </c>
      <c r="D113">
        <f>periods!D113</f>
        <v>0</v>
      </c>
      <c r="E113">
        <f>periods!E113</f>
        <v>0</v>
      </c>
      <c r="F113">
        <f>periods!F113</f>
        <v>0</v>
      </c>
      <c r="G113">
        <f>periods!G113</f>
        <v>0</v>
      </c>
      <c r="H113">
        <f>periods!H113</f>
        <v>0</v>
      </c>
      <c r="I113">
        <f>periods!I113</f>
        <v>0</v>
      </c>
      <c r="J113">
        <f>periods!J113</f>
        <v>0</v>
      </c>
      <c r="K113">
        <f>periods!K113</f>
        <v>0</v>
      </c>
      <c r="L113" t="e">
        <f>IF(ISBLANK(periods!$L113), output_periods!$AJ112, periods!$L113)</f>
        <v>#VALUE!</v>
      </c>
      <c r="M113" t="str">
        <f>IF(ISBLANK(periods!$M113), output_periods!$M112, periods!$M113)</f>
        <v>Occupiable units (opt)</v>
      </c>
      <c r="N113">
        <f>periods!N113</f>
        <v>0</v>
      </c>
      <c r="O113">
        <f>periods!O113</f>
        <v>0</v>
      </c>
      <c r="P113">
        <f>periods!P113</f>
        <v>0</v>
      </c>
      <c r="Q113">
        <f>periods!Q113</f>
        <v>0</v>
      </c>
      <c r="R113">
        <f>periods!R113</f>
        <v>0</v>
      </c>
      <c r="S113">
        <f>periods!S113</f>
        <v>0</v>
      </c>
      <c r="T113">
        <f>periods!T113</f>
        <v>0</v>
      </c>
      <c r="U113">
        <f>periods!U113</f>
        <v>0</v>
      </c>
      <c r="V113">
        <f>periods!V113</f>
        <v>0</v>
      </c>
      <c r="W113">
        <f>periods!W113</f>
        <v>0</v>
      </c>
      <c r="X113">
        <f>periods!X113</f>
        <v>0</v>
      </c>
      <c r="Y113">
        <f>periods!Y113</f>
        <v>0</v>
      </c>
      <c r="Z113">
        <f>periods!Z113</f>
        <v>0</v>
      </c>
      <c r="AA113" s="48">
        <f>CONSTANTS!$B$1</f>
        <v>1000</v>
      </c>
      <c r="AB113" s="48">
        <f>CONSTANTS!$B$2</f>
        <v>800</v>
      </c>
      <c r="AC113" s="4">
        <f>E113-F113</f>
        <v>0</v>
      </c>
      <c r="AD113" t="str">
        <f>M113</f>
        <v>Occupiable units (opt)</v>
      </c>
      <c r="AE113" t="e">
        <f>C113+AC113</f>
        <v>#VALUE!</v>
      </c>
      <c r="AF113">
        <f t="shared" si="7"/>
        <v>0</v>
      </c>
      <c r="AG113">
        <f>J113+K113</f>
        <v>0</v>
      </c>
      <c r="AH113">
        <f>IFERROR(J113/AG113, 0)</f>
        <v>0</v>
      </c>
      <c r="AI113" s="8">
        <f>IFERROR(G113/D113, 0)</f>
        <v>0</v>
      </c>
      <c r="AJ113" t="e">
        <f>L113+N113-O113</f>
        <v>#VALUE!</v>
      </c>
      <c r="AK113">
        <f t="shared" si="8"/>
        <v>0</v>
      </c>
      <c r="AL113">
        <f>SUM(S113:V113)</f>
        <v>0</v>
      </c>
      <c r="AM113">
        <f>SUM(W113:Z113)</f>
        <v>0</v>
      </c>
      <c r="AN113">
        <f t="shared" si="9"/>
        <v>0</v>
      </c>
      <c r="AO113">
        <f>AC113*AA113*12</f>
        <v>0</v>
      </c>
      <c r="AP113">
        <f>I113*AA113*12</f>
        <v>0</v>
      </c>
      <c r="AQ113">
        <f t="shared" si="10"/>
        <v>0</v>
      </c>
      <c r="AR113">
        <f t="shared" si="11"/>
        <v>0</v>
      </c>
      <c r="AS113">
        <f t="shared" si="12"/>
        <v>0</v>
      </c>
      <c r="AT113">
        <f t="shared" si="13"/>
        <v>0</v>
      </c>
      <c r="AU113">
        <f>IFERROR(Q113/P113, 0)</f>
        <v>0</v>
      </c>
      <c r="AV113">
        <f>IFERROR(R113/Q113, 0)</f>
        <v>0</v>
      </c>
      <c r="AW113">
        <f>IFERROR(D113/R113, 0)</f>
        <v>0</v>
      </c>
      <c r="AX113">
        <f>IFERROR(E113/D113, 0)</f>
        <v>0</v>
      </c>
      <c r="AY113">
        <f>IFERROR(E113/P113, 0)</f>
        <v>0</v>
      </c>
      <c r="AZ113">
        <f>IFERROR($AL113/P113, 0)</f>
        <v>0</v>
      </c>
      <c r="BA113">
        <f>IFERROR($AL113/Q113, 0)</f>
        <v>0</v>
      </c>
      <c r="BB113">
        <f>IFERROR($AL113/R113, 0)</f>
        <v>0</v>
      </c>
      <c r="BC113">
        <f>IFERROR($AL113/D113, 0)</f>
        <v>0</v>
      </c>
      <c r="BD113">
        <f>IFERROR($AL113/E113, 0)</f>
        <v>0</v>
      </c>
      <c r="BE113">
        <f>IFERROR(BD113/AB113, 0)</f>
        <v>0</v>
      </c>
    </row>
    <row r="114" spans="1:57" x14ac:dyDescent="0.2">
      <c r="A114" s="5">
        <f>periods!$A114</f>
        <v>0</v>
      </c>
      <c r="B114" s="5">
        <f>periods!$A115</f>
        <v>0</v>
      </c>
      <c r="C114" t="e">
        <f>IF(ISBLANK(periods!$C114), output_periods!$AE113, periods!$C114)</f>
        <v>#VALUE!</v>
      </c>
      <c r="D114">
        <f>periods!D114</f>
        <v>0</v>
      </c>
      <c r="E114">
        <f>periods!E114</f>
        <v>0</v>
      </c>
      <c r="F114">
        <f>periods!F114</f>
        <v>0</v>
      </c>
      <c r="G114">
        <f>periods!G114</f>
        <v>0</v>
      </c>
      <c r="H114">
        <f>periods!H114</f>
        <v>0</v>
      </c>
      <c r="I114">
        <f>periods!I114</f>
        <v>0</v>
      </c>
      <c r="J114">
        <f>periods!J114</f>
        <v>0</v>
      </c>
      <c r="K114">
        <f>periods!K114</f>
        <v>0</v>
      </c>
      <c r="L114" t="e">
        <f>IF(ISBLANK(periods!$L114), output_periods!$AJ113, periods!$L114)</f>
        <v>#VALUE!</v>
      </c>
      <c r="M114" t="str">
        <f>IF(ISBLANK(periods!$M114), output_periods!$M113, periods!$M114)</f>
        <v>Occupiable units (opt)</v>
      </c>
      <c r="N114">
        <f>periods!N114</f>
        <v>0</v>
      </c>
      <c r="O114">
        <f>periods!O114</f>
        <v>0</v>
      </c>
      <c r="P114">
        <f>periods!P114</f>
        <v>0</v>
      </c>
      <c r="Q114">
        <f>periods!Q114</f>
        <v>0</v>
      </c>
      <c r="R114">
        <f>periods!R114</f>
        <v>0</v>
      </c>
      <c r="S114">
        <f>periods!S114</f>
        <v>0</v>
      </c>
      <c r="T114">
        <f>periods!T114</f>
        <v>0</v>
      </c>
      <c r="U114">
        <f>periods!U114</f>
        <v>0</v>
      </c>
      <c r="V114">
        <f>periods!V114</f>
        <v>0</v>
      </c>
      <c r="W114">
        <f>periods!W114</f>
        <v>0</v>
      </c>
      <c r="X114">
        <f>periods!X114</f>
        <v>0</v>
      </c>
      <c r="Y114">
        <f>periods!Y114</f>
        <v>0</v>
      </c>
      <c r="Z114">
        <f>periods!Z114</f>
        <v>0</v>
      </c>
      <c r="AA114" s="48">
        <f>CONSTANTS!$B$1</f>
        <v>1000</v>
      </c>
      <c r="AB114" s="48">
        <f>CONSTANTS!$B$2</f>
        <v>800</v>
      </c>
      <c r="AC114" s="4">
        <f>E114-F114</f>
        <v>0</v>
      </c>
      <c r="AD114" t="str">
        <f>M114</f>
        <v>Occupiable units (opt)</v>
      </c>
      <c r="AE114" t="e">
        <f>C114+AC114</f>
        <v>#VALUE!</v>
      </c>
      <c r="AF114">
        <f t="shared" si="7"/>
        <v>0</v>
      </c>
      <c r="AG114">
        <f>J114+K114</f>
        <v>0</v>
      </c>
      <c r="AH114">
        <f>IFERROR(J114/AG114, 0)</f>
        <v>0</v>
      </c>
      <c r="AI114" s="8">
        <f>IFERROR(G114/D114, 0)</f>
        <v>0</v>
      </c>
      <c r="AJ114" t="e">
        <f>L114+N114-O114</f>
        <v>#VALUE!</v>
      </c>
      <c r="AK114">
        <f t="shared" si="8"/>
        <v>0</v>
      </c>
      <c r="AL114">
        <f>SUM(S114:V114)</f>
        <v>0</v>
      </c>
      <c r="AM114">
        <f>SUM(W114:Z114)</f>
        <v>0</v>
      </c>
      <c r="AN114">
        <f t="shared" si="9"/>
        <v>0</v>
      </c>
      <c r="AO114">
        <f>AC114*AA114*12</f>
        <v>0</v>
      </c>
      <c r="AP114">
        <f>I114*AA114*12</f>
        <v>0</v>
      </c>
      <c r="AQ114">
        <f t="shared" si="10"/>
        <v>0</v>
      </c>
      <c r="AR114">
        <f t="shared" si="11"/>
        <v>0</v>
      </c>
      <c r="AS114">
        <f t="shared" si="12"/>
        <v>0</v>
      </c>
      <c r="AT114">
        <f t="shared" si="13"/>
        <v>0</v>
      </c>
      <c r="AU114">
        <f>IFERROR(Q114/P114, 0)</f>
        <v>0</v>
      </c>
      <c r="AV114">
        <f>IFERROR(R114/Q114, 0)</f>
        <v>0</v>
      </c>
      <c r="AW114">
        <f>IFERROR(D114/R114, 0)</f>
        <v>0</v>
      </c>
      <c r="AX114">
        <f>IFERROR(E114/D114, 0)</f>
        <v>0</v>
      </c>
      <c r="AY114">
        <f>IFERROR(E114/P114, 0)</f>
        <v>0</v>
      </c>
      <c r="AZ114">
        <f>IFERROR($AL114/P114, 0)</f>
        <v>0</v>
      </c>
      <c r="BA114">
        <f>IFERROR($AL114/Q114, 0)</f>
        <v>0</v>
      </c>
      <c r="BB114">
        <f>IFERROR($AL114/R114, 0)</f>
        <v>0</v>
      </c>
      <c r="BC114">
        <f>IFERROR($AL114/D114, 0)</f>
        <v>0</v>
      </c>
      <c r="BD114">
        <f>IFERROR($AL114/E114, 0)</f>
        <v>0</v>
      </c>
      <c r="BE114">
        <f>IFERROR(BD114/AB114, 0)</f>
        <v>0</v>
      </c>
    </row>
    <row r="115" spans="1:57" x14ac:dyDescent="0.2">
      <c r="A115" s="5">
        <f>periods!$A115</f>
        <v>0</v>
      </c>
      <c r="B115" s="5">
        <f>periods!$A116</f>
        <v>0</v>
      </c>
      <c r="C115" t="e">
        <f>IF(ISBLANK(periods!$C115), output_periods!$AE114, periods!$C115)</f>
        <v>#VALUE!</v>
      </c>
      <c r="D115">
        <f>periods!D115</f>
        <v>0</v>
      </c>
      <c r="E115">
        <f>periods!E115</f>
        <v>0</v>
      </c>
      <c r="F115">
        <f>periods!F115</f>
        <v>0</v>
      </c>
      <c r="G115">
        <f>periods!G115</f>
        <v>0</v>
      </c>
      <c r="H115">
        <f>periods!H115</f>
        <v>0</v>
      </c>
      <c r="I115">
        <f>periods!I115</f>
        <v>0</v>
      </c>
      <c r="J115">
        <f>periods!J115</f>
        <v>0</v>
      </c>
      <c r="K115">
        <f>periods!K115</f>
        <v>0</v>
      </c>
      <c r="L115" t="e">
        <f>IF(ISBLANK(periods!$L115), output_periods!$AJ114, periods!$L115)</f>
        <v>#VALUE!</v>
      </c>
      <c r="M115" t="str">
        <f>IF(ISBLANK(periods!$M115), output_periods!$M114, periods!$M115)</f>
        <v>Occupiable units (opt)</v>
      </c>
      <c r="N115">
        <f>periods!N115</f>
        <v>0</v>
      </c>
      <c r="O115">
        <f>periods!O115</f>
        <v>0</v>
      </c>
      <c r="P115">
        <f>periods!P115</f>
        <v>0</v>
      </c>
      <c r="Q115">
        <f>periods!Q115</f>
        <v>0</v>
      </c>
      <c r="R115">
        <f>periods!R115</f>
        <v>0</v>
      </c>
      <c r="S115">
        <f>periods!S115</f>
        <v>0</v>
      </c>
      <c r="T115">
        <f>periods!T115</f>
        <v>0</v>
      </c>
      <c r="U115">
        <f>periods!U115</f>
        <v>0</v>
      </c>
      <c r="V115">
        <f>periods!V115</f>
        <v>0</v>
      </c>
      <c r="W115">
        <f>periods!W115</f>
        <v>0</v>
      </c>
      <c r="X115">
        <f>periods!X115</f>
        <v>0</v>
      </c>
      <c r="Y115">
        <f>periods!Y115</f>
        <v>0</v>
      </c>
      <c r="Z115">
        <f>periods!Z115</f>
        <v>0</v>
      </c>
      <c r="AA115" s="48">
        <f>CONSTANTS!$B$1</f>
        <v>1000</v>
      </c>
      <c r="AB115" s="48">
        <f>CONSTANTS!$B$2</f>
        <v>800</v>
      </c>
      <c r="AC115" s="4">
        <f>E115-F115</f>
        <v>0</v>
      </c>
      <c r="AD115" t="str">
        <f>M115</f>
        <v>Occupiable units (opt)</v>
      </c>
      <c r="AE115" t="e">
        <f>C115+AC115</f>
        <v>#VALUE!</v>
      </c>
      <c r="AF115">
        <f t="shared" si="7"/>
        <v>0</v>
      </c>
      <c r="AG115">
        <f>J115+K115</f>
        <v>0</v>
      </c>
      <c r="AH115">
        <f>IFERROR(J115/AG115, 0)</f>
        <v>0</v>
      </c>
      <c r="AI115" s="8">
        <f>IFERROR(G115/D115, 0)</f>
        <v>0</v>
      </c>
      <c r="AJ115" t="e">
        <f>L115+N115-O115</f>
        <v>#VALUE!</v>
      </c>
      <c r="AK115">
        <f t="shared" si="8"/>
        <v>0</v>
      </c>
      <c r="AL115">
        <f>SUM(S115:V115)</f>
        <v>0</v>
      </c>
      <c r="AM115">
        <f>SUM(W115:Z115)</f>
        <v>0</v>
      </c>
      <c r="AN115">
        <f t="shared" si="9"/>
        <v>0</v>
      </c>
      <c r="AO115">
        <f>AC115*AA115*12</f>
        <v>0</v>
      </c>
      <c r="AP115">
        <f>I115*AA115*12</f>
        <v>0</v>
      </c>
      <c r="AQ115">
        <f t="shared" si="10"/>
        <v>0</v>
      </c>
      <c r="AR115">
        <f t="shared" si="11"/>
        <v>0</v>
      </c>
      <c r="AS115">
        <f t="shared" si="12"/>
        <v>0</v>
      </c>
      <c r="AT115">
        <f t="shared" si="13"/>
        <v>0</v>
      </c>
      <c r="AU115">
        <f>IFERROR(Q115/P115, 0)</f>
        <v>0</v>
      </c>
      <c r="AV115">
        <f>IFERROR(R115/Q115, 0)</f>
        <v>0</v>
      </c>
      <c r="AW115">
        <f>IFERROR(D115/R115, 0)</f>
        <v>0</v>
      </c>
      <c r="AX115">
        <f>IFERROR(E115/D115, 0)</f>
        <v>0</v>
      </c>
      <c r="AY115">
        <f>IFERROR(E115/P115, 0)</f>
        <v>0</v>
      </c>
      <c r="AZ115">
        <f>IFERROR($AL115/P115, 0)</f>
        <v>0</v>
      </c>
      <c r="BA115">
        <f>IFERROR($AL115/Q115, 0)</f>
        <v>0</v>
      </c>
      <c r="BB115">
        <f>IFERROR($AL115/R115, 0)</f>
        <v>0</v>
      </c>
      <c r="BC115">
        <f>IFERROR($AL115/D115, 0)</f>
        <v>0</v>
      </c>
      <c r="BD115">
        <f>IFERROR($AL115/E115, 0)</f>
        <v>0</v>
      </c>
      <c r="BE115">
        <f>IFERROR(BD115/AB115, 0)</f>
        <v>0</v>
      </c>
    </row>
    <row r="116" spans="1:57" x14ac:dyDescent="0.2">
      <c r="A116" s="5">
        <f>periods!$A116</f>
        <v>0</v>
      </c>
      <c r="B116" s="5">
        <f>periods!$A117</f>
        <v>0</v>
      </c>
      <c r="C116" t="e">
        <f>IF(ISBLANK(periods!$C116), output_periods!$AE115, periods!$C116)</f>
        <v>#VALUE!</v>
      </c>
      <c r="D116">
        <f>periods!D116</f>
        <v>0</v>
      </c>
      <c r="E116">
        <f>periods!E116</f>
        <v>0</v>
      </c>
      <c r="F116">
        <f>periods!F116</f>
        <v>0</v>
      </c>
      <c r="G116">
        <f>periods!G116</f>
        <v>0</v>
      </c>
      <c r="H116">
        <f>periods!H116</f>
        <v>0</v>
      </c>
      <c r="I116">
        <f>periods!I116</f>
        <v>0</v>
      </c>
      <c r="J116">
        <f>periods!J116</f>
        <v>0</v>
      </c>
      <c r="K116">
        <f>periods!K116</f>
        <v>0</v>
      </c>
      <c r="L116" t="e">
        <f>IF(ISBLANK(periods!$L116), output_periods!$AJ115, periods!$L116)</f>
        <v>#VALUE!</v>
      </c>
      <c r="M116" t="str">
        <f>IF(ISBLANK(periods!$M116), output_periods!$M115, periods!$M116)</f>
        <v>Occupiable units (opt)</v>
      </c>
      <c r="N116">
        <f>periods!N116</f>
        <v>0</v>
      </c>
      <c r="O116">
        <f>periods!O116</f>
        <v>0</v>
      </c>
      <c r="P116">
        <f>periods!P116</f>
        <v>0</v>
      </c>
      <c r="Q116">
        <f>periods!Q116</f>
        <v>0</v>
      </c>
      <c r="R116">
        <f>periods!R116</f>
        <v>0</v>
      </c>
      <c r="S116">
        <f>periods!S116</f>
        <v>0</v>
      </c>
      <c r="T116">
        <f>periods!T116</f>
        <v>0</v>
      </c>
      <c r="U116">
        <f>periods!U116</f>
        <v>0</v>
      </c>
      <c r="V116">
        <f>periods!V116</f>
        <v>0</v>
      </c>
      <c r="W116">
        <f>periods!W116</f>
        <v>0</v>
      </c>
      <c r="X116">
        <f>periods!X116</f>
        <v>0</v>
      </c>
      <c r="Y116">
        <f>periods!Y116</f>
        <v>0</v>
      </c>
      <c r="Z116">
        <f>periods!Z116</f>
        <v>0</v>
      </c>
      <c r="AA116" s="48">
        <f>CONSTANTS!$B$1</f>
        <v>1000</v>
      </c>
      <c r="AB116" s="48">
        <f>CONSTANTS!$B$2</f>
        <v>800</v>
      </c>
      <c r="AC116" s="4">
        <f>E116-F116</f>
        <v>0</v>
      </c>
      <c r="AD116" t="str">
        <f>M116</f>
        <v>Occupiable units (opt)</v>
      </c>
      <c r="AE116" t="e">
        <f>C116+AC116</f>
        <v>#VALUE!</v>
      </c>
      <c r="AF116">
        <f t="shared" si="7"/>
        <v>0</v>
      </c>
      <c r="AG116">
        <f>J116+K116</f>
        <v>0</v>
      </c>
      <c r="AH116">
        <f>IFERROR(J116/AG116, 0)</f>
        <v>0</v>
      </c>
      <c r="AI116" s="8">
        <f>IFERROR(G116/D116, 0)</f>
        <v>0</v>
      </c>
      <c r="AJ116" t="e">
        <f>L116+N116-O116</f>
        <v>#VALUE!</v>
      </c>
      <c r="AK116">
        <f t="shared" si="8"/>
        <v>0</v>
      </c>
      <c r="AL116">
        <f>SUM(S116:V116)</f>
        <v>0</v>
      </c>
      <c r="AM116">
        <f>SUM(W116:Z116)</f>
        <v>0</v>
      </c>
      <c r="AN116">
        <f t="shared" si="9"/>
        <v>0</v>
      </c>
      <c r="AO116">
        <f>AC116*AA116*12</f>
        <v>0</v>
      </c>
      <c r="AP116">
        <f>I116*AA116*12</f>
        <v>0</v>
      </c>
      <c r="AQ116">
        <f t="shared" si="10"/>
        <v>0</v>
      </c>
      <c r="AR116">
        <f t="shared" si="11"/>
        <v>0</v>
      </c>
      <c r="AS116">
        <f t="shared" si="12"/>
        <v>0</v>
      </c>
      <c r="AT116">
        <f t="shared" si="13"/>
        <v>0</v>
      </c>
      <c r="AU116">
        <f>IFERROR(Q116/P116, 0)</f>
        <v>0</v>
      </c>
      <c r="AV116">
        <f>IFERROR(R116/Q116, 0)</f>
        <v>0</v>
      </c>
      <c r="AW116">
        <f>IFERROR(D116/R116, 0)</f>
        <v>0</v>
      </c>
      <c r="AX116">
        <f>IFERROR(E116/D116, 0)</f>
        <v>0</v>
      </c>
      <c r="AY116">
        <f>IFERROR(E116/P116, 0)</f>
        <v>0</v>
      </c>
      <c r="AZ116">
        <f>IFERROR($AL116/P116, 0)</f>
        <v>0</v>
      </c>
      <c r="BA116">
        <f>IFERROR($AL116/Q116, 0)</f>
        <v>0</v>
      </c>
      <c r="BB116">
        <f>IFERROR($AL116/R116, 0)</f>
        <v>0</v>
      </c>
      <c r="BC116">
        <f>IFERROR($AL116/D116, 0)</f>
        <v>0</v>
      </c>
      <c r="BD116">
        <f>IFERROR($AL116/E116, 0)</f>
        <v>0</v>
      </c>
      <c r="BE116">
        <f>IFERROR(BD116/AB116, 0)</f>
        <v>0</v>
      </c>
    </row>
    <row r="117" spans="1:57" x14ac:dyDescent="0.2">
      <c r="A117" s="5">
        <f>periods!$A117</f>
        <v>0</v>
      </c>
      <c r="B117" s="5">
        <f>periods!$A118</f>
        <v>0</v>
      </c>
      <c r="C117" t="e">
        <f>IF(ISBLANK(periods!$C117), output_periods!$AE116, periods!$C117)</f>
        <v>#VALUE!</v>
      </c>
      <c r="D117">
        <f>periods!D117</f>
        <v>0</v>
      </c>
      <c r="E117">
        <f>periods!E117</f>
        <v>0</v>
      </c>
      <c r="F117">
        <f>periods!F117</f>
        <v>0</v>
      </c>
      <c r="G117">
        <f>periods!G117</f>
        <v>0</v>
      </c>
      <c r="H117">
        <f>periods!H117</f>
        <v>0</v>
      </c>
      <c r="I117">
        <f>periods!I117</f>
        <v>0</v>
      </c>
      <c r="J117">
        <f>periods!J117</f>
        <v>0</v>
      </c>
      <c r="K117">
        <f>periods!K117</f>
        <v>0</v>
      </c>
      <c r="L117" t="e">
        <f>IF(ISBLANK(periods!$L117), output_periods!$AJ116, periods!$L117)</f>
        <v>#VALUE!</v>
      </c>
      <c r="M117" t="str">
        <f>IF(ISBLANK(periods!$M117), output_periods!$M116, periods!$M117)</f>
        <v>Occupiable units (opt)</v>
      </c>
      <c r="N117">
        <f>periods!N117</f>
        <v>0</v>
      </c>
      <c r="O117">
        <f>periods!O117</f>
        <v>0</v>
      </c>
      <c r="P117">
        <f>periods!P117</f>
        <v>0</v>
      </c>
      <c r="Q117">
        <f>periods!Q117</f>
        <v>0</v>
      </c>
      <c r="R117">
        <f>periods!R117</f>
        <v>0</v>
      </c>
      <c r="S117">
        <f>periods!S117</f>
        <v>0</v>
      </c>
      <c r="T117">
        <f>periods!T117</f>
        <v>0</v>
      </c>
      <c r="U117">
        <f>periods!U117</f>
        <v>0</v>
      </c>
      <c r="V117">
        <f>periods!V117</f>
        <v>0</v>
      </c>
      <c r="W117">
        <f>periods!W117</f>
        <v>0</v>
      </c>
      <c r="X117">
        <f>periods!X117</f>
        <v>0</v>
      </c>
      <c r="Y117">
        <f>periods!Y117</f>
        <v>0</v>
      </c>
      <c r="Z117">
        <f>periods!Z117</f>
        <v>0</v>
      </c>
      <c r="AA117" s="48">
        <f>CONSTANTS!$B$1</f>
        <v>1000</v>
      </c>
      <c r="AB117" s="48">
        <f>CONSTANTS!$B$2</f>
        <v>800</v>
      </c>
      <c r="AC117" s="4">
        <f>E117-F117</f>
        <v>0</v>
      </c>
      <c r="AD117" t="str">
        <f>M117</f>
        <v>Occupiable units (opt)</v>
      </c>
      <c r="AE117" t="e">
        <f>C117+AC117</f>
        <v>#VALUE!</v>
      </c>
      <c r="AF117">
        <f t="shared" si="7"/>
        <v>0</v>
      </c>
      <c r="AG117">
        <f>J117+K117</f>
        <v>0</v>
      </c>
      <c r="AH117">
        <f>IFERROR(J117/AG117, 0)</f>
        <v>0</v>
      </c>
      <c r="AI117" s="8">
        <f>IFERROR(G117/D117, 0)</f>
        <v>0</v>
      </c>
      <c r="AJ117" t="e">
        <f>L117+N117-O117</f>
        <v>#VALUE!</v>
      </c>
      <c r="AK117">
        <f t="shared" si="8"/>
        <v>0</v>
      </c>
      <c r="AL117">
        <f>SUM(S117:V117)</f>
        <v>0</v>
      </c>
      <c r="AM117">
        <f>SUM(W117:Z117)</f>
        <v>0</v>
      </c>
      <c r="AN117">
        <f t="shared" si="9"/>
        <v>0</v>
      </c>
      <c r="AO117">
        <f>AC117*AA117*12</f>
        <v>0</v>
      </c>
      <c r="AP117">
        <f>I117*AA117*12</f>
        <v>0</v>
      </c>
      <c r="AQ117">
        <f t="shared" si="10"/>
        <v>0</v>
      </c>
      <c r="AR117">
        <f t="shared" si="11"/>
        <v>0</v>
      </c>
      <c r="AS117">
        <f t="shared" si="12"/>
        <v>0</v>
      </c>
      <c r="AT117">
        <f t="shared" si="13"/>
        <v>0</v>
      </c>
      <c r="AU117">
        <f>IFERROR(Q117/P117, 0)</f>
        <v>0</v>
      </c>
      <c r="AV117">
        <f>IFERROR(R117/Q117, 0)</f>
        <v>0</v>
      </c>
      <c r="AW117">
        <f>IFERROR(D117/R117, 0)</f>
        <v>0</v>
      </c>
      <c r="AX117">
        <f>IFERROR(E117/D117, 0)</f>
        <v>0</v>
      </c>
      <c r="AY117">
        <f>IFERROR(E117/P117, 0)</f>
        <v>0</v>
      </c>
      <c r="AZ117">
        <f>IFERROR($AL117/P117, 0)</f>
        <v>0</v>
      </c>
      <c r="BA117">
        <f>IFERROR($AL117/Q117, 0)</f>
        <v>0</v>
      </c>
      <c r="BB117">
        <f>IFERROR($AL117/R117, 0)</f>
        <v>0</v>
      </c>
      <c r="BC117">
        <f>IFERROR($AL117/D117, 0)</f>
        <v>0</v>
      </c>
      <c r="BD117">
        <f>IFERROR($AL117/E117, 0)</f>
        <v>0</v>
      </c>
      <c r="BE117">
        <f>IFERROR(BD117/AB117, 0)</f>
        <v>0</v>
      </c>
    </row>
    <row r="118" spans="1:57" x14ac:dyDescent="0.2">
      <c r="A118" s="5">
        <f>periods!$A118</f>
        <v>0</v>
      </c>
      <c r="B118" s="5">
        <f>periods!$A119</f>
        <v>0</v>
      </c>
      <c r="C118" t="e">
        <f>IF(ISBLANK(periods!$C118), output_periods!$AE117, periods!$C118)</f>
        <v>#VALUE!</v>
      </c>
      <c r="D118">
        <f>periods!D118</f>
        <v>0</v>
      </c>
      <c r="E118">
        <f>periods!E118</f>
        <v>0</v>
      </c>
      <c r="F118">
        <f>periods!F118</f>
        <v>0</v>
      </c>
      <c r="G118">
        <f>periods!G118</f>
        <v>0</v>
      </c>
      <c r="H118">
        <f>periods!H118</f>
        <v>0</v>
      </c>
      <c r="I118">
        <f>periods!I118</f>
        <v>0</v>
      </c>
      <c r="J118">
        <f>periods!J118</f>
        <v>0</v>
      </c>
      <c r="K118">
        <f>periods!K118</f>
        <v>0</v>
      </c>
      <c r="L118" t="e">
        <f>IF(ISBLANK(periods!$L118), output_periods!$AJ117, periods!$L118)</f>
        <v>#VALUE!</v>
      </c>
      <c r="M118" t="str">
        <f>IF(ISBLANK(periods!$M118), output_periods!$M117, periods!$M118)</f>
        <v>Occupiable units (opt)</v>
      </c>
      <c r="N118">
        <f>periods!N118</f>
        <v>0</v>
      </c>
      <c r="O118">
        <f>periods!O118</f>
        <v>0</v>
      </c>
      <c r="P118">
        <f>periods!P118</f>
        <v>0</v>
      </c>
      <c r="Q118">
        <f>periods!Q118</f>
        <v>0</v>
      </c>
      <c r="R118">
        <f>periods!R118</f>
        <v>0</v>
      </c>
      <c r="S118">
        <f>periods!S118</f>
        <v>0</v>
      </c>
      <c r="T118">
        <f>periods!T118</f>
        <v>0</v>
      </c>
      <c r="U118">
        <f>periods!U118</f>
        <v>0</v>
      </c>
      <c r="V118">
        <f>periods!V118</f>
        <v>0</v>
      </c>
      <c r="W118">
        <f>periods!W118</f>
        <v>0</v>
      </c>
      <c r="X118">
        <f>periods!X118</f>
        <v>0</v>
      </c>
      <c r="Y118">
        <f>periods!Y118</f>
        <v>0</v>
      </c>
      <c r="Z118">
        <f>periods!Z118</f>
        <v>0</v>
      </c>
      <c r="AA118" s="48">
        <f>CONSTANTS!$B$1</f>
        <v>1000</v>
      </c>
      <c r="AB118" s="48">
        <f>CONSTANTS!$B$2</f>
        <v>800</v>
      </c>
      <c r="AC118" s="4">
        <f>E118-F118</f>
        <v>0</v>
      </c>
      <c r="AD118" t="str">
        <f>M118</f>
        <v>Occupiable units (opt)</v>
      </c>
      <c r="AE118" t="e">
        <f>C118+AC118</f>
        <v>#VALUE!</v>
      </c>
      <c r="AF118">
        <f t="shared" si="7"/>
        <v>0</v>
      </c>
      <c r="AG118">
        <f>J118+K118</f>
        <v>0</v>
      </c>
      <c r="AH118">
        <f>IFERROR(J118/AG118, 0)</f>
        <v>0</v>
      </c>
      <c r="AI118" s="8">
        <f>IFERROR(G118/D118, 0)</f>
        <v>0</v>
      </c>
      <c r="AJ118" t="e">
        <f>L118+N118-O118</f>
        <v>#VALUE!</v>
      </c>
      <c r="AK118">
        <f t="shared" si="8"/>
        <v>0</v>
      </c>
      <c r="AL118">
        <f>SUM(S118:V118)</f>
        <v>0</v>
      </c>
      <c r="AM118">
        <f>SUM(W118:Z118)</f>
        <v>0</v>
      </c>
      <c r="AN118">
        <f t="shared" si="9"/>
        <v>0</v>
      </c>
      <c r="AO118">
        <f>AC118*AA118*12</f>
        <v>0</v>
      </c>
      <c r="AP118">
        <f>I118*AA118*12</f>
        <v>0</v>
      </c>
      <c r="AQ118">
        <f t="shared" si="10"/>
        <v>0</v>
      </c>
      <c r="AR118">
        <f t="shared" si="11"/>
        <v>0</v>
      </c>
      <c r="AS118">
        <f t="shared" si="12"/>
        <v>0</v>
      </c>
      <c r="AT118">
        <f t="shared" si="13"/>
        <v>0</v>
      </c>
      <c r="AU118">
        <f>IFERROR(Q118/P118, 0)</f>
        <v>0</v>
      </c>
      <c r="AV118">
        <f>IFERROR(R118/Q118, 0)</f>
        <v>0</v>
      </c>
      <c r="AW118">
        <f>IFERROR(D118/R118, 0)</f>
        <v>0</v>
      </c>
      <c r="AX118">
        <f>IFERROR(E118/D118, 0)</f>
        <v>0</v>
      </c>
      <c r="AY118">
        <f>IFERROR(E118/P118, 0)</f>
        <v>0</v>
      </c>
      <c r="AZ118">
        <f>IFERROR($AL118/P118, 0)</f>
        <v>0</v>
      </c>
      <c r="BA118">
        <f>IFERROR($AL118/Q118, 0)</f>
        <v>0</v>
      </c>
      <c r="BB118">
        <f>IFERROR($AL118/R118, 0)</f>
        <v>0</v>
      </c>
      <c r="BC118">
        <f>IFERROR($AL118/D118, 0)</f>
        <v>0</v>
      </c>
      <c r="BD118">
        <f>IFERROR($AL118/E118, 0)</f>
        <v>0</v>
      </c>
      <c r="BE118">
        <f>IFERROR(BD118/AB118, 0)</f>
        <v>0</v>
      </c>
    </row>
    <row r="119" spans="1:57" x14ac:dyDescent="0.2">
      <c r="A119" s="5">
        <f>periods!$A119</f>
        <v>0</v>
      </c>
      <c r="B119" s="5">
        <f>periods!$A120</f>
        <v>0</v>
      </c>
      <c r="C119" t="e">
        <f>IF(ISBLANK(periods!$C119), output_periods!$AE118, periods!$C119)</f>
        <v>#VALUE!</v>
      </c>
      <c r="D119">
        <f>periods!D119</f>
        <v>0</v>
      </c>
      <c r="E119">
        <f>periods!E119</f>
        <v>0</v>
      </c>
      <c r="F119">
        <f>periods!F119</f>
        <v>0</v>
      </c>
      <c r="G119">
        <f>periods!G119</f>
        <v>0</v>
      </c>
      <c r="H119">
        <f>periods!H119</f>
        <v>0</v>
      </c>
      <c r="I119">
        <f>periods!I119</f>
        <v>0</v>
      </c>
      <c r="J119">
        <f>periods!J119</f>
        <v>0</v>
      </c>
      <c r="K119">
        <f>periods!K119</f>
        <v>0</v>
      </c>
      <c r="L119" t="e">
        <f>IF(ISBLANK(periods!$L119), output_periods!$AJ118, periods!$L119)</f>
        <v>#VALUE!</v>
      </c>
      <c r="M119" t="str">
        <f>IF(ISBLANK(periods!$M119), output_periods!$M118, periods!$M119)</f>
        <v>Occupiable units (opt)</v>
      </c>
      <c r="N119">
        <f>periods!N119</f>
        <v>0</v>
      </c>
      <c r="O119">
        <f>periods!O119</f>
        <v>0</v>
      </c>
      <c r="P119">
        <f>periods!P119</f>
        <v>0</v>
      </c>
      <c r="Q119">
        <f>periods!Q119</f>
        <v>0</v>
      </c>
      <c r="R119">
        <f>periods!R119</f>
        <v>0</v>
      </c>
      <c r="S119">
        <f>periods!S119</f>
        <v>0</v>
      </c>
      <c r="T119">
        <f>periods!T119</f>
        <v>0</v>
      </c>
      <c r="U119">
        <f>periods!U119</f>
        <v>0</v>
      </c>
      <c r="V119">
        <f>periods!V119</f>
        <v>0</v>
      </c>
      <c r="W119">
        <f>periods!W119</f>
        <v>0</v>
      </c>
      <c r="X119">
        <f>periods!X119</f>
        <v>0</v>
      </c>
      <c r="Y119">
        <f>periods!Y119</f>
        <v>0</v>
      </c>
      <c r="Z119">
        <f>periods!Z119</f>
        <v>0</v>
      </c>
      <c r="AA119" s="48">
        <f>CONSTANTS!$B$1</f>
        <v>1000</v>
      </c>
      <c r="AB119" s="48">
        <f>CONSTANTS!$B$2</f>
        <v>800</v>
      </c>
      <c r="AC119" s="4">
        <f>E119-F119</f>
        <v>0</v>
      </c>
      <c r="AD119" t="str">
        <f>M119</f>
        <v>Occupiable units (opt)</v>
      </c>
      <c r="AE119" t="e">
        <f>C119+AC119</f>
        <v>#VALUE!</v>
      </c>
      <c r="AF119">
        <f t="shared" si="7"/>
        <v>0</v>
      </c>
      <c r="AG119">
        <f>J119+K119</f>
        <v>0</v>
      </c>
      <c r="AH119">
        <f>IFERROR(J119/AG119, 0)</f>
        <v>0</v>
      </c>
      <c r="AI119" s="8">
        <f>IFERROR(G119/D119, 0)</f>
        <v>0</v>
      </c>
      <c r="AJ119" t="e">
        <f>L119+N119-O119</f>
        <v>#VALUE!</v>
      </c>
      <c r="AK119">
        <f t="shared" si="8"/>
        <v>0</v>
      </c>
      <c r="AL119">
        <f>SUM(S119:V119)</f>
        <v>0</v>
      </c>
      <c r="AM119">
        <f>SUM(W119:Z119)</f>
        <v>0</v>
      </c>
      <c r="AN119">
        <f t="shared" si="9"/>
        <v>0</v>
      </c>
      <c r="AO119">
        <f>AC119*AA119*12</f>
        <v>0</v>
      </c>
      <c r="AP119">
        <f>I119*AA119*12</f>
        <v>0</v>
      </c>
      <c r="AQ119">
        <f t="shared" si="10"/>
        <v>0</v>
      </c>
      <c r="AR119">
        <f t="shared" si="11"/>
        <v>0</v>
      </c>
      <c r="AS119">
        <f t="shared" si="12"/>
        <v>0</v>
      </c>
      <c r="AT119">
        <f t="shared" si="13"/>
        <v>0</v>
      </c>
      <c r="AU119">
        <f>IFERROR(Q119/P119, 0)</f>
        <v>0</v>
      </c>
      <c r="AV119">
        <f>IFERROR(R119/Q119, 0)</f>
        <v>0</v>
      </c>
      <c r="AW119">
        <f>IFERROR(D119/R119, 0)</f>
        <v>0</v>
      </c>
      <c r="AX119">
        <f>IFERROR(E119/D119, 0)</f>
        <v>0</v>
      </c>
      <c r="AY119">
        <f>IFERROR(E119/P119, 0)</f>
        <v>0</v>
      </c>
      <c r="AZ119">
        <f>IFERROR($AL119/P119, 0)</f>
        <v>0</v>
      </c>
      <c r="BA119">
        <f>IFERROR($AL119/Q119, 0)</f>
        <v>0</v>
      </c>
      <c r="BB119">
        <f>IFERROR($AL119/R119, 0)</f>
        <v>0</v>
      </c>
      <c r="BC119">
        <f>IFERROR($AL119/D119, 0)</f>
        <v>0</v>
      </c>
      <c r="BD119">
        <f>IFERROR($AL119/E119, 0)</f>
        <v>0</v>
      </c>
      <c r="BE119">
        <f>IFERROR(BD119/AB119, 0)</f>
        <v>0</v>
      </c>
    </row>
    <row r="120" spans="1:57" x14ac:dyDescent="0.2">
      <c r="A120" s="5">
        <f>periods!$A120</f>
        <v>0</v>
      </c>
      <c r="B120" s="5">
        <f>periods!$A121</f>
        <v>0</v>
      </c>
      <c r="C120" t="e">
        <f>IF(ISBLANK(periods!$C120), output_periods!$AE119, periods!$C120)</f>
        <v>#VALUE!</v>
      </c>
      <c r="D120">
        <f>periods!D120</f>
        <v>0</v>
      </c>
      <c r="E120">
        <f>periods!E120</f>
        <v>0</v>
      </c>
      <c r="F120">
        <f>periods!F120</f>
        <v>0</v>
      </c>
      <c r="G120">
        <f>periods!G120</f>
        <v>0</v>
      </c>
      <c r="H120">
        <f>periods!H120</f>
        <v>0</v>
      </c>
      <c r="I120">
        <f>periods!I120</f>
        <v>0</v>
      </c>
      <c r="J120">
        <f>periods!J120</f>
        <v>0</v>
      </c>
      <c r="K120">
        <f>periods!K120</f>
        <v>0</v>
      </c>
      <c r="L120" t="e">
        <f>IF(ISBLANK(periods!$L120), output_periods!$AJ119, periods!$L120)</f>
        <v>#VALUE!</v>
      </c>
      <c r="M120" t="str">
        <f>IF(ISBLANK(periods!$M120), output_periods!$M119, periods!$M120)</f>
        <v>Occupiable units (opt)</v>
      </c>
      <c r="N120">
        <f>periods!N120</f>
        <v>0</v>
      </c>
      <c r="O120">
        <f>periods!O120</f>
        <v>0</v>
      </c>
      <c r="P120">
        <f>periods!P120</f>
        <v>0</v>
      </c>
      <c r="Q120">
        <f>periods!Q120</f>
        <v>0</v>
      </c>
      <c r="R120">
        <f>periods!R120</f>
        <v>0</v>
      </c>
      <c r="S120">
        <f>periods!S120</f>
        <v>0</v>
      </c>
      <c r="T120">
        <f>periods!T120</f>
        <v>0</v>
      </c>
      <c r="U120">
        <f>periods!U120</f>
        <v>0</v>
      </c>
      <c r="V120">
        <f>periods!V120</f>
        <v>0</v>
      </c>
      <c r="W120">
        <f>periods!W120</f>
        <v>0</v>
      </c>
      <c r="X120">
        <f>periods!X120</f>
        <v>0</v>
      </c>
      <c r="Y120">
        <f>periods!Y120</f>
        <v>0</v>
      </c>
      <c r="Z120">
        <f>periods!Z120</f>
        <v>0</v>
      </c>
      <c r="AA120" s="48">
        <f>CONSTANTS!$B$1</f>
        <v>1000</v>
      </c>
      <c r="AB120" s="48">
        <f>CONSTANTS!$B$2</f>
        <v>800</v>
      </c>
      <c r="AC120" s="4">
        <f>E120-F120</f>
        <v>0</v>
      </c>
      <c r="AD120" t="str">
        <f>M120</f>
        <v>Occupiable units (opt)</v>
      </c>
      <c r="AE120" t="e">
        <f>C120+AC120</f>
        <v>#VALUE!</v>
      </c>
      <c r="AF120">
        <f t="shared" si="7"/>
        <v>0</v>
      </c>
      <c r="AG120">
        <f>J120+K120</f>
        <v>0</v>
      </c>
      <c r="AH120">
        <f>IFERROR(J120/AG120, 0)</f>
        <v>0</v>
      </c>
      <c r="AI120" s="8">
        <f>IFERROR(G120/D120, 0)</f>
        <v>0</v>
      </c>
      <c r="AJ120" t="e">
        <f>L120+N120-O120</f>
        <v>#VALUE!</v>
      </c>
      <c r="AK120">
        <f t="shared" si="8"/>
        <v>0</v>
      </c>
      <c r="AL120">
        <f>SUM(S120:V120)</f>
        <v>0</v>
      </c>
      <c r="AM120">
        <f>SUM(W120:Z120)</f>
        <v>0</v>
      </c>
      <c r="AN120">
        <f t="shared" si="9"/>
        <v>0</v>
      </c>
      <c r="AO120">
        <f>AC120*AA120*12</f>
        <v>0</v>
      </c>
      <c r="AP120">
        <f>I120*AA120*12</f>
        <v>0</v>
      </c>
      <c r="AQ120">
        <f t="shared" si="10"/>
        <v>0</v>
      </c>
      <c r="AR120">
        <f t="shared" si="11"/>
        <v>0</v>
      </c>
      <c r="AS120">
        <f t="shared" si="12"/>
        <v>0</v>
      </c>
      <c r="AT120">
        <f t="shared" si="13"/>
        <v>0</v>
      </c>
      <c r="AU120">
        <f>IFERROR(Q120/P120, 0)</f>
        <v>0</v>
      </c>
      <c r="AV120">
        <f>IFERROR(R120/Q120, 0)</f>
        <v>0</v>
      </c>
      <c r="AW120">
        <f>IFERROR(D120/R120, 0)</f>
        <v>0</v>
      </c>
      <c r="AX120">
        <f>IFERROR(E120/D120, 0)</f>
        <v>0</v>
      </c>
      <c r="AY120">
        <f>IFERROR(E120/P120, 0)</f>
        <v>0</v>
      </c>
      <c r="AZ120">
        <f>IFERROR($AL120/P120, 0)</f>
        <v>0</v>
      </c>
      <c r="BA120">
        <f>IFERROR($AL120/Q120, 0)</f>
        <v>0</v>
      </c>
      <c r="BB120">
        <f>IFERROR($AL120/R120, 0)</f>
        <v>0</v>
      </c>
      <c r="BC120">
        <f>IFERROR($AL120/D120, 0)</f>
        <v>0</v>
      </c>
      <c r="BD120">
        <f>IFERROR($AL120/E120, 0)</f>
        <v>0</v>
      </c>
      <c r="BE120">
        <f>IFERROR(BD120/AB120, 0)</f>
        <v>0</v>
      </c>
    </row>
    <row r="121" spans="1:57" x14ac:dyDescent="0.2">
      <c r="A121" s="5">
        <f>periods!$A121</f>
        <v>0</v>
      </c>
      <c r="B121" s="5">
        <f>periods!$A122</f>
        <v>0</v>
      </c>
      <c r="C121" t="e">
        <f>IF(ISBLANK(periods!$C121), output_periods!$AE120, periods!$C121)</f>
        <v>#VALUE!</v>
      </c>
      <c r="D121">
        <f>periods!D121</f>
        <v>0</v>
      </c>
      <c r="E121">
        <f>periods!E121</f>
        <v>0</v>
      </c>
      <c r="F121">
        <f>periods!F121</f>
        <v>0</v>
      </c>
      <c r="G121">
        <f>periods!G121</f>
        <v>0</v>
      </c>
      <c r="H121">
        <f>periods!H121</f>
        <v>0</v>
      </c>
      <c r="I121">
        <f>periods!I121</f>
        <v>0</v>
      </c>
      <c r="J121">
        <f>periods!J121</f>
        <v>0</v>
      </c>
      <c r="K121">
        <f>periods!K121</f>
        <v>0</v>
      </c>
      <c r="L121" t="e">
        <f>IF(ISBLANK(periods!$L121), output_periods!$AJ120, periods!$L121)</f>
        <v>#VALUE!</v>
      </c>
      <c r="M121" t="str">
        <f>IF(ISBLANK(periods!$M121), output_periods!$M120, periods!$M121)</f>
        <v>Occupiable units (opt)</v>
      </c>
      <c r="N121">
        <f>periods!N121</f>
        <v>0</v>
      </c>
      <c r="O121">
        <f>periods!O121</f>
        <v>0</v>
      </c>
      <c r="P121">
        <f>periods!P121</f>
        <v>0</v>
      </c>
      <c r="Q121">
        <f>periods!Q121</f>
        <v>0</v>
      </c>
      <c r="R121">
        <f>periods!R121</f>
        <v>0</v>
      </c>
      <c r="S121">
        <f>periods!S121</f>
        <v>0</v>
      </c>
      <c r="T121">
        <f>periods!T121</f>
        <v>0</v>
      </c>
      <c r="U121">
        <f>periods!U121</f>
        <v>0</v>
      </c>
      <c r="V121">
        <f>periods!V121</f>
        <v>0</v>
      </c>
      <c r="W121">
        <f>periods!W121</f>
        <v>0</v>
      </c>
      <c r="X121">
        <f>periods!X121</f>
        <v>0</v>
      </c>
      <c r="Y121">
        <f>periods!Y121</f>
        <v>0</v>
      </c>
      <c r="Z121">
        <f>periods!Z121</f>
        <v>0</v>
      </c>
      <c r="AA121" s="48">
        <f>CONSTANTS!$B$1</f>
        <v>1000</v>
      </c>
      <c r="AB121" s="48">
        <f>CONSTANTS!$B$2</f>
        <v>800</v>
      </c>
      <c r="AC121" s="4">
        <f>E121-F121</f>
        <v>0</v>
      </c>
      <c r="AD121" t="str">
        <f>M121</f>
        <v>Occupiable units (opt)</v>
      </c>
      <c r="AE121" t="e">
        <f>C121+AC121</f>
        <v>#VALUE!</v>
      </c>
      <c r="AF121">
        <f t="shared" si="7"/>
        <v>0</v>
      </c>
      <c r="AG121">
        <f>J121+K121</f>
        <v>0</v>
      </c>
      <c r="AH121">
        <f>IFERROR(J121/AG121, 0)</f>
        <v>0</v>
      </c>
      <c r="AI121" s="8">
        <f>IFERROR(G121/D121, 0)</f>
        <v>0</v>
      </c>
      <c r="AJ121" t="e">
        <f>L121+N121-O121</f>
        <v>#VALUE!</v>
      </c>
      <c r="AK121">
        <f t="shared" si="8"/>
        <v>0</v>
      </c>
      <c r="AL121">
        <f>SUM(S121:V121)</f>
        <v>0</v>
      </c>
      <c r="AM121">
        <f>SUM(W121:Z121)</f>
        <v>0</v>
      </c>
      <c r="AN121">
        <f t="shared" si="9"/>
        <v>0</v>
      </c>
      <c r="AO121">
        <f>AC121*AA121*12</f>
        <v>0</v>
      </c>
      <c r="AP121">
        <f>I121*AA121*12</f>
        <v>0</v>
      </c>
      <c r="AQ121">
        <f t="shared" si="10"/>
        <v>0</v>
      </c>
      <c r="AR121">
        <f t="shared" si="11"/>
        <v>0</v>
      </c>
      <c r="AS121">
        <f t="shared" si="12"/>
        <v>0</v>
      </c>
      <c r="AT121">
        <f t="shared" si="13"/>
        <v>0</v>
      </c>
      <c r="AU121">
        <f>IFERROR(Q121/P121, 0)</f>
        <v>0</v>
      </c>
      <c r="AV121">
        <f>IFERROR(R121/Q121, 0)</f>
        <v>0</v>
      </c>
      <c r="AW121">
        <f>IFERROR(D121/R121, 0)</f>
        <v>0</v>
      </c>
      <c r="AX121">
        <f>IFERROR(E121/D121, 0)</f>
        <v>0</v>
      </c>
      <c r="AY121">
        <f>IFERROR(E121/P121, 0)</f>
        <v>0</v>
      </c>
      <c r="AZ121">
        <f>IFERROR($AL121/P121, 0)</f>
        <v>0</v>
      </c>
      <c r="BA121">
        <f>IFERROR($AL121/Q121, 0)</f>
        <v>0</v>
      </c>
      <c r="BB121">
        <f>IFERROR($AL121/R121, 0)</f>
        <v>0</v>
      </c>
      <c r="BC121">
        <f>IFERROR($AL121/D121, 0)</f>
        <v>0</v>
      </c>
      <c r="BD121">
        <f>IFERROR($AL121/E121, 0)</f>
        <v>0</v>
      </c>
      <c r="BE121">
        <f>IFERROR(BD121/AB121, 0)</f>
        <v>0</v>
      </c>
    </row>
    <row r="122" spans="1:57" x14ac:dyDescent="0.2">
      <c r="A122" s="5">
        <f>periods!$A122</f>
        <v>0</v>
      </c>
      <c r="B122" s="5">
        <f>periods!$A123</f>
        <v>0</v>
      </c>
      <c r="C122" t="e">
        <f>IF(ISBLANK(periods!$C122), output_periods!$AE121, periods!$C122)</f>
        <v>#VALUE!</v>
      </c>
      <c r="D122">
        <f>periods!D122</f>
        <v>0</v>
      </c>
      <c r="E122">
        <f>periods!E122</f>
        <v>0</v>
      </c>
      <c r="F122">
        <f>periods!F122</f>
        <v>0</v>
      </c>
      <c r="G122">
        <f>periods!G122</f>
        <v>0</v>
      </c>
      <c r="H122">
        <f>periods!H122</f>
        <v>0</v>
      </c>
      <c r="I122">
        <f>periods!I122</f>
        <v>0</v>
      </c>
      <c r="J122">
        <f>periods!J122</f>
        <v>0</v>
      </c>
      <c r="K122">
        <f>periods!K122</f>
        <v>0</v>
      </c>
      <c r="L122" t="e">
        <f>IF(ISBLANK(periods!$L122), output_periods!$AJ121, periods!$L122)</f>
        <v>#VALUE!</v>
      </c>
      <c r="M122" t="str">
        <f>IF(ISBLANK(periods!$M122), output_periods!$M121, periods!$M122)</f>
        <v>Occupiable units (opt)</v>
      </c>
      <c r="N122">
        <f>periods!N122</f>
        <v>0</v>
      </c>
      <c r="O122">
        <f>periods!O122</f>
        <v>0</v>
      </c>
      <c r="P122">
        <f>periods!P122</f>
        <v>0</v>
      </c>
      <c r="Q122">
        <f>periods!Q122</f>
        <v>0</v>
      </c>
      <c r="R122">
        <f>periods!R122</f>
        <v>0</v>
      </c>
      <c r="S122">
        <f>periods!S122</f>
        <v>0</v>
      </c>
      <c r="T122">
        <f>periods!T122</f>
        <v>0</v>
      </c>
      <c r="U122">
        <f>periods!U122</f>
        <v>0</v>
      </c>
      <c r="V122">
        <f>periods!V122</f>
        <v>0</v>
      </c>
      <c r="W122">
        <f>periods!W122</f>
        <v>0</v>
      </c>
      <c r="X122">
        <f>periods!X122</f>
        <v>0</v>
      </c>
      <c r="Y122">
        <f>periods!Y122</f>
        <v>0</v>
      </c>
      <c r="Z122">
        <f>periods!Z122</f>
        <v>0</v>
      </c>
      <c r="AA122" s="48">
        <f>CONSTANTS!$B$1</f>
        <v>1000</v>
      </c>
      <c r="AB122" s="48">
        <f>CONSTANTS!$B$2</f>
        <v>800</v>
      </c>
      <c r="AC122" s="4">
        <f>E122-F122</f>
        <v>0</v>
      </c>
      <c r="AD122" t="str">
        <f>M122</f>
        <v>Occupiable units (opt)</v>
      </c>
      <c r="AE122" t="e">
        <f>C122+AC122</f>
        <v>#VALUE!</v>
      </c>
      <c r="AF122">
        <f t="shared" si="7"/>
        <v>0</v>
      </c>
      <c r="AG122">
        <f>J122+K122</f>
        <v>0</v>
      </c>
      <c r="AH122">
        <f>IFERROR(J122/AG122, 0)</f>
        <v>0</v>
      </c>
      <c r="AI122" s="8">
        <f>IFERROR(G122/D122, 0)</f>
        <v>0</v>
      </c>
      <c r="AJ122" t="e">
        <f>L122+N122-O122</f>
        <v>#VALUE!</v>
      </c>
      <c r="AK122">
        <f t="shared" si="8"/>
        <v>0</v>
      </c>
      <c r="AL122">
        <f>SUM(S122:V122)</f>
        <v>0</v>
      </c>
      <c r="AM122">
        <f>SUM(W122:Z122)</f>
        <v>0</v>
      </c>
      <c r="AN122">
        <f t="shared" si="9"/>
        <v>0</v>
      </c>
      <c r="AO122">
        <f>AC122*AA122*12</f>
        <v>0</v>
      </c>
      <c r="AP122">
        <f>I122*AA122*12</f>
        <v>0</v>
      </c>
      <c r="AQ122">
        <f t="shared" si="10"/>
        <v>0</v>
      </c>
      <c r="AR122">
        <f t="shared" si="11"/>
        <v>0</v>
      </c>
      <c r="AS122">
        <f t="shared" si="12"/>
        <v>0</v>
      </c>
      <c r="AT122">
        <f t="shared" si="13"/>
        <v>0</v>
      </c>
      <c r="AU122">
        <f>IFERROR(Q122/P122, 0)</f>
        <v>0</v>
      </c>
      <c r="AV122">
        <f>IFERROR(R122/Q122, 0)</f>
        <v>0</v>
      </c>
      <c r="AW122">
        <f>IFERROR(D122/R122, 0)</f>
        <v>0</v>
      </c>
      <c r="AX122">
        <f>IFERROR(E122/D122, 0)</f>
        <v>0</v>
      </c>
      <c r="AY122">
        <f>IFERROR(E122/P122, 0)</f>
        <v>0</v>
      </c>
      <c r="AZ122">
        <f>IFERROR($AL122/P122, 0)</f>
        <v>0</v>
      </c>
      <c r="BA122">
        <f>IFERROR($AL122/Q122, 0)</f>
        <v>0</v>
      </c>
      <c r="BB122">
        <f>IFERROR($AL122/R122, 0)</f>
        <v>0</v>
      </c>
      <c r="BC122">
        <f>IFERROR($AL122/D122, 0)</f>
        <v>0</v>
      </c>
      <c r="BD122">
        <f>IFERROR($AL122/E122, 0)</f>
        <v>0</v>
      </c>
      <c r="BE122">
        <f>IFERROR(BD122/AB122, 0)</f>
        <v>0</v>
      </c>
    </row>
    <row r="123" spans="1:57" x14ac:dyDescent="0.2">
      <c r="A123" s="5">
        <f>periods!$A123</f>
        <v>0</v>
      </c>
      <c r="B123" s="5">
        <f>periods!$A124</f>
        <v>0</v>
      </c>
      <c r="C123" t="e">
        <f>IF(ISBLANK(periods!$C123), output_periods!$AE122, periods!$C123)</f>
        <v>#VALUE!</v>
      </c>
      <c r="D123">
        <f>periods!D123</f>
        <v>0</v>
      </c>
      <c r="E123">
        <f>periods!E123</f>
        <v>0</v>
      </c>
      <c r="F123">
        <f>periods!F123</f>
        <v>0</v>
      </c>
      <c r="G123">
        <f>periods!G123</f>
        <v>0</v>
      </c>
      <c r="H123">
        <f>periods!H123</f>
        <v>0</v>
      </c>
      <c r="I123">
        <f>periods!I123</f>
        <v>0</v>
      </c>
      <c r="J123">
        <f>periods!J123</f>
        <v>0</v>
      </c>
      <c r="K123">
        <f>periods!K123</f>
        <v>0</v>
      </c>
      <c r="L123" t="e">
        <f>IF(ISBLANK(periods!$L123), output_periods!$AJ122, periods!$L123)</f>
        <v>#VALUE!</v>
      </c>
      <c r="M123" t="str">
        <f>IF(ISBLANK(periods!$M123), output_periods!$M122, periods!$M123)</f>
        <v>Occupiable units (opt)</v>
      </c>
      <c r="N123">
        <f>periods!N123</f>
        <v>0</v>
      </c>
      <c r="O123">
        <f>periods!O123</f>
        <v>0</v>
      </c>
      <c r="P123">
        <f>periods!P123</f>
        <v>0</v>
      </c>
      <c r="Q123">
        <f>periods!Q123</f>
        <v>0</v>
      </c>
      <c r="R123">
        <f>periods!R123</f>
        <v>0</v>
      </c>
      <c r="S123">
        <f>periods!S123</f>
        <v>0</v>
      </c>
      <c r="T123">
        <f>periods!T123</f>
        <v>0</v>
      </c>
      <c r="U123">
        <f>periods!U123</f>
        <v>0</v>
      </c>
      <c r="V123">
        <f>periods!V123</f>
        <v>0</v>
      </c>
      <c r="W123">
        <f>periods!W123</f>
        <v>0</v>
      </c>
      <c r="X123">
        <f>periods!X123</f>
        <v>0</v>
      </c>
      <c r="Y123">
        <f>periods!Y123</f>
        <v>0</v>
      </c>
      <c r="Z123">
        <f>periods!Z123</f>
        <v>0</v>
      </c>
      <c r="AA123" s="48">
        <f>CONSTANTS!$B$1</f>
        <v>1000</v>
      </c>
      <c r="AB123" s="48">
        <f>CONSTANTS!$B$2</f>
        <v>800</v>
      </c>
      <c r="AC123" s="4">
        <f>E123-F123</f>
        <v>0</v>
      </c>
      <c r="AD123" t="str">
        <f>M123</f>
        <v>Occupiable units (opt)</v>
      </c>
      <c r="AE123" t="e">
        <f>C123+AC123</f>
        <v>#VALUE!</v>
      </c>
      <c r="AF123">
        <f t="shared" si="7"/>
        <v>0</v>
      </c>
      <c r="AG123">
        <f>J123+K123</f>
        <v>0</v>
      </c>
      <c r="AH123">
        <f>IFERROR(J123/AG123, 0)</f>
        <v>0</v>
      </c>
      <c r="AI123" s="8">
        <f>IFERROR(G123/D123, 0)</f>
        <v>0</v>
      </c>
      <c r="AJ123" t="e">
        <f>L123+N123-O123</f>
        <v>#VALUE!</v>
      </c>
      <c r="AK123">
        <f t="shared" si="8"/>
        <v>0</v>
      </c>
      <c r="AL123">
        <f>SUM(S123:V123)</f>
        <v>0</v>
      </c>
      <c r="AM123">
        <f>SUM(W123:Z123)</f>
        <v>0</v>
      </c>
      <c r="AN123">
        <f t="shared" si="9"/>
        <v>0</v>
      </c>
      <c r="AO123">
        <f>AC123*AA123*12</f>
        <v>0</v>
      </c>
      <c r="AP123">
        <f>I123*AA123*12</f>
        <v>0</v>
      </c>
      <c r="AQ123">
        <f t="shared" si="10"/>
        <v>0</v>
      </c>
      <c r="AR123">
        <f t="shared" si="11"/>
        <v>0</v>
      </c>
      <c r="AS123">
        <f t="shared" si="12"/>
        <v>0</v>
      </c>
      <c r="AT123">
        <f t="shared" si="13"/>
        <v>0</v>
      </c>
      <c r="AU123">
        <f>IFERROR(Q123/P123, 0)</f>
        <v>0</v>
      </c>
      <c r="AV123">
        <f>IFERROR(R123/Q123, 0)</f>
        <v>0</v>
      </c>
      <c r="AW123">
        <f>IFERROR(D123/R123, 0)</f>
        <v>0</v>
      </c>
      <c r="AX123">
        <f>IFERROR(E123/D123, 0)</f>
        <v>0</v>
      </c>
      <c r="AY123">
        <f>IFERROR(E123/P123, 0)</f>
        <v>0</v>
      </c>
      <c r="AZ123">
        <f>IFERROR($AL123/P123, 0)</f>
        <v>0</v>
      </c>
      <c r="BA123">
        <f>IFERROR($AL123/Q123, 0)</f>
        <v>0</v>
      </c>
      <c r="BB123">
        <f>IFERROR($AL123/R123, 0)</f>
        <v>0</v>
      </c>
      <c r="BC123">
        <f>IFERROR($AL123/D123, 0)</f>
        <v>0</v>
      </c>
      <c r="BD123">
        <f>IFERROR($AL123/E123, 0)</f>
        <v>0</v>
      </c>
      <c r="BE123">
        <f>IFERROR(BD123/AB123, 0)</f>
        <v>0</v>
      </c>
    </row>
    <row r="124" spans="1:57" x14ac:dyDescent="0.2">
      <c r="A124" s="5">
        <f>periods!$A124</f>
        <v>0</v>
      </c>
      <c r="B124" s="5">
        <f>periods!$A125</f>
        <v>0</v>
      </c>
      <c r="C124" t="e">
        <f>IF(ISBLANK(periods!$C124), output_periods!$AE123, periods!$C124)</f>
        <v>#VALUE!</v>
      </c>
      <c r="D124">
        <f>periods!D124</f>
        <v>0</v>
      </c>
      <c r="E124">
        <f>periods!E124</f>
        <v>0</v>
      </c>
      <c r="F124">
        <f>periods!F124</f>
        <v>0</v>
      </c>
      <c r="G124">
        <f>periods!G124</f>
        <v>0</v>
      </c>
      <c r="H124">
        <f>periods!H124</f>
        <v>0</v>
      </c>
      <c r="I124">
        <f>periods!I124</f>
        <v>0</v>
      </c>
      <c r="J124">
        <f>periods!J124</f>
        <v>0</v>
      </c>
      <c r="K124">
        <f>periods!K124</f>
        <v>0</v>
      </c>
      <c r="L124" t="e">
        <f>IF(ISBLANK(periods!$L124), output_periods!$AJ123, periods!$L124)</f>
        <v>#VALUE!</v>
      </c>
      <c r="M124" t="str">
        <f>IF(ISBLANK(periods!$M124), output_periods!$M123, periods!$M124)</f>
        <v>Occupiable units (opt)</v>
      </c>
      <c r="N124">
        <f>periods!N124</f>
        <v>0</v>
      </c>
      <c r="O124">
        <f>periods!O124</f>
        <v>0</v>
      </c>
      <c r="P124">
        <f>periods!P124</f>
        <v>0</v>
      </c>
      <c r="Q124">
        <f>periods!Q124</f>
        <v>0</v>
      </c>
      <c r="R124">
        <f>periods!R124</f>
        <v>0</v>
      </c>
      <c r="S124">
        <f>periods!S124</f>
        <v>0</v>
      </c>
      <c r="T124">
        <f>periods!T124</f>
        <v>0</v>
      </c>
      <c r="U124">
        <f>periods!U124</f>
        <v>0</v>
      </c>
      <c r="V124">
        <f>periods!V124</f>
        <v>0</v>
      </c>
      <c r="W124">
        <f>periods!W124</f>
        <v>0</v>
      </c>
      <c r="X124">
        <f>periods!X124</f>
        <v>0</v>
      </c>
      <c r="Y124">
        <f>periods!Y124</f>
        <v>0</v>
      </c>
      <c r="Z124">
        <f>periods!Z124</f>
        <v>0</v>
      </c>
      <c r="AA124" s="48">
        <f>CONSTANTS!$B$1</f>
        <v>1000</v>
      </c>
      <c r="AB124" s="48">
        <f>CONSTANTS!$B$2</f>
        <v>800</v>
      </c>
      <c r="AC124" s="4">
        <f>E124-F124</f>
        <v>0</v>
      </c>
      <c r="AD124" t="str">
        <f>M124</f>
        <v>Occupiable units (opt)</v>
      </c>
      <c r="AE124" t="e">
        <f>C124+AC124</f>
        <v>#VALUE!</v>
      </c>
      <c r="AF124">
        <f t="shared" si="7"/>
        <v>0</v>
      </c>
      <c r="AG124">
        <f>J124+K124</f>
        <v>0</v>
      </c>
      <c r="AH124">
        <f>IFERROR(J124/AG124, 0)</f>
        <v>0</v>
      </c>
      <c r="AI124" s="8">
        <f>IFERROR(G124/D124, 0)</f>
        <v>0</v>
      </c>
      <c r="AJ124" t="e">
        <f>L124+N124-O124</f>
        <v>#VALUE!</v>
      </c>
      <c r="AK124">
        <f t="shared" si="8"/>
        <v>0</v>
      </c>
      <c r="AL124">
        <f>SUM(S124:V124)</f>
        <v>0</v>
      </c>
      <c r="AM124">
        <f>SUM(W124:Z124)</f>
        <v>0</v>
      </c>
      <c r="AN124">
        <f t="shared" si="9"/>
        <v>0</v>
      </c>
      <c r="AO124">
        <f>AC124*AA124*12</f>
        <v>0</v>
      </c>
      <c r="AP124">
        <f>I124*AA124*12</f>
        <v>0</v>
      </c>
      <c r="AQ124">
        <f t="shared" si="10"/>
        <v>0</v>
      </c>
      <c r="AR124">
        <f t="shared" si="11"/>
        <v>0</v>
      </c>
      <c r="AS124">
        <f t="shared" si="12"/>
        <v>0</v>
      </c>
      <c r="AT124">
        <f t="shared" si="13"/>
        <v>0</v>
      </c>
      <c r="AU124">
        <f>IFERROR(Q124/P124, 0)</f>
        <v>0</v>
      </c>
      <c r="AV124">
        <f>IFERROR(R124/Q124, 0)</f>
        <v>0</v>
      </c>
      <c r="AW124">
        <f>IFERROR(D124/R124, 0)</f>
        <v>0</v>
      </c>
      <c r="AX124">
        <f>IFERROR(E124/D124, 0)</f>
        <v>0</v>
      </c>
      <c r="AY124">
        <f>IFERROR(E124/P124, 0)</f>
        <v>0</v>
      </c>
      <c r="AZ124">
        <f>IFERROR($AL124/P124, 0)</f>
        <v>0</v>
      </c>
      <c r="BA124">
        <f>IFERROR($AL124/Q124, 0)</f>
        <v>0</v>
      </c>
      <c r="BB124">
        <f>IFERROR($AL124/R124, 0)</f>
        <v>0</v>
      </c>
      <c r="BC124">
        <f>IFERROR($AL124/D124, 0)</f>
        <v>0</v>
      </c>
      <c r="BD124">
        <f>IFERROR($AL124/E124, 0)</f>
        <v>0</v>
      </c>
      <c r="BE124">
        <f>IFERROR(BD124/AB124, 0)</f>
        <v>0</v>
      </c>
    </row>
    <row r="125" spans="1:57" x14ac:dyDescent="0.2">
      <c r="A125" s="5">
        <f>periods!$A125</f>
        <v>0</v>
      </c>
      <c r="B125" s="5">
        <f>periods!$A126</f>
        <v>0</v>
      </c>
      <c r="C125" t="e">
        <f>IF(ISBLANK(periods!$C125), output_periods!$AE124, periods!$C125)</f>
        <v>#VALUE!</v>
      </c>
      <c r="D125">
        <f>periods!D125</f>
        <v>0</v>
      </c>
      <c r="E125">
        <f>periods!E125</f>
        <v>0</v>
      </c>
      <c r="F125">
        <f>periods!F125</f>
        <v>0</v>
      </c>
      <c r="G125">
        <f>periods!G125</f>
        <v>0</v>
      </c>
      <c r="H125">
        <f>periods!H125</f>
        <v>0</v>
      </c>
      <c r="I125">
        <f>periods!I125</f>
        <v>0</v>
      </c>
      <c r="J125">
        <f>periods!J125</f>
        <v>0</v>
      </c>
      <c r="K125">
        <f>periods!K125</f>
        <v>0</v>
      </c>
      <c r="L125" t="e">
        <f>IF(ISBLANK(periods!$L125), output_periods!$AJ124, periods!$L125)</f>
        <v>#VALUE!</v>
      </c>
      <c r="M125" t="str">
        <f>IF(ISBLANK(periods!$M125), output_periods!$M124, periods!$M125)</f>
        <v>Occupiable units (opt)</v>
      </c>
      <c r="N125">
        <f>periods!N125</f>
        <v>0</v>
      </c>
      <c r="O125">
        <f>periods!O125</f>
        <v>0</v>
      </c>
      <c r="P125">
        <f>periods!P125</f>
        <v>0</v>
      </c>
      <c r="Q125">
        <f>periods!Q125</f>
        <v>0</v>
      </c>
      <c r="R125">
        <f>periods!R125</f>
        <v>0</v>
      </c>
      <c r="S125">
        <f>periods!S125</f>
        <v>0</v>
      </c>
      <c r="T125">
        <f>periods!T125</f>
        <v>0</v>
      </c>
      <c r="U125">
        <f>periods!U125</f>
        <v>0</v>
      </c>
      <c r="V125">
        <f>periods!V125</f>
        <v>0</v>
      </c>
      <c r="W125">
        <f>periods!W125</f>
        <v>0</v>
      </c>
      <c r="X125">
        <f>periods!X125</f>
        <v>0</v>
      </c>
      <c r="Y125">
        <f>periods!Y125</f>
        <v>0</v>
      </c>
      <c r="Z125">
        <f>periods!Z125</f>
        <v>0</v>
      </c>
      <c r="AA125" s="48">
        <f>CONSTANTS!$B$1</f>
        <v>1000</v>
      </c>
      <c r="AB125" s="48">
        <f>CONSTANTS!$B$2</f>
        <v>800</v>
      </c>
      <c r="AC125" s="4">
        <f>E125-F125</f>
        <v>0</v>
      </c>
      <c r="AD125" t="str">
        <f>M125</f>
        <v>Occupiable units (opt)</v>
      </c>
      <c r="AE125" t="e">
        <f>C125+AC125</f>
        <v>#VALUE!</v>
      </c>
      <c r="AF125">
        <f t="shared" si="7"/>
        <v>0</v>
      </c>
      <c r="AG125">
        <f>J125+K125</f>
        <v>0</v>
      </c>
      <c r="AH125">
        <f>IFERROR(J125/AG125, 0)</f>
        <v>0</v>
      </c>
      <c r="AI125" s="8">
        <f>IFERROR(G125/D125, 0)</f>
        <v>0</v>
      </c>
      <c r="AJ125" t="e">
        <f>L125+N125-O125</f>
        <v>#VALUE!</v>
      </c>
      <c r="AK125">
        <f t="shared" si="8"/>
        <v>0</v>
      </c>
      <c r="AL125">
        <f>SUM(S125:V125)</f>
        <v>0</v>
      </c>
      <c r="AM125">
        <f>SUM(W125:Z125)</f>
        <v>0</v>
      </c>
      <c r="AN125">
        <f t="shared" si="9"/>
        <v>0</v>
      </c>
      <c r="AO125">
        <f>AC125*AA125*12</f>
        <v>0</v>
      </c>
      <c r="AP125">
        <f>I125*AA125*12</f>
        <v>0</v>
      </c>
      <c r="AQ125">
        <f t="shared" si="10"/>
        <v>0</v>
      </c>
      <c r="AR125">
        <f t="shared" si="11"/>
        <v>0</v>
      </c>
      <c r="AS125">
        <f t="shared" si="12"/>
        <v>0</v>
      </c>
      <c r="AT125">
        <f t="shared" si="13"/>
        <v>0</v>
      </c>
      <c r="AU125">
        <f>IFERROR(Q125/P125, 0)</f>
        <v>0</v>
      </c>
      <c r="AV125">
        <f>IFERROR(R125/Q125, 0)</f>
        <v>0</v>
      </c>
      <c r="AW125">
        <f>IFERROR(D125/R125, 0)</f>
        <v>0</v>
      </c>
      <c r="AX125">
        <f>IFERROR(E125/D125, 0)</f>
        <v>0</v>
      </c>
      <c r="AY125">
        <f>IFERROR(E125/P125, 0)</f>
        <v>0</v>
      </c>
      <c r="AZ125">
        <f>IFERROR($AL125/P125, 0)</f>
        <v>0</v>
      </c>
      <c r="BA125">
        <f>IFERROR($AL125/Q125, 0)</f>
        <v>0</v>
      </c>
      <c r="BB125">
        <f>IFERROR($AL125/R125, 0)</f>
        <v>0</v>
      </c>
      <c r="BC125">
        <f>IFERROR($AL125/D125, 0)</f>
        <v>0</v>
      </c>
      <c r="BD125">
        <f>IFERROR($AL125/E125, 0)</f>
        <v>0</v>
      </c>
      <c r="BE125">
        <f>IFERROR(BD125/AB125, 0)</f>
        <v>0</v>
      </c>
    </row>
    <row r="126" spans="1:57" x14ac:dyDescent="0.2">
      <c r="A126" s="5">
        <f>periods!$A126</f>
        <v>0</v>
      </c>
      <c r="B126" s="5">
        <f>periods!$A127</f>
        <v>0</v>
      </c>
      <c r="C126" t="e">
        <f>IF(ISBLANK(periods!$C126), output_periods!$AE125, periods!$C126)</f>
        <v>#VALUE!</v>
      </c>
      <c r="D126">
        <f>periods!D126</f>
        <v>0</v>
      </c>
      <c r="E126">
        <f>periods!E126</f>
        <v>0</v>
      </c>
      <c r="F126">
        <f>periods!F126</f>
        <v>0</v>
      </c>
      <c r="G126">
        <f>periods!G126</f>
        <v>0</v>
      </c>
      <c r="H126">
        <f>periods!H126</f>
        <v>0</v>
      </c>
      <c r="I126">
        <f>periods!I126</f>
        <v>0</v>
      </c>
      <c r="J126">
        <f>periods!J126</f>
        <v>0</v>
      </c>
      <c r="K126">
        <f>periods!K126</f>
        <v>0</v>
      </c>
      <c r="L126" t="e">
        <f>IF(ISBLANK(periods!$L126), output_periods!$AJ125, periods!$L126)</f>
        <v>#VALUE!</v>
      </c>
      <c r="M126" t="str">
        <f>IF(ISBLANK(periods!$M126), output_periods!$M125, periods!$M126)</f>
        <v>Occupiable units (opt)</v>
      </c>
      <c r="N126">
        <f>periods!N126</f>
        <v>0</v>
      </c>
      <c r="O126">
        <f>periods!O126</f>
        <v>0</v>
      </c>
      <c r="P126">
        <f>periods!P126</f>
        <v>0</v>
      </c>
      <c r="Q126">
        <f>periods!Q126</f>
        <v>0</v>
      </c>
      <c r="R126">
        <f>periods!R126</f>
        <v>0</v>
      </c>
      <c r="S126">
        <f>periods!S126</f>
        <v>0</v>
      </c>
      <c r="T126">
        <f>periods!T126</f>
        <v>0</v>
      </c>
      <c r="U126">
        <f>periods!U126</f>
        <v>0</v>
      </c>
      <c r="V126">
        <f>periods!V126</f>
        <v>0</v>
      </c>
      <c r="W126">
        <f>periods!W126</f>
        <v>0</v>
      </c>
      <c r="X126">
        <f>periods!X126</f>
        <v>0</v>
      </c>
      <c r="Y126">
        <f>periods!Y126</f>
        <v>0</v>
      </c>
      <c r="Z126">
        <f>periods!Z126</f>
        <v>0</v>
      </c>
      <c r="AA126" s="48">
        <f>CONSTANTS!$B$1</f>
        <v>1000</v>
      </c>
      <c r="AB126" s="48">
        <f>CONSTANTS!$B$2</f>
        <v>800</v>
      </c>
      <c r="AC126" s="4">
        <f>E126-F126</f>
        <v>0</v>
      </c>
      <c r="AD126" t="str">
        <f>M126</f>
        <v>Occupiable units (opt)</v>
      </c>
      <c r="AE126" t="e">
        <f>C126+AC126</f>
        <v>#VALUE!</v>
      </c>
      <c r="AF126">
        <f t="shared" si="7"/>
        <v>0</v>
      </c>
      <c r="AG126">
        <f>J126+K126</f>
        <v>0</v>
      </c>
      <c r="AH126">
        <f>IFERROR(J126/AG126, 0)</f>
        <v>0</v>
      </c>
      <c r="AI126" s="8">
        <f>IFERROR(G126/D126, 0)</f>
        <v>0</v>
      </c>
      <c r="AJ126" t="e">
        <f>L126+N126-O126</f>
        <v>#VALUE!</v>
      </c>
      <c r="AK126">
        <f t="shared" si="8"/>
        <v>0</v>
      </c>
      <c r="AL126">
        <f>SUM(S126:V126)</f>
        <v>0</v>
      </c>
      <c r="AM126">
        <f>SUM(W126:Z126)</f>
        <v>0</v>
      </c>
      <c r="AN126">
        <f t="shared" si="9"/>
        <v>0</v>
      </c>
      <c r="AO126">
        <f>AC126*AA126*12</f>
        <v>0</v>
      </c>
      <c r="AP126">
        <f>I126*AA126*12</f>
        <v>0</v>
      </c>
      <c r="AQ126">
        <f t="shared" si="10"/>
        <v>0</v>
      </c>
      <c r="AR126">
        <f t="shared" si="11"/>
        <v>0</v>
      </c>
      <c r="AS126">
        <f t="shared" si="12"/>
        <v>0</v>
      </c>
      <c r="AT126">
        <f t="shared" si="13"/>
        <v>0</v>
      </c>
      <c r="AU126">
        <f>IFERROR(Q126/P126, 0)</f>
        <v>0</v>
      </c>
      <c r="AV126">
        <f>IFERROR(R126/Q126, 0)</f>
        <v>0</v>
      </c>
      <c r="AW126">
        <f>IFERROR(D126/R126, 0)</f>
        <v>0</v>
      </c>
      <c r="AX126">
        <f>IFERROR(E126/D126, 0)</f>
        <v>0</v>
      </c>
      <c r="AY126">
        <f>IFERROR(E126/P126, 0)</f>
        <v>0</v>
      </c>
      <c r="AZ126">
        <f>IFERROR($AL126/P126, 0)</f>
        <v>0</v>
      </c>
      <c r="BA126">
        <f>IFERROR($AL126/Q126, 0)</f>
        <v>0</v>
      </c>
      <c r="BB126">
        <f>IFERROR($AL126/R126, 0)</f>
        <v>0</v>
      </c>
      <c r="BC126">
        <f>IFERROR($AL126/D126, 0)</f>
        <v>0</v>
      </c>
      <c r="BD126">
        <f>IFERROR($AL126/E126, 0)</f>
        <v>0</v>
      </c>
      <c r="BE126">
        <f>IFERROR(BD126/AB126, 0)</f>
        <v>0</v>
      </c>
    </row>
    <row r="127" spans="1:57" x14ac:dyDescent="0.2">
      <c r="A127" s="5">
        <f>periods!$A127</f>
        <v>0</v>
      </c>
      <c r="B127" s="5">
        <f>periods!$A128</f>
        <v>0</v>
      </c>
      <c r="C127" t="e">
        <f>IF(ISBLANK(periods!$C127), output_periods!$AE126, periods!$C127)</f>
        <v>#VALUE!</v>
      </c>
      <c r="D127">
        <f>periods!D127</f>
        <v>0</v>
      </c>
      <c r="E127">
        <f>periods!E127</f>
        <v>0</v>
      </c>
      <c r="F127">
        <f>periods!F127</f>
        <v>0</v>
      </c>
      <c r="G127">
        <f>periods!G127</f>
        <v>0</v>
      </c>
      <c r="H127">
        <f>periods!H127</f>
        <v>0</v>
      </c>
      <c r="I127">
        <f>periods!I127</f>
        <v>0</v>
      </c>
      <c r="J127">
        <f>periods!J127</f>
        <v>0</v>
      </c>
      <c r="K127">
        <f>periods!K127</f>
        <v>0</v>
      </c>
      <c r="L127" t="e">
        <f>IF(ISBLANK(periods!$L127), output_periods!$AJ126, periods!$L127)</f>
        <v>#VALUE!</v>
      </c>
      <c r="M127" t="str">
        <f>IF(ISBLANK(periods!$M127), output_periods!$M126, periods!$M127)</f>
        <v>Occupiable units (opt)</v>
      </c>
      <c r="N127">
        <f>periods!N127</f>
        <v>0</v>
      </c>
      <c r="O127">
        <f>periods!O127</f>
        <v>0</v>
      </c>
      <c r="P127">
        <f>periods!P127</f>
        <v>0</v>
      </c>
      <c r="Q127">
        <f>periods!Q127</f>
        <v>0</v>
      </c>
      <c r="R127">
        <f>periods!R127</f>
        <v>0</v>
      </c>
      <c r="S127">
        <f>periods!S127</f>
        <v>0</v>
      </c>
      <c r="T127">
        <f>periods!T127</f>
        <v>0</v>
      </c>
      <c r="U127">
        <f>periods!U127</f>
        <v>0</v>
      </c>
      <c r="V127">
        <f>periods!V127</f>
        <v>0</v>
      </c>
      <c r="W127">
        <f>periods!W127</f>
        <v>0</v>
      </c>
      <c r="X127">
        <f>periods!X127</f>
        <v>0</v>
      </c>
      <c r="Y127">
        <f>periods!Y127</f>
        <v>0</v>
      </c>
      <c r="Z127">
        <f>periods!Z127</f>
        <v>0</v>
      </c>
      <c r="AA127" s="48">
        <f>CONSTANTS!$B$1</f>
        <v>1000</v>
      </c>
      <c r="AB127" s="48">
        <f>CONSTANTS!$B$2</f>
        <v>800</v>
      </c>
      <c r="AC127" s="4">
        <f>E127-F127</f>
        <v>0</v>
      </c>
      <c r="AD127" t="str">
        <f>M127</f>
        <v>Occupiable units (opt)</v>
      </c>
      <c r="AE127" t="e">
        <f>C127+AC127</f>
        <v>#VALUE!</v>
      </c>
      <c r="AF127">
        <f t="shared" si="7"/>
        <v>0</v>
      </c>
      <c r="AG127">
        <f>J127+K127</f>
        <v>0</v>
      </c>
      <c r="AH127">
        <f>IFERROR(J127/AG127, 0)</f>
        <v>0</v>
      </c>
      <c r="AI127" s="8">
        <f>IFERROR(G127/D127, 0)</f>
        <v>0</v>
      </c>
      <c r="AJ127" t="e">
        <f>L127+N127-O127</f>
        <v>#VALUE!</v>
      </c>
      <c r="AK127">
        <f t="shared" si="8"/>
        <v>0</v>
      </c>
      <c r="AL127">
        <f>SUM(S127:V127)</f>
        <v>0</v>
      </c>
      <c r="AM127">
        <f>SUM(W127:Z127)</f>
        <v>0</v>
      </c>
      <c r="AN127">
        <f t="shared" si="9"/>
        <v>0</v>
      </c>
      <c r="AO127">
        <f>AC127*AA127*12</f>
        <v>0</v>
      </c>
      <c r="AP127">
        <f>I127*AA127*12</f>
        <v>0</v>
      </c>
      <c r="AQ127">
        <f t="shared" si="10"/>
        <v>0</v>
      </c>
      <c r="AR127">
        <f t="shared" si="11"/>
        <v>0</v>
      </c>
      <c r="AS127">
        <f t="shared" si="12"/>
        <v>0</v>
      </c>
      <c r="AT127">
        <f t="shared" si="13"/>
        <v>0</v>
      </c>
      <c r="AU127">
        <f>IFERROR(Q127/P127, 0)</f>
        <v>0</v>
      </c>
      <c r="AV127">
        <f>IFERROR(R127/Q127, 0)</f>
        <v>0</v>
      </c>
      <c r="AW127">
        <f>IFERROR(D127/R127, 0)</f>
        <v>0</v>
      </c>
      <c r="AX127">
        <f>IFERROR(E127/D127, 0)</f>
        <v>0</v>
      </c>
      <c r="AY127">
        <f>IFERROR(E127/P127, 0)</f>
        <v>0</v>
      </c>
      <c r="AZ127">
        <f>IFERROR($AL127/P127, 0)</f>
        <v>0</v>
      </c>
      <c r="BA127">
        <f>IFERROR($AL127/Q127, 0)</f>
        <v>0</v>
      </c>
      <c r="BB127">
        <f>IFERROR($AL127/R127, 0)</f>
        <v>0</v>
      </c>
      <c r="BC127">
        <f>IFERROR($AL127/D127, 0)</f>
        <v>0</v>
      </c>
      <c r="BD127">
        <f>IFERROR($AL127/E127, 0)</f>
        <v>0</v>
      </c>
      <c r="BE127">
        <f>IFERROR(BD127/AB127, 0)</f>
        <v>0</v>
      </c>
    </row>
    <row r="128" spans="1:57" x14ac:dyDescent="0.2">
      <c r="A128" s="5">
        <f>periods!$A128</f>
        <v>0</v>
      </c>
      <c r="B128" s="5">
        <f>periods!$A129</f>
        <v>0</v>
      </c>
      <c r="C128" t="e">
        <f>IF(ISBLANK(periods!$C128), output_periods!$AE127, periods!$C128)</f>
        <v>#VALUE!</v>
      </c>
      <c r="D128">
        <f>periods!D128</f>
        <v>0</v>
      </c>
      <c r="E128">
        <f>periods!E128</f>
        <v>0</v>
      </c>
      <c r="F128">
        <f>periods!F128</f>
        <v>0</v>
      </c>
      <c r="G128">
        <f>periods!G128</f>
        <v>0</v>
      </c>
      <c r="H128">
        <f>periods!H128</f>
        <v>0</v>
      </c>
      <c r="I128">
        <f>periods!I128</f>
        <v>0</v>
      </c>
      <c r="J128">
        <f>periods!J128</f>
        <v>0</v>
      </c>
      <c r="K128">
        <f>periods!K128</f>
        <v>0</v>
      </c>
      <c r="L128" t="e">
        <f>IF(ISBLANK(periods!$L128), output_periods!$AJ127, periods!$L128)</f>
        <v>#VALUE!</v>
      </c>
      <c r="M128" t="str">
        <f>IF(ISBLANK(periods!$M128), output_periods!$M127, periods!$M128)</f>
        <v>Occupiable units (opt)</v>
      </c>
      <c r="N128">
        <f>periods!N128</f>
        <v>0</v>
      </c>
      <c r="O128">
        <f>periods!O128</f>
        <v>0</v>
      </c>
      <c r="P128">
        <f>periods!P128</f>
        <v>0</v>
      </c>
      <c r="Q128">
        <f>periods!Q128</f>
        <v>0</v>
      </c>
      <c r="R128">
        <f>periods!R128</f>
        <v>0</v>
      </c>
      <c r="S128">
        <f>periods!S128</f>
        <v>0</v>
      </c>
      <c r="T128">
        <f>periods!T128</f>
        <v>0</v>
      </c>
      <c r="U128">
        <f>periods!U128</f>
        <v>0</v>
      </c>
      <c r="V128">
        <f>periods!V128</f>
        <v>0</v>
      </c>
      <c r="W128">
        <f>periods!W128</f>
        <v>0</v>
      </c>
      <c r="X128">
        <f>periods!X128</f>
        <v>0</v>
      </c>
      <c r="Y128">
        <f>periods!Y128</f>
        <v>0</v>
      </c>
      <c r="Z128">
        <f>periods!Z128</f>
        <v>0</v>
      </c>
      <c r="AA128" s="48">
        <f>CONSTANTS!$B$1</f>
        <v>1000</v>
      </c>
      <c r="AB128" s="48">
        <f>CONSTANTS!$B$2</f>
        <v>800</v>
      </c>
      <c r="AC128" s="4">
        <f>E128-F128</f>
        <v>0</v>
      </c>
      <c r="AD128" t="str">
        <f>M128</f>
        <v>Occupiable units (opt)</v>
      </c>
      <c r="AE128" t="e">
        <f>C128+AC128</f>
        <v>#VALUE!</v>
      </c>
      <c r="AF128">
        <f t="shared" si="7"/>
        <v>0</v>
      </c>
      <c r="AG128">
        <f>J128+K128</f>
        <v>0</v>
      </c>
      <c r="AH128">
        <f>IFERROR(J128/AG128, 0)</f>
        <v>0</v>
      </c>
      <c r="AI128" s="8">
        <f>IFERROR(G128/D128, 0)</f>
        <v>0</v>
      </c>
      <c r="AJ128" t="e">
        <f>L128+N128-O128</f>
        <v>#VALUE!</v>
      </c>
      <c r="AK128">
        <f t="shared" si="8"/>
        <v>0</v>
      </c>
      <c r="AL128">
        <f>SUM(S128:V128)</f>
        <v>0</v>
      </c>
      <c r="AM128">
        <f>SUM(W128:Z128)</f>
        <v>0</v>
      </c>
      <c r="AN128">
        <f t="shared" si="9"/>
        <v>0</v>
      </c>
      <c r="AO128">
        <f>AC128*AA128*12</f>
        <v>0</v>
      </c>
      <c r="AP128">
        <f>I128*AA128*12</f>
        <v>0</v>
      </c>
      <c r="AQ128">
        <f t="shared" si="10"/>
        <v>0</v>
      </c>
      <c r="AR128">
        <f t="shared" si="11"/>
        <v>0</v>
      </c>
      <c r="AS128">
        <f t="shared" si="12"/>
        <v>0</v>
      </c>
      <c r="AT128">
        <f t="shared" si="13"/>
        <v>0</v>
      </c>
      <c r="AU128">
        <f>IFERROR(Q128/P128, 0)</f>
        <v>0</v>
      </c>
      <c r="AV128">
        <f>IFERROR(R128/Q128, 0)</f>
        <v>0</v>
      </c>
      <c r="AW128">
        <f>IFERROR(D128/R128, 0)</f>
        <v>0</v>
      </c>
      <c r="AX128">
        <f>IFERROR(E128/D128, 0)</f>
        <v>0</v>
      </c>
      <c r="AY128">
        <f>IFERROR(E128/P128, 0)</f>
        <v>0</v>
      </c>
      <c r="AZ128">
        <f>IFERROR($AL128/P128, 0)</f>
        <v>0</v>
      </c>
      <c r="BA128">
        <f>IFERROR($AL128/Q128, 0)</f>
        <v>0</v>
      </c>
      <c r="BB128">
        <f>IFERROR($AL128/R128, 0)</f>
        <v>0</v>
      </c>
      <c r="BC128">
        <f>IFERROR($AL128/D128, 0)</f>
        <v>0</v>
      </c>
      <c r="BD128">
        <f>IFERROR($AL128/E128, 0)</f>
        <v>0</v>
      </c>
      <c r="BE128">
        <f>IFERROR(BD128/AB128, 0)</f>
        <v>0</v>
      </c>
    </row>
    <row r="129" spans="1:57" x14ac:dyDescent="0.2">
      <c r="A129" s="5">
        <f>periods!$A129</f>
        <v>0</v>
      </c>
      <c r="B129" s="5">
        <f>periods!$A130</f>
        <v>0</v>
      </c>
      <c r="C129" t="e">
        <f>IF(ISBLANK(periods!$C129), output_periods!$AE128, periods!$C129)</f>
        <v>#VALUE!</v>
      </c>
      <c r="D129">
        <f>periods!D129</f>
        <v>0</v>
      </c>
      <c r="E129">
        <f>periods!E129</f>
        <v>0</v>
      </c>
      <c r="F129">
        <f>periods!F129</f>
        <v>0</v>
      </c>
      <c r="G129">
        <f>periods!G129</f>
        <v>0</v>
      </c>
      <c r="H129">
        <f>periods!H129</f>
        <v>0</v>
      </c>
      <c r="I129">
        <f>periods!I129</f>
        <v>0</v>
      </c>
      <c r="J129">
        <f>periods!J129</f>
        <v>0</v>
      </c>
      <c r="K129">
        <f>periods!K129</f>
        <v>0</v>
      </c>
      <c r="L129" t="e">
        <f>IF(ISBLANK(periods!$L129), output_periods!$AJ128, periods!$L129)</f>
        <v>#VALUE!</v>
      </c>
      <c r="M129" t="str">
        <f>IF(ISBLANK(periods!$M129), output_periods!$M128, periods!$M129)</f>
        <v>Occupiable units (opt)</v>
      </c>
      <c r="N129">
        <f>periods!N129</f>
        <v>0</v>
      </c>
      <c r="O129">
        <f>periods!O129</f>
        <v>0</v>
      </c>
      <c r="P129">
        <f>periods!P129</f>
        <v>0</v>
      </c>
      <c r="Q129">
        <f>periods!Q129</f>
        <v>0</v>
      </c>
      <c r="R129">
        <f>periods!R129</f>
        <v>0</v>
      </c>
      <c r="S129">
        <f>periods!S129</f>
        <v>0</v>
      </c>
      <c r="T129">
        <f>periods!T129</f>
        <v>0</v>
      </c>
      <c r="U129">
        <f>periods!U129</f>
        <v>0</v>
      </c>
      <c r="V129">
        <f>periods!V129</f>
        <v>0</v>
      </c>
      <c r="W129">
        <f>periods!W129</f>
        <v>0</v>
      </c>
      <c r="X129">
        <f>periods!X129</f>
        <v>0</v>
      </c>
      <c r="Y129">
        <f>periods!Y129</f>
        <v>0</v>
      </c>
      <c r="Z129">
        <f>periods!Z129</f>
        <v>0</v>
      </c>
      <c r="AA129" s="48">
        <f>CONSTANTS!$B$1</f>
        <v>1000</v>
      </c>
      <c r="AB129" s="48">
        <f>CONSTANTS!$B$2</f>
        <v>800</v>
      </c>
      <c r="AC129" s="4">
        <f>E129-F129</f>
        <v>0</v>
      </c>
      <c r="AD129" t="str">
        <f>M129</f>
        <v>Occupiable units (opt)</v>
      </c>
      <c r="AE129" t="e">
        <f>C129+AC129</f>
        <v>#VALUE!</v>
      </c>
      <c r="AF129">
        <f t="shared" si="7"/>
        <v>0</v>
      </c>
      <c r="AG129">
        <f>J129+K129</f>
        <v>0</v>
      </c>
      <c r="AH129">
        <f>IFERROR(J129/AG129, 0)</f>
        <v>0</v>
      </c>
      <c r="AI129" s="8">
        <f>IFERROR(G129/D129, 0)</f>
        <v>0</v>
      </c>
      <c r="AJ129" t="e">
        <f>L129+N129-O129</f>
        <v>#VALUE!</v>
      </c>
      <c r="AK129">
        <f t="shared" si="8"/>
        <v>0</v>
      </c>
      <c r="AL129">
        <f>SUM(S129:V129)</f>
        <v>0</v>
      </c>
      <c r="AM129">
        <f>SUM(W129:Z129)</f>
        <v>0</v>
      </c>
      <c r="AN129">
        <f t="shared" si="9"/>
        <v>0</v>
      </c>
      <c r="AO129">
        <f>AC129*AA129*12</f>
        <v>0</v>
      </c>
      <c r="AP129">
        <f>I129*AA129*12</f>
        <v>0</v>
      </c>
      <c r="AQ129">
        <f t="shared" si="10"/>
        <v>0</v>
      </c>
      <c r="AR129">
        <f t="shared" si="11"/>
        <v>0</v>
      </c>
      <c r="AS129">
        <f t="shared" si="12"/>
        <v>0</v>
      </c>
      <c r="AT129">
        <f t="shared" si="13"/>
        <v>0</v>
      </c>
      <c r="AU129">
        <f>IFERROR(Q129/P129, 0)</f>
        <v>0</v>
      </c>
      <c r="AV129">
        <f>IFERROR(R129/Q129, 0)</f>
        <v>0</v>
      </c>
      <c r="AW129">
        <f>IFERROR(D129/R129, 0)</f>
        <v>0</v>
      </c>
      <c r="AX129">
        <f>IFERROR(E129/D129, 0)</f>
        <v>0</v>
      </c>
      <c r="AY129">
        <f>IFERROR(E129/P129, 0)</f>
        <v>0</v>
      </c>
      <c r="AZ129">
        <f>IFERROR($AL129/P129, 0)</f>
        <v>0</v>
      </c>
      <c r="BA129">
        <f>IFERROR($AL129/Q129, 0)</f>
        <v>0</v>
      </c>
      <c r="BB129">
        <f>IFERROR($AL129/R129, 0)</f>
        <v>0</v>
      </c>
      <c r="BC129">
        <f>IFERROR($AL129/D129, 0)</f>
        <v>0</v>
      </c>
      <c r="BD129">
        <f>IFERROR($AL129/E129, 0)</f>
        <v>0</v>
      </c>
      <c r="BE129">
        <f>IFERROR(BD129/AB129, 0)</f>
        <v>0</v>
      </c>
    </row>
    <row r="130" spans="1:57" x14ac:dyDescent="0.2">
      <c r="A130" s="5">
        <f>periods!$A130</f>
        <v>0</v>
      </c>
      <c r="B130" s="5">
        <f>periods!$A131</f>
        <v>0</v>
      </c>
      <c r="C130" t="e">
        <f>IF(ISBLANK(periods!$C130), output_periods!$AE129, periods!$C130)</f>
        <v>#VALUE!</v>
      </c>
      <c r="D130">
        <f>periods!D130</f>
        <v>0</v>
      </c>
      <c r="E130">
        <f>periods!E130</f>
        <v>0</v>
      </c>
      <c r="F130">
        <f>periods!F130</f>
        <v>0</v>
      </c>
      <c r="G130">
        <f>periods!G130</f>
        <v>0</v>
      </c>
      <c r="H130">
        <f>periods!H130</f>
        <v>0</v>
      </c>
      <c r="I130">
        <f>periods!I130</f>
        <v>0</v>
      </c>
      <c r="J130">
        <f>periods!J130</f>
        <v>0</v>
      </c>
      <c r="K130">
        <f>periods!K130</f>
        <v>0</v>
      </c>
      <c r="L130" t="e">
        <f>IF(ISBLANK(periods!$L130), output_periods!$AJ129, periods!$L130)</f>
        <v>#VALUE!</v>
      </c>
      <c r="M130" t="str">
        <f>IF(ISBLANK(periods!$M130), output_periods!$M129, periods!$M130)</f>
        <v>Occupiable units (opt)</v>
      </c>
      <c r="N130">
        <f>periods!N130</f>
        <v>0</v>
      </c>
      <c r="O130">
        <f>periods!O130</f>
        <v>0</v>
      </c>
      <c r="P130">
        <f>periods!P130</f>
        <v>0</v>
      </c>
      <c r="Q130">
        <f>periods!Q130</f>
        <v>0</v>
      </c>
      <c r="R130">
        <f>periods!R130</f>
        <v>0</v>
      </c>
      <c r="S130">
        <f>periods!S130</f>
        <v>0</v>
      </c>
      <c r="T130">
        <f>periods!T130</f>
        <v>0</v>
      </c>
      <c r="U130">
        <f>periods!U130</f>
        <v>0</v>
      </c>
      <c r="V130">
        <f>periods!V130</f>
        <v>0</v>
      </c>
      <c r="W130">
        <f>periods!W130</f>
        <v>0</v>
      </c>
      <c r="X130">
        <f>periods!X130</f>
        <v>0</v>
      </c>
      <c r="Y130">
        <f>periods!Y130</f>
        <v>0</v>
      </c>
      <c r="Z130">
        <f>periods!Z130</f>
        <v>0</v>
      </c>
      <c r="AA130" s="48">
        <f>CONSTANTS!$B$1</f>
        <v>1000</v>
      </c>
      <c r="AB130" s="48">
        <f>CONSTANTS!$B$2</f>
        <v>800</v>
      </c>
      <c r="AC130" s="4">
        <f>E130-F130</f>
        <v>0</v>
      </c>
      <c r="AD130" t="str">
        <f>M130</f>
        <v>Occupiable units (opt)</v>
      </c>
      <c r="AE130" t="e">
        <f>C130+AC130</f>
        <v>#VALUE!</v>
      </c>
      <c r="AF130">
        <f t="shared" si="7"/>
        <v>0</v>
      </c>
      <c r="AG130">
        <f>J130+K130</f>
        <v>0</v>
      </c>
      <c r="AH130">
        <f>IFERROR(J130/AG130, 0)</f>
        <v>0</v>
      </c>
      <c r="AI130" s="8">
        <f>IFERROR(G130/D130, 0)</f>
        <v>0</v>
      </c>
      <c r="AJ130" t="e">
        <f>L130+N130-O130</f>
        <v>#VALUE!</v>
      </c>
      <c r="AK130">
        <f t="shared" si="8"/>
        <v>0</v>
      </c>
      <c r="AL130">
        <f>SUM(S130:V130)</f>
        <v>0</v>
      </c>
      <c r="AM130">
        <f>SUM(W130:Z130)</f>
        <v>0</v>
      </c>
      <c r="AN130">
        <f t="shared" si="9"/>
        <v>0</v>
      </c>
      <c r="AO130">
        <f>AC130*AA130*12</f>
        <v>0</v>
      </c>
      <c r="AP130">
        <f>I130*AA130*12</f>
        <v>0</v>
      </c>
      <c r="AQ130">
        <f t="shared" si="10"/>
        <v>0</v>
      </c>
      <c r="AR130">
        <f t="shared" si="11"/>
        <v>0</v>
      </c>
      <c r="AS130">
        <f t="shared" si="12"/>
        <v>0</v>
      </c>
      <c r="AT130">
        <f t="shared" si="13"/>
        <v>0</v>
      </c>
      <c r="AU130">
        <f>IFERROR(Q130/P130, 0)</f>
        <v>0</v>
      </c>
      <c r="AV130">
        <f>IFERROR(R130/Q130, 0)</f>
        <v>0</v>
      </c>
      <c r="AW130">
        <f>IFERROR(D130/R130, 0)</f>
        <v>0</v>
      </c>
      <c r="AX130">
        <f>IFERROR(E130/D130, 0)</f>
        <v>0</v>
      </c>
      <c r="AY130">
        <f>IFERROR(E130/P130, 0)</f>
        <v>0</v>
      </c>
      <c r="AZ130">
        <f>IFERROR($AL130/P130, 0)</f>
        <v>0</v>
      </c>
      <c r="BA130">
        <f>IFERROR($AL130/Q130, 0)</f>
        <v>0</v>
      </c>
      <c r="BB130">
        <f>IFERROR($AL130/R130, 0)</f>
        <v>0</v>
      </c>
      <c r="BC130">
        <f>IFERROR($AL130/D130, 0)</f>
        <v>0</v>
      </c>
      <c r="BD130">
        <f>IFERROR($AL130/E130, 0)</f>
        <v>0</v>
      </c>
      <c r="BE130">
        <f>IFERROR(BD130/AB130, 0)</f>
        <v>0</v>
      </c>
    </row>
    <row r="131" spans="1:57" x14ac:dyDescent="0.2">
      <c r="A131" s="5">
        <f>periods!$A131</f>
        <v>0</v>
      </c>
      <c r="B131" s="5">
        <f>periods!$A132</f>
        <v>0</v>
      </c>
      <c r="C131" t="e">
        <f>IF(ISBLANK(periods!$C131), output_periods!$AE130, periods!$C131)</f>
        <v>#VALUE!</v>
      </c>
      <c r="D131">
        <f>periods!D131</f>
        <v>0</v>
      </c>
      <c r="E131">
        <f>periods!E131</f>
        <v>0</v>
      </c>
      <c r="F131">
        <f>periods!F131</f>
        <v>0</v>
      </c>
      <c r="G131">
        <f>periods!G131</f>
        <v>0</v>
      </c>
      <c r="H131">
        <f>periods!H131</f>
        <v>0</v>
      </c>
      <c r="I131">
        <f>periods!I131</f>
        <v>0</v>
      </c>
      <c r="J131">
        <f>periods!J131</f>
        <v>0</v>
      </c>
      <c r="K131">
        <f>periods!K131</f>
        <v>0</v>
      </c>
      <c r="L131" t="e">
        <f>IF(ISBLANK(periods!$L131), output_periods!$AJ130, periods!$L131)</f>
        <v>#VALUE!</v>
      </c>
      <c r="M131" t="str">
        <f>IF(ISBLANK(periods!$M131), output_periods!$M130, periods!$M131)</f>
        <v>Occupiable units (opt)</v>
      </c>
      <c r="N131">
        <f>periods!N131</f>
        <v>0</v>
      </c>
      <c r="O131">
        <f>periods!O131</f>
        <v>0</v>
      </c>
      <c r="P131">
        <f>periods!P131</f>
        <v>0</v>
      </c>
      <c r="Q131">
        <f>periods!Q131</f>
        <v>0</v>
      </c>
      <c r="R131">
        <f>periods!R131</f>
        <v>0</v>
      </c>
      <c r="S131">
        <f>periods!S131</f>
        <v>0</v>
      </c>
      <c r="T131">
        <f>periods!T131</f>
        <v>0</v>
      </c>
      <c r="U131">
        <f>periods!U131</f>
        <v>0</v>
      </c>
      <c r="V131">
        <f>periods!V131</f>
        <v>0</v>
      </c>
      <c r="W131">
        <f>periods!W131</f>
        <v>0</v>
      </c>
      <c r="X131">
        <f>periods!X131</f>
        <v>0</v>
      </c>
      <c r="Y131">
        <f>periods!Y131</f>
        <v>0</v>
      </c>
      <c r="Z131">
        <f>periods!Z131</f>
        <v>0</v>
      </c>
      <c r="AA131" s="48">
        <f>CONSTANTS!$B$1</f>
        <v>1000</v>
      </c>
      <c r="AB131" s="48">
        <f>CONSTANTS!$B$2</f>
        <v>800</v>
      </c>
      <c r="AC131" s="4">
        <f>E131-F131</f>
        <v>0</v>
      </c>
      <c r="AD131" t="str">
        <f>M131</f>
        <v>Occupiable units (opt)</v>
      </c>
      <c r="AE131" t="e">
        <f>C131+AC131</f>
        <v>#VALUE!</v>
      </c>
      <c r="AF131">
        <f t="shared" si="7"/>
        <v>0</v>
      </c>
      <c r="AG131">
        <f>J131+K131</f>
        <v>0</v>
      </c>
      <c r="AH131">
        <f>IFERROR(J131/AG131, 0)</f>
        <v>0</v>
      </c>
      <c r="AI131" s="8">
        <f>IFERROR(G131/D131, 0)</f>
        <v>0</v>
      </c>
      <c r="AJ131" t="e">
        <f>L131+N131-O131</f>
        <v>#VALUE!</v>
      </c>
      <c r="AK131">
        <f t="shared" si="8"/>
        <v>0</v>
      </c>
      <c r="AL131">
        <f>SUM(S131:V131)</f>
        <v>0</v>
      </c>
      <c r="AM131">
        <f>SUM(W131:Z131)</f>
        <v>0</v>
      </c>
      <c r="AN131">
        <f t="shared" si="9"/>
        <v>0</v>
      </c>
      <c r="AO131">
        <f>AC131*AA131*12</f>
        <v>0</v>
      </c>
      <c r="AP131">
        <f>I131*AA131*12</f>
        <v>0</v>
      </c>
      <c r="AQ131">
        <f t="shared" si="10"/>
        <v>0</v>
      </c>
      <c r="AR131">
        <f t="shared" si="11"/>
        <v>0</v>
      </c>
      <c r="AS131">
        <f t="shared" si="12"/>
        <v>0</v>
      </c>
      <c r="AT131">
        <f t="shared" si="13"/>
        <v>0</v>
      </c>
      <c r="AU131">
        <f>IFERROR(Q131/P131, 0)</f>
        <v>0</v>
      </c>
      <c r="AV131">
        <f>IFERROR(R131/Q131, 0)</f>
        <v>0</v>
      </c>
      <c r="AW131">
        <f>IFERROR(D131/R131, 0)</f>
        <v>0</v>
      </c>
      <c r="AX131">
        <f>IFERROR(E131/D131, 0)</f>
        <v>0</v>
      </c>
      <c r="AY131">
        <f>IFERROR(E131/P131, 0)</f>
        <v>0</v>
      </c>
      <c r="AZ131">
        <f>IFERROR($AL131/P131, 0)</f>
        <v>0</v>
      </c>
      <c r="BA131">
        <f>IFERROR($AL131/Q131, 0)</f>
        <v>0</v>
      </c>
      <c r="BB131">
        <f>IFERROR($AL131/R131, 0)</f>
        <v>0</v>
      </c>
      <c r="BC131">
        <f>IFERROR($AL131/D131, 0)</f>
        <v>0</v>
      </c>
      <c r="BD131">
        <f>IFERROR($AL131/E131, 0)</f>
        <v>0</v>
      </c>
      <c r="BE131">
        <f>IFERROR(BD131/AB131, 0)</f>
        <v>0</v>
      </c>
    </row>
    <row r="132" spans="1:57" x14ac:dyDescent="0.2">
      <c r="A132" s="5">
        <f>periods!$A132</f>
        <v>0</v>
      </c>
      <c r="B132" s="5">
        <f>periods!$A133</f>
        <v>0</v>
      </c>
      <c r="C132" t="e">
        <f>IF(ISBLANK(periods!$C132), output_periods!$AE131, periods!$C132)</f>
        <v>#VALUE!</v>
      </c>
      <c r="D132">
        <f>periods!D132</f>
        <v>0</v>
      </c>
      <c r="E132">
        <f>periods!E132</f>
        <v>0</v>
      </c>
      <c r="F132">
        <f>periods!F132</f>
        <v>0</v>
      </c>
      <c r="G132">
        <f>periods!G132</f>
        <v>0</v>
      </c>
      <c r="H132">
        <f>periods!H132</f>
        <v>0</v>
      </c>
      <c r="I132">
        <f>periods!I132</f>
        <v>0</v>
      </c>
      <c r="J132">
        <f>periods!J132</f>
        <v>0</v>
      </c>
      <c r="K132">
        <f>periods!K132</f>
        <v>0</v>
      </c>
      <c r="L132" t="e">
        <f>IF(ISBLANK(periods!$L132), output_periods!$AJ131, periods!$L132)</f>
        <v>#VALUE!</v>
      </c>
      <c r="M132" t="str">
        <f>IF(ISBLANK(periods!$M132), output_periods!$M131, periods!$M132)</f>
        <v>Occupiable units (opt)</v>
      </c>
      <c r="N132">
        <f>periods!N132</f>
        <v>0</v>
      </c>
      <c r="O132">
        <f>periods!O132</f>
        <v>0</v>
      </c>
      <c r="P132">
        <f>periods!P132</f>
        <v>0</v>
      </c>
      <c r="Q132">
        <f>periods!Q132</f>
        <v>0</v>
      </c>
      <c r="R132">
        <f>periods!R132</f>
        <v>0</v>
      </c>
      <c r="S132">
        <f>periods!S132</f>
        <v>0</v>
      </c>
      <c r="T132">
        <f>periods!T132</f>
        <v>0</v>
      </c>
      <c r="U132">
        <f>periods!U132</f>
        <v>0</v>
      </c>
      <c r="V132">
        <f>periods!V132</f>
        <v>0</v>
      </c>
      <c r="W132">
        <f>periods!W132</f>
        <v>0</v>
      </c>
      <c r="X132">
        <f>periods!X132</f>
        <v>0</v>
      </c>
      <c r="Y132">
        <f>periods!Y132</f>
        <v>0</v>
      </c>
      <c r="Z132">
        <f>periods!Z132</f>
        <v>0</v>
      </c>
      <c r="AA132" s="48">
        <f>CONSTANTS!$B$1</f>
        <v>1000</v>
      </c>
      <c r="AB132" s="48">
        <f>CONSTANTS!$B$2</f>
        <v>800</v>
      </c>
      <c r="AC132" s="4">
        <f>E132-F132</f>
        <v>0</v>
      </c>
      <c r="AD132" t="str">
        <f>M132</f>
        <v>Occupiable units (opt)</v>
      </c>
      <c r="AE132" t="e">
        <f>C132+AC132</f>
        <v>#VALUE!</v>
      </c>
      <c r="AF132">
        <f t="shared" ref="AF132:AF195" si="14">IFERROR(AE132/AD132,0)</f>
        <v>0</v>
      </c>
      <c r="AG132">
        <f>J132+K132</f>
        <v>0</v>
      </c>
      <c r="AH132">
        <f>IFERROR(J132/AG132, 0)</f>
        <v>0</v>
      </c>
      <c r="AI132" s="8">
        <f>IFERROR(G132/D132, 0)</f>
        <v>0</v>
      </c>
      <c r="AJ132" t="e">
        <f>L132+N132-O132</f>
        <v>#VALUE!</v>
      </c>
      <c r="AK132">
        <f t="shared" ref="AK132:AK195" si="15">IFERROR(AJ132/AD132, 0)</f>
        <v>0</v>
      </c>
      <c r="AL132">
        <f>SUM(S132:V132)</f>
        <v>0</v>
      </c>
      <c r="AM132">
        <f>SUM(W132:Z132)</f>
        <v>0</v>
      </c>
      <c r="AN132">
        <f t="shared" ref="AN132:AN195" si="16">SUM(AL132:AM132)</f>
        <v>0</v>
      </c>
      <c r="AO132">
        <f>AC132*AA132*12</f>
        <v>0</v>
      </c>
      <c r="AP132">
        <f>I132*AA132*12</f>
        <v>0</v>
      </c>
      <c r="AQ132">
        <f t="shared" ref="AQ132:AQ195" si="17">SUM(AO132:AP132)</f>
        <v>0</v>
      </c>
      <c r="AR132">
        <f t="shared" ref="AR132:AR195" si="18">ROUND(IFERROR(AO132/AL132, 0), 0)</f>
        <v>0</v>
      </c>
      <c r="AS132">
        <f t="shared" ref="AS132:AS195" si="19">ROUND(IFERROR(AP132/AM132, 0), 0)</f>
        <v>0</v>
      </c>
      <c r="AT132">
        <f t="shared" ref="AT132:AT195" si="20">(AR132 * IFERROR(AL132/AN132, 0)) + (AS132 * IFERROR(AM132/AO132, 0))</f>
        <v>0</v>
      </c>
      <c r="AU132">
        <f>IFERROR(Q132/P132, 0)</f>
        <v>0</v>
      </c>
      <c r="AV132">
        <f>IFERROR(R132/Q132, 0)</f>
        <v>0</v>
      </c>
      <c r="AW132">
        <f>IFERROR(D132/R132, 0)</f>
        <v>0</v>
      </c>
      <c r="AX132">
        <f>IFERROR(E132/D132, 0)</f>
        <v>0</v>
      </c>
      <c r="AY132">
        <f>IFERROR(E132/P132, 0)</f>
        <v>0</v>
      </c>
      <c r="AZ132">
        <f>IFERROR($AL132/P132, 0)</f>
        <v>0</v>
      </c>
      <c r="BA132">
        <f>IFERROR($AL132/Q132, 0)</f>
        <v>0</v>
      </c>
      <c r="BB132">
        <f>IFERROR($AL132/R132, 0)</f>
        <v>0</v>
      </c>
      <c r="BC132">
        <f>IFERROR($AL132/D132, 0)</f>
        <v>0</v>
      </c>
      <c r="BD132">
        <f>IFERROR($AL132/E132, 0)</f>
        <v>0</v>
      </c>
      <c r="BE132">
        <f>IFERROR(BD132/AB132, 0)</f>
        <v>0</v>
      </c>
    </row>
    <row r="133" spans="1:57" x14ac:dyDescent="0.2">
      <c r="A133" s="5">
        <f>periods!$A133</f>
        <v>0</v>
      </c>
      <c r="B133" s="5">
        <f>periods!$A134</f>
        <v>0</v>
      </c>
      <c r="C133" t="e">
        <f>IF(ISBLANK(periods!$C133), output_periods!$AE132, periods!$C133)</f>
        <v>#VALUE!</v>
      </c>
      <c r="D133">
        <f>periods!D133</f>
        <v>0</v>
      </c>
      <c r="E133">
        <f>periods!E133</f>
        <v>0</v>
      </c>
      <c r="F133">
        <f>periods!F133</f>
        <v>0</v>
      </c>
      <c r="G133">
        <f>periods!G133</f>
        <v>0</v>
      </c>
      <c r="H133">
        <f>periods!H133</f>
        <v>0</v>
      </c>
      <c r="I133">
        <f>periods!I133</f>
        <v>0</v>
      </c>
      <c r="J133">
        <f>periods!J133</f>
        <v>0</v>
      </c>
      <c r="K133">
        <f>periods!K133</f>
        <v>0</v>
      </c>
      <c r="L133" t="e">
        <f>IF(ISBLANK(periods!$L133), output_periods!$AJ132, periods!$L133)</f>
        <v>#VALUE!</v>
      </c>
      <c r="M133" t="str">
        <f>IF(ISBLANK(periods!$M133), output_periods!$M132, periods!$M133)</f>
        <v>Occupiable units (opt)</v>
      </c>
      <c r="N133">
        <f>periods!N133</f>
        <v>0</v>
      </c>
      <c r="O133">
        <f>periods!O133</f>
        <v>0</v>
      </c>
      <c r="P133">
        <f>periods!P133</f>
        <v>0</v>
      </c>
      <c r="Q133">
        <f>periods!Q133</f>
        <v>0</v>
      </c>
      <c r="R133">
        <f>periods!R133</f>
        <v>0</v>
      </c>
      <c r="S133">
        <f>periods!S133</f>
        <v>0</v>
      </c>
      <c r="T133">
        <f>periods!T133</f>
        <v>0</v>
      </c>
      <c r="U133">
        <f>periods!U133</f>
        <v>0</v>
      </c>
      <c r="V133">
        <f>periods!V133</f>
        <v>0</v>
      </c>
      <c r="W133">
        <f>periods!W133</f>
        <v>0</v>
      </c>
      <c r="X133">
        <f>periods!X133</f>
        <v>0</v>
      </c>
      <c r="Y133">
        <f>periods!Y133</f>
        <v>0</v>
      </c>
      <c r="Z133">
        <f>periods!Z133</f>
        <v>0</v>
      </c>
      <c r="AA133" s="48">
        <f>CONSTANTS!$B$1</f>
        <v>1000</v>
      </c>
      <c r="AB133" s="48">
        <f>CONSTANTS!$B$2</f>
        <v>800</v>
      </c>
      <c r="AC133" s="4">
        <f>E133-F133</f>
        <v>0</v>
      </c>
      <c r="AD133" t="str">
        <f>M133</f>
        <v>Occupiable units (opt)</v>
      </c>
      <c r="AE133" t="e">
        <f>C133+AC133</f>
        <v>#VALUE!</v>
      </c>
      <c r="AF133">
        <f t="shared" si="14"/>
        <v>0</v>
      </c>
      <c r="AG133">
        <f>J133+K133</f>
        <v>0</v>
      </c>
      <c r="AH133">
        <f>IFERROR(J133/AG133, 0)</f>
        <v>0</v>
      </c>
      <c r="AI133" s="8">
        <f>IFERROR(G133/D133, 0)</f>
        <v>0</v>
      </c>
      <c r="AJ133" t="e">
        <f>L133+N133-O133</f>
        <v>#VALUE!</v>
      </c>
      <c r="AK133">
        <f t="shared" si="15"/>
        <v>0</v>
      </c>
      <c r="AL133">
        <f>SUM(S133:V133)</f>
        <v>0</v>
      </c>
      <c r="AM133">
        <f>SUM(W133:Z133)</f>
        <v>0</v>
      </c>
      <c r="AN133">
        <f t="shared" si="16"/>
        <v>0</v>
      </c>
      <c r="AO133">
        <f>AC133*AA133*12</f>
        <v>0</v>
      </c>
      <c r="AP133">
        <f>I133*AA133*12</f>
        <v>0</v>
      </c>
      <c r="AQ133">
        <f t="shared" si="17"/>
        <v>0</v>
      </c>
      <c r="AR133">
        <f t="shared" si="18"/>
        <v>0</v>
      </c>
      <c r="AS133">
        <f t="shared" si="19"/>
        <v>0</v>
      </c>
      <c r="AT133">
        <f t="shared" si="20"/>
        <v>0</v>
      </c>
      <c r="AU133">
        <f>IFERROR(Q133/P133, 0)</f>
        <v>0</v>
      </c>
      <c r="AV133">
        <f>IFERROR(R133/Q133, 0)</f>
        <v>0</v>
      </c>
      <c r="AW133">
        <f>IFERROR(D133/R133, 0)</f>
        <v>0</v>
      </c>
      <c r="AX133">
        <f>IFERROR(E133/D133, 0)</f>
        <v>0</v>
      </c>
      <c r="AY133">
        <f>IFERROR(E133/P133, 0)</f>
        <v>0</v>
      </c>
      <c r="AZ133">
        <f>IFERROR($AL133/P133, 0)</f>
        <v>0</v>
      </c>
      <c r="BA133">
        <f>IFERROR($AL133/Q133, 0)</f>
        <v>0</v>
      </c>
      <c r="BB133">
        <f>IFERROR($AL133/R133, 0)</f>
        <v>0</v>
      </c>
      <c r="BC133">
        <f>IFERROR($AL133/D133, 0)</f>
        <v>0</v>
      </c>
      <c r="BD133">
        <f>IFERROR($AL133/E133, 0)</f>
        <v>0</v>
      </c>
      <c r="BE133">
        <f>IFERROR(BD133/AB133, 0)</f>
        <v>0</v>
      </c>
    </row>
    <row r="134" spans="1:57" x14ac:dyDescent="0.2">
      <c r="A134" s="5">
        <f>periods!$A134</f>
        <v>0</v>
      </c>
      <c r="B134" s="5">
        <f>periods!$A135</f>
        <v>0</v>
      </c>
      <c r="C134" t="e">
        <f>IF(ISBLANK(periods!$C134), output_periods!$AE133, periods!$C134)</f>
        <v>#VALUE!</v>
      </c>
      <c r="D134">
        <f>periods!D134</f>
        <v>0</v>
      </c>
      <c r="E134">
        <f>periods!E134</f>
        <v>0</v>
      </c>
      <c r="F134">
        <f>periods!F134</f>
        <v>0</v>
      </c>
      <c r="G134">
        <f>periods!G134</f>
        <v>0</v>
      </c>
      <c r="H134">
        <f>periods!H134</f>
        <v>0</v>
      </c>
      <c r="I134">
        <f>periods!I134</f>
        <v>0</v>
      </c>
      <c r="J134">
        <f>periods!J134</f>
        <v>0</v>
      </c>
      <c r="K134">
        <f>periods!K134</f>
        <v>0</v>
      </c>
      <c r="L134" t="e">
        <f>IF(ISBLANK(periods!$L134), output_periods!$AJ133, periods!$L134)</f>
        <v>#VALUE!</v>
      </c>
      <c r="M134" t="str">
        <f>IF(ISBLANK(periods!$M134), output_periods!$M133, periods!$M134)</f>
        <v>Occupiable units (opt)</v>
      </c>
      <c r="N134">
        <f>periods!N134</f>
        <v>0</v>
      </c>
      <c r="O134">
        <f>periods!O134</f>
        <v>0</v>
      </c>
      <c r="P134">
        <f>periods!P134</f>
        <v>0</v>
      </c>
      <c r="Q134">
        <f>periods!Q134</f>
        <v>0</v>
      </c>
      <c r="R134">
        <f>periods!R134</f>
        <v>0</v>
      </c>
      <c r="S134">
        <f>periods!S134</f>
        <v>0</v>
      </c>
      <c r="T134">
        <f>periods!T134</f>
        <v>0</v>
      </c>
      <c r="U134">
        <f>periods!U134</f>
        <v>0</v>
      </c>
      <c r="V134">
        <f>periods!V134</f>
        <v>0</v>
      </c>
      <c r="W134">
        <f>periods!W134</f>
        <v>0</v>
      </c>
      <c r="X134">
        <f>periods!X134</f>
        <v>0</v>
      </c>
      <c r="Y134">
        <f>periods!Y134</f>
        <v>0</v>
      </c>
      <c r="Z134">
        <f>periods!Z134</f>
        <v>0</v>
      </c>
      <c r="AA134" s="48">
        <f>CONSTANTS!$B$1</f>
        <v>1000</v>
      </c>
      <c r="AB134" s="48">
        <f>CONSTANTS!$B$2</f>
        <v>800</v>
      </c>
      <c r="AC134" s="4">
        <f>E134-F134</f>
        <v>0</v>
      </c>
      <c r="AD134" t="str">
        <f>M134</f>
        <v>Occupiable units (opt)</v>
      </c>
      <c r="AE134" t="e">
        <f>C134+AC134</f>
        <v>#VALUE!</v>
      </c>
      <c r="AF134">
        <f t="shared" si="14"/>
        <v>0</v>
      </c>
      <c r="AG134">
        <f>J134+K134</f>
        <v>0</v>
      </c>
      <c r="AH134">
        <f>IFERROR(J134/AG134, 0)</f>
        <v>0</v>
      </c>
      <c r="AI134" s="8">
        <f>IFERROR(G134/D134, 0)</f>
        <v>0</v>
      </c>
      <c r="AJ134" t="e">
        <f>L134+N134-O134</f>
        <v>#VALUE!</v>
      </c>
      <c r="AK134">
        <f t="shared" si="15"/>
        <v>0</v>
      </c>
      <c r="AL134">
        <f>SUM(S134:V134)</f>
        <v>0</v>
      </c>
      <c r="AM134">
        <f>SUM(W134:Z134)</f>
        <v>0</v>
      </c>
      <c r="AN134">
        <f t="shared" si="16"/>
        <v>0</v>
      </c>
      <c r="AO134">
        <f>AC134*AA134*12</f>
        <v>0</v>
      </c>
      <c r="AP134">
        <f>I134*AA134*12</f>
        <v>0</v>
      </c>
      <c r="AQ134">
        <f t="shared" si="17"/>
        <v>0</v>
      </c>
      <c r="AR134">
        <f t="shared" si="18"/>
        <v>0</v>
      </c>
      <c r="AS134">
        <f t="shared" si="19"/>
        <v>0</v>
      </c>
      <c r="AT134">
        <f t="shared" si="20"/>
        <v>0</v>
      </c>
      <c r="AU134">
        <f>IFERROR(Q134/P134, 0)</f>
        <v>0</v>
      </c>
      <c r="AV134">
        <f>IFERROR(R134/Q134, 0)</f>
        <v>0</v>
      </c>
      <c r="AW134">
        <f>IFERROR(D134/R134, 0)</f>
        <v>0</v>
      </c>
      <c r="AX134">
        <f>IFERROR(E134/D134, 0)</f>
        <v>0</v>
      </c>
      <c r="AY134">
        <f>IFERROR(E134/P134, 0)</f>
        <v>0</v>
      </c>
      <c r="AZ134">
        <f>IFERROR($AL134/P134, 0)</f>
        <v>0</v>
      </c>
      <c r="BA134">
        <f>IFERROR($AL134/Q134, 0)</f>
        <v>0</v>
      </c>
      <c r="BB134">
        <f>IFERROR($AL134/R134, 0)</f>
        <v>0</v>
      </c>
      <c r="BC134">
        <f>IFERROR($AL134/D134, 0)</f>
        <v>0</v>
      </c>
      <c r="BD134">
        <f>IFERROR($AL134/E134, 0)</f>
        <v>0</v>
      </c>
      <c r="BE134">
        <f>IFERROR(BD134/AB134, 0)</f>
        <v>0</v>
      </c>
    </row>
    <row r="135" spans="1:57" x14ac:dyDescent="0.2">
      <c r="A135" s="5">
        <f>periods!$A135</f>
        <v>0</v>
      </c>
      <c r="B135" s="5">
        <f>periods!$A136</f>
        <v>0</v>
      </c>
      <c r="C135" t="e">
        <f>IF(ISBLANK(periods!$C135), output_periods!$AE134, periods!$C135)</f>
        <v>#VALUE!</v>
      </c>
      <c r="D135">
        <f>periods!D135</f>
        <v>0</v>
      </c>
      <c r="E135">
        <f>periods!E135</f>
        <v>0</v>
      </c>
      <c r="F135">
        <f>periods!F135</f>
        <v>0</v>
      </c>
      <c r="G135">
        <f>periods!G135</f>
        <v>0</v>
      </c>
      <c r="H135">
        <f>periods!H135</f>
        <v>0</v>
      </c>
      <c r="I135">
        <f>periods!I135</f>
        <v>0</v>
      </c>
      <c r="J135">
        <f>periods!J135</f>
        <v>0</v>
      </c>
      <c r="K135">
        <f>periods!K135</f>
        <v>0</v>
      </c>
      <c r="L135" t="e">
        <f>IF(ISBLANK(periods!$L135), output_periods!$AJ134, periods!$L135)</f>
        <v>#VALUE!</v>
      </c>
      <c r="M135" t="str">
        <f>IF(ISBLANK(periods!$M135), output_periods!$M134, periods!$M135)</f>
        <v>Occupiable units (opt)</v>
      </c>
      <c r="N135">
        <f>periods!N135</f>
        <v>0</v>
      </c>
      <c r="O135">
        <f>periods!O135</f>
        <v>0</v>
      </c>
      <c r="P135">
        <f>periods!P135</f>
        <v>0</v>
      </c>
      <c r="Q135">
        <f>periods!Q135</f>
        <v>0</v>
      </c>
      <c r="R135">
        <f>periods!R135</f>
        <v>0</v>
      </c>
      <c r="S135">
        <f>periods!S135</f>
        <v>0</v>
      </c>
      <c r="T135">
        <f>periods!T135</f>
        <v>0</v>
      </c>
      <c r="U135">
        <f>periods!U135</f>
        <v>0</v>
      </c>
      <c r="V135">
        <f>periods!V135</f>
        <v>0</v>
      </c>
      <c r="W135">
        <f>periods!W135</f>
        <v>0</v>
      </c>
      <c r="X135">
        <f>periods!X135</f>
        <v>0</v>
      </c>
      <c r="Y135">
        <f>periods!Y135</f>
        <v>0</v>
      </c>
      <c r="Z135">
        <f>periods!Z135</f>
        <v>0</v>
      </c>
      <c r="AA135" s="48">
        <f>CONSTANTS!$B$1</f>
        <v>1000</v>
      </c>
      <c r="AB135" s="48">
        <f>CONSTANTS!$B$2</f>
        <v>800</v>
      </c>
      <c r="AC135" s="4">
        <f>E135-F135</f>
        <v>0</v>
      </c>
      <c r="AD135" t="str">
        <f>M135</f>
        <v>Occupiable units (opt)</v>
      </c>
      <c r="AE135" t="e">
        <f>C135+AC135</f>
        <v>#VALUE!</v>
      </c>
      <c r="AF135">
        <f t="shared" si="14"/>
        <v>0</v>
      </c>
      <c r="AG135">
        <f>J135+K135</f>
        <v>0</v>
      </c>
      <c r="AH135">
        <f>IFERROR(J135/AG135, 0)</f>
        <v>0</v>
      </c>
      <c r="AI135" s="8">
        <f>IFERROR(G135/D135, 0)</f>
        <v>0</v>
      </c>
      <c r="AJ135" t="e">
        <f>L135+N135-O135</f>
        <v>#VALUE!</v>
      </c>
      <c r="AK135">
        <f t="shared" si="15"/>
        <v>0</v>
      </c>
      <c r="AL135">
        <f>SUM(S135:V135)</f>
        <v>0</v>
      </c>
      <c r="AM135">
        <f>SUM(W135:Z135)</f>
        <v>0</v>
      </c>
      <c r="AN135">
        <f t="shared" si="16"/>
        <v>0</v>
      </c>
      <c r="AO135">
        <f>AC135*AA135*12</f>
        <v>0</v>
      </c>
      <c r="AP135">
        <f>I135*AA135*12</f>
        <v>0</v>
      </c>
      <c r="AQ135">
        <f t="shared" si="17"/>
        <v>0</v>
      </c>
      <c r="AR135">
        <f t="shared" si="18"/>
        <v>0</v>
      </c>
      <c r="AS135">
        <f t="shared" si="19"/>
        <v>0</v>
      </c>
      <c r="AT135">
        <f t="shared" si="20"/>
        <v>0</v>
      </c>
      <c r="AU135">
        <f>IFERROR(Q135/P135, 0)</f>
        <v>0</v>
      </c>
      <c r="AV135">
        <f>IFERROR(R135/Q135, 0)</f>
        <v>0</v>
      </c>
      <c r="AW135">
        <f>IFERROR(D135/R135, 0)</f>
        <v>0</v>
      </c>
      <c r="AX135">
        <f>IFERROR(E135/D135, 0)</f>
        <v>0</v>
      </c>
      <c r="AY135">
        <f>IFERROR(E135/P135, 0)</f>
        <v>0</v>
      </c>
      <c r="AZ135">
        <f>IFERROR($AL135/P135, 0)</f>
        <v>0</v>
      </c>
      <c r="BA135">
        <f>IFERROR($AL135/Q135, 0)</f>
        <v>0</v>
      </c>
      <c r="BB135">
        <f>IFERROR($AL135/R135, 0)</f>
        <v>0</v>
      </c>
      <c r="BC135">
        <f>IFERROR($AL135/D135, 0)</f>
        <v>0</v>
      </c>
      <c r="BD135">
        <f>IFERROR($AL135/E135, 0)</f>
        <v>0</v>
      </c>
      <c r="BE135">
        <f>IFERROR(BD135/AB135, 0)</f>
        <v>0</v>
      </c>
    </row>
    <row r="136" spans="1:57" x14ac:dyDescent="0.2">
      <c r="A136" s="5">
        <f>periods!$A136</f>
        <v>0</v>
      </c>
      <c r="B136" s="5">
        <f>periods!$A137</f>
        <v>0</v>
      </c>
      <c r="C136" t="e">
        <f>IF(ISBLANK(periods!$C136), output_periods!$AE135, periods!$C136)</f>
        <v>#VALUE!</v>
      </c>
      <c r="D136">
        <f>periods!D136</f>
        <v>0</v>
      </c>
      <c r="E136">
        <f>periods!E136</f>
        <v>0</v>
      </c>
      <c r="F136">
        <f>periods!F136</f>
        <v>0</v>
      </c>
      <c r="G136">
        <f>periods!G136</f>
        <v>0</v>
      </c>
      <c r="H136">
        <f>periods!H136</f>
        <v>0</v>
      </c>
      <c r="I136">
        <f>periods!I136</f>
        <v>0</v>
      </c>
      <c r="J136">
        <f>periods!J136</f>
        <v>0</v>
      </c>
      <c r="K136">
        <f>periods!K136</f>
        <v>0</v>
      </c>
      <c r="L136" t="e">
        <f>IF(ISBLANK(periods!$L136), output_periods!$AJ135, periods!$L136)</f>
        <v>#VALUE!</v>
      </c>
      <c r="M136" t="str">
        <f>IF(ISBLANK(periods!$M136), output_periods!$M135, periods!$M136)</f>
        <v>Occupiable units (opt)</v>
      </c>
      <c r="N136">
        <f>periods!N136</f>
        <v>0</v>
      </c>
      <c r="O136">
        <f>periods!O136</f>
        <v>0</v>
      </c>
      <c r="P136">
        <f>periods!P136</f>
        <v>0</v>
      </c>
      <c r="Q136">
        <f>periods!Q136</f>
        <v>0</v>
      </c>
      <c r="R136">
        <f>periods!R136</f>
        <v>0</v>
      </c>
      <c r="S136">
        <f>periods!S136</f>
        <v>0</v>
      </c>
      <c r="T136">
        <f>periods!T136</f>
        <v>0</v>
      </c>
      <c r="U136">
        <f>periods!U136</f>
        <v>0</v>
      </c>
      <c r="V136">
        <f>periods!V136</f>
        <v>0</v>
      </c>
      <c r="W136">
        <f>periods!W136</f>
        <v>0</v>
      </c>
      <c r="X136">
        <f>periods!X136</f>
        <v>0</v>
      </c>
      <c r="Y136">
        <f>periods!Y136</f>
        <v>0</v>
      </c>
      <c r="Z136">
        <f>periods!Z136</f>
        <v>0</v>
      </c>
      <c r="AA136" s="48">
        <f>CONSTANTS!$B$1</f>
        <v>1000</v>
      </c>
      <c r="AB136" s="48">
        <f>CONSTANTS!$B$2</f>
        <v>800</v>
      </c>
      <c r="AC136" s="4">
        <f>E136-F136</f>
        <v>0</v>
      </c>
      <c r="AD136" t="str">
        <f>M136</f>
        <v>Occupiable units (opt)</v>
      </c>
      <c r="AE136" t="e">
        <f>C136+AC136</f>
        <v>#VALUE!</v>
      </c>
      <c r="AF136">
        <f t="shared" si="14"/>
        <v>0</v>
      </c>
      <c r="AG136">
        <f>J136+K136</f>
        <v>0</v>
      </c>
      <c r="AH136">
        <f>IFERROR(J136/AG136, 0)</f>
        <v>0</v>
      </c>
      <c r="AI136" s="8">
        <f>IFERROR(G136/D136, 0)</f>
        <v>0</v>
      </c>
      <c r="AJ136" t="e">
        <f>L136+N136-O136</f>
        <v>#VALUE!</v>
      </c>
      <c r="AK136">
        <f t="shared" si="15"/>
        <v>0</v>
      </c>
      <c r="AL136">
        <f>SUM(S136:V136)</f>
        <v>0</v>
      </c>
      <c r="AM136">
        <f>SUM(W136:Z136)</f>
        <v>0</v>
      </c>
      <c r="AN136">
        <f t="shared" si="16"/>
        <v>0</v>
      </c>
      <c r="AO136">
        <f>AC136*AA136*12</f>
        <v>0</v>
      </c>
      <c r="AP136">
        <f>I136*AA136*12</f>
        <v>0</v>
      </c>
      <c r="AQ136">
        <f t="shared" si="17"/>
        <v>0</v>
      </c>
      <c r="AR136">
        <f t="shared" si="18"/>
        <v>0</v>
      </c>
      <c r="AS136">
        <f t="shared" si="19"/>
        <v>0</v>
      </c>
      <c r="AT136">
        <f t="shared" si="20"/>
        <v>0</v>
      </c>
      <c r="AU136">
        <f>IFERROR(Q136/P136, 0)</f>
        <v>0</v>
      </c>
      <c r="AV136">
        <f>IFERROR(R136/Q136, 0)</f>
        <v>0</v>
      </c>
      <c r="AW136">
        <f>IFERROR(D136/R136, 0)</f>
        <v>0</v>
      </c>
      <c r="AX136">
        <f>IFERROR(E136/D136, 0)</f>
        <v>0</v>
      </c>
      <c r="AY136">
        <f>IFERROR(E136/P136, 0)</f>
        <v>0</v>
      </c>
      <c r="AZ136">
        <f>IFERROR($AL136/P136, 0)</f>
        <v>0</v>
      </c>
      <c r="BA136">
        <f>IFERROR($AL136/Q136, 0)</f>
        <v>0</v>
      </c>
      <c r="BB136">
        <f>IFERROR($AL136/R136, 0)</f>
        <v>0</v>
      </c>
      <c r="BC136">
        <f>IFERROR($AL136/D136, 0)</f>
        <v>0</v>
      </c>
      <c r="BD136">
        <f>IFERROR($AL136/E136, 0)</f>
        <v>0</v>
      </c>
      <c r="BE136">
        <f>IFERROR(BD136/AB136, 0)</f>
        <v>0</v>
      </c>
    </row>
    <row r="137" spans="1:57" x14ac:dyDescent="0.2">
      <c r="A137" s="5">
        <f>periods!$A137</f>
        <v>0</v>
      </c>
      <c r="B137" s="5">
        <f>periods!$A138</f>
        <v>0</v>
      </c>
      <c r="C137" t="e">
        <f>IF(ISBLANK(periods!$C137), output_periods!$AE136, periods!$C137)</f>
        <v>#VALUE!</v>
      </c>
      <c r="D137">
        <f>periods!D137</f>
        <v>0</v>
      </c>
      <c r="E137">
        <f>periods!E137</f>
        <v>0</v>
      </c>
      <c r="F137">
        <f>periods!F137</f>
        <v>0</v>
      </c>
      <c r="G137">
        <f>periods!G137</f>
        <v>0</v>
      </c>
      <c r="H137">
        <f>periods!H137</f>
        <v>0</v>
      </c>
      <c r="I137">
        <f>periods!I137</f>
        <v>0</v>
      </c>
      <c r="J137">
        <f>periods!J137</f>
        <v>0</v>
      </c>
      <c r="K137">
        <f>periods!K137</f>
        <v>0</v>
      </c>
      <c r="L137" t="e">
        <f>IF(ISBLANK(periods!$L137), output_periods!$AJ136, periods!$L137)</f>
        <v>#VALUE!</v>
      </c>
      <c r="M137" t="str">
        <f>IF(ISBLANK(periods!$M137), output_periods!$M136, periods!$M137)</f>
        <v>Occupiable units (opt)</v>
      </c>
      <c r="N137">
        <f>periods!N137</f>
        <v>0</v>
      </c>
      <c r="O137">
        <f>periods!O137</f>
        <v>0</v>
      </c>
      <c r="P137">
        <f>periods!P137</f>
        <v>0</v>
      </c>
      <c r="Q137">
        <f>periods!Q137</f>
        <v>0</v>
      </c>
      <c r="R137">
        <f>periods!R137</f>
        <v>0</v>
      </c>
      <c r="S137">
        <f>periods!S137</f>
        <v>0</v>
      </c>
      <c r="T137">
        <f>periods!T137</f>
        <v>0</v>
      </c>
      <c r="U137">
        <f>periods!U137</f>
        <v>0</v>
      </c>
      <c r="V137">
        <f>periods!V137</f>
        <v>0</v>
      </c>
      <c r="W137">
        <f>periods!W137</f>
        <v>0</v>
      </c>
      <c r="X137">
        <f>periods!X137</f>
        <v>0</v>
      </c>
      <c r="Y137">
        <f>periods!Y137</f>
        <v>0</v>
      </c>
      <c r="Z137">
        <f>periods!Z137</f>
        <v>0</v>
      </c>
      <c r="AA137" s="48">
        <f>CONSTANTS!$B$1</f>
        <v>1000</v>
      </c>
      <c r="AB137" s="48">
        <f>CONSTANTS!$B$2</f>
        <v>800</v>
      </c>
      <c r="AC137" s="4">
        <f>E137-F137</f>
        <v>0</v>
      </c>
      <c r="AD137" t="str">
        <f>M137</f>
        <v>Occupiable units (opt)</v>
      </c>
      <c r="AE137" t="e">
        <f>C137+AC137</f>
        <v>#VALUE!</v>
      </c>
      <c r="AF137">
        <f t="shared" si="14"/>
        <v>0</v>
      </c>
      <c r="AG137">
        <f>J137+K137</f>
        <v>0</v>
      </c>
      <c r="AH137">
        <f>IFERROR(J137/AG137, 0)</f>
        <v>0</v>
      </c>
      <c r="AI137" s="8">
        <f>IFERROR(G137/D137, 0)</f>
        <v>0</v>
      </c>
      <c r="AJ137" t="e">
        <f>L137+N137-O137</f>
        <v>#VALUE!</v>
      </c>
      <c r="AK137">
        <f t="shared" si="15"/>
        <v>0</v>
      </c>
      <c r="AL137">
        <f>SUM(S137:V137)</f>
        <v>0</v>
      </c>
      <c r="AM137">
        <f>SUM(W137:Z137)</f>
        <v>0</v>
      </c>
      <c r="AN137">
        <f t="shared" si="16"/>
        <v>0</v>
      </c>
      <c r="AO137">
        <f>AC137*AA137*12</f>
        <v>0</v>
      </c>
      <c r="AP137">
        <f>I137*AA137*12</f>
        <v>0</v>
      </c>
      <c r="AQ137">
        <f t="shared" si="17"/>
        <v>0</v>
      </c>
      <c r="AR137">
        <f t="shared" si="18"/>
        <v>0</v>
      </c>
      <c r="AS137">
        <f t="shared" si="19"/>
        <v>0</v>
      </c>
      <c r="AT137">
        <f t="shared" si="20"/>
        <v>0</v>
      </c>
      <c r="AU137">
        <f>IFERROR(Q137/P137, 0)</f>
        <v>0</v>
      </c>
      <c r="AV137">
        <f>IFERROR(R137/Q137, 0)</f>
        <v>0</v>
      </c>
      <c r="AW137">
        <f>IFERROR(D137/R137, 0)</f>
        <v>0</v>
      </c>
      <c r="AX137">
        <f>IFERROR(E137/D137, 0)</f>
        <v>0</v>
      </c>
      <c r="AY137">
        <f>IFERROR(E137/P137, 0)</f>
        <v>0</v>
      </c>
      <c r="AZ137">
        <f>IFERROR($AL137/P137, 0)</f>
        <v>0</v>
      </c>
      <c r="BA137">
        <f>IFERROR($AL137/Q137, 0)</f>
        <v>0</v>
      </c>
      <c r="BB137">
        <f>IFERROR($AL137/R137, 0)</f>
        <v>0</v>
      </c>
      <c r="BC137">
        <f>IFERROR($AL137/D137, 0)</f>
        <v>0</v>
      </c>
      <c r="BD137">
        <f>IFERROR($AL137/E137, 0)</f>
        <v>0</v>
      </c>
      <c r="BE137">
        <f>IFERROR(BD137/AB137, 0)</f>
        <v>0</v>
      </c>
    </row>
    <row r="138" spans="1:57" x14ac:dyDescent="0.2">
      <c r="A138" s="5">
        <f>periods!$A138</f>
        <v>0</v>
      </c>
      <c r="B138" s="5">
        <f>periods!$A139</f>
        <v>0</v>
      </c>
      <c r="C138" t="e">
        <f>IF(ISBLANK(periods!$C138), output_periods!$AE137, periods!$C138)</f>
        <v>#VALUE!</v>
      </c>
      <c r="D138">
        <f>periods!D138</f>
        <v>0</v>
      </c>
      <c r="E138">
        <f>periods!E138</f>
        <v>0</v>
      </c>
      <c r="F138">
        <f>periods!F138</f>
        <v>0</v>
      </c>
      <c r="G138">
        <f>periods!G138</f>
        <v>0</v>
      </c>
      <c r="H138">
        <f>periods!H138</f>
        <v>0</v>
      </c>
      <c r="I138">
        <f>periods!I138</f>
        <v>0</v>
      </c>
      <c r="J138">
        <f>periods!J138</f>
        <v>0</v>
      </c>
      <c r="K138">
        <f>periods!K138</f>
        <v>0</v>
      </c>
      <c r="L138" t="e">
        <f>IF(ISBLANK(periods!$L138), output_periods!$AJ137, periods!$L138)</f>
        <v>#VALUE!</v>
      </c>
      <c r="M138" t="str">
        <f>IF(ISBLANK(periods!$M138), output_periods!$M137, periods!$M138)</f>
        <v>Occupiable units (opt)</v>
      </c>
      <c r="N138">
        <f>periods!N138</f>
        <v>0</v>
      </c>
      <c r="O138">
        <f>periods!O138</f>
        <v>0</v>
      </c>
      <c r="P138">
        <f>periods!P138</f>
        <v>0</v>
      </c>
      <c r="Q138">
        <f>periods!Q138</f>
        <v>0</v>
      </c>
      <c r="R138">
        <f>periods!R138</f>
        <v>0</v>
      </c>
      <c r="S138">
        <f>periods!S138</f>
        <v>0</v>
      </c>
      <c r="T138">
        <f>periods!T138</f>
        <v>0</v>
      </c>
      <c r="U138">
        <f>periods!U138</f>
        <v>0</v>
      </c>
      <c r="V138">
        <f>periods!V138</f>
        <v>0</v>
      </c>
      <c r="W138">
        <f>periods!W138</f>
        <v>0</v>
      </c>
      <c r="X138">
        <f>periods!X138</f>
        <v>0</v>
      </c>
      <c r="Y138">
        <f>periods!Y138</f>
        <v>0</v>
      </c>
      <c r="Z138">
        <f>periods!Z138</f>
        <v>0</v>
      </c>
      <c r="AA138" s="48">
        <f>CONSTANTS!$B$1</f>
        <v>1000</v>
      </c>
      <c r="AB138" s="48">
        <f>CONSTANTS!$B$2</f>
        <v>800</v>
      </c>
      <c r="AC138" s="4">
        <f>E138-F138</f>
        <v>0</v>
      </c>
      <c r="AD138" t="str">
        <f>M138</f>
        <v>Occupiable units (opt)</v>
      </c>
      <c r="AE138" t="e">
        <f>C138+AC138</f>
        <v>#VALUE!</v>
      </c>
      <c r="AF138">
        <f t="shared" si="14"/>
        <v>0</v>
      </c>
      <c r="AG138">
        <f>J138+K138</f>
        <v>0</v>
      </c>
      <c r="AH138">
        <f>IFERROR(J138/AG138, 0)</f>
        <v>0</v>
      </c>
      <c r="AI138" s="8">
        <f>IFERROR(G138/D138, 0)</f>
        <v>0</v>
      </c>
      <c r="AJ138" t="e">
        <f>L138+N138-O138</f>
        <v>#VALUE!</v>
      </c>
      <c r="AK138">
        <f t="shared" si="15"/>
        <v>0</v>
      </c>
      <c r="AL138">
        <f>SUM(S138:V138)</f>
        <v>0</v>
      </c>
      <c r="AM138">
        <f>SUM(W138:Z138)</f>
        <v>0</v>
      </c>
      <c r="AN138">
        <f t="shared" si="16"/>
        <v>0</v>
      </c>
      <c r="AO138">
        <f>AC138*AA138*12</f>
        <v>0</v>
      </c>
      <c r="AP138">
        <f>I138*AA138*12</f>
        <v>0</v>
      </c>
      <c r="AQ138">
        <f t="shared" si="17"/>
        <v>0</v>
      </c>
      <c r="AR138">
        <f t="shared" si="18"/>
        <v>0</v>
      </c>
      <c r="AS138">
        <f t="shared" si="19"/>
        <v>0</v>
      </c>
      <c r="AT138">
        <f t="shared" si="20"/>
        <v>0</v>
      </c>
      <c r="AU138">
        <f>IFERROR(Q138/P138, 0)</f>
        <v>0</v>
      </c>
      <c r="AV138">
        <f>IFERROR(R138/Q138, 0)</f>
        <v>0</v>
      </c>
      <c r="AW138">
        <f>IFERROR(D138/R138, 0)</f>
        <v>0</v>
      </c>
      <c r="AX138">
        <f>IFERROR(E138/D138, 0)</f>
        <v>0</v>
      </c>
      <c r="AY138">
        <f>IFERROR(E138/P138, 0)</f>
        <v>0</v>
      </c>
      <c r="AZ138">
        <f>IFERROR($AL138/P138, 0)</f>
        <v>0</v>
      </c>
      <c r="BA138">
        <f>IFERROR($AL138/Q138, 0)</f>
        <v>0</v>
      </c>
      <c r="BB138">
        <f>IFERROR($AL138/R138, 0)</f>
        <v>0</v>
      </c>
      <c r="BC138">
        <f>IFERROR($AL138/D138, 0)</f>
        <v>0</v>
      </c>
      <c r="BD138">
        <f>IFERROR($AL138/E138, 0)</f>
        <v>0</v>
      </c>
      <c r="BE138">
        <f>IFERROR(BD138/AB138, 0)</f>
        <v>0</v>
      </c>
    </row>
    <row r="139" spans="1:57" x14ac:dyDescent="0.2">
      <c r="A139" s="5">
        <f>periods!$A139</f>
        <v>0</v>
      </c>
      <c r="B139" s="5">
        <f>periods!$A140</f>
        <v>0</v>
      </c>
      <c r="C139" t="e">
        <f>IF(ISBLANK(periods!$C139), output_periods!$AE138, periods!$C139)</f>
        <v>#VALUE!</v>
      </c>
      <c r="D139">
        <f>periods!D139</f>
        <v>0</v>
      </c>
      <c r="E139">
        <f>periods!E139</f>
        <v>0</v>
      </c>
      <c r="F139">
        <f>periods!F139</f>
        <v>0</v>
      </c>
      <c r="G139">
        <f>periods!G139</f>
        <v>0</v>
      </c>
      <c r="H139">
        <f>periods!H139</f>
        <v>0</v>
      </c>
      <c r="I139">
        <f>periods!I139</f>
        <v>0</v>
      </c>
      <c r="J139">
        <f>periods!J139</f>
        <v>0</v>
      </c>
      <c r="K139">
        <f>periods!K139</f>
        <v>0</v>
      </c>
      <c r="L139" t="e">
        <f>IF(ISBLANK(periods!$L139), output_periods!$AJ138, periods!$L139)</f>
        <v>#VALUE!</v>
      </c>
      <c r="M139" t="str">
        <f>IF(ISBLANK(periods!$M139), output_periods!$M138, periods!$M139)</f>
        <v>Occupiable units (opt)</v>
      </c>
      <c r="N139">
        <f>periods!N139</f>
        <v>0</v>
      </c>
      <c r="O139">
        <f>periods!O139</f>
        <v>0</v>
      </c>
      <c r="P139">
        <f>periods!P139</f>
        <v>0</v>
      </c>
      <c r="Q139">
        <f>periods!Q139</f>
        <v>0</v>
      </c>
      <c r="R139">
        <f>periods!R139</f>
        <v>0</v>
      </c>
      <c r="S139">
        <f>periods!S139</f>
        <v>0</v>
      </c>
      <c r="T139">
        <f>periods!T139</f>
        <v>0</v>
      </c>
      <c r="U139">
        <f>periods!U139</f>
        <v>0</v>
      </c>
      <c r="V139">
        <f>periods!V139</f>
        <v>0</v>
      </c>
      <c r="W139">
        <f>periods!W139</f>
        <v>0</v>
      </c>
      <c r="X139">
        <f>periods!X139</f>
        <v>0</v>
      </c>
      <c r="Y139">
        <f>periods!Y139</f>
        <v>0</v>
      </c>
      <c r="Z139">
        <f>periods!Z139</f>
        <v>0</v>
      </c>
      <c r="AA139" s="48">
        <f>CONSTANTS!$B$1</f>
        <v>1000</v>
      </c>
      <c r="AB139" s="48">
        <f>CONSTANTS!$B$2</f>
        <v>800</v>
      </c>
      <c r="AC139" s="4">
        <f>E139-F139</f>
        <v>0</v>
      </c>
      <c r="AD139" t="str">
        <f>M139</f>
        <v>Occupiable units (opt)</v>
      </c>
      <c r="AE139" t="e">
        <f>C139+AC139</f>
        <v>#VALUE!</v>
      </c>
      <c r="AF139">
        <f t="shared" si="14"/>
        <v>0</v>
      </c>
      <c r="AG139">
        <f>J139+K139</f>
        <v>0</v>
      </c>
      <c r="AH139">
        <f>IFERROR(J139/AG139, 0)</f>
        <v>0</v>
      </c>
      <c r="AI139" s="8">
        <f>IFERROR(G139/D139, 0)</f>
        <v>0</v>
      </c>
      <c r="AJ139" t="e">
        <f>L139+N139-O139</f>
        <v>#VALUE!</v>
      </c>
      <c r="AK139">
        <f t="shared" si="15"/>
        <v>0</v>
      </c>
      <c r="AL139">
        <f>SUM(S139:V139)</f>
        <v>0</v>
      </c>
      <c r="AM139">
        <f>SUM(W139:Z139)</f>
        <v>0</v>
      </c>
      <c r="AN139">
        <f t="shared" si="16"/>
        <v>0</v>
      </c>
      <c r="AO139">
        <f>AC139*AA139*12</f>
        <v>0</v>
      </c>
      <c r="AP139">
        <f>I139*AA139*12</f>
        <v>0</v>
      </c>
      <c r="AQ139">
        <f t="shared" si="17"/>
        <v>0</v>
      </c>
      <c r="AR139">
        <f t="shared" si="18"/>
        <v>0</v>
      </c>
      <c r="AS139">
        <f t="shared" si="19"/>
        <v>0</v>
      </c>
      <c r="AT139">
        <f t="shared" si="20"/>
        <v>0</v>
      </c>
      <c r="AU139">
        <f>IFERROR(Q139/P139, 0)</f>
        <v>0</v>
      </c>
      <c r="AV139">
        <f>IFERROR(R139/Q139, 0)</f>
        <v>0</v>
      </c>
      <c r="AW139">
        <f>IFERROR(D139/R139, 0)</f>
        <v>0</v>
      </c>
      <c r="AX139">
        <f>IFERROR(E139/D139, 0)</f>
        <v>0</v>
      </c>
      <c r="AY139">
        <f>IFERROR(E139/P139, 0)</f>
        <v>0</v>
      </c>
      <c r="AZ139">
        <f>IFERROR($AL139/P139, 0)</f>
        <v>0</v>
      </c>
      <c r="BA139">
        <f>IFERROR($AL139/Q139, 0)</f>
        <v>0</v>
      </c>
      <c r="BB139">
        <f>IFERROR($AL139/R139, 0)</f>
        <v>0</v>
      </c>
      <c r="BC139">
        <f>IFERROR($AL139/D139, 0)</f>
        <v>0</v>
      </c>
      <c r="BD139">
        <f>IFERROR($AL139/E139, 0)</f>
        <v>0</v>
      </c>
      <c r="BE139">
        <f>IFERROR(BD139/AB139, 0)</f>
        <v>0</v>
      </c>
    </row>
    <row r="140" spans="1:57" x14ac:dyDescent="0.2">
      <c r="A140" s="5">
        <f>periods!$A140</f>
        <v>0</v>
      </c>
      <c r="B140" s="5">
        <f>periods!$A141</f>
        <v>0</v>
      </c>
      <c r="C140" t="e">
        <f>IF(ISBLANK(periods!$C140), output_periods!$AE139, periods!$C140)</f>
        <v>#VALUE!</v>
      </c>
      <c r="D140">
        <f>periods!D140</f>
        <v>0</v>
      </c>
      <c r="E140">
        <f>periods!E140</f>
        <v>0</v>
      </c>
      <c r="F140">
        <f>periods!F140</f>
        <v>0</v>
      </c>
      <c r="G140">
        <f>periods!G140</f>
        <v>0</v>
      </c>
      <c r="H140">
        <f>periods!H140</f>
        <v>0</v>
      </c>
      <c r="I140">
        <f>periods!I140</f>
        <v>0</v>
      </c>
      <c r="J140">
        <f>periods!J140</f>
        <v>0</v>
      </c>
      <c r="K140">
        <f>periods!K140</f>
        <v>0</v>
      </c>
      <c r="L140" t="e">
        <f>IF(ISBLANK(periods!$L140), output_periods!$AJ139, periods!$L140)</f>
        <v>#VALUE!</v>
      </c>
      <c r="M140" t="str">
        <f>IF(ISBLANK(periods!$M140), output_periods!$M139, periods!$M140)</f>
        <v>Occupiable units (opt)</v>
      </c>
      <c r="N140">
        <f>periods!N140</f>
        <v>0</v>
      </c>
      <c r="O140">
        <f>periods!O140</f>
        <v>0</v>
      </c>
      <c r="P140">
        <f>periods!P140</f>
        <v>0</v>
      </c>
      <c r="Q140">
        <f>periods!Q140</f>
        <v>0</v>
      </c>
      <c r="R140">
        <f>periods!R140</f>
        <v>0</v>
      </c>
      <c r="S140">
        <f>periods!S140</f>
        <v>0</v>
      </c>
      <c r="T140">
        <f>periods!T140</f>
        <v>0</v>
      </c>
      <c r="U140">
        <f>periods!U140</f>
        <v>0</v>
      </c>
      <c r="V140">
        <f>periods!V140</f>
        <v>0</v>
      </c>
      <c r="W140">
        <f>periods!W140</f>
        <v>0</v>
      </c>
      <c r="X140">
        <f>periods!X140</f>
        <v>0</v>
      </c>
      <c r="Y140">
        <f>periods!Y140</f>
        <v>0</v>
      </c>
      <c r="Z140">
        <f>periods!Z140</f>
        <v>0</v>
      </c>
      <c r="AA140" s="48">
        <f>CONSTANTS!$B$1</f>
        <v>1000</v>
      </c>
      <c r="AB140" s="48">
        <f>CONSTANTS!$B$2</f>
        <v>800</v>
      </c>
      <c r="AC140" s="4">
        <f>E140-F140</f>
        <v>0</v>
      </c>
      <c r="AD140" t="str">
        <f>M140</f>
        <v>Occupiable units (opt)</v>
      </c>
      <c r="AE140" t="e">
        <f>C140+AC140</f>
        <v>#VALUE!</v>
      </c>
      <c r="AF140">
        <f t="shared" si="14"/>
        <v>0</v>
      </c>
      <c r="AG140">
        <f>J140+K140</f>
        <v>0</v>
      </c>
      <c r="AH140">
        <f>IFERROR(J140/AG140, 0)</f>
        <v>0</v>
      </c>
      <c r="AI140" s="8">
        <f>IFERROR(G140/D140, 0)</f>
        <v>0</v>
      </c>
      <c r="AJ140" t="e">
        <f>L140+N140-O140</f>
        <v>#VALUE!</v>
      </c>
      <c r="AK140">
        <f t="shared" si="15"/>
        <v>0</v>
      </c>
      <c r="AL140">
        <f>SUM(S140:V140)</f>
        <v>0</v>
      </c>
      <c r="AM140">
        <f>SUM(W140:Z140)</f>
        <v>0</v>
      </c>
      <c r="AN140">
        <f t="shared" si="16"/>
        <v>0</v>
      </c>
      <c r="AO140">
        <f>AC140*AA140*12</f>
        <v>0</v>
      </c>
      <c r="AP140">
        <f>I140*AA140*12</f>
        <v>0</v>
      </c>
      <c r="AQ140">
        <f t="shared" si="17"/>
        <v>0</v>
      </c>
      <c r="AR140">
        <f t="shared" si="18"/>
        <v>0</v>
      </c>
      <c r="AS140">
        <f t="shared" si="19"/>
        <v>0</v>
      </c>
      <c r="AT140">
        <f t="shared" si="20"/>
        <v>0</v>
      </c>
      <c r="AU140">
        <f>IFERROR(Q140/P140, 0)</f>
        <v>0</v>
      </c>
      <c r="AV140">
        <f>IFERROR(R140/Q140, 0)</f>
        <v>0</v>
      </c>
      <c r="AW140">
        <f>IFERROR(D140/R140, 0)</f>
        <v>0</v>
      </c>
      <c r="AX140">
        <f>IFERROR(E140/D140, 0)</f>
        <v>0</v>
      </c>
      <c r="AY140">
        <f>IFERROR(E140/P140, 0)</f>
        <v>0</v>
      </c>
      <c r="AZ140">
        <f>IFERROR($AL140/P140, 0)</f>
        <v>0</v>
      </c>
      <c r="BA140">
        <f>IFERROR($AL140/Q140, 0)</f>
        <v>0</v>
      </c>
      <c r="BB140">
        <f>IFERROR($AL140/R140, 0)</f>
        <v>0</v>
      </c>
      <c r="BC140">
        <f>IFERROR($AL140/D140, 0)</f>
        <v>0</v>
      </c>
      <c r="BD140">
        <f>IFERROR($AL140/E140, 0)</f>
        <v>0</v>
      </c>
      <c r="BE140">
        <f>IFERROR(BD140/AB140, 0)</f>
        <v>0</v>
      </c>
    </row>
    <row r="141" spans="1:57" x14ac:dyDescent="0.2">
      <c r="A141" s="5">
        <f>periods!$A141</f>
        <v>0</v>
      </c>
      <c r="B141" s="5">
        <f>periods!$A142</f>
        <v>0</v>
      </c>
      <c r="C141" t="e">
        <f>IF(ISBLANK(periods!$C141), output_periods!$AE140, periods!$C141)</f>
        <v>#VALUE!</v>
      </c>
      <c r="D141">
        <f>periods!D141</f>
        <v>0</v>
      </c>
      <c r="E141">
        <f>periods!E141</f>
        <v>0</v>
      </c>
      <c r="F141">
        <f>periods!F141</f>
        <v>0</v>
      </c>
      <c r="G141">
        <f>periods!G141</f>
        <v>0</v>
      </c>
      <c r="H141">
        <f>periods!H141</f>
        <v>0</v>
      </c>
      <c r="I141">
        <f>periods!I141</f>
        <v>0</v>
      </c>
      <c r="J141">
        <f>periods!J141</f>
        <v>0</v>
      </c>
      <c r="K141">
        <f>periods!K141</f>
        <v>0</v>
      </c>
      <c r="L141" t="e">
        <f>IF(ISBLANK(periods!$L141), output_periods!$AJ140, periods!$L141)</f>
        <v>#VALUE!</v>
      </c>
      <c r="M141" t="str">
        <f>IF(ISBLANK(periods!$M141), output_periods!$M140, periods!$M141)</f>
        <v>Occupiable units (opt)</v>
      </c>
      <c r="N141">
        <f>periods!N141</f>
        <v>0</v>
      </c>
      <c r="O141">
        <f>periods!O141</f>
        <v>0</v>
      </c>
      <c r="P141">
        <f>periods!P141</f>
        <v>0</v>
      </c>
      <c r="Q141">
        <f>periods!Q141</f>
        <v>0</v>
      </c>
      <c r="R141">
        <f>periods!R141</f>
        <v>0</v>
      </c>
      <c r="S141">
        <f>periods!S141</f>
        <v>0</v>
      </c>
      <c r="T141">
        <f>periods!T141</f>
        <v>0</v>
      </c>
      <c r="U141">
        <f>periods!U141</f>
        <v>0</v>
      </c>
      <c r="V141">
        <f>periods!V141</f>
        <v>0</v>
      </c>
      <c r="W141">
        <f>periods!W141</f>
        <v>0</v>
      </c>
      <c r="X141">
        <f>periods!X141</f>
        <v>0</v>
      </c>
      <c r="Y141">
        <f>periods!Y141</f>
        <v>0</v>
      </c>
      <c r="Z141">
        <f>periods!Z141</f>
        <v>0</v>
      </c>
      <c r="AA141" s="48">
        <f>CONSTANTS!$B$1</f>
        <v>1000</v>
      </c>
      <c r="AB141" s="48">
        <f>CONSTANTS!$B$2</f>
        <v>800</v>
      </c>
      <c r="AC141" s="4">
        <f>E141-F141</f>
        <v>0</v>
      </c>
      <c r="AD141" t="str">
        <f>M141</f>
        <v>Occupiable units (opt)</v>
      </c>
      <c r="AE141" t="e">
        <f>C141+AC141</f>
        <v>#VALUE!</v>
      </c>
      <c r="AF141">
        <f t="shared" si="14"/>
        <v>0</v>
      </c>
      <c r="AG141">
        <f>J141+K141</f>
        <v>0</v>
      </c>
      <c r="AH141">
        <f>IFERROR(J141/AG141, 0)</f>
        <v>0</v>
      </c>
      <c r="AI141" s="8">
        <f>IFERROR(G141/D141, 0)</f>
        <v>0</v>
      </c>
      <c r="AJ141" t="e">
        <f>L141+N141-O141</f>
        <v>#VALUE!</v>
      </c>
      <c r="AK141">
        <f t="shared" si="15"/>
        <v>0</v>
      </c>
      <c r="AL141">
        <f>SUM(S141:V141)</f>
        <v>0</v>
      </c>
      <c r="AM141">
        <f>SUM(W141:Z141)</f>
        <v>0</v>
      </c>
      <c r="AN141">
        <f t="shared" si="16"/>
        <v>0</v>
      </c>
      <c r="AO141">
        <f>AC141*AA141*12</f>
        <v>0</v>
      </c>
      <c r="AP141">
        <f>I141*AA141*12</f>
        <v>0</v>
      </c>
      <c r="AQ141">
        <f t="shared" si="17"/>
        <v>0</v>
      </c>
      <c r="AR141">
        <f t="shared" si="18"/>
        <v>0</v>
      </c>
      <c r="AS141">
        <f t="shared" si="19"/>
        <v>0</v>
      </c>
      <c r="AT141">
        <f t="shared" si="20"/>
        <v>0</v>
      </c>
      <c r="AU141">
        <f>IFERROR(Q141/P141, 0)</f>
        <v>0</v>
      </c>
      <c r="AV141">
        <f>IFERROR(R141/Q141, 0)</f>
        <v>0</v>
      </c>
      <c r="AW141">
        <f>IFERROR(D141/R141, 0)</f>
        <v>0</v>
      </c>
      <c r="AX141">
        <f>IFERROR(E141/D141, 0)</f>
        <v>0</v>
      </c>
      <c r="AY141">
        <f>IFERROR(E141/P141, 0)</f>
        <v>0</v>
      </c>
      <c r="AZ141">
        <f>IFERROR($AL141/P141, 0)</f>
        <v>0</v>
      </c>
      <c r="BA141">
        <f>IFERROR($AL141/Q141, 0)</f>
        <v>0</v>
      </c>
      <c r="BB141">
        <f>IFERROR($AL141/R141, 0)</f>
        <v>0</v>
      </c>
      <c r="BC141">
        <f>IFERROR($AL141/D141, 0)</f>
        <v>0</v>
      </c>
      <c r="BD141">
        <f>IFERROR($AL141/E141, 0)</f>
        <v>0</v>
      </c>
      <c r="BE141">
        <f>IFERROR(BD141/AB141, 0)</f>
        <v>0</v>
      </c>
    </row>
    <row r="142" spans="1:57" x14ac:dyDescent="0.2">
      <c r="A142" s="5">
        <f>periods!$A142</f>
        <v>0</v>
      </c>
      <c r="B142" s="5">
        <f>periods!$A143</f>
        <v>0</v>
      </c>
      <c r="C142" t="e">
        <f>IF(ISBLANK(periods!$C142), output_periods!$AE141, periods!$C142)</f>
        <v>#VALUE!</v>
      </c>
      <c r="D142">
        <f>periods!D142</f>
        <v>0</v>
      </c>
      <c r="E142">
        <f>periods!E142</f>
        <v>0</v>
      </c>
      <c r="F142">
        <f>periods!F142</f>
        <v>0</v>
      </c>
      <c r="G142">
        <f>periods!G142</f>
        <v>0</v>
      </c>
      <c r="H142">
        <f>periods!H142</f>
        <v>0</v>
      </c>
      <c r="I142">
        <f>periods!I142</f>
        <v>0</v>
      </c>
      <c r="J142">
        <f>periods!J142</f>
        <v>0</v>
      </c>
      <c r="K142">
        <f>periods!K142</f>
        <v>0</v>
      </c>
      <c r="L142" t="e">
        <f>IF(ISBLANK(periods!$L142), output_periods!$AJ141, periods!$L142)</f>
        <v>#VALUE!</v>
      </c>
      <c r="M142" t="str">
        <f>IF(ISBLANK(periods!$M142), output_periods!$M141, periods!$M142)</f>
        <v>Occupiable units (opt)</v>
      </c>
      <c r="N142">
        <f>periods!N142</f>
        <v>0</v>
      </c>
      <c r="O142">
        <f>periods!O142</f>
        <v>0</v>
      </c>
      <c r="P142">
        <f>periods!P142</f>
        <v>0</v>
      </c>
      <c r="Q142">
        <f>periods!Q142</f>
        <v>0</v>
      </c>
      <c r="R142">
        <f>periods!R142</f>
        <v>0</v>
      </c>
      <c r="S142">
        <f>periods!S142</f>
        <v>0</v>
      </c>
      <c r="T142">
        <f>periods!T142</f>
        <v>0</v>
      </c>
      <c r="U142">
        <f>periods!U142</f>
        <v>0</v>
      </c>
      <c r="V142">
        <f>periods!V142</f>
        <v>0</v>
      </c>
      <c r="W142">
        <f>periods!W142</f>
        <v>0</v>
      </c>
      <c r="X142">
        <f>periods!X142</f>
        <v>0</v>
      </c>
      <c r="Y142">
        <f>periods!Y142</f>
        <v>0</v>
      </c>
      <c r="Z142">
        <f>periods!Z142</f>
        <v>0</v>
      </c>
      <c r="AA142" s="48">
        <f>CONSTANTS!$B$1</f>
        <v>1000</v>
      </c>
      <c r="AB142" s="48">
        <f>CONSTANTS!$B$2</f>
        <v>800</v>
      </c>
      <c r="AC142" s="4">
        <f>E142-F142</f>
        <v>0</v>
      </c>
      <c r="AD142" t="str">
        <f>M142</f>
        <v>Occupiable units (opt)</v>
      </c>
      <c r="AE142" t="e">
        <f>C142+AC142</f>
        <v>#VALUE!</v>
      </c>
      <c r="AF142">
        <f t="shared" si="14"/>
        <v>0</v>
      </c>
      <c r="AG142">
        <f>J142+K142</f>
        <v>0</v>
      </c>
      <c r="AH142">
        <f>IFERROR(J142/AG142, 0)</f>
        <v>0</v>
      </c>
      <c r="AI142" s="8">
        <f>IFERROR(G142/D142, 0)</f>
        <v>0</v>
      </c>
      <c r="AJ142" t="e">
        <f>L142+N142-O142</f>
        <v>#VALUE!</v>
      </c>
      <c r="AK142">
        <f t="shared" si="15"/>
        <v>0</v>
      </c>
      <c r="AL142">
        <f>SUM(S142:V142)</f>
        <v>0</v>
      </c>
      <c r="AM142">
        <f>SUM(W142:Z142)</f>
        <v>0</v>
      </c>
      <c r="AN142">
        <f t="shared" si="16"/>
        <v>0</v>
      </c>
      <c r="AO142">
        <f>AC142*AA142*12</f>
        <v>0</v>
      </c>
      <c r="AP142">
        <f>I142*AA142*12</f>
        <v>0</v>
      </c>
      <c r="AQ142">
        <f t="shared" si="17"/>
        <v>0</v>
      </c>
      <c r="AR142">
        <f t="shared" si="18"/>
        <v>0</v>
      </c>
      <c r="AS142">
        <f t="shared" si="19"/>
        <v>0</v>
      </c>
      <c r="AT142">
        <f t="shared" si="20"/>
        <v>0</v>
      </c>
      <c r="AU142">
        <f>IFERROR(Q142/P142, 0)</f>
        <v>0</v>
      </c>
      <c r="AV142">
        <f>IFERROR(R142/Q142, 0)</f>
        <v>0</v>
      </c>
      <c r="AW142">
        <f>IFERROR(D142/R142, 0)</f>
        <v>0</v>
      </c>
      <c r="AX142">
        <f>IFERROR(E142/D142, 0)</f>
        <v>0</v>
      </c>
      <c r="AY142">
        <f>IFERROR(E142/P142, 0)</f>
        <v>0</v>
      </c>
      <c r="AZ142">
        <f>IFERROR($AL142/P142, 0)</f>
        <v>0</v>
      </c>
      <c r="BA142">
        <f>IFERROR($AL142/Q142, 0)</f>
        <v>0</v>
      </c>
      <c r="BB142">
        <f>IFERROR($AL142/R142, 0)</f>
        <v>0</v>
      </c>
      <c r="BC142">
        <f>IFERROR($AL142/D142, 0)</f>
        <v>0</v>
      </c>
      <c r="BD142">
        <f>IFERROR($AL142/E142, 0)</f>
        <v>0</v>
      </c>
      <c r="BE142">
        <f>IFERROR(BD142/AB142, 0)</f>
        <v>0</v>
      </c>
    </row>
    <row r="143" spans="1:57" x14ac:dyDescent="0.2">
      <c r="A143" s="5">
        <f>periods!$A143</f>
        <v>0</v>
      </c>
      <c r="B143" s="5">
        <f>periods!$A144</f>
        <v>0</v>
      </c>
      <c r="C143" t="e">
        <f>IF(ISBLANK(periods!$C143), output_periods!$AE142, periods!$C143)</f>
        <v>#VALUE!</v>
      </c>
      <c r="D143">
        <f>periods!D143</f>
        <v>0</v>
      </c>
      <c r="E143">
        <f>periods!E143</f>
        <v>0</v>
      </c>
      <c r="F143">
        <f>periods!F143</f>
        <v>0</v>
      </c>
      <c r="G143">
        <f>periods!G143</f>
        <v>0</v>
      </c>
      <c r="H143">
        <f>periods!H143</f>
        <v>0</v>
      </c>
      <c r="I143">
        <f>periods!I143</f>
        <v>0</v>
      </c>
      <c r="J143">
        <f>periods!J143</f>
        <v>0</v>
      </c>
      <c r="K143">
        <f>periods!K143</f>
        <v>0</v>
      </c>
      <c r="L143" t="e">
        <f>IF(ISBLANK(periods!$L143), output_periods!$AJ142, periods!$L143)</f>
        <v>#VALUE!</v>
      </c>
      <c r="M143" t="str">
        <f>IF(ISBLANK(periods!$M143), output_periods!$M142, periods!$M143)</f>
        <v>Occupiable units (opt)</v>
      </c>
      <c r="N143">
        <f>periods!N143</f>
        <v>0</v>
      </c>
      <c r="O143">
        <f>periods!O143</f>
        <v>0</v>
      </c>
      <c r="P143">
        <f>periods!P143</f>
        <v>0</v>
      </c>
      <c r="Q143">
        <f>periods!Q143</f>
        <v>0</v>
      </c>
      <c r="R143">
        <f>periods!R143</f>
        <v>0</v>
      </c>
      <c r="S143">
        <f>periods!S143</f>
        <v>0</v>
      </c>
      <c r="T143">
        <f>periods!T143</f>
        <v>0</v>
      </c>
      <c r="U143">
        <f>periods!U143</f>
        <v>0</v>
      </c>
      <c r="V143">
        <f>periods!V143</f>
        <v>0</v>
      </c>
      <c r="W143">
        <f>periods!W143</f>
        <v>0</v>
      </c>
      <c r="X143">
        <f>periods!X143</f>
        <v>0</v>
      </c>
      <c r="Y143">
        <f>periods!Y143</f>
        <v>0</v>
      </c>
      <c r="Z143">
        <f>periods!Z143</f>
        <v>0</v>
      </c>
      <c r="AA143" s="48">
        <f>CONSTANTS!$B$1</f>
        <v>1000</v>
      </c>
      <c r="AB143" s="48">
        <f>CONSTANTS!$B$2</f>
        <v>800</v>
      </c>
      <c r="AC143" s="4">
        <f>E143-F143</f>
        <v>0</v>
      </c>
      <c r="AD143" t="str">
        <f>M143</f>
        <v>Occupiable units (opt)</v>
      </c>
      <c r="AE143" t="e">
        <f>C143+AC143</f>
        <v>#VALUE!</v>
      </c>
      <c r="AF143">
        <f t="shared" si="14"/>
        <v>0</v>
      </c>
      <c r="AG143">
        <f>J143+K143</f>
        <v>0</v>
      </c>
      <c r="AH143">
        <f>IFERROR(J143/AG143, 0)</f>
        <v>0</v>
      </c>
      <c r="AI143" s="8">
        <f>IFERROR(G143/D143, 0)</f>
        <v>0</v>
      </c>
      <c r="AJ143" t="e">
        <f>L143+N143-O143</f>
        <v>#VALUE!</v>
      </c>
      <c r="AK143">
        <f t="shared" si="15"/>
        <v>0</v>
      </c>
      <c r="AL143">
        <f>SUM(S143:V143)</f>
        <v>0</v>
      </c>
      <c r="AM143">
        <f>SUM(W143:Z143)</f>
        <v>0</v>
      </c>
      <c r="AN143">
        <f t="shared" si="16"/>
        <v>0</v>
      </c>
      <c r="AO143">
        <f>AC143*AA143*12</f>
        <v>0</v>
      </c>
      <c r="AP143">
        <f>I143*AA143*12</f>
        <v>0</v>
      </c>
      <c r="AQ143">
        <f t="shared" si="17"/>
        <v>0</v>
      </c>
      <c r="AR143">
        <f t="shared" si="18"/>
        <v>0</v>
      </c>
      <c r="AS143">
        <f t="shared" si="19"/>
        <v>0</v>
      </c>
      <c r="AT143">
        <f t="shared" si="20"/>
        <v>0</v>
      </c>
      <c r="AU143">
        <f>IFERROR(Q143/P143, 0)</f>
        <v>0</v>
      </c>
      <c r="AV143">
        <f>IFERROR(R143/Q143, 0)</f>
        <v>0</v>
      </c>
      <c r="AW143">
        <f>IFERROR(D143/R143, 0)</f>
        <v>0</v>
      </c>
      <c r="AX143">
        <f>IFERROR(E143/D143, 0)</f>
        <v>0</v>
      </c>
      <c r="AY143">
        <f>IFERROR(E143/P143, 0)</f>
        <v>0</v>
      </c>
      <c r="AZ143">
        <f>IFERROR($AL143/P143, 0)</f>
        <v>0</v>
      </c>
      <c r="BA143">
        <f>IFERROR($AL143/Q143, 0)</f>
        <v>0</v>
      </c>
      <c r="BB143">
        <f>IFERROR($AL143/R143, 0)</f>
        <v>0</v>
      </c>
      <c r="BC143">
        <f>IFERROR($AL143/D143, 0)</f>
        <v>0</v>
      </c>
      <c r="BD143">
        <f>IFERROR($AL143/E143, 0)</f>
        <v>0</v>
      </c>
      <c r="BE143">
        <f>IFERROR(BD143/AB143, 0)</f>
        <v>0</v>
      </c>
    </row>
    <row r="144" spans="1:57" x14ac:dyDescent="0.2">
      <c r="A144" s="5">
        <f>periods!$A144</f>
        <v>0</v>
      </c>
      <c r="B144" s="5">
        <f>periods!$A145</f>
        <v>0</v>
      </c>
      <c r="C144" t="e">
        <f>IF(ISBLANK(periods!$C144), output_periods!$AE143, periods!$C144)</f>
        <v>#VALUE!</v>
      </c>
      <c r="D144">
        <f>periods!D144</f>
        <v>0</v>
      </c>
      <c r="E144">
        <f>periods!E144</f>
        <v>0</v>
      </c>
      <c r="F144">
        <f>periods!F144</f>
        <v>0</v>
      </c>
      <c r="G144">
        <f>periods!G144</f>
        <v>0</v>
      </c>
      <c r="H144">
        <f>periods!H144</f>
        <v>0</v>
      </c>
      <c r="I144">
        <f>periods!I144</f>
        <v>0</v>
      </c>
      <c r="J144">
        <f>periods!J144</f>
        <v>0</v>
      </c>
      <c r="K144">
        <f>periods!K144</f>
        <v>0</v>
      </c>
      <c r="L144" t="e">
        <f>IF(ISBLANK(periods!$L144), output_periods!$AJ143, periods!$L144)</f>
        <v>#VALUE!</v>
      </c>
      <c r="M144" t="str">
        <f>IF(ISBLANK(periods!$M144), output_periods!$M143, periods!$M144)</f>
        <v>Occupiable units (opt)</v>
      </c>
      <c r="N144">
        <f>periods!N144</f>
        <v>0</v>
      </c>
      <c r="O144">
        <f>periods!O144</f>
        <v>0</v>
      </c>
      <c r="P144">
        <f>periods!P144</f>
        <v>0</v>
      </c>
      <c r="Q144">
        <f>periods!Q144</f>
        <v>0</v>
      </c>
      <c r="R144">
        <f>periods!R144</f>
        <v>0</v>
      </c>
      <c r="S144">
        <f>periods!S144</f>
        <v>0</v>
      </c>
      <c r="T144">
        <f>periods!T144</f>
        <v>0</v>
      </c>
      <c r="U144">
        <f>periods!U144</f>
        <v>0</v>
      </c>
      <c r="V144">
        <f>periods!V144</f>
        <v>0</v>
      </c>
      <c r="W144">
        <f>periods!W144</f>
        <v>0</v>
      </c>
      <c r="X144">
        <f>periods!X144</f>
        <v>0</v>
      </c>
      <c r="Y144">
        <f>periods!Y144</f>
        <v>0</v>
      </c>
      <c r="Z144">
        <f>periods!Z144</f>
        <v>0</v>
      </c>
      <c r="AA144" s="48">
        <f>CONSTANTS!$B$1</f>
        <v>1000</v>
      </c>
      <c r="AB144" s="48">
        <f>CONSTANTS!$B$2</f>
        <v>800</v>
      </c>
      <c r="AC144" s="4">
        <f>E144-F144</f>
        <v>0</v>
      </c>
      <c r="AD144" t="str">
        <f>M144</f>
        <v>Occupiable units (opt)</v>
      </c>
      <c r="AE144" t="e">
        <f>C144+AC144</f>
        <v>#VALUE!</v>
      </c>
      <c r="AF144">
        <f t="shared" si="14"/>
        <v>0</v>
      </c>
      <c r="AG144">
        <f>J144+K144</f>
        <v>0</v>
      </c>
      <c r="AH144">
        <f>IFERROR(J144/AG144, 0)</f>
        <v>0</v>
      </c>
      <c r="AI144" s="8">
        <f>IFERROR(G144/D144, 0)</f>
        <v>0</v>
      </c>
      <c r="AJ144" t="e">
        <f>L144+N144-O144</f>
        <v>#VALUE!</v>
      </c>
      <c r="AK144">
        <f t="shared" si="15"/>
        <v>0</v>
      </c>
      <c r="AL144">
        <f>SUM(S144:V144)</f>
        <v>0</v>
      </c>
      <c r="AM144">
        <f>SUM(W144:Z144)</f>
        <v>0</v>
      </c>
      <c r="AN144">
        <f t="shared" si="16"/>
        <v>0</v>
      </c>
      <c r="AO144">
        <f>AC144*AA144*12</f>
        <v>0</v>
      </c>
      <c r="AP144">
        <f>I144*AA144*12</f>
        <v>0</v>
      </c>
      <c r="AQ144">
        <f t="shared" si="17"/>
        <v>0</v>
      </c>
      <c r="AR144">
        <f t="shared" si="18"/>
        <v>0</v>
      </c>
      <c r="AS144">
        <f t="shared" si="19"/>
        <v>0</v>
      </c>
      <c r="AT144">
        <f t="shared" si="20"/>
        <v>0</v>
      </c>
      <c r="AU144">
        <f>IFERROR(Q144/P144, 0)</f>
        <v>0</v>
      </c>
      <c r="AV144">
        <f>IFERROR(R144/Q144, 0)</f>
        <v>0</v>
      </c>
      <c r="AW144">
        <f>IFERROR(D144/R144, 0)</f>
        <v>0</v>
      </c>
      <c r="AX144">
        <f>IFERROR(E144/D144, 0)</f>
        <v>0</v>
      </c>
      <c r="AY144">
        <f>IFERROR(E144/P144, 0)</f>
        <v>0</v>
      </c>
      <c r="AZ144">
        <f>IFERROR($AL144/P144, 0)</f>
        <v>0</v>
      </c>
      <c r="BA144">
        <f>IFERROR($AL144/Q144, 0)</f>
        <v>0</v>
      </c>
      <c r="BB144">
        <f>IFERROR($AL144/R144, 0)</f>
        <v>0</v>
      </c>
      <c r="BC144">
        <f>IFERROR($AL144/D144, 0)</f>
        <v>0</v>
      </c>
      <c r="BD144">
        <f>IFERROR($AL144/E144, 0)</f>
        <v>0</v>
      </c>
      <c r="BE144">
        <f>IFERROR(BD144/AB144, 0)</f>
        <v>0</v>
      </c>
    </row>
    <row r="145" spans="1:57" x14ac:dyDescent="0.2">
      <c r="A145" s="5">
        <f>periods!$A145</f>
        <v>0</v>
      </c>
      <c r="B145" s="5">
        <f>periods!$A146</f>
        <v>0</v>
      </c>
      <c r="C145" t="e">
        <f>IF(ISBLANK(periods!$C145), output_periods!$AE144, periods!$C145)</f>
        <v>#VALUE!</v>
      </c>
      <c r="D145">
        <f>periods!D145</f>
        <v>0</v>
      </c>
      <c r="E145">
        <f>periods!E145</f>
        <v>0</v>
      </c>
      <c r="F145">
        <f>periods!F145</f>
        <v>0</v>
      </c>
      <c r="G145">
        <f>periods!G145</f>
        <v>0</v>
      </c>
      <c r="H145">
        <f>periods!H145</f>
        <v>0</v>
      </c>
      <c r="I145">
        <f>periods!I145</f>
        <v>0</v>
      </c>
      <c r="J145">
        <f>periods!J145</f>
        <v>0</v>
      </c>
      <c r="K145">
        <f>periods!K145</f>
        <v>0</v>
      </c>
      <c r="L145" t="e">
        <f>IF(ISBLANK(periods!$L145), output_periods!$AJ144, periods!$L145)</f>
        <v>#VALUE!</v>
      </c>
      <c r="M145" t="str">
        <f>IF(ISBLANK(periods!$M145), output_periods!$M144, periods!$M145)</f>
        <v>Occupiable units (opt)</v>
      </c>
      <c r="N145">
        <f>periods!N145</f>
        <v>0</v>
      </c>
      <c r="O145">
        <f>periods!O145</f>
        <v>0</v>
      </c>
      <c r="P145">
        <f>periods!P145</f>
        <v>0</v>
      </c>
      <c r="Q145">
        <f>periods!Q145</f>
        <v>0</v>
      </c>
      <c r="R145">
        <f>periods!R145</f>
        <v>0</v>
      </c>
      <c r="S145">
        <f>periods!S145</f>
        <v>0</v>
      </c>
      <c r="T145">
        <f>periods!T145</f>
        <v>0</v>
      </c>
      <c r="U145">
        <f>periods!U145</f>
        <v>0</v>
      </c>
      <c r="V145">
        <f>periods!V145</f>
        <v>0</v>
      </c>
      <c r="W145">
        <f>periods!W145</f>
        <v>0</v>
      </c>
      <c r="X145">
        <f>periods!X145</f>
        <v>0</v>
      </c>
      <c r="Y145">
        <f>periods!Y145</f>
        <v>0</v>
      </c>
      <c r="Z145">
        <f>periods!Z145</f>
        <v>0</v>
      </c>
      <c r="AA145" s="48">
        <f>CONSTANTS!$B$1</f>
        <v>1000</v>
      </c>
      <c r="AB145" s="48">
        <f>CONSTANTS!$B$2</f>
        <v>800</v>
      </c>
      <c r="AC145" s="4">
        <f>E145-F145</f>
        <v>0</v>
      </c>
      <c r="AD145" t="str">
        <f>M145</f>
        <v>Occupiable units (opt)</v>
      </c>
      <c r="AE145" t="e">
        <f>C145+AC145</f>
        <v>#VALUE!</v>
      </c>
      <c r="AF145">
        <f t="shared" si="14"/>
        <v>0</v>
      </c>
      <c r="AG145">
        <f>J145+K145</f>
        <v>0</v>
      </c>
      <c r="AH145">
        <f>IFERROR(J145/AG145, 0)</f>
        <v>0</v>
      </c>
      <c r="AI145" s="8">
        <f>IFERROR(G145/D145, 0)</f>
        <v>0</v>
      </c>
      <c r="AJ145" t="e">
        <f>L145+N145-O145</f>
        <v>#VALUE!</v>
      </c>
      <c r="AK145">
        <f t="shared" si="15"/>
        <v>0</v>
      </c>
      <c r="AL145">
        <f>SUM(S145:V145)</f>
        <v>0</v>
      </c>
      <c r="AM145">
        <f>SUM(W145:Z145)</f>
        <v>0</v>
      </c>
      <c r="AN145">
        <f t="shared" si="16"/>
        <v>0</v>
      </c>
      <c r="AO145">
        <f>AC145*AA145*12</f>
        <v>0</v>
      </c>
      <c r="AP145">
        <f>I145*AA145*12</f>
        <v>0</v>
      </c>
      <c r="AQ145">
        <f t="shared" si="17"/>
        <v>0</v>
      </c>
      <c r="AR145">
        <f t="shared" si="18"/>
        <v>0</v>
      </c>
      <c r="AS145">
        <f t="shared" si="19"/>
        <v>0</v>
      </c>
      <c r="AT145">
        <f t="shared" si="20"/>
        <v>0</v>
      </c>
      <c r="AU145">
        <f>IFERROR(Q145/P145, 0)</f>
        <v>0</v>
      </c>
      <c r="AV145">
        <f>IFERROR(R145/Q145, 0)</f>
        <v>0</v>
      </c>
      <c r="AW145">
        <f>IFERROR(D145/R145, 0)</f>
        <v>0</v>
      </c>
      <c r="AX145">
        <f>IFERROR(E145/D145, 0)</f>
        <v>0</v>
      </c>
      <c r="AY145">
        <f>IFERROR(E145/P145, 0)</f>
        <v>0</v>
      </c>
      <c r="AZ145">
        <f>IFERROR($AL145/P145, 0)</f>
        <v>0</v>
      </c>
      <c r="BA145">
        <f>IFERROR($AL145/Q145, 0)</f>
        <v>0</v>
      </c>
      <c r="BB145">
        <f>IFERROR($AL145/R145, 0)</f>
        <v>0</v>
      </c>
      <c r="BC145">
        <f>IFERROR($AL145/D145, 0)</f>
        <v>0</v>
      </c>
      <c r="BD145">
        <f>IFERROR($AL145/E145, 0)</f>
        <v>0</v>
      </c>
      <c r="BE145">
        <f>IFERROR(BD145/AB145, 0)</f>
        <v>0</v>
      </c>
    </row>
    <row r="146" spans="1:57" x14ac:dyDescent="0.2">
      <c r="A146" s="5">
        <f>periods!$A146</f>
        <v>0</v>
      </c>
      <c r="B146" s="5">
        <f>periods!$A147</f>
        <v>0</v>
      </c>
      <c r="C146" t="e">
        <f>IF(ISBLANK(periods!$C146), output_periods!$AE145, periods!$C146)</f>
        <v>#VALUE!</v>
      </c>
      <c r="D146">
        <f>periods!D146</f>
        <v>0</v>
      </c>
      <c r="E146">
        <f>periods!E146</f>
        <v>0</v>
      </c>
      <c r="F146">
        <f>periods!F146</f>
        <v>0</v>
      </c>
      <c r="G146">
        <f>periods!G146</f>
        <v>0</v>
      </c>
      <c r="H146">
        <f>periods!H146</f>
        <v>0</v>
      </c>
      <c r="I146">
        <f>periods!I146</f>
        <v>0</v>
      </c>
      <c r="J146">
        <f>periods!J146</f>
        <v>0</v>
      </c>
      <c r="K146">
        <f>periods!K146</f>
        <v>0</v>
      </c>
      <c r="L146" t="e">
        <f>IF(ISBLANK(periods!$L146), output_periods!$AJ145, periods!$L146)</f>
        <v>#VALUE!</v>
      </c>
      <c r="M146" t="str">
        <f>IF(ISBLANK(periods!$M146), output_periods!$M145, periods!$M146)</f>
        <v>Occupiable units (opt)</v>
      </c>
      <c r="N146">
        <f>periods!N146</f>
        <v>0</v>
      </c>
      <c r="O146">
        <f>periods!O146</f>
        <v>0</v>
      </c>
      <c r="P146">
        <f>periods!P146</f>
        <v>0</v>
      </c>
      <c r="Q146">
        <f>periods!Q146</f>
        <v>0</v>
      </c>
      <c r="R146">
        <f>periods!R146</f>
        <v>0</v>
      </c>
      <c r="S146">
        <f>periods!S146</f>
        <v>0</v>
      </c>
      <c r="T146">
        <f>periods!T146</f>
        <v>0</v>
      </c>
      <c r="U146">
        <f>periods!U146</f>
        <v>0</v>
      </c>
      <c r="V146">
        <f>periods!V146</f>
        <v>0</v>
      </c>
      <c r="W146">
        <f>periods!W146</f>
        <v>0</v>
      </c>
      <c r="X146">
        <f>periods!X146</f>
        <v>0</v>
      </c>
      <c r="Y146">
        <f>periods!Y146</f>
        <v>0</v>
      </c>
      <c r="Z146">
        <f>periods!Z146</f>
        <v>0</v>
      </c>
      <c r="AA146" s="48">
        <f>CONSTANTS!$B$1</f>
        <v>1000</v>
      </c>
      <c r="AB146" s="48">
        <f>CONSTANTS!$B$2</f>
        <v>800</v>
      </c>
      <c r="AC146" s="4">
        <f>E146-F146</f>
        <v>0</v>
      </c>
      <c r="AD146" t="str">
        <f>M146</f>
        <v>Occupiable units (opt)</v>
      </c>
      <c r="AE146" t="e">
        <f>C146+AC146</f>
        <v>#VALUE!</v>
      </c>
      <c r="AF146">
        <f t="shared" si="14"/>
        <v>0</v>
      </c>
      <c r="AG146">
        <f>J146+K146</f>
        <v>0</v>
      </c>
      <c r="AH146">
        <f>IFERROR(J146/AG146, 0)</f>
        <v>0</v>
      </c>
      <c r="AI146" s="8">
        <f>IFERROR(G146/D146, 0)</f>
        <v>0</v>
      </c>
      <c r="AJ146" t="e">
        <f>L146+N146-O146</f>
        <v>#VALUE!</v>
      </c>
      <c r="AK146">
        <f t="shared" si="15"/>
        <v>0</v>
      </c>
      <c r="AL146">
        <f>SUM(S146:V146)</f>
        <v>0</v>
      </c>
      <c r="AM146">
        <f>SUM(W146:Z146)</f>
        <v>0</v>
      </c>
      <c r="AN146">
        <f t="shared" si="16"/>
        <v>0</v>
      </c>
      <c r="AO146">
        <f>AC146*AA146*12</f>
        <v>0</v>
      </c>
      <c r="AP146">
        <f>I146*AA146*12</f>
        <v>0</v>
      </c>
      <c r="AQ146">
        <f t="shared" si="17"/>
        <v>0</v>
      </c>
      <c r="AR146">
        <f t="shared" si="18"/>
        <v>0</v>
      </c>
      <c r="AS146">
        <f t="shared" si="19"/>
        <v>0</v>
      </c>
      <c r="AT146">
        <f t="shared" si="20"/>
        <v>0</v>
      </c>
      <c r="AU146">
        <f>IFERROR(Q146/P146, 0)</f>
        <v>0</v>
      </c>
      <c r="AV146">
        <f>IFERROR(R146/Q146, 0)</f>
        <v>0</v>
      </c>
      <c r="AW146">
        <f>IFERROR(D146/R146, 0)</f>
        <v>0</v>
      </c>
      <c r="AX146">
        <f>IFERROR(E146/D146, 0)</f>
        <v>0</v>
      </c>
      <c r="AY146">
        <f>IFERROR(E146/P146, 0)</f>
        <v>0</v>
      </c>
      <c r="AZ146">
        <f>IFERROR($AL146/P146, 0)</f>
        <v>0</v>
      </c>
      <c r="BA146">
        <f>IFERROR($AL146/Q146, 0)</f>
        <v>0</v>
      </c>
      <c r="BB146">
        <f>IFERROR($AL146/R146, 0)</f>
        <v>0</v>
      </c>
      <c r="BC146">
        <f>IFERROR($AL146/D146, 0)</f>
        <v>0</v>
      </c>
      <c r="BD146">
        <f>IFERROR($AL146/E146, 0)</f>
        <v>0</v>
      </c>
      <c r="BE146">
        <f>IFERROR(BD146/AB146, 0)</f>
        <v>0</v>
      </c>
    </row>
    <row r="147" spans="1:57" x14ac:dyDescent="0.2">
      <c r="A147" s="5">
        <f>periods!$A147</f>
        <v>0</v>
      </c>
      <c r="B147" s="5">
        <f>periods!$A148</f>
        <v>0</v>
      </c>
      <c r="C147" t="e">
        <f>IF(ISBLANK(periods!$C147), output_periods!$AE146, periods!$C147)</f>
        <v>#VALUE!</v>
      </c>
      <c r="D147">
        <f>periods!D147</f>
        <v>0</v>
      </c>
      <c r="E147">
        <f>periods!E147</f>
        <v>0</v>
      </c>
      <c r="F147">
        <f>periods!F147</f>
        <v>0</v>
      </c>
      <c r="G147">
        <f>periods!G147</f>
        <v>0</v>
      </c>
      <c r="H147">
        <f>periods!H147</f>
        <v>0</v>
      </c>
      <c r="I147">
        <f>periods!I147</f>
        <v>0</v>
      </c>
      <c r="J147">
        <f>periods!J147</f>
        <v>0</v>
      </c>
      <c r="K147">
        <f>periods!K147</f>
        <v>0</v>
      </c>
      <c r="L147" t="e">
        <f>IF(ISBLANK(periods!$L147), output_periods!$AJ146, periods!$L147)</f>
        <v>#VALUE!</v>
      </c>
      <c r="M147" t="str">
        <f>IF(ISBLANK(periods!$M147), output_periods!$M146, periods!$M147)</f>
        <v>Occupiable units (opt)</v>
      </c>
      <c r="N147">
        <f>periods!N147</f>
        <v>0</v>
      </c>
      <c r="O147">
        <f>periods!O147</f>
        <v>0</v>
      </c>
      <c r="P147">
        <f>periods!P147</f>
        <v>0</v>
      </c>
      <c r="Q147">
        <f>periods!Q147</f>
        <v>0</v>
      </c>
      <c r="R147">
        <f>periods!R147</f>
        <v>0</v>
      </c>
      <c r="S147">
        <f>periods!S147</f>
        <v>0</v>
      </c>
      <c r="T147">
        <f>periods!T147</f>
        <v>0</v>
      </c>
      <c r="U147">
        <f>periods!U147</f>
        <v>0</v>
      </c>
      <c r="V147">
        <f>periods!V147</f>
        <v>0</v>
      </c>
      <c r="W147">
        <f>periods!W147</f>
        <v>0</v>
      </c>
      <c r="X147">
        <f>periods!X147</f>
        <v>0</v>
      </c>
      <c r="Y147">
        <f>periods!Y147</f>
        <v>0</v>
      </c>
      <c r="Z147">
        <f>periods!Z147</f>
        <v>0</v>
      </c>
      <c r="AA147" s="48">
        <f>CONSTANTS!$B$1</f>
        <v>1000</v>
      </c>
      <c r="AB147" s="48">
        <f>CONSTANTS!$B$2</f>
        <v>800</v>
      </c>
      <c r="AC147" s="4">
        <f>E147-F147</f>
        <v>0</v>
      </c>
      <c r="AD147" t="str">
        <f>M147</f>
        <v>Occupiable units (opt)</v>
      </c>
      <c r="AE147" t="e">
        <f>C147+AC147</f>
        <v>#VALUE!</v>
      </c>
      <c r="AF147">
        <f t="shared" si="14"/>
        <v>0</v>
      </c>
      <c r="AG147">
        <f>J147+K147</f>
        <v>0</v>
      </c>
      <c r="AH147">
        <f>IFERROR(J147/AG147, 0)</f>
        <v>0</v>
      </c>
      <c r="AI147" s="8">
        <f>IFERROR(G147/D147, 0)</f>
        <v>0</v>
      </c>
      <c r="AJ147" t="e">
        <f>L147+N147-O147</f>
        <v>#VALUE!</v>
      </c>
      <c r="AK147">
        <f t="shared" si="15"/>
        <v>0</v>
      </c>
      <c r="AL147">
        <f>SUM(S147:V147)</f>
        <v>0</v>
      </c>
      <c r="AM147">
        <f>SUM(W147:Z147)</f>
        <v>0</v>
      </c>
      <c r="AN147">
        <f t="shared" si="16"/>
        <v>0</v>
      </c>
      <c r="AO147">
        <f>AC147*AA147*12</f>
        <v>0</v>
      </c>
      <c r="AP147">
        <f>I147*AA147*12</f>
        <v>0</v>
      </c>
      <c r="AQ147">
        <f t="shared" si="17"/>
        <v>0</v>
      </c>
      <c r="AR147">
        <f t="shared" si="18"/>
        <v>0</v>
      </c>
      <c r="AS147">
        <f t="shared" si="19"/>
        <v>0</v>
      </c>
      <c r="AT147">
        <f t="shared" si="20"/>
        <v>0</v>
      </c>
      <c r="AU147">
        <f>IFERROR(Q147/P147, 0)</f>
        <v>0</v>
      </c>
      <c r="AV147">
        <f>IFERROR(R147/Q147, 0)</f>
        <v>0</v>
      </c>
      <c r="AW147">
        <f>IFERROR(D147/R147, 0)</f>
        <v>0</v>
      </c>
      <c r="AX147">
        <f>IFERROR(E147/D147, 0)</f>
        <v>0</v>
      </c>
      <c r="AY147">
        <f>IFERROR(E147/P147, 0)</f>
        <v>0</v>
      </c>
      <c r="AZ147">
        <f>IFERROR($AL147/P147, 0)</f>
        <v>0</v>
      </c>
      <c r="BA147">
        <f>IFERROR($AL147/Q147, 0)</f>
        <v>0</v>
      </c>
      <c r="BB147">
        <f>IFERROR($AL147/R147, 0)</f>
        <v>0</v>
      </c>
      <c r="BC147">
        <f>IFERROR($AL147/D147, 0)</f>
        <v>0</v>
      </c>
      <c r="BD147">
        <f>IFERROR($AL147/E147, 0)</f>
        <v>0</v>
      </c>
      <c r="BE147">
        <f>IFERROR(BD147/AB147, 0)</f>
        <v>0</v>
      </c>
    </row>
    <row r="148" spans="1:57" x14ac:dyDescent="0.2">
      <c r="A148" s="5">
        <f>periods!$A148</f>
        <v>0</v>
      </c>
      <c r="B148" s="5">
        <f>periods!$A149</f>
        <v>0</v>
      </c>
      <c r="C148" t="e">
        <f>IF(ISBLANK(periods!$C148), output_periods!$AE147, periods!$C148)</f>
        <v>#VALUE!</v>
      </c>
      <c r="D148">
        <f>periods!D148</f>
        <v>0</v>
      </c>
      <c r="E148">
        <f>periods!E148</f>
        <v>0</v>
      </c>
      <c r="F148">
        <f>periods!F148</f>
        <v>0</v>
      </c>
      <c r="G148">
        <f>periods!G148</f>
        <v>0</v>
      </c>
      <c r="H148">
        <f>periods!H148</f>
        <v>0</v>
      </c>
      <c r="I148">
        <f>periods!I148</f>
        <v>0</v>
      </c>
      <c r="J148">
        <f>periods!J148</f>
        <v>0</v>
      </c>
      <c r="K148">
        <f>periods!K148</f>
        <v>0</v>
      </c>
      <c r="L148" t="e">
        <f>IF(ISBLANK(periods!$L148), output_periods!$AJ147, periods!$L148)</f>
        <v>#VALUE!</v>
      </c>
      <c r="M148" t="str">
        <f>IF(ISBLANK(periods!$M148), output_periods!$M147, periods!$M148)</f>
        <v>Occupiable units (opt)</v>
      </c>
      <c r="N148">
        <f>periods!N148</f>
        <v>0</v>
      </c>
      <c r="O148">
        <f>periods!O148</f>
        <v>0</v>
      </c>
      <c r="P148">
        <f>periods!P148</f>
        <v>0</v>
      </c>
      <c r="Q148">
        <f>periods!Q148</f>
        <v>0</v>
      </c>
      <c r="R148">
        <f>periods!R148</f>
        <v>0</v>
      </c>
      <c r="S148">
        <f>periods!S148</f>
        <v>0</v>
      </c>
      <c r="T148">
        <f>periods!T148</f>
        <v>0</v>
      </c>
      <c r="U148">
        <f>periods!U148</f>
        <v>0</v>
      </c>
      <c r="V148">
        <f>periods!V148</f>
        <v>0</v>
      </c>
      <c r="W148">
        <f>periods!W148</f>
        <v>0</v>
      </c>
      <c r="X148">
        <f>periods!X148</f>
        <v>0</v>
      </c>
      <c r="Y148">
        <f>periods!Y148</f>
        <v>0</v>
      </c>
      <c r="Z148">
        <f>periods!Z148</f>
        <v>0</v>
      </c>
      <c r="AA148" s="48">
        <f>CONSTANTS!$B$1</f>
        <v>1000</v>
      </c>
      <c r="AB148" s="48">
        <f>CONSTANTS!$B$2</f>
        <v>800</v>
      </c>
      <c r="AC148" s="4">
        <f>E148-F148</f>
        <v>0</v>
      </c>
      <c r="AD148" t="str">
        <f>M148</f>
        <v>Occupiable units (opt)</v>
      </c>
      <c r="AE148" t="e">
        <f>C148+AC148</f>
        <v>#VALUE!</v>
      </c>
      <c r="AF148">
        <f t="shared" si="14"/>
        <v>0</v>
      </c>
      <c r="AG148">
        <f>J148+K148</f>
        <v>0</v>
      </c>
      <c r="AH148">
        <f>IFERROR(J148/AG148, 0)</f>
        <v>0</v>
      </c>
      <c r="AI148" s="8">
        <f>IFERROR(G148/D148, 0)</f>
        <v>0</v>
      </c>
      <c r="AJ148" t="e">
        <f>L148+N148-O148</f>
        <v>#VALUE!</v>
      </c>
      <c r="AK148">
        <f t="shared" si="15"/>
        <v>0</v>
      </c>
      <c r="AL148">
        <f>SUM(S148:V148)</f>
        <v>0</v>
      </c>
      <c r="AM148">
        <f>SUM(W148:Z148)</f>
        <v>0</v>
      </c>
      <c r="AN148">
        <f t="shared" si="16"/>
        <v>0</v>
      </c>
      <c r="AO148">
        <f>AC148*AA148*12</f>
        <v>0</v>
      </c>
      <c r="AP148">
        <f>I148*AA148*12</f>
        <v>0</v>
      </c>
      <c r="AQ148">
        <f t="shared" si="17"/>
        <v>0</v>
      </c>
      <c r="AR148">
        <f t="shared" si="18"/>
        <v>0</v>
      </c>
      <c r="AS148">
        <f t="shared" si="19"/>
        <v>0</v>
      </c>
      <c r="AT148">
        <f t="shared" si="20"/>
        <v>0</v>
      </c>
      <c r="AU148">
        <f>IFERROR(Q148/P148, 0)</f>
        <v>0</v>
      </c>
      <c r="AV148">
        <f>IFERROR(R148/Q148, 0)</f>
        <v>0</v>
      </c>
      <c r="AW148">
        <f>IFERROR(D148/R148, 0)</f>
        <v>0</v>
      </c>
      <c r="AX148">
        <f>IFERROR(E148/D148, 0)</f>
        <v>0</v>
      </c>
      <c r="AY148">
        <f>IFERROR(E148/P148, 0)</f>
        <v>0</v>
      </c>
      <c r="AZ148">
        <f>IFERROR($AL148/P148, 0)</f>
        <v>0</v>
      </c>
      <c r="BA148">
        <f>IFERROR($AL148/Q148, 0)</f>
        <v>0</v>
      </c>
      <c r="BB148">
        <f>IFERROR($AL148/R148, 0)</f>
        <v>0</v>
      </c>
      <c r="BC148">
        <f>IFERROR($AL148/D148, 0)</f>
        <v>0</v>
      </c>
      <c r="BD148">
        <f>IFERROR($AL148/E148, 0)</f>
        <v>0</v>
      </c>
      <c r="BE148">
        <f>IFERROR(BD148/AB148, 0)</f>
        <v>0</v>
      </c>
    </row>
    <row r="149" spans="1:57" x14ac:dyDescent="0.2">
      <c r="A149" s="5">
        <f>periods!$A149</f>
        <v>0</v>
      </c>
      <c r="B149" s="5">
        <f>periods!$A150</f>
        <v>0</v>
      </c>
      <c r="C149" t="e">
        <f>IF(ISBLANK(periods!$C149), output_periods!$AE148, periods!$C149)</f>
        <v>#VALUE!</v>
      </c>
      <c r="D149">
        <f>periods!D149</f>
        <v>0</v>
      </c>
      <c r="E149">
        <f>periods!E149</f>
        <v>0</v>
      </c>
      <c r="F149">
        <f>periods!F149</f>
        <v>0</v>
      </c>
      <c r="G149">
        <f>periods!G149</f>
        <v>0</v>
      </c>
      <c r="H149">
        <f>periods!H149</f>
        <v>0</v>
      </c>
      <c r="I149">
        <f>periods!I149</f>
        <v>0</v>
      </c>
      <c r="J149">
        <f>periods!J149</f>
        <v>0</v>
      </c>
      <c r="K149">
        <f>periods!K149</f>
        <v>0</v>
      </c>
      <c r="L149" t="e">
        <f>IF(ISBLANK(periods!$L149), output_periods!$AJ148, periods!$L149)</f>
        <v>#VALUE!</v>
      </c>
      <c r="M149" t="str">
        <f>IF(ISBLANK(periods!$M149), output_periods!$M148, periods!$M149)</f>
        <v>Occupiable units (opt)</v>
      </c>
      <c r="N149">
        <f>periods!N149</f>
        <v>0</v>
      </c>
      <c r="O149">
        <f>periods!O149</f>
        <v>0</v>
      </c>
      <c r="P149">
        <f>periods!P149</f>
        <v>0</v>
      </c>
      <c r="Q149">
        <f>periods!Q149</f>
        <v>0</v>
      </c>
      <c r="R149">
        <f>periods!R149</f>
        <v>0</v>
      </c>
      <c r="S149">
        <f>periods!S149</f>
        <v>0</v>
      </c>
      <c r="T149">
        <f>periods!T149</f>
        <v>0</v>
      </c>
      <c r="U149">
        <f>periods!U149</f>
        <v>0</v>
      </c>
      <c r="V149">
        <f>periods!V149</f>
        <v>0</v>
      </c>
      <c r="W149">
        <f>periods!W149</f>
        <v>0</v>
      </c>
      <c r="X149">
        <f>periods!X149</f>
        <v>0</v>
      </c>
      <c r="Y149">
        <f>periods!Y149</f>
        <v>0</v>
      </c>
      <c r="Z149">
        <f>periods!Z149</f>
        <v>0</v>
      </c>
      <c r="AA149" s="48">
        <f>CONSTANTS!$B$1</f>
        <v>1000</v>
      </c>
      <c r="AB149" s="48">
        <f>CONSTANTS!$B$2</f>
        <v>800</v>
      </c>
      <c r="AC149" s="4">
        <f>E149-F149</f>
        <v>0</v>
      </c>
      <c r="AD149" t="str">
        <f>M149</f>
        <v>Occupiable units (opt)</v>
      </c>
      <c r="AE149" t="e">
        <f>C149+AC149</f>
        <v>#VALUE!</v>
      </c>
      <c r="AF149">
        <f t="shared" si="14"/>
        <v>0</v>
      </c>
      <c r="AG149">
        <f>J149+K149</f>
        <v>0</v>
      </c>
      <c r="AH149">
        <f>IFERROR(J149/AG149, 0)</f>
        <v>0</v>
      </c>
      <c r="AI149" s="8">
        <f>IFERROR(G149/D149, 0)</f>
        <v>0</v>
      </c>
      <c r="AJ149" t="e">
        <f>L149+N149-O149</f>
        <v>#VALUE!</v>
      </c>
      <c r="AK149">
        <f t="shared" si="15"/>
        <v>0</v>
      </c>
      <c r="AL149">
        <f>SUM(S149:V149)</f>
        <v>0</v>
      </c>
      <c r="AM149">
        <f>SUM(W149:Z149)</f>
        <v>0</v>
      </c>
      <c r="AN149">
        <f t="shared" si="16"/>
        <v>0</v>
      </c>
      <c r="AO149">
        <f>AC149*AA149*12</f>
        <v>0</v>
      </c>
      <c r="AP149">
        <f>I149*AA149*12</f>
        <v>0</v>
      </c>
      <c r="AQ149">
        <f t="shared" si="17"/>
        <v>0</v>
      </c>
      <c r="AR149">
        <f t="shared" si="18"/>
        <v>0</v>
      </c>
      <c r="AS149">
        <f t="shared" si="19"/>
        <v>0</v>
      </c>
      <c r="AT149">
        <f t="shared" si="20"/>
        <v>0</v>
      </c>
      <c r="AU149">
        <f>IFERROR(Q149/P149, 0)</f>
        <v>0</v>
      </c>
      <c r="AV149">
        <f>IFERROR(R149/Q149, 0)</f>
        <v>0</v>
      </c>
      <c r="AW149">
        <f>IFERROR(D149/R149, 0)</f>
        <v>0</v>
      </c>
      <c r="AX149">
        <f>IFERROR(E149/D149, 0)</f>
        <v>0</v>
      </c>
      <c r="AY149">
        <f>IFERROR(E149/P149, 0)</f>
        <v>0</v>
      </c>
      <c r="AZ149">
        <f>IFERROR($AL149/P149, 0)</f>
        <v>0</v>
      </c>
      <c r="BA149">
        <f>IFERROR($AL149/Q149, 0)</f>
        <v>0</v>
      </c>
      <c r="BB149">
        <f>IFERROR($AL149/R149, 0)</f>
        <v>0</v>
      </c>
      <c r="BC149">
        <f>IFERROR($AL149/D149, 0)</f>
        <v>0</v>
      </c>
      <c r="BD149">
        <f>IFERROR($AL149/E149, 0)</f>
        <v>0</v>
      </c>
      <c r="BE149">
        <f>IFERROR(BD149/AB149, 0)</f>
        <v>0</v>
      </c>
    </row>
    <row r="150" spans="1:57" x14ac:dyDescent="0.2">
      <c r="A150" s="5">
        <f>periods!$A150</f>
        <v>0</v>
      </c>
      <c r="B150" s="5">
        <f>periods!$A151</f>
        <v>0</v>
      </c>
      <c r="C150" t="e">
        <f>IF(ISBLANK(periods!$C150), output_periods!$AE149, periods!$C150)</f>
        <v>#VALUE!</v>
      </c>
      <c r="D150">
        <f>periods!D150</f>
        <v>0</v>
      </c>
      <c r="E150">
        <f>periods!E150</f>
        <v>0</v>
      </c>
      <c r="F150">
        <f>periods!F150</f>
        <v>0</v>
      </c>
      <c r="G150">
        <f>periods!G150</f>
        <v>0</v>
      </c>
      <c r="H150">
        <f>periods!H150</f>
        <v>0</v>
      </c>
      <c r="I150">
        <f>periods!I150</f>
        <v>0</v>
      </c>
      <c r="J150">
        <f>periods!J150</f>
        <v>0</v>
      </c>
      <c r="K150">
        <f>periods!K150</f>
        <v>0</v>
      </c>
      <c r="L150" t="e">
        <f>IF(ISBLANK(periods!$L150), output_periods!$AJ149, periods!$L150)</f>
        <v>#VALUE!</v>
      </c>
      <c r="M150" t="str">
        <f>IF(ISBLANK(periods!$M150), output_periods!$M149, periods!$M150)</f>
        <v>Occupiable units (opt)</v>
      </c>
      <c r="N150">
        <f>periods!N150</f>
        <v>0</v>
      </c>
      <c r="O150">
        <f>periods!O150</f>
        <v>0</v>
      </c>
      <c r="P150">
        <f>periods!P150</f>
        <v>0</v>
      </c>
      <c r="Q150">
        <f>periods!Q150</f>
        <v>0</v>
      </c>
      <c r="R150">
        <f>periods!R150</f>
        <v>0</v>
      </c>
      <c r="S150">
        <f>periods!S150</f>
        <v>0</v>
      </c>
      <c r="T150">
        <f>periods!T150</f>
        <v>0</v>
      </c>
      <c r="U150">
        <f>periods!U150</f>
        <v>0</v>
      </c>
      <c r="V150">
        <f>periods!V150</f>
        <v>0</v>
      </c>
      <c r="W150">
        <f>periods!W150</f>
        <v>0</v>
      </c>
      <c r="X150">
        <f>periods!X150</f>
        <v>0</v>
      </c>
      <c r="Y150">
        <f>periods!Y150</f>
        <v>0</v>
      </c>
      <c r="Z150">
        <f>periods!Z150</f>
        <v>0</v>
      </c>
      <c r="AA150" s="48">
        <f>CONSTANTS!$B$1</f>
        <v>1000</v>
      </c>
      <c r="AB150" s="48">
        <f>CONSTANTS!$B$2</f>
        <v>800</v>
      </c>
      <c r="AC150" s="4">
        <f>E150-F150</f>
        <v>0</v>
      </c>
      <c r="AD150" t="str">
        <f>M150</f>
        <v>Occupiable units (opt)</v>
      </c>
      <c r="AE150" t="e">
        <f>C150+AC150</f>
        <v>#VALUE!</v>
      </c>
      <c r="AF150">
        <f t="shared" si="14"/>
        <v>0</v>
      </c>
      <c r="AG150">
        <f>J150+K150</f>
        <v>0</v>
      </c>
      <c r="AH150">
        <f>IFERROR(J150/AG150, 0)</f>
        <v>0</v>
      </c>
      <c r="AI150" s="8">
        <f>IFERROR(G150/D150, 0)</f>
        <v>0</v>
      </c>
      <c r="AJ150" t="e">
        <f>L150+N150-O150</f>
        <v>#VALUE!</v>
      </c>
      <c r="AK150">
        <f t="shared" si="15"/>
        <v>0</v>
      </c>
      <c r="AL150">
        <f>SUM(S150:V150)</f>
        <v>0</v>
      </c>
      <c r="AM150">
        <f>SUM(W150:Z150)</f>
        <v>0</v>
      </c>
      <c r="AN150">
        <f t="shared" si="16"/>
        <v>0</v>
      </c>
      <c r="AO150">
        <f>AC150*AA150*12</f>
        <v>0</v>
      </c>
      <c r="AP150">
        <f>I150*AA150*12</f>
        <v>0</v>
      </c>
      <c r="AQ150">
        <f t="shared" si="17"/>
        <v>0</v>
      </c>
      <c r="AR150">
        <f t="shared" si="18"/>
        <v>0</v>
      </c>
      <c r="AS150">
        <f t="shared" si="19"/>
        <v>0</v>
      </c>
      <c r="AT150">
        <f t="shared" si="20"/>
        <v>0</v>
      </c>
      <c r="AU150">
        <f>IFERROR(Q150/P150, 0)</f>
        <v>0</v>
      </c>
      <c r="AV150">
        <f>IFERROR(R150/Q150, 0)</f>
        <v>0</v>
      </c>
      <c r="AW150">
        <f>IFERROR(D150/R150, 0)</f>
        <v>0</v>
      </c>
      <c r="AX150">
        <f>IFERROR(E150/D150, 0)</f>
        <v>0</v>
      </c>
      <c r="AY150">
        <f>IFERROR(E150/P150, 0)</f>
        <v>0</v>
      </c>
      <c r="AZ150">
        <f>IFERROR($AL150/P150, 0)</f>
        <v>0</v>
      </c>
      <c r="BA150">
        <f>IFERROR($AL150/Q150, 0)</f>
        <v>0</v>
      </c>
      <c r="BB150">
        <f>IFERROR($AL150/R150, 0)</f>
        <v>0</v>
      </c>
      <c r="BC150">
        <f>IFERROR($AL150/D150, 0)</f>
        <v>0</v>
      </c>
      <c r="BD150">
        <f>IFERROR($AL150/E150, 0)</f>
        <v>0</v>
      </c>
      <c r="BE150">
        <f>IFERROR(BD150/AB150, 0)</f>
        <v>0</v>
      </c>
    </row>
    <row r="151" spans="1:57" x14ac:dyDescent="0.2">
      <c r="A151" s="5">
        <f>periods!$A151</f>
        <v>0</v>
      </c>
      <c r="B151" s="5">
        <f>periods!$A152</f>
        <v>0</v>
      </c>
      <c r="C151" t="e">
        <f>IF(ISBLANK(periods!$C151), output_periods!$AE150, periods!$C151)</f>
        <v>#VALUE!</v>
      </c>
      <c r="D151">
        <f>periods!D151</f>
        <v>0</v>
      </c>
      <c r="E151">
        <f>periods!E151</f>
        <v>0</v>
      </c>
      <c r="F151">
        <f>periods!F151</f>
        <v>0</v>
      </c>
      <c r="G151">
        <f>periods!G151</f>
        <v>0</v>
      </c>
      <c r="H151">
        <f>periods!H151</f>
        <v>0</v>
      </c>
      <c r="I151">
        <f>periods!I151</f>
        <v>0</v>
      </c>
      <c r="J151">
        <f>periods!J151</f>
        <v>0</v>
      </c>
      <c r="K151">
        <f>periods!K151</f>
        <v>0</v>
      </c>
      <c r="L151" t="e">
        <f>IF(ISBLANK(periods!$L151), output_periods!$AJ150, periods!$L151)</f>
        <v>#VALUE!</v>
      </c>
      <c r="M151" t="str">
        <f>IF(ISBLANK(periods!$M151), output_periods!$M150, periods!$M151)</f>
        <v>Occupiable units (opt)</v>
      </c>
      <c r="N151">
        <f>periods!N151</f>
        <v>0</v>
      </c>
      <c r="O151">
        <f>periods!O151</f>
        <v>0</v>
      </c>
      <c r="P151">
        <f>periods!P151</f>
        <v>0</v>
      </c>
      <c r="Q151">
        <f>periods!Q151</f>
        <v>0</v>
      </c>
      <c r="R151">
        <f>periods!R151</f>
        <v>0</v>
      </c>
      <c r="S151">
        <f>periods!S151</f>
        <v>0</v>
      </c>
      <c r="T151">
        <f>periods!T151</f>
        <v>0</v>
      </c>
      <c r="U151">
        <f>periods!U151</f>
        <v>0</v>
      </c>
      <c r="V151">
        <f>periods!V151</f>
        <v>0</v>
      </c>
      <c r="W151">
        <f>periods!W151</f>
        <v>0</v>
      </c>
      <c r="X151">
        <f>periods!X151</f>
        <v>0</v>
      </c>
      <c r="Y151">
        <f>periods!Y151</f>
        <v>0</v>
      </c>
      <c r="Z151">
        <f>periods!Z151</f>
        <v>0</v>
      </c>
      <c r="AA151" s="48">
        <f>CONSTANTS!$B$1</f>
        <v>1000</v>
      </c>
      <c r="AB151" s="48">
        <f>CONSTANTS!$B$2</f>
        <v>800</v>
      </c>
      <c r="AC151" s="4">
        <f>E151-F151</f>
        <v>0</v>
      </c>
      <c r="AD151" t="str">
        <f>M151</f>
        <v>Occupiable units (opt)</v>
      </c>
      <c r="AE151" t="e">
        <f>C151+AC151</f>
        <v>#VALUE!</v>
      </c>
      <c r="AF151">
        <f t="shared" si="14"/>
        <v>0</v>
      </c>
      <c r="AG151">
        <f>J151+K151</f>
        <v>0</v>
      </c>
      <c r="AH151">
        <f>IFERROR(J151/AG151, 0)</f>
        <v>0</v>
      </c>
      <c r="AI151" s="8">
        <f>IFERROR(G151/D151, 0)</f>
        <v>0</v>
      </c>
      <c r="AJ151" t="e">
        <f>L151+N151-O151</f>
        <v>#VALUE!</v>
      </c>
      <c r="AK151">
        <f t="shared" si="15"/>
        <v>0</v>
      </c>
      <c r="AL151">
        <f>SUM(S151:V151)</f>
        <v>0</v>
      </c>
      <c r="AM151">
        <f>SUM(W151:Z151)</f>
        <v>0</v>
      </c>
      <c r="AN151">
        <f t="shared" si="16"/>
        <v>0</v>
      </c>
      <c r="AO151">
        <f>AC151*AA151*12</f>
        <v>0</v>
      </c>
      <c r="AP151">
        <f>I151*AA151*12</f>
        <v>0</v>
      </c>
      <c r="AQ151">
        <f t="shared" si="17"/>
        <v>0</v>
      </c>
      <c r="AR151">
        <f t="shared" si="18"/>
        <v>0</v>
      </c>
      <c r="AS151">
        <f t="shared" si="19"/>
        <v>0</v>
      </c>
      <c r="AT151">
        <f t="shared" si="20"/>
        <v>0</v>
      </c>
      <c r="AU151">
        <f>IFERROR(Q151/P151, 0)</f>
        <v>0</v>
      </c>
      <c r="AV151">
        <f>IFERROR(R151/Q151, 0)</f>
        <v>0</v>
      </c>
      <c r="AW151">
        <f>IFERROR(D151/R151, 0)</f>
        <v>0</v>
      </c>
      <c r="AX151">
        <f>IFERROR(E151/D151, 0)</f>
        <v>0</v>
      </c>
      <c r="AY151">
        <f>IFERROR(E151/P151, 0)</f>
        <v>0</v>
      </c>
      <c r="AZ151">
        <f>IFERROR($AL151/P151, 0)</f>
        <v>0</v>
      </c>
      <c r="BA151">
        <f>IFERROR($AL151/Q151, 0)</f>
        <v>0</v>
      </c>
      <c r="BB151">
        <f>IFERROR($AL151/R151, 0)</f>
        <v>0</v>
      </c>
      <c r="BC151">
        <f>IFERROR($AL151/D151, 0)</f>
        <v>0</v>
      </c>
      <c r="BD151">
        <f>IFERROR($AL151/E151, 0)</f>
        <v>0</v>
      </c>
      <c r="BE151">
        <f>IFERROR(BD151/AB151, 0)</f>
        <v>0</v>
      </c>
    </row>
    <row r="152" spans="1:57" x14ac:dyDescent="0.2">
      <c r="A152" s="5">
        <f>periods!$A152</f>
        <v>0</v>
      </c>
      <c r="B152" s="5">
        <f>periods!$A153</f>
        <v>0</v>
      </c>
      <c r="C152" t="e">
        <f>IF(ISBLANK(periods!$C152), output_periods!$AE151, periods!$C152)</f>
        <v>#VALUE!</v>
      </c>
      <c r="D152">
        <f>periods!D152</f>
        <v>0</v>
      </c>
      <c r="E152">
        <f>periods!E152</f>
        <v>0</v>
      </c>
      <c r="F152">
        <f>periods!F152</f>
        <v>0</v>
      </c>
      <c r="G152">
        <f>periods!G152</f>
        <v>0</v>
      </c>
      <c r="H152">
        <f>periods!H152</f>
        <v>0</v>
      </c>
      <c r="I152">
        <f>periods!I152</f>
        <v>0</v>
      </c>
      <c r="J152">
        <f>periods!J152</f>
        <v>0</v>
      </c>
      <c r="K152">
        <f>periods!K152</f>
        <v>0</v>
      </c>
      <c r="L152" t="e">
        <f>IF(ISBLANK(periods!$L152), output_periods!$AJ151, periods!$L152)</f>
        <v>#VALUE!</v>
      </c>
      <c r="M152" t="str">
        <f>IF(ISBLANK(periods!$M152), output_periods!$M151, periods!$M152)</f>
        <v>Occupiable units (opt)</v>
      </c>
      <c r="N152">
        <f>periods!N152</f>
        <v>0</v>
      </c>
      <c r="O152">
        <f>periods!O152</f>
        <v>0</v>
      </c>
      <c r="P152">
        <f>periods!P152</f>
        <v>0</v>
      </c>
      <c r="Q152">
        <f>periods!Q152</f>
        <v>0</v>
      </c>
      <c r="R152">
        <f>periods!R152</f>
        <v>0</v>
      </c>
      <c r="S152">
        <f>periods!S152</f>
        <v>0</v>
      </c>
      <c r="T152">
        <f>periods!T152</f>
        <v>0</v>
      </c>
      <c r="U152">
        <f>periods!U152</f>
        <v>0</v>
      </c>
      <c r="V152">
        <f>periods!V152</f>
        <v>0</v>
      </c>
      <c r="W152">
        <f>periods!W152</f>
        <v>0</v>
      </c>
      <c r="X152">
        <f>periods!X152</f>
        <v>0</v>
      </c>
      <c r="Y152">
        <f>periods!Y152</f>
        <v>0</v>
      </c>
      <c r="Z152">
        <f>periods!Z152</f>
        <v>0</v>
      </c>
      <c r="AA152" s="48">
        <f>CONSTANTS!$B$1</f>
        <v>1000</v>
      </c>
      <c r="AB152" s="48">
        <f>CONSTANTS!$B$2</f>
        <v>800</v>
      </c>
      <c r="AC152" s="4">
        <f>E152-F152</f>
        <v>0</v>
      </c>
      <c r="AD152" t="str">
        <f>M152</f>
        <v>Occupiable units (opt)</v>
      </c>
      <c r="AE152" t="e">
        <f>C152+AC152</f>
        <v>#VALUE!</v>
      </c>
      <c r="AF152">
        <f t="shared" si="14"/>
        <v>0</v>
      </c>
      <c r="AG152">
        <f>J152+K152</f>
        <v>0</v>
      </c>
      <c r="AH152">
        <f>IFERROR(J152/AG152, 0)</f>
        <v>0</v>
      </c>
      <c r="AI152" s="8">
        <f>IFERROR(G152/D152, 0)</f>
        <v>0</v>
      </c>
      <c r="AJ152" t="e">
        <f>L152+N152-O152</f>
        <v>#VALUE!</v>
      </c>
      <c r="AK152">
        <f t="shared" si="15"/>
        <v>0</v>
      </c>
      <c r="AL152">
        <f>SUM(S152:V152)</f>
        <v>0</v>
      </c>
      <c r="AM152">
        <f>SUM(W152:Z152)</f>
        <v>0</v>
      </c>
      <c r="AN152">
        <f t="shared" si="16"/>
        <v>0</v>
      </c>
      <c r="AO152">
        <f>AC152*AA152*12</f>
        <v>0</v>
      </c>
      <c r="AP152">
        <f>I152*AA152*12</f>
        <v>0</v>
      </c>
      <c r="AQ152">
        <f t="shared" si="17"/>
        <v>0</v>
      </c>
      <c r="AR152">
        <f t="shared" si="18"/>
        <v>0</v>
      </c>
      <c r="AS152">
        <f t="shared" si="19"/>
        <v>0</v>
      </c>
      <c r="AT152">
        <f t="shared" si="20"/>
        <v>0</v>
      </c>
      <c r="AU152">
        <f>IFERROR(Q152/P152, 0)</f>
        <v>0</v>
      </c>
      <c r="AV152">
        <f>IFERROR(R152/Q152, 0)</f>
        <v>0</v>
      </c>
      <c r="AW152">
        <f>IFERROR(D152/R152, 0)</f>
        <v>0</v>
      </c>
      <c r="AX152">
        <f>IFERROR(E152/D152, 0)</f>
        <v>0</v>
      </c>
      <c r="AY152">
        <f>IFERROR(E152/P152, 0)</f>
        <v>0</v>
      </c>
      <c r="AZ152">
        <f>IFERROR($AL152/P152, 0)</f>
        <v>0</v>
      </c>
      <c r="BA152">
        <f>IFERROR($AL152/Q152, 0)</f>
        <v>0</v>
      </c>
      <c r="BB152">
        <f>IFERROR($AL152/R152, 0)</f>
        <v>0</v>
      </c>
      <c r="BC152">
        <f>IFERROR($AL152/D152, 0)</f>
        <v>0</v>
      </c>
      <c r="BD152">
        <f>IFERROR($AL152/E152, 0)</f>
        <v>0</v>
      </c>
      <c r="BE152">
        <f>IFERROR(BD152/AB152, 0)</f>
        <v>0</v>
      </c>
    </row>
    <row r="153" spans="1:57" x14ac:dyDescent="0.2">
      <c r="A153" s="5">
        <f>periods!$A153</f>
        <v>0</v>
      </c>
      <c r="B153" s="5">
        <f>periods!$A154</f>
        <v>0</v>
      </c>
      <c r="C153" t="e">
        <f>IF(ISBLANK(periods!$C153), output_periods!$AE152, periods!$C153)</f>
        <v>#VALUE!</v>
      </c>
      <c r="D153">
        <f>periods!D153</f>
        <v>0</v>
      </c>
      <c r="E153">
        <f>periods!E153</f>
        <v>0</v>
      </c>
      <c r="F153">
        <f>periods!F153</f>
        <v>0</v>
      </c>
      <c r="G153">
        <f>periods!G153</f>
        <v>0</v>
      </c>
      <c r="H153">
        <f>periods!H153</f>
        <v>0</v>
      </c>
      <c r="I153">
        <f>periods!I153</f>
        <v>0</v>
      </c>
      <c r="J153">
        <f>periods!J153</f>
        <v>0</v>
      </c>
      <c r="K153">
        <f>periods!K153</f>
        <v>0</v>
      </c>
      <c r="L153" t="e">
        <f>IF(ISBLANK(periods!$L153), output_periods!$AJ152, periods!$L153)</f>
        <v>#VALUE!</v>
      </c>
      <c r="M153" t="str">
        <f>IF(ISBLANK(periods!$M153), output_periods!$M152, periods!$M153)</f>
        <v>Occupiable units (opt)</v>
      </c>
      <c r="N153">
        <f>periods!N153</f>
        <v>0</v>
      </c>
      <c r="O153">
        <f>periods!O153</f>
        <v>0</v>
      </c>
      <c r="P153">
        <f>periods!P153</f>
        <v>0</v>
      </c>
      <c r="Q153">
        <f>periods!Q153</f>
        <v>0</v>
      </c>
      <c r="R153">
        <f>periods!R153</f>
        <v>0</v>
      </c>
      <c r="S153">
        <f>periods!S153</f>
        <v>0</v>
      </c>
      <c r="T153">
        <f>periods!T153</f>
        <v>0</v>
      </c>
      <c r="U153">
        <f>periods!U153</f>
        <v>0</v>
      </c>
      <c r="V153">
        <f>periods!V153</f>
        <v>0</v>
      </c>
      <c r="W153">
        <f>periods!W153</f>
        <v>0</v>
      </c>
      <c r="X153">
        <f>periods!X153</f>
        <v>0</v>
      </c>
      <c r="Y153">
        <f>periods!Y153</f>
        <v>0</v>
      </c>
      <c r="Z153">
        <f>periods!Z153</f>
        <v>0</v>
      </c>
      <c r="AA153" s="48">
        <f>CONSTANTS!$B$1</f>
        <v>1000</v>
      </c>
      <c r="AB153" s="48">
        <f>CONSTANTS!$B$2</f>
        <v>800</v>
      </c>
      <c r="AC153" s="4">
        <f>E153-F153</f>
        <v>0</v>
      </c>
      <c r="AD153" t="str">
        <f>M153</f>
        <v>Occupiable units (opt)</v>
      </c>
      <c r="AE153" t="e">
        <f>C153+AC153</f>
        <v>#VALUE!</v>
      </c>
      <c r="AF153">
        <f t="shared" si="14"/>
        <v>0</v>
      </c>
      <c r="AG153">
        <f>J153+K153</f>
        <v>0</v>
      </c>
      <c r="AH153">
        <f>IFERROR(J153/AG153, 0)</f>
        <v>0</v>
      </c>
      <c r="AI153" s="8">
        <f>IFERROR(G153/D153, 0)</f>
        <v>0</v>
      </c>
      <c r="AJ153" t="e">
        <f>L153+N153-O153</f>
        <v>#VALUE!</v>
      </c>
      <c r="AK153">
        <f t="shared" si="15"/>
        <v>0</v>
      </c>
      <c r="AL153">
        <f>SUM(S153:V153)</f>
        <v>0</v>
      </c>
      <c r="AM153">
        <f>SUM(W153:Z153)</f>
        <v>0</v>
      </c>
      <c r="AN153">
        <f t="shared" si="16"/>
        <v>0</v>
      </c>
      <c r="AO153">
        <f>AC153*AA153*12</f>
        <v>0</v>
      </c>
      <c r="AP153">
        <f>I153*AA153*12</f>
        <v>0</v>
      </c>
      <c r="AQ153">
        <f t="shared" si="17"/>
        <v>0</v>
      </c>
      <c r="AR153">
        <f t="shared" si="18"/>
        <v>0</v>
      </c>
      <c r="AS153">
        <f t="shared" si="19"/>
        <v>0</v>
      </c>
      <c r="AT153">
        <f t="shared" si="20"/>
        <v>0</v>
      </c>
      <c r="AU153">
        <f>IFERROR(Q153/P153, 0)</f>
        <v>0</v>
      </c>
      <c r="AV153">
        <f>IFERROR(R153/Q153, 0)</f>
        <v>0</v>
      </c>
      <c r="AW153">
        <f>IFERROR(D153/R153, 0)</f>
        <v>0</v>
      </c>
      <c r="AX153">
        <f>IFERROR(E153/D153, 0)</f>
        <v>0</v>
      </c>
      <c r="AY153">
        <f>IFERROR(E153/P153, 0)</f>
        <v>0</v>
      </c>
      <c r="AZ153">
        <f>IFERROR($AL153/P153, 0)</f>
        <v>0</v>
      </c>
      <c r="BA153">
        <f>IFERROR($AL153/Q153, 0)</f>
        <v>0</v>
      </c>
      <c r="BB153">
        <f>IFERROR($AL153/R153, 0)</f>
        <v>0</v>
      </c>
      <c r="BC153">
        <f>IFERROR($AL153/D153, 0)</f>
        <v>0</v>
      </c>
      <c r="BD153">
        <f>IFERROR($AL153/E153, 0)</f>
        <v>0</v>
      </c>
      <c r="BE153">
        <f>IFERROR(BD153/AB153, 0)</f>
        <v>0</v>
      </c>
    </row>
    <row r="154" spans="1:57" x14ac:dyDescent="0.2">
      <c r="A154" s="5">
        <f>periods!$A154</f>
        <v>0</v>
      </c>
      <c r="B154" s="5">
        <f>periods!$A155</f>
        <v>0</v>
      </c>
      <c r="C154" t="e">
        <f>IF(ISBLANK(periods!$C154), output_periods!$AE153, periods!$C154)</f>
        <v>#VALUE!</v>
      </c>
      <c r="D154">
        <f>periods!D154</f>
        <v>0</v>
      </c>
      <c r="E154">
        <f>periods!E154</f>
        <v>0</v>
      </c>
      <c r="F154">
        <f>periods!F154</f>
        <v>0</v>
      </c>
      <c r="G154">
        <f>periods!G154</f>
        <v>0</v>
      </c>
      <c r="H154">
        <f>periods!H154</f>
        <v>0</v>
      </c>
      <c r="I154">
        <f>periods!I154</f>
        <v>0</v>
      </c>
      <c r="J154">
        <f>periods!J154</f>
        <v>0</v>
      </c>
      <c r="K154">
        <f>periods!K154</f>
        <v>0</v>
      </c>
      <c r="L154" t="e">
        <f>IF(ISBLANK(periods!$L154), output_periods!$AJ153, periods!$L154)</f>
        <v>#VALUE!</v>
      </c>
      <c r="M154" t="str">
        <f>IF(ISBLANK(periods!$M154), output_periods!$M153, periods!$M154)</f>
        <v>Occupiable units (opt)</v>
      </c>
      <c r="N154">
        <f>periods!N154</f>
        <v>0</v>
      </c>
      <c r="O154">
        <f>periods!O154</f>
        <v>0</v>
      </c>
      <c r="P154">
        <f>periods!P154</f>
        <v>0</v>
      </c>
      <c r="Q154">
        <f>periods!Q154</f>
        <v>0</v>
      </c>
      <c r="R154">
        <f>periods!R154</f>
        <v>0</v>
      </c>
      <c r="S154">
        <f>periods!S154</f>
        <v>0</v>
      </c>
      <c r="T154">
        <f>periods!T154</f>
        <v>0</v>
      </c>
      <c r="U154">
        <f>periods!U154</f>
        <v>0</v>
      </c>
      <c r="V154">
        <f>periods!V154</f>
        <v>0</v>
      </c>
      <c r="W154">
        <f>periods!W154</f>
        <v>0</v>
      </c>
      <c r="X154">
        <f>periods!X154</f>
        <v>0</v>
      </c>
      <c r="Y154">
        <f>periods!Y154</f>
        <v>0</v>
      </c>
      <c r="Z154">
        <f>periods!Z154</f>
        <v>0</v>
      </c>
      <c r="AA154" s="48">
        <f>CONSTANTS!$B$1</f>
        <v>1000</v>
      </c>
      <c r="AB154" s="48">
        <f>CONSTANTS!$B$2</f>
        <v>800</v>
      </c>
      <c r="AC154" s="4">
        <f>E154-F154</f>
        <v>0</v>
      </c>
      <c r="AD154" t="str">
        <f>M154</f>
        <v>Occupiable units (opt)</v>
      </c>
      <c r="AE154" t="e">
        <f>C154+AC154</f>
        <v>#VALUE!</v>
      </c>
      <c r="AF154">
        <f t="shared" si="14"/>
        <v>0</v>
      </c>
      <c r="AG154">
        <f>J154+K154</f>
        <v>0</v>
      </c>
      <c r="AH154">
        <f>IFERROR(J154/AG154, 0)</f>
        <v>0</v>
      </c>
      <c r="AI154" s="8">
        <f>IFERROR(G154/D154, 0)</f>
        <v>0</v>
      </c>
      <c r="AJ154" t="e">
        <f>L154+N154-O154</f>
        <v>#VALUE!</v>
      </c>
      <c r="AK154">
        <f t="shared" si="15"/>
        <v>0</v>
      </c>
      <c r="AL154">
        <f>SUM(S154:V154)</f>
        <v>0</v>
      </c>
      <c r="AM154">
        <f>SUM(W154:Z154)</f>
        <v>0</v>
      </c>
      <c r="AN154">
        <f t="shared" si="16"/>
        <v>0</v>
      </c>
      <c r="AO154">
        <f>AC154*AA154*12</f>
        <v>0</v>
      </c>
      <c r="AP154">
        <f>I154*AA154*12</f>
        <v>0</v>
      </c>
      <c r="AQ154">
        <f t="shared" si="17"/>
        <v>0</v>
      </c>
      <c r="AR154">
        <f t="shared" si="18"/>
        <v>0</v>
      </c>
      <c r="AS154">
        <f t="shared" si="19"/>
        <v>0</v>
      </c>
      <c r="AT154">
        <f t="shared" si="20"/>
        <v>0</v>
      </c>
      <c r="AU154">
        <f>IFERROR(Q154/P154, 0)</f>
        <v>0</v>
      </c>
      <c r="AV154">
        <f>IFERROR(R154/Q154, 0)</f>
        <v>0</v>
      </c>
      <c r="AW154">
        <f>IFERROR(D154/R154, 0)</f>
        <v>0</v>
      </c>
      <c r="AX154">
        <f>IFERROR(E154/D154, 0)</f>
        <v>0</v>
      </c>
      <c r="AY154">
        <f>IFERROR(E154/P154, 0)</f>
        <v>0</v>
      </c>
      <c r="AZ154">
        <f>IFERROR($AL154/P154, 0)</f>
        <v>0</v>
      </c>
      <c r="BA154">
        <f>IFERROR($AL154/Q154, 0)</f>
        <v>0</v>
      </c>
      <c r="BB154">
        <f>IFERROR($AL154/R154, 0)</f>
        <v>0</v>
      </c>
      <c r="BC154">
        <f>IFERROR($AL154/D154, 0)</f>
        <v>0</v>
      </c>
      <c r="BD154">
        <f>IFERROR($AL154/E154, 0)</f>
        <v>0</v>
      </c>
      <c r="BE154">
        <f>IFERROR(BD154/AB154, 0)</f>
        <v>0</v>
      </c>
    </row>
    <row r="155" spans="1:57" x14ac:dyDescent="0.2">
      <c r="A155" s="5">
        <f>periods!$A155</f>
        <v>0</v>
      </c>
      <c r="B155" s="5">
        <f>periods!$A156</f>
        <v>0</v>
      </c>
      <c r="C155" t="e">
        <f>IF(ISBLANK(periods!$C155), output_periods!$AE154, periods!$C155)</f>
        <v>#VALUE!</v>
      </c>
      <c r="D155">
        <f>periods!D155</f>
        <v>0</v>
      </c>
      <c r="E155">
        <f>periods!E155</f>
        <v>0</v>
      </c>
      <c r="F155">
        <f>periods!F155</f>
        <v>0</v>
      </c>
      <c r="G155">
        <f>periods!G155</f>
        <v>0</v>
      </c>
      <c r="H155">
        <f>periods!H155</f>
        <v>0</v>
      </c>
      <c r="I155">
        <f>periods!I155</f>
        <v>0</v>
      </c>
      <c r="J155">
        <f>periods!J155</f>
        <v>0</v>
      </c>
      <c r="K155">
        <f>periods!K155</f>
        <v>0</v>
      </c>
      <c r="L155" t="e">
        <f>IF(ISBLANK(periods!$L155), output_periods!$AJ154, periods!$L155)</f>
        <v>#VALUE!</v>
      </c>
      <c r="M155" t="str">
        <f>IF(ISBLANK(periods!$M155), output_periods!$M154, periods!$M155)</f>
        <v>Occupiable units (opt)</v>
      </c>
      <c r="N155">
        <f>periods!N155</f>
        <v>0</v>
      </c>
      <c r="O155">
        <f>periods!O155</f>
        <v>0</v>
      </c>
      <c r="P155">
        <f>periods!P155</f>
        <v>0</v>
      </c>
      <c r="Q155">
        <f>periods!Q155</f>
        <v>0</v>
      </c>
      <c r="R155">
        <f>periods!R155</f>
        <v>0</v>
      </c>
      <c r="S155">
        <f>periods!S155</f>
        <v>0</v>
      </c>
      <c r="T155">
        <f>periods!T155</f>
        <v>0</v>
      </c>
      <c r="U155">
        <f>periods!U155</f>
        <v>0</v>
      </c>
      <c r="V155">
        <f>periods!V155</f>
        <v>0</v>
      </c>
      <c r="W155">
        <f>periods!W155</f>
        <v>0</v>
      </c>
      <c r="X155">
        <f>periods!X155</f>
        <v>0</v>
      </c>
      <c r="Y155">
        <f>periods!Y155</f>
        <v>0</v>
      </c>
      <c r="Z155">
        <f>periods!Z155</f>
        <v>0</v>
      </c>
      <c r="AA155" s="48">
        <f>CONSTANTS!$B$1</f>
        <v>1000</v>
      </c>
      <c r="AB155" s="48">
        <f>CONSTANTS!$B$2</f>
        <v>800</v>
      </c>
      <c r="AC155" s="4">
        <f>E155-F155</f>
        <v>0</v>
      </c>
      <c r="AD155" t="str">
        <f>M155</f>
        <v>Occupiable units (opt)</v>
      </c>
      <c r="AE155" t="e">
        <f>C155+AC155</f>
        <v>#VALUE!</v>
      </c>
      <c r="AF155">
        <f t="shared" si="14"/>
        <v>0</v>
      </c>
      <c r="AG155">
        <f>J155+K155</f>
        <v>0</v>
      </c>
      <c r="AH155">
        <f>IFERROR(J155/AG155, 0)</f>
        <v>0</v>
      </c>
      <c r="AI155" s="8">
        <f>IFERROR(G155/D155, 0)</f>
        <v>0</v>
      </c>
      <c r="AJ155" t="e">
        <f>L155+N155-O155</f>
        <v>#VALUE!</v>
      </c>
      <c r="AK155">
        <f t="shared" si="15"/>
        <v>0</v>
      </c>
      <c r="AL155">
        <f>SUM(S155:V155)</f>
        <v>0</v>
      </c>
      <c r="AM155">
        <f>SUM(W155:Z155)</f>
        <v>0</v>
      </c>
      <c r="AN155">
        <f t="shared" si="16"/>
        <v>0</v>
      </c>
      <c r="AO155">
        <f>AC155*AA155*12</f>
        <v>0</v>
      </c>
      <c r="AP155">
        <f>I155*AA155*12</f>
        <v>0</v>
      </c>
      <c r="AQ155">
        <f t="shared" si="17"/>
        <v>0</v>
      </c>
      <c r="AR155">
        <f t="shared" si="18"/>
        <v>0</v>
      </c>
      <c r="AS155">
        <f t="shared" si="19"/>
        <v>0</v>
      </c>
      <c r="AT155">
        <f t="shared" si="20"/>
        <v>0</v>
      </c>
      <c r="AU155">
        <f>IFERROR(Q155/P155, 0)</f>
        <v>0</v>
      </c>
      <c r="AV155">
        <f>IFERROR(R155/Q155, 0)</f>
        <v>0</v>
      </c>
      <c r="AW155">
        <f>IFERROR(D155/R155, 0)</f>
        <v>0</v>
      </c>
      <c r="AX155">
        <f>IFERROR(E155/D155, 0)</f>
        <v>0</v>
      </c>
      <c r="AY155">
        <f>IFERROR(E155/P155, 0)</f>
        <v>0</v>
      </c>
      <c r="AZ155">
        <f>IFERROR($AL155/P155, 0)</f>
        <v>0</v>
      </c>
      <c r="BA155">
        <f>IFERROR($AL155/Q155, 0)</f>
        <v>0</v>
      </c>
      <c r="BB155">
        <f>IFERROR($AL155/R155, 0)</f>
        <v>0</v>
      </c>
      <c r="BC155">
        <f>IFERROR($AL155/D155, 0)</f>
        <v>0</v>
      </c>
      <c r="BD155">
        <f>IFERROR($AL155/E155, 0)</f>
        <v>0</v>
      </c>
      <c r="BE155">
        <f>IFERROR(BD155/AB155, 0)</f>
        <v>0</v>
      </c>
    </row>
    <row r="156" spans="1:57" x14ac:dyDescent="0.2">
      <c r="A156" s="5">
        <f>periods!$A156</f>
        <v>0</v>
      </c>
      <c r="B156" s="5">
        <f>periods!$A157</f>
        <v>0</v>
      </c>
      <c r="C156" t="e">
        <f>IF(ISBLANK(periods!$C156), output_periods!$AE155, periods!$C156)</f>
        <v>#VALUE!</v>
      </c>
      <c r="D156">
        <f>periods!D156</f>
        <v>0</v>
      </c>
      <c r="E156">
        <f>periods!E156</f>
        <v>0</v>
      </c>
      <c r="F156">
        <f>periods!F156</f>
        <v>0</v>
      </c>
      <c r="G156">
        <f>periods!G156</f>
        <v>0</v>
      </c>
      <c r="H156">
        <f>periods!H156</f>
        <v>0</v>
      </c>
      <c r="I156">
        <f>periods!I156</f>
        <v>0</v>
      </c>
      <c r="J156">
        <f>periods!J156</f>
        <v>0</v>
      </c>
      <c r="K156">
        <f>periods!K156</f>
        <v>0</v>
      </c>
      <c r="L156" t="e">
        <f>IF(ISBLANK(periods!$L156), output_periods!$AJ155, periods!$L156)</f>
        <v>#VALUE!</v>
      </c>
      <c r="M156" t="str">
        <f>IF(ISBLANK(periods!$M156), output_periods!$M155, periods!$M156)</f>
        <v>Occupiable units (opt)</v>
      </c>
      <c r="N156">
        <f>periods!N156</f>
        <v>0</v>
      </c>
      <c r="O156">
        <f>periods!O156</f>
        <v>0</v>
      </c>
      <c r="P156">
        <f>periods!P156</f>
        <v>0</v>
      </c>
      <c r="Q156">
        <f>periods!Q156</f>
        <v>0</v>
      </c>
      <c r="R156">
        <f>periods!R156</f>
        <v>0</v>
      </c>
      <c r="S156">
        <f>periods!S156</f>
        <v>0</v>
      </c>
      <c r="T156">
        <f>periods!T156</f>
        <v>0</v>
      </c>
      <c r="U156">
        <f>periods!U156</f>
        <v>0</v>
      </c>
      <c r="V156">
        <f>periods!V156</f>
        <v>0</v>
      </c>
      <c r="W156">
        <f>periods!W156</f>
        <v>0</v>
      </c>
      <c r="X156">
        <f>periods!X156</f>
        <v>0</v>
      </c>
      <c r="Y156">
        <f>periods!Y156</f>
        <v>0</v>
      </c>
      <c r="Z156">
        <f>periods!Z156</f>
        <v>0</v>
      </c>
      <c r="AA156" s="48">
        <f>CONSTANTS!$B$1</f>
        <v>1000</v>
      </c>
      <c r="AB156" s="48">
        <f>CONSTANTS!$B$2</f>
        <v>800</v>
      </c>
      <c r="AC156" s="4">
        <f>E156-F156</f>
        <v>0</v>
      </c>
      <c r="AD156" t="str">
        <f>M156</f>
        <v>Occupiable units (opt)</v>
      </c>
      <c r="AE156" t="e">
        <f>C156+AC156</f>
        <v>#VALUE!</v>
      </c>
      <c r="AF156">
        <f t="shared" si="14"/>
        <v>0</v>
      </c>
      <c r="AG156">
        <f>J156+K156</f>
        <v>0</v>
      </c>
      <c r="AH156">
        <f>IFERROR(J156/AG156, 0)</f>
        <v>0</v>
      </c>
      <c r="AI156" s="8">
        <f>IFERROR(G156/D156, 0)</f>
        <v>0</v>
      </c>
      <c r="AJ156" t="e">
        <f>L156+N156-O156</f>
        <v>#VALUE!</v>
      </c>
      <c r="AK156">
        <f t="shared" si="15"/>
        <v>0</v>
      </c>
      <c r="AL156">
        <f>SUM(S156:V156)</f>
        <v>0</v>
      </c>
      <c r="AM156">
        <f>SUM(W156:Z156)</f>
        <v>0</v>
      </c>
      <c r="AN156">
        <f t="shared" si="16"/>
        <v>0</v>
      </c>
      <c r="AO156">
        <f>AC156*AA156*12</f>
        <v>0</v>
      </c>
      <c r="AP156">
        <f>I156*AA156*12</f>
        <v>0</v>
      </c>
      <c r="AQ156">
        <f t="shared" si="17"/>
        <v>0</v>
      </c>
      <c r="AR156">
        <f t="shared" si="18"/>
        <v>0</v>
      </c>
      <c r="AS156">
        <f t="shared" si="19"/>
        <v>0</v>
      </c>
      <c r="AT156">
        <f t="shared" si="20"/>
        <v>0</v>
      </c>
      <c r="AU156">
        <f>IFERROR(Q156/P156, 0)</f>
        <v>0</v>
      </c>
      <c r="AV156">
        <f>IFERROR(R156/Q156, 0)</f>
        <v>0</v>
      </c>
      <c r="AW156">
        <f>IFERROR(D156/R156, 0)</f>
        <v>0</v>
      </c>
      <c r="AX156">
        <f>IFERROR(E156/D156, 0)</f>
        <v>0</v>
      </c>
      <c r="AY156">
        <f>IFERROR(E156/P156, 0)</f>
        <v>0</v>
      </c>
      <c r="AZ156">
        <f>IFERROR($AL156/P156, 0)</f>
        <v>0</v>
      </c>
      <c r="BA156">
        <f>IFERROR($AL156/Q156, 0)</f>
        <v>0</v>
      </c>
      <c r="BB156">
        <f>IFERROR($AL156/R156, 0)</f>
        <v>0</v>
      </c>
      <c r="BC156">
        <f>IFERROR($AL156/D156, 0)</f>
        <v>0</v>
      </c>
      <c r="BD156">
        <f>IFERROR($AL156/E156, 0)</f>
        <v>0</v>
      </c>
      <c r="BE156">
        <f>IFERROR(BD156/AB156, 0)</f>
        <v>0</v>
      </c>
    </row>
    <row r="157" spans="1:57" x14ac:dyDescent="0.2">
      <c r="A157" s="5">
        <f>periods!$A157</f>
        <v>0</v>
      </c>
      <c r="B157" s="5">
        <f>periods!$A158</f>
        <v>0</v>
      </c>
      <c r="C157" t="e">
        <f>IF(ISBLANK(periods!$C157), output_periods!$AE156, periods!$C157)</f>
        <v>#VALUE!</v>
      </c>
      <c r="D157">
        <f>periods!D157</f>
        <v>0</v>
      </c>
      <c r="E157">
        <f>periods!E157</f>
        <v>0</v>
      </c>
      <c r="F157">
        <f>periods!F157</f>
        <v>0</v>
      </c>
      <c r="G157">
        <f>periods!G157</f>
        <v>0</v>
      </c>
      <c r="H157">
        <f>periods!H157</f>
        <v>0</v>
      </c>
      <c r="I157">
        <f>periods!I157</f>
        <v>0</v>
      </c>
      <c r="J157">
        <f>periods!J157</f>
        <v>0</v>
      </c>
      <c r="K157">
        <f>periods!K157</f>
        <v>0</v>
      </c>
      <c r="L157" t="e">
        <f>IF(ISBLANK(periods!$L157), output_periods!$AJ156, periods!$L157)</f>
        <v>#VALUE!</v>
      </c>
      <c r="M157" t="str">
        <f>IF(ISBLANK(periods!$M157), output_periods!$M156, periods!$M157)</f>
        <v>Occupiable units (opt)</v>
      </c>
      <c r="N157">
        <f>periods!N157</f>
        <v>0</v>
      </c>
      <c r="O157">
        <f>periods!O157</f>
        <v>0</v>
      </c>
      <c r="P157">
        <f>periods!P157</f>
        <v>0</v>
      </c>
      <c r="Q157">
        <f>periods!Q157</f>
        <v>0</v>
      </c>
      <c r="R157">
        <f>periods!R157</f>
        <v>0</v>
      </c>
      <c r="S157">
        <f>periods!S157</f>
        <v>0</v>
      </c>
      <c r="T157">
        <f>periods!T157</f>
        <v>0</v>
      </c>
      <c r="U157">
        <f>periods!U157</f>
        <v>0</v>
      </c>
      <c r="V157">
        <f>periods!V157</f>
        <v>0</v>
      </c>
      <c r="W157">
        <f>periods!W157</f>
        <v>0</v>
      </c>
      <c r="X157">
        <f>periods!X157</f>
        <v>0</v>
      </c>
      <c r="Y157">
        <f>periods!Y157</f>
        <v>0</v>
      </c>
      <c r="Z157">
        <f>periods!Z157</f>
        <v>0</v>
      </c>
      <c r="AA157" s="48">
        <f>CONSTANTS!$B$1</f>
        <v>1000</v>
      </c>
      <c r="AB157" s="48">
        <f>CONSTANTS!$B$2</f>
        <v>800</v>
      </c>
      <c r="AC157" s="4">
        <f>E157-F157</f>
        <v>0</v>
      </c>
      <c r="AD157" t="str">
        <f>M157</f>
        <v>Occupiable units (opt)</v>
      </c>
      <c r="AE157" t="e">
        <f>C157+AC157</f>
        <v>#VALUE!</v>
      </c>
      <c r="AF157">
        <f t="shared" si="14"/>
        <v>0</v>
      </c>
      <c r="AG157">
        <f>J157+K157</f>
        <v>0</v>
      </c>
      <c r="AH157">
        <f>IFERROR(J157/AG157, 0)</f>
        <v>0</v>
      </c>
      <c r="AI157" s="8">
        <f>IFERROR(G157/D157, 0)</f>
        <v>0</v>
      </c>
      <c r="AJ157" t="e">
        <f>L157+N157-O157</f>
        <v>#VALUE!</v>
      </c>
      <c r="AK157">
        <f t="shared" si="15"/>
        <v>0</v>
      </c>
      <c r="AL157">
        <f>SUM(S157:V157)</f>
        <v>0</v>
      </c>
      <c r="AM157">
        <f>SUM(W157:Z157)</f>
        <v>0</v>
      </c>
      <c r="AN157">
        <f t="shared" si="16"/>
        <v>0</v>
      </c>
      <c r="AO157">
        <f>AC157*AA157*12</f>
        <v>0</v>
      </c>
      <c r="AP157">
        <f>I157*AA157*12</f>
        <v>0</v>
      </c>
      <c r="AQ157">
        <f t="shared" si="17"/>
        <v>0</v>
      </c>
      <c r="AR157">
        <f t="shared" si="18"/>
        <v>0</v>
      </c>
      <c r="AS157">
        <f t="shared" si="19"/>
        <v>0</v>
      </c>
      <c r="AT157">
        <f t="shared" si="20"/>
        <v>0</v>
      </c>
      <c r="AU157">
        <f>IFERROR(Q157/P157, 0)</f>
        <v>0</v>
      </c>
      <c r="AV157">
        <f>IFERROR(R157/Q157, 0)</f>
        <v>0</v>
      </c>
      <c r="AW157">
        <f>IFERROR(D157/R157, 0)</f>
        <v>0</v>
      </c>
      <c r="AX157">
        <f>IFERROR(E157/D157, 0)</f>
        <v>0</v>
      </c>
      <c r="AY157">
        <f>IFERROR(E157/P157, 0)</f>
        <v>0</v>
      </c>
      <c r="AZ157">
        <f>IFERROR($AL157/P157, 0)</f>
        <v>0</v>
      </c>
      <c r="BA157">
        <f>IFERROR($AL157/Q157, 0)</f>
        <v>0</v>
      </c>
      <c r="BB157">
        <f>IFERROR($AL157/R157, 0)</f>
        <v>0</v>
      </c>
      <c r="BC157">
        <f>IFERROR($AL157/D157, 0)</f>
        <v>0</v>
      </c>
      <c r="BD157">
        <f>IFERROR($AL157/E157, 0)</f>
        <v>0</v>
      </c>
      <c r="BE157">
        <f>IFERROR(BD157/AB157, 0)</f>
        <v>0</v>
      </c>
    </row>
    <row r="158" spans="1:57" x14ac:dyDescent="0.2">
      <c r="A158" s="5">
        <f>periods!$A158</f>
        <v>0</v>
      </c>
      <c r="B158" s="5">
        <f>periods!$A159</f>
        <v>0</v>
      </c>
      <c r="C158" t="e">
        <f>IF(ISBLANK(periods!$C158), output_periods!$AE157, periods!$C158)</f>
        <v>#VALUE!</v>
      </c>
      <c r="D158">
        <f>periods!D158</f>
        <v>0</v>
      </c>
      <c r="E158">
        <f>periods!E158</f>
        <v>0</v>
      </c>
      <c r="F158">
        <f>periods!F158</f>
        <v>0</v>
      </c>
      <c r="G158">
        <f>periods!G158</f>
        <v>0</v>
      </c>
      <c r="H158">
        <f>periods!H158</f>
        <v>0</v>
      </c>
      <c r="I158">
        <f>periods!I158</f>
        <v>0</v>
      </c>
      <c r="J158">
        <f>periods!J158</f>
        <v>0</v>
      </c>
      <c r="K158">
        <f>periods!K158</f>
        <v>0</v>
      </c>
      <c r="L158" t="e">
        <f>IF(ISBLANK(periods!$L158), output_periods!$AJ157, periods!$L158)</f>
        <v>#VALUE!</v>
      </c>
      <c r="M158" t="str">
        <f>IF(ISBLANK(periods!$M158), output_periods!$M157, periods!$M158)</f>
        <v>Occupiable units (opt)</v>
      </c>
      <c r="N158">
        <f>periods!N158</f>
        <v>0</v>
      </c>
      <c r="O158">
        <f>periods!O158</f>
        <v>0</v>
      </c>
      <c r="P158">
        <f>periods!P158</f>
        <v>0</v>
      </c>
      <c r="Q158">
        <f>periods!Q158</f>
        <v>0</v>
      </c>
      <c r="R158">
        <f>periods!R158</f>
        <v>0</v>
      </c>
      <c r="S158">
        <f>periods!S158</f>
        <v>0</v>
      </c>
      <c r="T158">
        <f>periods!T158</f>
        <v>0</v>
      </c>
      <c r="U158">
        <f>periods!U158</f>
        <v>0</v>
      </c>
      <c r="V158">
        <f>periods!V158</f>
        <v>0</v>
      </c>
      <c r="W158">
        <f>periods!W158</f>
        <v>0</v>
      </c>
      <c r="X158">
        <f>periods!X158</f>
        <v>0</v>
      </c>
      <c r="Y158">
        <f>periods!Y158</f>
        <v>0</v>
      </c>
      <c r="Z158">
        <f>periods!Z158</f>
        <v>0</v>
      </c>
      <c r="AA158" s="48">
        <f>CONSTANTS!$B$1</f>
        <v>1000</v>
      </c>
      <c r="AB158" s="48">
        <f>CONSTANTS!$B$2</f>
        <v>800</v>
      </c>
      <c r="AC158" s="4">
        <f>E158-F158</f>
        <v>0</v>
      </c>
      <c r="AD158" t="str">
        <f>M158</f>
        <v>Occupiable units (opt)</v>
      </c>
      <c r="AE158" t="e">
        <f>C158+AC158</f>
        <v>#VALUE!</v>
      </c>
      <c r="AF158">
        <f t="shared" si="14"/>
        <v>0</v>
      </c>
      <c r="AG158">
        <f>J158+K158</f>
        <v>0</v>
      </c>
      <c r="AH158">
        <f>IFERROR(J158/AG158, 0)</f>
        <v>0</v>
      </c>
      <c r="AI158" s="8">
        <f>IFERROR(G158/D158, 0)</f>
        <v>0</v>
      </c>
      <c r="AJ158" t="e">
        <f>L158+N158-O158</f>
        <v>#VALUE!</v>
      </c>
      <c r="AK158">
        <f t="shared" si="15"/>
        <v>0</v>
      </c>
      <c r="AL158">
        <f>SUM(S158:V158)</f>
        <v>0</v>
      </c>
      <c r="AM158">
        <f>SUM(W158:Z158)</f>
        <v>0</v>
      </c>
      <c r="AN158">
        <f t="shared" si="16"/>
        <v>0</v>
      </c>
      <c r="AO158">
        <f>AC158*AA158*12</f>
        <v>0</v>
      </c>
      <c r="AP158">
        <f>I158*AA158*12</f>
        <v>0</v>
      </c>
      <c r="AQ158">
        <f t="shared" si="17"/>
        <v>0</v>
      </c>
      <c r="AR158">
        <f t="shared" si="18"/>
        <v>0</v>
      </c>
      <c r="AS158">
        <f t="shared" si="19"/>
        <v>0</v>
      </c>
      <c r="AT158">
        <f t="shared" si="20"/>
        <v>0</v>
      </c>
      <c r="AU158">
        <f>IFERROR(Q158/P158, 0)</f>
        <v>0</v>
      </c>
      <c r="AV158">
        <f>IFERROR(R158/Q158, 0)</f>
        <v>0</v>
      </c>
      <c r="AW158">
        <f>IFERROR(D158/R158, 0)</f>
        <v>0</v>
      </c>
      <c r="AX158">
        <f>IFERROR(E158/D158, 0)</f>
        <v>0</v>
      </c>
      <c r="AY158">
        <f>IFERROR(E158/P158, 0)</f>
        <v>0</v>
      </c>
      <c r="AZ158">
        <f>IFERROR($AL158/P158, 0)</f>
        <v>0</v>
      </c>
      <c r="BA158">
        <f>IFERROR($AL158/Q158, 0)</f>
        <v>0</v>
      </c>
      <c r="BB158">
        <f>IFERROR($AL158/R158, 0)</f>
        <v>0</v>
      </c>
      <c r="BC158">
        <f>IFERROR($AL158/D158, 0)</f>
        <v>0</v>
      </c>
      <c r="BD158">
        <f>IFERROR($AL158/E158, 0)</f>
        <v>0</v>
      </c>
      <c r="BE158">
        <f>IFERROR(BD158/AB158, 0)</f>
        <v>0</v>
      </c>
    </row>
    <row r="159" spans="1:57" x14ac:dyDescent="0.2">
      <c r="A159" s="5">
        <f>periods!$A159</f>
        <v>0</v>
      </c>
      <c r="B159" s="5">
        <f>periods!$A160</f>
        <v>0</v>
      </c>
      <c r="C159" t="e">
        <f>IF(ISBLANK(periods!$C159), output_periods!$AE158, periods!$C159)</f>
        <v>#VALUE!</v>
      </c>
      <c r="D159">
        <f>periods!D159</f>
        <v>0</v>
      </c>
      <c r="E159">
        <f>periods!E159</f>
        <v>0</v>
      </c>
      <c r="F159">
        <f>periods!F159</f>
        <v>0</v>
      </c>
      <c r="G159">
        <f>periods!G159</f>
        <v>0</v>
      </c>
      <c r="H159">
        <f>periods!H159</f>
        <v>0</v>
      </c>
      <c r="I159">
        <f>periods!I159</f>
        <v>0</v>
      </c>
      <c r="J159">
        <f>periods!J159</f>
        <v>0</v>
      </c>
      <c r="K159">
        <f>periods!K159</f>
        <v>0</v>
      </c>
      <c r="L159" t="e">
        <f>IF(ISBLANK(periods!$L159), output_periods!$AJ158, periods!$L159)</f>
        <v>#VALUE!</v>
      </c>
      <c r="M159" t="str">
        <f>IF(ISBLANK(periods!$M159), output_periods!$M158, periods!$M159)</f>
        <v>Occupiable units (opt)</v>
      </c>
      <c r="N159">
        <f>periods!N159</f>
        <v>0</v>
      </c>
      <c r="O159">
        <f>periods!O159</f>
        <v>0</v>
      </c>
      <c r="P159">
        <f>periods!P159</f>
        <v>0</v>
      </c>
      <c r="Q159">
        <f>periods!Q159</f>
        <v>0</v>
      </c>
      <c r="R159">
        <f>periods!R159</f>
        <v>0</v>
      </c>
      <c r="S159">
        <f>periods!S159</f>
        <v>0</v>
      </c>
      <c r="T159">
        <f>periods!T159</f>
        <v>0</v>
      </c>
      <c r="U159">
        <f>periods!U159</f>
        <v>0</v>
      </c>
      <c r="V159">
        <f>periods!V159</f>
        <v>0</v>
      </c>
      <c r="W159">
        <f>periods!W159</f>
        <v>0</v>
      </c>
      <c r="X159">
        <f>periods!X159</f>
        <v>0</v>
      </c>
      <c r="Y159">
        <f>periods!Y159</f>
        <v>0</v>
      </c>
      <c r="Z159">
        <f>periods!Z159</f>
        <v>0</v>
      </c>
      <c r="AA159" s="48">
        <f>CONSTANTS!$B$1</f>
        <v>1000</v>
      </c>
      <c r="AB159" s="48">
        <f>CONSTANTS!$B$2</f>
        <v>800</v>
      </c>
      <c r="AC159" s="4">
        <f>E159-F159</f>
        <v>0</v>
      </c>
      <c r="AD159" t="str">
        <f>M159</f>
        <v>Occupiable units (opt)</v>
      </c>
      <c r="AE159" t="e">
        <f>C159+AC159</f>
        <v>#VALUE!</v>
      </c>
      <c r="AF159">
        <f t="shared" si="14"/>
        <v>0</v>
      </c>
      <c r="AG159">
        <f>J159+K159</f>
        <v>0</v>
      </c>
      <c r="AH159">
        <f>IFERROR(J159/AG159, 0)</f>
        <v>0</v>
      </c>
      <c r="AI159" s="8">
        <f>IFERROR(G159/D159, 0)</f>
        <v>0</v>
      </c>
      <c r="AJ159" t="e">
        <f>L159+N159-O159</f>
        <v>#VALUE!</v>
      </c>
      <c r="AK159">
        <f t="shared" si="15"/>
        <v>0</v>
      </c>
      <c r="AL159">
        <f>SUM(S159:V159)</f>
        <v>0</v>
      </c>
      <c r="AM159">
        <f>SUM(W159:Z159)</f>
        <v>0</v>
      </c>
      <c r="AN159">
        <f t="shared" si="16"/>
        <v>0</v>
      </c>
      <c r="AO159">
        <f>AC159*AA159*12</f>
        <v>0</v>
      </c>
      <c r="AP159">
        <f>I159*AA159*12</f>
        <v>0</v>
      </c>
      <c r="AQ159">
        <f t="shared" si="17"/>
        <v>0</v>
      </c>
      <c r="AR159">
        <f t="shared" si="18"/>
        <v>0</v>
      </c>
      <c r="AS159">
        <f t="shared" si="19"/>
        <v>0</v>
      </c>
      <c r="AT159">
        <f t="shared" si="20"/>
        <v>0</v>
      </c>
      <c r="AU159">
        <f>IFERROR(Q159/P159, 0)</f>
        <v>0</v>
      </c>
      <c r="AV159">
        <f>IFERROR(R159/Q159, 0)</f>
        <v>0</v>
      </c>
      <c r="AW159">
        <f>IFERROR(D159/R159, 0)</f>
        <v>0</v>
      </c>
      <c r="AX159">
        <f>IFERROR(E159/D159, 0)</f>
        <v>0</v>
      </c>
      <c r="AY159">
        <f>IFERROR(E159/P159, 0)</f>
        <v>0</v>
      </c>
      <c r="AZ159">
        <f>IFERROR($AL159/P159, 0)</f>
        <v>0</v>
      </c>
      <c r="BA159">
        <f>IFERROR($AL159/Q159, 0)</f>
        <v>0</v>
      </c>
      <c r="BB159">
        <f>IFERROR($AL159/R159, 0)</f>
        <v>0</v>
      </c>
      <c r="BC159">
        <f>IFERROR($AL159/D159, 0)</f>
        <v>0</v>
      </c>
      <c r="BD159">
        <f>IFERROR($AL159/E159, 0)</f>
        <v>0</v>
      </c>
      <c r="BE159">
        <f>IFERROR(BD159/AB159, 0)</f>
        <v>0</v>
      </c>
    </row>
    <row r="160" spans="1:57" x14ac:dyDescent="0.2">
      <c r="A160" s="5">
        <f>periods!$A160</f>
        <v>0</v>
      </c>
      <c r="B160" s="5">
        <f>periods!$A161</f>
        <v>0</v>
      </c>
      <c r="C160" t="e">
        <f>IF(ISBLANK(periods!$C160), output_periods!$AE159, periods!$C160)</f>
        <v>#VALUE!</v>
      </c>
      <c r="D160">
        <f>periods!D160</f>
        <v>0</v>
      </c>
      <c r="E160">
        <f>periods!E160</f>
        <v>0</v>
      </c>
      <c r="F160">
        <f>periods!F160</f>
        <v>0</v>
      </c>
      <c r="G160">
        <f>periods!G160</f>
        <v>0</v>
      </c>
      <c r="H160">
        <f>periods!H160</f>
        <v>0</v>
      </c>
      <c r="I160">
        <f>periods!I160</f>
        <v>0</v>
      </c>
      <c r="J160">
        <f>periods!J160</f>
        <v>0</v>
      </c>
      <c r="K160">
        <f>periods!K160</f>
        <v>0</v>
      </c>
      <c r="L160" t="e">
        <f>IF(ISBLANK(periods!$L160), output_periods!$AJ159, periods!$L160)</f>
        <v>#VALUE!</v>
      </c>
      <c r="M160" t="str">
        <f>IF(ISBLANK(periods!$M160), output_periods!$M159, periods!$M160)</f>
        <v>Occupiable units (opt)</v>
      </c>
      <c r="N160">
        <f>periods!N160</f>
        <v>0</v>
      </c>
      <c r="O160">
        <f>periods!O160</f>
        <v>0</v>
      </c>
      <c r="P160">
        <f>periods!P160</f>
        <v>0</v>
      </c>
      <c r="Q160">
        <f>periods!Q160</f>
        <v>0</v>
      </c>
      <c r="R160">
        <f>periods!R160</f>
        <v>0</v>
      </c>
      <c r="S160">
        <f>periods!S160</f>
        <v>0</v>
      </c>
      <c r="T160">
        <f>periods!T160</f>
        <v>0</v>
      </c>
      <c r="U160">
        <f>periods!U160</f>
        <v>0</v>
      </c>
      <c r="V160">
        <f>periods!V160</f>
        <v>0</v>
      </c>
      <c r="W160">
        <f>periods!W160</f>
        <v>0</v>
      </c>
      <c r="X160">
        <f>periods!X160</f>
        <v>0</v>
      </c>
      <c r="Y160">
        <f>periods!Y160</f>
        <v>0</v>
      </c>
      <c r="Z160">
        <f>periods!Z160</f>
        <v>0</v>
      </c>
      <c r="AA160" s="48">
        <f>CONSTANTS!$B$1</f>
        <v>1000</v>
      </c>
      <c r="AB160" s="48">
        <f>CONSTANTS!$B$2</f>
        <v>800</v>
      </c>
      <c r="AC160" s="4">
        <f>E160-F160</f>
        <v>0</v>
      </c>
      <c r="AD160" t="str">
        <f>M160</f>
        <v>Occupiable units (opt)</v>
      </c>
      <c r="AE160" t="e">
        <f>C160+AC160</f>
        <v>#VALUE!</v>
      </c>
      <c r="AF160">
        <f t="shared" si="14"/>
        <v>0</v>
      </c>
      <c r="AG160">
        <f>J160+K160</f>
        <v>0</v>
      </c>
      <c r="AH160">
        <f>IFERROR(J160/AG160, 0)</f>
        <v>0</v>
      </c>
      <c r="AI160" s="8">
        <f>IFERROR(G160/D160, 0)</f>
        <v>0</v>
      </c>
      <c r="AJ160" t="e">
        <f>L160+N160-O160</f>
        <v>#VALUE!</v>
      </c>
      <c r="AK160">
        <f t="shared" si="15"/>
        <v>0</v>
      </c>
      <c r="AL160">
        <f>SUM(S160:V160)</f>
        <v>0</v>
      </c>
      <c r="AM160">
        <f>SUM(W160:Z160)</f>
        <v>0</v>
      </c>
      <c r="AN160">
        <f t="shared" si="16"/>
        <v>0</v>
      </c>
      <c r="AO160">
        <f>AC160*AA160*12</f>
        <v>0</v>
      </c>
      <c r="AP160">
        <f>I160*AA160*12</f>
        <v>0</v>
      </c>
      <c r="AQ160">
        <f t="shared" si="17"/>
        <v>0</v>
      </c>
      <c r="AR160">
        <f t="shared" si="18"/>
        <v>0</v>
      </c>
      <c r="AS160">
        <f t="shared" si="19"/>
        <v>0</v>
      </c>
      <c r="AT160">
        <f t="shared" si="20"/>
        <v>0</v>
      </c>
      <c r="AU160">
        <f>IFERROR(Q160/P160, 0)</f>
        <v>0</v>
      </c>
      <c r="AV160">
        <f>IFERROR(R160/Q160, 0)</f>
        <v>0</v>
      </c>
      <c r="AW160">
        <f>IFERROR(D160/R160, 0)</f>
        <v>0</v>
      </c>
      <c r="AX160">
        <f>IFERROR(E160/D160, 0)</f>
        <v>0</v>
      </c>
      <c r="AY160">
        <f>IFERROR(E160/P160, 0)</f>
        <v>0</v>
      </c>
      <c r="AZ160">
        <f>IFERROR($AL160/P160, 0)</f>
        <v>0</v>
      </c>
      <c r="BA160">
        <f>IFERROR($AL160/Q160, 0)</f>
        <v>0</v>
      </c>
      <c r="BB160">
        <f>IFERROR($AL160/R160, 0)</f>
        <v>0</v>
      </c>
      <c r="BC160">
        <f>IFERROR($AL160/D160, 0)</f>
        <v>0</v>
      </c>
      <c r="BD160">
        <f>IFERROR($AL160/E160, 0)</f>
        <v>0</v>
      </c>
      <c r="BE160">
        <f>IFERROR(BD160/AB160, 0)</f>
        <v>0</v>
      </c>
    </row>
    <row r="161" spans="1:57" x14ac:dyDescent="0.2">
      <c r="A161" s="5">
        <f>periods!$A161</f>
        <v>0</v>
      </c>
      <c r="B161" s="5">
        <f>periods!$A162</f>
        <v>0</v>
      </c>
      <c r="C161" t="e">
        <f>IF(ISBLANK(periods!$C161), output_periods!$AE160, periods!$C161)</f>
        <v>#VALUE!</v>
      </c>
      <c r="D161">
        <f>periods!D161</f>
        <v>0</v>
      </c>
      <c r="E161">
        <f>periods!E161</f>
        <v>0</v>
      </c>
      <c r="F161">
        <f>periods!F161</f>
        <v>0</v>
      </c>
      <c r="G161">
        <f>periods!G161</f>
        <v>0</v>
      </c>
      <c r="H161">
        <f>periods!H161</f>
        <v>0</v>
      </c>
      <c r="I161">
        <f>periods!I161</f>
        <v>0</v>
      </c>
      <c r="J161">
        <f>periods!J161</f>
        <v>0</v>
      </c>
      <c r="K161">
        <f>periods!K161</f>
        <v>0</v>
      </c>
      <c r="L161" t="e">
        <f>IF(ISBLANK(periods!$L161), output_periods!$AJ160, periods!$L161)</f>
        <v>#VALUE!</v>
      </c>
      <c r="M161" t="str">
        <f>IF(ISBLANK(periods!$M161), output_periods!$M160, periods!$M161)</f>
        <v>Occupiable units (opt)</v>
      </c>
      <c r="N161">
        <f>periods!N161</f>
        <v>0</v>
      </c>
      <c r="O161">
        <f>periods!O161</f>
        <v>0</v>
      </c>
      <c r="P161">
        <f>periods!P161</f>
        <v>0</v>
      </c>
      <c r="Q161">
        <f>periods!Q161</f>
        <v>0</v>
      </c>
      <c r="R161">
        <f>periods!R161</f>
        <v>0</v>
      </c>
      <c r="S161">
        <f>periods!S161</f>
        <v>0</v>
      </c>
      <c r="T161">
        <f>periods!T161</f>
        <v>0</v>
      </c>
      <c r="U161">
        <f>periods!U161</f>
        <v>0</v>
      </c>
      <c r="V161">
        <f>periods!V161</f>
        <v>0</v>
      </c>
      <c r="W161">
        <f>periods!W161</f>
        <v>0</v>
      </c>
      <c r="X161">
        <f>periods!X161</f>
        <v>0</v>
      </c>
      <c r="Y161">
        <f>periods!Y161</f>
        <v>0</v>
      </c>
      <c r="Z161">
        <f>periods!Z161</f>
        <v>0</v>
      </c>
      <c r="AA161" s="48">
        <f>CONSTANTS!$B$1</f>
        <v>1000</v>
      </c>
      <c r="AB161" s="48">
        <f>CONSTANTS!$B$2</f>
        <v>800</v>
      </c>
      <c r="AC161" s="4">
        <f>E161-F161</f>
        <v>0</v>
      </c>
      <c r="AD161" t="str">
        <f>M161</f>
        <v>Occupiable units (opt)</v>
      </c>
      <c r="AE161" t="e">
        <f>C161+AC161</f>
        <v>#VALUE!</v>
      </c>
      <c r="AF161">
        <f t="shared" si="14"/>
        <v>0</v>
      </c>
      <c r="AG161">
        <f>J161+K161</f>
        <v>0</v>
      </c>
      <c r="AH161">
        <f>IFERROR(J161/AG161, 0)</f>
        <v>0</v>
      </c>
      <c r="AI161" s="8">
        <f>IFERROR(G161/D161, 0)</f>
        <v>0</v>
      </c>
      <c r="AJ161" t="e">
        <f>L161+N161-O161</f>
        <v>#VALUE!</v>
      </c>
      <c r="AK161">
        <f t="shared" si="15"/>
        <v>0</v>
      </c>
      <c r="AL161">
        <f>SUM(S161:V161)</f>
        <v>0</v>
      </c>
      <c r="AM161">
        <f>SUM(W161:Z161)</f>
        <v>0</v>
      </c>
      <c r="AN161">
        <f t="shared" si="16"/>
        <v>0</v>
      </c>
      <c r="AO161">
        <f>AC161*AA161*12</f>
        <v>0</v>
      </c>
      <c r="AP161">
        <f>I161*AA161*12</f>
        <v>0</v>
      </c>
      <c r="AQ161">
        <f t="shared" si="17"/>
        <v>0</v>
      </c>
      <c r="AR161">
        <f t="shared" si="18"/>
        <v>0</v>
      </c>
      <c r="AS161">
        <f t="shared" si="19"/>
        <v>0</v>
      </c>
      <c r="AT161">
        <f t="shared" si="20"/>
        <v>0</v>
      </c>
      <c r="AU161">
        <f>IFERROR(Q161/P161, 0)</f>
        <v>0</v>
      </c>
      <c r="AV161">
        <f>IFERROR(R161/Q161, 0)</f>
        <v>0</v>
      </c>
      <c r="AW161">
        <f>IFERROR(D161/R161, 0)</f>
        <v>0</v>
      </c>
      <c r="AX161">
        <f>IFERROR(E161/D161, 0)</f>
        <v>0</v>
      </c>
      <c r="AY161">
        <f>IFERROR(E161/P161, 0)</f>
        <v>0</v>
      </c>
      <c r="AZ161">
        <f>IFERROR($AL161/P161, 0)</f>
        <v>0</v>
      </c>
      <c r="BA161">
        <f>IFERROR($AL161/Q161, 0)</f>
        <v>0</v>
      </c>
      <c r="BB161">
        <f>IFERROR($AL161/R161, 0)</f>
        <v>0</v>
      </c>
      <c r="BC161">
        <f>IFERROR($AL161/D161, 0)</f>
        <v>0</v>
      </c>
      <c r="BD161">
        <f>IFERROR($AL161/E161, 0)</f>
        <v>0</v>
      </c>
      <c r="BE161">
        <f>IFERROR(BD161/AB161, 0)</f>
        <v>0</v>
      </c>
    </row>
    <row r="162" spans="1:57" x14ac:dyDescent="0.2">
      <c r="A162" s="5">
        <f>periods!$A162</f>
        <v>0</v>
      </c>
      <c r="B162" s="5">
        <f>periods!$A163</f>
        <v>0</v>
      </c>
      <c r="C162" t="e">
        <f>IF(ISBLANK(periods!$C162), output_periods!$AE161, periods!$C162)</f>
        <v>#VALUE!</v>
      </c>
      <c r="D162">
        <f>periods!D162</f>
        <v>0</v>
      </c>
      <c r="E162">
        <f>periods!E162</f>
        <v>0</v>
      </c>
      <c r="F162">
        <f>periods!F162</f>
        <v>0</v>
      </c>
      <c r="G162">
        <f>periods!G162</f>
        <v>0</v>
      </c>
      <c r="H162">
        <f>periods!H162</f>
        <v>0</v>
      </c>
      <c r="I162">
        <f>periods!I162</f>
        <v>0</v>
      </c>
      <c r="J162">
        <f>periods!J162</f>
        <v>0</v>
      </c>
      <c r="K162">
        <f>periods!K162</f>
        <v>0</v>
      </c>
      <c r="L162" t="e">
        <f>IF(ISBLANK(periods!$L162), output_periods!$AJ161, periods!$L162)</f>
        <v>#VALUE!</v>
      </c>
      <c r="M162" t="str">
        <f>IF(ISBLANK(periods!$M162), output_periods!$M161, periods!$M162)</f>
        <v>Occupiable units (opt)</v>
      </c>
      <c r="N162">
        <f>periods!N162</f>
        <v>0</v>
      </c>
      <c r="O162">
        <f>periods!O162</f>
        <v>0</v>
      </c>
      <c r="P162">
        <f>periods!P162</f>
        <v>0</v>
      </c>
      <c r="Q162">
        <f>periods!Q162</f>
        <v>0</v>
      </c>
      <c r="R162">
        <f>periods!R162</f>
        <v>0</v>
      </c>
      <c r="S162">
        <f>periods!S162</f>
        <v>0</v>
      </c>
      <c r="T162">
        <f>periods!T162</f>
        <v>0</v>
      </c>
      <c r="U162">
        <f>periods!U162</f>
        <v>0</v>
      </c>
      <c r="V162">
        <f>periods!V162</f>
        <v>0</v>
      </c>
      <c r="W162">
        <f>periods!W162</f>
        <v>0</v>
      </c>
      <c r="X162">
        <f>periods!X162</f>
        <v>0</v>
      </c>
      <c r="Y162">
        <f>periods!Y162</f>
        <v>0</v>
      </c>
      <c r="Z162">
        <f>periods!Z162</f>
        <v>0</v>
      </c>
      <c r="AA162" s="48">
        <f>CONSTANTS!$B$1</f>
        <v>1000</v>
      </c>
      <c r="AB162" s="48">
        <f>CONSTANTS!$B$2</f>
        <v>800</v>
      </c>
      <c r="AC162" s="4">
        <f>E162-F162</f>
        <v>0</v>
      </c>
      <c r="AD162" t="str">
        <f>M162</f>
        <v>Occupiable units (opt)</v>
      </c>
      <c r="AE162" t="e">
        <f>C162+AC162</f>
        <v>#VALUE!</v>
      </c>
      <c r="AF162">
        <f t="shared" si="14"/>
        <v>0</v>
      </c>
      <c r="AG162">
        <f>J162+K162</f>
        <v>0</v>
      </c>
      <c r="AH162">
        <f>IFERROR(J162/AG162, 0)</f>
        <v>0</v>
      </c>
      <c r="AI162" s="8">
        <f>IFERROR(G162/D162, 0)</f>
        <v>0</v>
      </c>
      <c r="AJ162" t="e">
        <f>L162+N162-O162</f>
        <v>#VALUE!</v>
      </c>
      <c r="AK162">
        <f t="shared" si="15"/>
        <v>0</v>
      </c>
      <c r="AL162">
        <f>SUM(S162:V162)</f>
        <v>0</v>
      </c>
      <c r="AM162">
        <f>SUM(W162:Z162)</f>
        <v>0</v>
      </c>
      <c r="AN162">
        <f t="shared" si="16"/>
        <v>0</v>
      </c>
      <c r="AO162">
        <f>AC162*AA162*12</f>
        <v>0</v>
      </c>
      <c r="AP162">
        <f>I162*AA162*12</f>
        <v>0</v>
      </c>
      <c r="AQ162">
        <f t="shared" si="17"/>
        <v>0</v>
      </c>
      <c r="AR162">
        <f t="shared" si="18"/>
        <v>0</v>
      </c>
      <c r="AS162">
        <f t="shared" si="19"/>
        <v>0</v>
      </c>
      <c r="AT162">
        <f t="shared" si="20"/>
        <v>0</v>
      </c>
      <c r="AU162">
        <f>IFERROR(Q162/P162, 0)</f>
        <v>0</v>
      </c>
      <c r="AV162">
        <f>IFERROR(R162/Q162, 0)</f>
        <v>0</v>
      </c>
      <c r="AW162">
        <f>IFERROR(D162/R162, 0)</f>
        <v>0</v>
      </c>
      <c r="AX162">
        <f>IFERROR(E162/D162, 0)</f>
        <v>0</v>
      </c>
      <c r="AY162">
        <f>IFERROR(E162/P162, 0)</f>
        <v>0</v>
      </c>
      <c r="AZ162">
        <f>IFERROR($AL162/P162, 0)</f>
        <v>0</v>
      </c>
      <c r="BA162">
        <f>IFERROR($AL162/Q162, 0)</f>
        <v>0</v>
      </c>
      <c r="BB162">
        <f>IFERROR($AL162/R162, 0)</f>
        <v>0</v>
      </c>
      <c r="BC162">
        <f>IFERROR($AL162/D162, 0)</f>
        <v>0</v>
      </c>
      <c r="BD162">
        <f>IFERROR($AL162/E162, 0)</f>
        <v>0</v>
      </c>
      <c r="BE162">
        <f>IFERROR(BD162/AB162, 0)</f>
        <v>0</v>
      </c>
    </row>
    <row r="163" spans="1:57" x14ac:dyDescent="0.2">
      <c r="A163" s="5">
        <f>periods!$A163</f>
        <v>0</v>
      </c>
      <c r="B163" s="5">
        <f>periods!$A164</f>
        <v>0</v>
      </c>
      <c r="C163" t="e">
        <f>IF(ISBLANK(periods!$C163), output_periods!$AE162, periods!$C163)</f>
        <v>#VALUE!</v>
      </c>
      <c r="D163">
        <f>periods!D163</f>
        <v>0</v>
      </c>
      <c r="E163">
        <f>periods!E163</f>
        <v>0</v>
      </c>
      <c r="F163">
        <f>periods!F163</f>
        <v>0</v>
      </c>
      <c r="G163">
        <f>periods!G163</f>
        <v>0</v>
      </c>
      <c r="H163">
        <f>periods!H163</f>
        <v>0</v>
      </c>
      <c r="I163">
        <f>periods!I163</f>
        <v>0</v>
      </c>
      <c r="J163">
        <f>periods!J163</f>
        <v>0</v>
      </c>
      <c r="K163">
        <f>periods!K163</f>
        <v>0</v>
      </c>
      <c r="L163" t="e">
        <f>IF(ISBLANK(periods!$L163), output_periods!$AJ162, periods!$L163)</f>
        <v>#VALUE!</v>
      </c>
      <c r="M163" t="str">
        <f>IF(ISBLANK(periods!$M163), output_periods!$M162, periods!$M163)</f>
        <v>Occupiable units (opt)</v>
      </c>
      <c r="N163">
        <f>periods!N163</f>
        <v>0</v>
      </c>
      <c r="O163">
        <f>periods!O163</f>
        <v>0</v>
      </c>
      <c r="P163">
        <f>periods!P163</f>
        <v>0</v>
      </c>
      <c r="Q163">
        <f>periods!Q163</f>
        <v>0</v>
      </c>
      <c r="R163">
        <f>periods!R163</f>
        <v>0</v>
      </c>
      <c r="S163">
        <f>periods!S163</f>
        <v>0</v>
      </c>
      <c r="T163">
        <f>periods!T163</f>
        <v>0</v>
      </c>
      <c r="U163">
        <f>periods!U163</f>
        <v>0</v>
      </c>
      <c r="V163">
        <f>periods!V163</f>
        <v>0</v>
      </c>
      <c r="W163">
        <f>periods!W163</f>
        <v>0</v>
      </c>
      <c r="X163">
        <f>periods!X163</f>
        <v>0</v>
      </c>
      <c r="Y163">
        <f>periods!Y163</f>
        <v>0</v>
      </c>
      <c r="Z163">
        <f>periods!Z163</f>
        <v>0</v>
      </c>
      <c r="AA163" s="48">
        <f>CONSTANTS!$B$1</f>
        <v>1000</v>
      </c>
      <c r="AB163" s="48">
        <f>CONSTANTS!$B$2</f>
        <v>800</v>
      </c>
      <c r="AC163" s="4">
        <f>E163-F163</f>
        <v>0</v>
      </c>
      <c r="AD163" t="str">
        <f>M163</f>
        <v>Occupiable units (opt)</v>
      </c>
      <c r="AE163" t="e">
        <f>C163+AC163</f>
        <v>#VALUE!</v>
      </c>
      <c r="AF163">
        <f t="shared" si="14"/>
        <v>0</v>
      </c>
      <c r="AG163">
        <f>J163+K163</f>
        <v>0</v>
      </c>
      <c r="AH163">
        <f>IFERROR(J163/AG163, 0)</f>
        <v>0</v>
      </c>
      <c r="AI163" s="8">
        <f>IFERROR(G163/D163, 0)</f>
        <v>0</v>
      </c>
      <c r="AJ163" t="e">
        <f>L163+N163-O163</f>
        <v>#VALUE!</v>
      </c>
      <c r="AK163">
        <f t="shared" si="15"/>
        <v>0</v>
      </c>
      <c r="AL163">
        <f>SUM(S163:V163)</f>
        <v>0</v>
      </c>
      <c r="AM163">
        <f>SUM(W163:Z163)</f>
        <v>0</v>
      </c>
      <c r="AN163">
        <f t="shared" si="16"/>
        <v>0</v>
      </c>
      <c r="AO163">
        <f>AC163*AA163*12</f>
        <v>0</v>
      </c>
      <c r="AP163">
        <f>I163*AA163*12</f>
        <v>0</v>
      </c>
      <c r="AQ163">
        <f t="shared" si="17"/>
        <v>0</v>
      </c>
      <c r="AR163">
        <f t="shared" si="18"/>
        <v>0</v>
      </c>
      <c r="AS163">
        <f t="shared" si="19"/>
        <v>0</v>
      </c>
      <c r="AT163">
        <f t="shared" si="20"/>
        <v>0</v>
      </c>
      <c r="AU163">
        <f>IFERROR(Q163/P163, 0)</f>
        <v>0</v>
      </c>
      <c r="AV163">
        <f>IFERROR(R163/Q163, 0)</f>
        <v>0</v>
      </c>
      <c r="AW163">
        <f>IFERROR(D163/R163, 0)</f>
        <v>0</v>
      </c>
      <c r="AX163">
        <f>IFERROR(E163/D163, 0)</f>
        <v>0</v>
      </c>
      <c r="AY163">
        <f>IFERROR(E163/P163, 0)</f>
        <v>0</v>
      </c>
      <c r="AZ163">
        <f>IFERROR($AL163/P163, 0)</f>
        <v>0</v>
      </c>
      <c r="BA163">
        <f>IFERROR($AL163/Q163, 0)</f>
        <v>0</v>
      </c>
      <c r="BB163">
        <f>IFERROR($AL163/R163, 0)</f>
        <v>0</v>
      </c>
      <c r="BC163">
        <f>IFERROR($AL163/D163, 0)</f>
        <v>0</v>
      </c>
      <c r="BD163">
        <f>IFERROR($AL163/E163, 0)</f>
        <v>0</v>
      </c>
      <c r="BE163">
        <f>IFERROR(BD163/AB163, 0)</f>
        <v>0</v>
      </c>
    </row>
    <row r="164" spans="1:57" x14ac:dyDescent="0.2">
      <c r="A164" s="5">
        <f>periods!$A164</f>
        <v>0</v>
      </c>
      <c r="B164" s="5">
        <f>periods!$A165</f>
        <v>0</v>
      </c>
      <c r="C164" t="e">
        <f>IF(ISBLANK(periods!$C164), output_periods!$AE163, periods!$C164)</f>
        <v>#VALUE!</v>
      </c>
      <c r="D164">
        <f>periods!D164</f>
        <v>0</v>
      </c>
      <c r="E164">
        <f>periods!E164</f>
        <v>0</v>
      </c>
      <c r="F164">
        <f>periods!F164</f>
        <v>0</v>
      </c>
      <c r="G164">
        <f>periods!G164</f>
        <v>0</v>
      </c>
      <c r="H164">
        <f>periods!H164</f>
        <v>0</v>
      </c>
      <c r="I164">
        <f>periods!I164</f>
        <v>0</v>
      </c>
      <c r="J164">
        <f>periods!J164</f>
        <v>0</v>
      </c>
      <c r="K164">
        <f>periods!K164</f>
        <v>0</v>
      </c>
      <c r="L164" t="e">
        <f>IF(ISBLANK(periods!$L164), output_periods!$AJ163, periods!$L164)</f>
        <v>#VALUE!</v>
      </c>
      <c r="M164" t="str">
        <f>IF(ISBLANK(periods!$M164), output_periods!$M163, periods!$M164)</f>
        <v>Occupiable units (opt)</v>
      </c>
      <c r="N164">
        <f>periods!N164</f>
        <v>0</v>
      </c>
      <c r="O164">
        <f>periods!O164</f>
        <v>0</v>
      </c>
      <c r="P164">
        <f>periods!P164</f>
        <v>0</v>
      </c>
      <c r="Q164">
        <f>periods!Q164</f>
        <v>0</v>
      </c>
      <c r="R164">
        <f>periods!R164</f>
        <v>0</v>
      </c>
      <c r="S164">
        <f>periods!S164</f>
        <v>0</v>
      </c>
      <c r="T164">
        <f>periods!T164</f>
        <v>0</v>
      </c>
      <c r="U164">
        <f>periods!U164</f>
        <v>0</v>
      </c>
      <c r="V164">
        <f>periods!V164</f>
        <v>0</v>
      </c>
      <c r="W164">
        <f>periods!W164</f>
        <v>0</v>
      </c>
      <c r="X164">
        <f>periods!X164</f>
        <v>0</v>
      </c>
      <c r="Y164">
        <f>periods!Y164</f>
        <v>0</v>
      </c>
      <c r="Z164">
        <f>periods!Z164</f>
        <v>0</v>
      </c>
      <c r="AA164" s="48">
        <f>CONSTANTS!$B$1</f>
        <v>1000</v>
      </c>
      <c r="AB164" s="48">
        <f>CONSTANTS!$B$2</f>
        <v>800</v>
      </c>
      <c r="AC164" s="4">
        <f>E164-F164</f>
        <v>0</v>
      </c>
      <c r="AD164" t="str">
        <f>M164</f>
        <v>Occupiable units (opt)</v>
      </c>
      <c r="AE164" t="e">
        <f>C164+AC164</f>
        <v>#VALUE!</v>
      </c>
      <c r="AF164">
        <f t="shared" si="14"/>
        <v>0</v>
      </c>
      <c r="AG164">
        <f>J164+K164</f>
        <v>0</v>
      </c>
      <c r="AH164">
        <f>IFERROR(J164/AG164, 0)</f>
        <v>0</v>
      </c>
      <c r="AI164" s="8">
        <f>IFERROR(G164/D164, 0)</f>
        <v>0</v>
      </c>
      <c r="AJ164" t="e">
        <f>L164+N164-O164</f>
        <v>#VALUE!</v>
      </c>
      <c r="AK164">
        <f t="shared" si="15"/>
        <v>0</v>
      </c>
      <c r="AL164">
        <f>SUM(S164:V164)</f>
        <v>0</v>
      </c>
      <c r="AM164">
        <f>SUM(W164:Z164)</f>
        <v>0</v>
      </c>
      <c r="AN164">
        <f t="shared" si="16"/>
        <v>0</v>
      </c>
      <c r="AO164">
        <f>AC164*AA164*12</f>
        <v>0</v>
      </c>
      <c r="AP164">
        <f>I164*AA164*12</f>
        <v>0</v>
      </c>
      <c r="AQ164">
        <f t="shared" si="17"/>
        <v>0</v>
      </c>
      <c r="AR164">
        <f t="shared" si="18"/>
        <v>0</v>
      </c>
      <c r="AS164">
        <f t="shared" si="19"/>
        <v>0</v>
      </c>
      <c r="AT164">
        <f t="shared" si="20"/>
        <v>0</v>
      </c>
      <c r="AU164">
        <f>IFERROR(Q164/P164, 0)</f>
        <v>0</v>
      </c>
      <c r="AV164">
        <f>IFERROR(R164/Q164, 0)</f>
        <v>0</v>
      </c>
      <c r="AW164">
        <f>IFERROR(D164/R164, 0)</f>
        <v>0</v>
      </c>
      <c r="AX164">
        <f>IFERROR(E164/D164, 0)</f>
        <v>0</v>
      </c>
      <c r="AY164">
        <f>IFERROR(E164/P164, 0)</f>
        <v>0</v>
      </c>
      <c r="AZ164">
        <f>IFERROR($AL164/P164, 0)</f>
        <v>0</v>
      </c>
      <c r="BA164">
        <f>IFERROR($AL164/Q164, 0)</f>
        <v>0</v>
      </c>
      <c r="BB164">
        <f>IFERROR($AL164/R164, 0)</f>
        <v>0</v>
      </c>
      <c r="BC164">
        <f>IFERROR($AL164/D164, 0)</f>
        <v>0</v>
      </c>
      <c r="BD164">
        <f>IFERROR($AL164/E164, 0)</f>
        <v>0</v>
      </c>
      <c r="BE164">
        <f>IFERROR(BD164/AB164, 0)</f>
        <v>0</v>
      </c>
    </row>
    <row r="165" spans="1:57" x14ac:dyDescent="0.2">
      <c r="A165" s="5">
        <f>periods!$A165</f>
        <v>0</v>
      </c>
      <c r="B165" s="5">
        <f>periods!$A166</f>
        <v>0</v>
      </c>
      <c r="C165" t="e">
        <f>IF(ISBLANK(periods!$C165), output_periods!$AE164, periods!$C165)</f>
        <v>#VALUE!</v>
      </c>
      <c r="D165">
        <f>periods!D165</f>
        <v>0</v>
      </c>
      <c r="E165">
        <f>periods!E165</f>
        <v>0</v>
      </c>
      <c r="F165">
        <f>periods!F165</f>
        <v>0</v>
      </c>
      <c r="G165">
        <f>periods!G165</f>
        <v>0</v>
      </c>
      <c r="H165">
        <f>periods!H165</f>
        <v>0</v>
      </c>
      <c r="I165">
        <f>periods!I165</f>
        <v>0</v>
      </c>
      <c r="J165">
        <f>periods!J165</f>
        <v>0</v>
      </c>
      <c r="K165">
        <f>periods!K165</f>
        <v>0</v>
      </c>
      <c r="L165" t="e">
        <f>IF(ISBLANK(periods!$L165), output_periods!$AJ164, periods!$L165)</f>
        <v>#VALUE!</v>
      </c>
      <c r="M165" t="str">
        <f>IF(ISBLANK(periods!$M165), output_periods!$M164, periods!$M165)</f>
        <v>Occupiable units (opt)</v>
      </c>
      <c r="N165">
        <f>periods!N165</f>
        <v>0</v>
      </c>
      <c r="O165">
        <f>periods!O165</f>
        <v>0</v>
      </c>
      <c r="P165">
        <f>periods!P165</f>
        <v>0</v>
      </c>
      <c r="Q165">
        <f>periods!Q165</f>
        <v>0</v>
      </c>
      <c r="R165">
        <f>periods!R165</f>
        <v>0</v>
      </c>
      <c r="S165">
        <f>periods!S165</f>
        <v>0</v>
      </c>
      <c r="T165">
        <f>periods!T165</f>
        <v>0</v>
      </c>
      <c r="U165">
        <f>periods!U165</f>
        <v>0</v>
      </c>
      <c r="V165">
        <f>periods!V165</f>
        <v>0</v>
      </c>
      <c r="W165">
        <f>periods!W165</f>
        <v>0</v>
      </c>
      <c r="X165">
        <f>periods!X165</f>
        <v>0</v>
      </c>
      <c r="Y165">
        <f>periods!Y165</f>
        <v>0</v>
      </c>
      <c r="Z165">
        <f>periods!Z165</f>
        <v>0</v>
      </c>
      <c r="AA165" s="48">
        <f>CONSTANTS!$B$1</f>
        <v>1000</v>
      </c>
      <c r="AB165" s="48">
        <f>CONSTANTS!$B$2</f>
        <v>800</v>
      </c>
      <c r="AC165" s="4">
        <f>E165-F165</f>
        <v>0</v>
      </c>
      <c r="AD165" t="str">
        <f>M165</f>
        <v>Occupiable units (opt)</v>
      </c>
      <c r="AE165" t="e">
        <f>C165+AC165</f>
        <v>#VALUE!</v>
      </c>
      <c r="AF165">
        <f t="shared" si="14"/>
        <v>0</v>
      </c>
      <c r="AG165">
        <f>J165+K165</f>
        <v>0</v>
      </c>
      <c r="AH165">
        <f>IFERROR(J165/AG165, 0)</f>
        <v>0</v>
      </c>
      <c r="AI165" s="8">
        <f>IFERROR(G165/D165, 0)</f>
        <v>0</v>
      </c>
      <c r="AJ165" t="e">
        <f>L165+N165-O165</f>
        <v>#VALUE!</v>
      </c>
      <c r="AK165">
        <f t="shared" si="15"/>
        <v>0</v>
      </c>
      <c r="AL165">
        <f>SUM(S165:V165)</f>
        <v>0</v>
      </c>
      <c r="AM165">
        <f>SUM(W165:Z165)</f>
        <v>0</v>
      </c>
      <c r="AN165">
        <f t="shared" si="16"/>
        <v>0</v>
      </c>
      <c r="AO165">
        <f>AC165*AA165*12</f>
        <v>0</v>
      </c>
      <c r="AP165">
        <f>I165*AA165*12</f>
        <v>0</v>
      </c>
      <c r="AQ165">
        <f t="shared" si="17"/>
        <v>0</v>
      </c>
      <c r="AR165">
        <f t="shared" si="18"/>
        <v>0</v>
      </c>
      <c r="AS165">
        <f t="shared" si="19"/>
        <v>0</v>
      </c>
      <c r="AT165">
        <f t="shared" si="20"/>
        <v>0</v>
      </c>
      <c r="AU165">
        <f>IFERROR(Q165/P165, 0)</f>
        <v>0</v>
      </c>
      <c r="AV165">
        <f>IFERROR(R165/Q165, 0)</f>
        <v>0</v>
      </c>
      <c r="AW165">
        <f>IFERROR(D165/R165, 0)</f>
        <v>0</v>
      </c>
      <c r="AX165">
        <f>IFERROR(E165/D165, 0)</f>
        <v>0</v>
      </c>
      <c r="AY165">
        <f>IFERROR(E165/P165, 0)</f>
        <v>0</v>
      </c>
      <c r="AZ165">
        <f>IFERROR($AL165/P165, 0)</f>
        <v>0</v>
      </c>
      <c r="BA165">
        <f>IFERROR($AL165/Q165, 0)</f>
        <v>0</v>
      </c>
      <c r="BB165">
        <f>IFERROR($AL165/R165, 0)</f>
        <v>0</v>
      </c>
      <c r="BC165">
        <f>IFERROR($AL165/D165, 0)</f>
        <v>0</v>
      </c>
      <c r="BD165">
        <f>IFERROR($AL165/E165, 0)</f>
        <v>0</v>
      </c>
      <c r="BE165">
        <f>IFERROR(BD165/AB165, 0)</f>
        <v>0</v>
      </c>
    </row>
    <row r="166" spans="1:57" x14ac:dyDescent="0.2">
      <c r="A166" s="5">
        <f>periods!$A166</f>
        <v>0</v>
      </c>
      <c r="B166" s="5">
        <f>periods!$A167</f>
        <v>0</v>
      </c>
      <c r="C166" t="e">
        <f>IF(ISBLANK(periods!$C166), output_periods!$AE165, periods!$C166)</f>
        <v>#VALUE!</v>
      </c>
      <c r="D166">
        <f>periods!D166</f>
        <v>0</v>
      </c>
      <c r="E166">
        <f>periods!E166</f>
        <v>0</v>
      </c>
      <c r="F166">
        <f>periods!F166</f>
        <v>0</v>
      </c>
      <c r="G166">
        <f>periods!G166</f>
        <v>0</v>
      </c>
      <c r="H166">
        <f>periods!H166</f>
        <v>0</v>
      </c>
      <c r="I166">
        <f>periods!I166</f>
        <v>0</v>
      </c>
      <c r="J166">
        <f>periods!J166</f>
        <v>0</v>
      </c>
      <c r="K166">
        <f>periods!K166</f>
        <v>0</v>
      </c>
      <c r="L166" t="e">
        <f>IF(ISBLANK(periods!$L166), output_periods!$AJ165, periods!$L166)</f>
        <v>#VALUE!</v>
      </c>
      <c r="M166" t="str">
        <f>IF(ISBLANK(periods!$M166), output_periods!$M165, periods!$M166)</f>
        <v>Occupiable units (opt)</v>
      </c>
      <c r="N166">
        <f>periods!N166</f>
        <v>0</v>
      </c>
      <c r="O166">
        <f>periods!O166</f>
        <v>0</v>
      </c>
      <c r="P166">
        <f>periods!P166</f>
        <v>0</v>
      </c>
      <c r="Q166">
        <f>periods!Q166</f>
        <v>0</v>
      </c>
      <c r="R166">
        <f>periods!R166</f>
        <v>0</v>
      </c>
      <c r="S166">
        <f>periods!S166</f>
        <v>0</v>
      </c>
      <c r="T166">
        <f>periods!T166</f>
        <v>0</v>
      </c>
      <c r="U166">
        <f>periods!U166</f>
        <v>0</v>
      </c>
      <c r="V166">
        <f>periods!V166</f>
        <v>0</v>
      </c>
      <c r="W166">
        <f>periods!W166</f>
        <v>0</v>
      </c>
      <c r="X166">
        <f>periods!X166</f>
        <v>0</v>
      </c>
      <c r="Y166">
        <f>periods!Y166</f>
        <v>0</v>
      </c>
      <c r="Z166">
        <f>periods!Z166</f>
        <v>0</v>
      </c>
      <c r="AA166" s="48">
        <f>CONSTANTS!$B$1</f>
        <v>1000</v>
      </c>
      <c r="AB166" s="48">
        <f>CONSTANTS!$B$2</f>
        <v>800</v>
      </c>
      <c r="AC166" s="4">
        <f>E166-F166</f>
        <v>0</v>
      </c>
      <c r="AD166" t="str">
        <f>M166</f>
        <v>Occupiable units (opt)</v>
      </c>
      <c r="AE166" t="e">
        <f>C166+AC166</f>
        <v>#VALUE!</v>
      </c>
      <c r="AF166">
        <f t="shared" si="14"/>
        <v>0</v>
      </c>
      <c r="AG166">
        <f>J166+K166</f>
        <v>0</v>
      </c>
      <c r="AH166">
        <f>IFERROR(J166/AG166, 0)</f>
        <v>0</v>
      </c>
      <c r="AI166" s="8">
        <f>IFERROR(G166/D166, 0)</f>
        <v>0</v>
      </c>
      <c r="AJ166" t="e">
        <f>L166+N166-O166</f>
        <v>#VALUE!</v>
      </c>
      <c r="AK166">
        <f t="shared" si="15"/>
        <v>0</v>
      </c>
      <c r="AL166">
        <f>SUM(S166:V166)</f>
        <v>0</v>
      </c>
      <c r="AM166">
        <f>SUM(W166:Z166)</f>
        <v>0</v>
      </c>
      <c r="AN166">
        <f t="shared" si="16"/>
        <v>0</v>
      </c>
      <c r="AO166">
        <f>AC166*AA166*12</f>
        <v>0</v>
      </c>
      <c r="AP166">
        <f>I166*AA166*12</f>
        <v>0</v>
      </c>
      <c r="AQ166">
        <f t="shared" si="17"/>
        <v>0</v>
      </c>
      <c r="AR166">
        <f t="shared" si="18"/>
        <v>0</v>
      </c>
      <c r="AS166">
        <f t="shared" si="19"/>
        <v>0</v>
      </c>
      <c r="AT166">
        <f t="shared" si="20"/>
        <v>0</v>
      </c>
      <c r="AU166">
        <f>IFERROR(Q166/P166, 0)</f>
        <v>0</v>
      </c>
      <c r="AV166">
        <f>IFERROR(R166/Q166, 0)</f>
        <v>0</v>
      </c>
      <c r="AW166">
        <f>IFERROR(D166/R166, 0)</f>
        <v>0</v>
      </c>
      <c r="AX166">
        <f>IFERROR(E166/D166, 0)</f>
        <v>0</v>
      </c>
      <c r="AY166">
        <f>IFERROR(E166/P166, 0)</f>
        <v>0</v>
      </c>
      <c r="AZ166">
        <f>IFERROR($AL166/P166, 0)</f>
        <v>0</v>
      </c>
      <c r="BA166">
        <f>IFERROR($AL166/Q166, 0)</f>
        <v>0</v>
      </c>
      <c r="BB166">
        <f>IFERROR($AL166/R166, 0)</f>
        <v>0</v>
      </c>
      <c r="BC166">
        <f>IFERROR($AL166/D166, 0)</f>
        <v>0</v>
      </c>
      <c r="BD166">
        <f>IFERROR($AL166/E166, 0)</f>
        <v>0</v>
      </c>
      <c r="BE166">
        <f>IFERROR(BD166/AB166, 0)</f>
        <v>0</v>
      </c>
    </row>
    <row r="167" spans="1:57" x14ac:dyDescent="0.2">
      <c r="A167" s="5">
        <f>periods!$A167</f>
        <v>0</v>
      </c>
      <c r="B167" s="5">
        <f>periods!$A168</f>
        <v>0</v>
      </c>
      <c r="C167" t="e">
        <f>IF(ISBLANK(periods!$C167), output_periods!$AE166, periods!$C167)</f>
        <v>#VALUE!</v>
      </c>
      <c r="D167">
        <f>periods!D167</f>
        <v>0</v>
      </c>
      <c r="E167">
        <f>periods!E167</f>
        <v>0</v>
      </c>
      <c r="F167">
        <f>periods!F167</f>
        <v>0</v>
      </c>
      <c r="G167">
        <f>periods!G167</f>
        <v>0</v>
      </c>
      <c r="H167">
        <f>periods!H167</f>
        <v>0</v>
      </c>
      <c r="I167">
        <f>periods!I167</f>
        <v>0</v>
      </c>
      <c r="J167">
        <f>periods!J167</f>
        <v>0</v>
      </c>
      <c r="K167">
        <f>periods!K167</f>
        <v>0</v>
      </c>
      <c r="L167" t="e">
        <f>IF(ISBLANK(periods!$L167), output_periods!$AJ166, periods!$L167)</f>
        <v>#VALUE!</v>
      </c>
      <c r="M167" t="str">
        <f>IF(ISBLANK(periods!$M167), output_periods!$M166, periods!$M167)</f>
        <v>Occupiable units (opt)</v>
      </c>
      <c r="N167">
        <f>periods!N167</f>
        <v>0</v>
      </c>
      <c r="O167">
        <f>periods!O167</f>
        <v>0</v>
      </c>
      <c r="P167">
        <f>periods!P167</f>
        <v>0</v>
      </c>
      <c r="Q167">
        <f>periods!Q167</f>
        <v>0</v>
      </c>
      <c r="R167">
        <f>periods!R167</f>
        <v>0</v>
      </c>
      <c r="S167">
        <f>periods!S167</f>
        <v>0</v>
      </c>
      <c r="T167">
        <f>periods!T167</f>
        <v>0</v>
      </c>
      <c r="U167">
        <f>periods!U167</f>
        <v>0</v>
      </c>
      <c r="V167">
        <f>periods!V167</f>
        <v>0</v>
      </c>
      <c r="W167">
        <f>periods!W167</f>
        <v>0</v>
      </c>
      <c r="X167">
        <f>periods!X167</f>
        <v>0</v>
      </c>
      <c r="Y167">
        <f>periods!Y167</f>
        <v>0</v>
      </c>
      <c r="Z167">
        <f>periods!Z167</f>
        <v>0</v>
      </c>
      <c r="AA167" s="48">
        <f>CONSTANTS!$B$1</f>
        <v>1000</v>
      </c>
      <c r="AB167" s="48">
        <f>CONSTANTS!$B$2</f>
        <v>800</v>
      </c>
      <c r="AC167" s="4">
        <f>E167-F167</f>
        <v>0</v>
      </c>
      <c r="AD167" t="str">
        <f>M167</f>
        <v>Occupiable units (opt)</v>
      </c>
      <c r="AE167" t="e">
        <f>C167+AC167</f>
        <v>#VALUE!</v>
      </c>
      <c r="AF167">
        <f t="shared" si="14"/>
        <v>0</v>
      </c>
      <c r="AG167">
        <f>J167+K167</f>
        <v>0</v>
      </c>
      <c r="AH167">
        <f>IFERROR(J167/AG167, 0)</f>
        <v>0</v>
      </c>
      <c r="AI167" s="8">
        <f>IFERROR(G167/D167, 0)</f>
        <v>0</v>
      </c>
      <c r="AJ167" t="e">
        <f>L167+N167-O167</f>
        <v>#VALUE!</v>
      </c>
      <c r="AK167">
        <f t="shared" si="15"/>
        <v>0</v>
      </c>
      <c r="AL167">
        <f>SUM(S167:V167)</f>
        <v>0</v>
      </c>
      <c r="AM167">
        <f>SUM(W167:Z167)</f>
        <v>0</v>
      </c>
      <c r="AN167">
        <f t="shared" si="16"/>
        <v>0</v>
      </c>
      <c r="AO167">
        <f>AC167*AA167*12</f>
        <v>0</v>
      </c>
      <c r="AP167">
        <f>I167*AA167*12</f>
        <v>0</v>
      </c>
      <c r="AQ167">
        <f t="shared" si="17"/>
        <v>0</v>
      </c>
      <c r="AR167">
        <f t="shared" si="18"/>
        <v>0</v>
      </c>
      <c r="AS167">
        <f t="shared" si="19"/>
        <v>0</v>
      </c>
      <c r="AT167">
        <f t="shared" si="20"/>
        <v>0</v>
      </c>
      <c r="AU167">
        <f>IFERROR(Q167/P167, 0)</f>
        <v>0</v>
      </c>
      <c r="AV167">
        <f>IFERROR(R167/Q167, 0)</f>
        <v>0</v>
      </c>
      <c r="AW167">
        <f>IFERROR(D167/R167, 0)</f>
        <v>0</v>
      </c>
      <c r="AX167">
        <f>IFERROR(E167/D167, 0)</f>
        <v>0</v>
      </c>
      <c r="AY167">
        <f>IFERROR(E167/P167, 0)</f>
        <v>0</v>
      </c>
      <c r="AZ167">
        <f>IFERROR($AL167/P167, 0)</f>
        <v>0</v>
      </c>
      <c r="BA167">
        <f>IFERROR($AL167/Q167, 0)</f>
        <v>0</v>
      </c>
      <c r="BB167">
        <f>IFERROR($AL167/R167, 0)</f>
        <v>0</v>
      </c>
      <c r="BC167">
        <f>IFERROR($AL167/D167, 0)</f>
        <v>0</v>
      </c>
      <c r="BD167">
        <f>IFERROR($AL167/E167, 0)</f>
        <v>0</v>
      </c>
      <c r="BE167">
        <f>IFERROR(BD167/AB167, 0)</f>
        <v>0</v>
      </c>
    </row>
    <row r="168" spans="1:57" x14ac:dyDescent="0.2">
      <c r="A168" s="5">
        <f>periods!$A168</f>
        <v>0</v>
      </c>
      <c r="B168" s="5">
        <f>periods!$A169</f>
        <v>0</v>
      </c>
      <c r="C168" t="e">
        <f>IF(ISBLANK(periods!$C168), output_periods!$AE167, periods!$C168)</f>
        <v>#VALUE!</v>
      </c>
      <c r="D168">
        <f>periods!D168</f>
        <v>0</v>
      </c>
      <c r="E168">
        <f>periods!E168</f>
        <v>0</v>
      </c>
      <c r="F168">
        <f>periods!F168</f>
        <v>0</v>
      </c>
      <c r="G168">
        <f>periods!G168</f>
        <v>0</v>
      </c>
      <c r="H168">
        <f>periods!H168</f>
        <v>0</v>
      </c>
      <c r="I168">
        <f>periods!I168</f>
        <v>0</v>
      </c>
      <c r="J168">
        <f>periods!J168</f>
        <v>0</v>
      </c>
      <c r="K168">
        <f>periods!K168</f>
        <v>0</v>
      </c>
      <c r="L168" t="e">
        <f>IF(ISBLANK(periods!$L168), output_periods!$AJ167, periods!$L168)</f>
        <v>#VALUE!</v>
      </c>
      <c r="M168" t="str">
        <f>IF(ISBLANK(periods!$M168), output_periods!$M167, periods!$M168)</f>
        <v>Occupiable units (opt)</v>
      </c>
      <c r="N168">
        <f>periods!N168</f>
        <v>0</v>
      </c>
      <c r="O168">
        <f>periods!O168</f>
        <v>0</v>
      </c>
      <c r="P168">
        <f>periods!P168</f>
        <v>0</v>
      </c>
      <c r="Q168">
        <f>periods!Q168</f>
        <v>0</v>
      </c>
      <c r="R168">
        <f>periods!R168</f>
        <v>0</v>
      </c>
      <c r="S168">
        <f>periods!S168</f>
        <v>0</v>
      </c>
      <c r="T168">
        <f>periods!T168</f>
        <v>0</v>
      </c>
      <c r="U168">
        <f>periods!U168</f>
        <v>0</v>
      </c>
      <c r="V168">
        <f>periods!V168</f>
        <v>0</v>
      </c>
      <c r="W168">
        <f>periods!W168</f>
        <v>0</v>
      </c>
      <c r="X168">
        <f>periods!X168</f>
        <v>0</v>
      </c>
      <c r="Y168">
        <f>periods!Y168</f>
        <v>0</v>
      </c>
      <c r="Z168">
        <f>periods!Z168</f>
        <v>0</v>
      </c>
      <c r="AA168" s="48">
        <f>CONSTANTS!$B$1</f>
        <v>1000</v>
      </c>
      <c r="AB168" s="48">
        <f>CONSTANTS!$B$2</f>
        <v>800</v>
      </c>
      <c r="AC168" s="4">
        <f>E168-F168</f>
        <v>0</v>
      </c>
      <c r="AD168" t="str">
        <f>M168</f>
        <v>Occupiable units (opt)</v>
      </c>
      <c r="AE168" t="e">
        <f>C168+AC168</f>
        <v>#VALUE!</v>
      </c>
      <c r="AF168">
        <f t="shared" si="14"/>
        <v>0</v>
      </c>
      <c r="AG168">
        <f>J168+K168</f>
        <v>0</v>
      </c>
      <c r="AH168">
        <f>IFERROR(J168/AG168, 0)</f>
        <v>0</v>
      </c>
      <c r="AI168" s="8">
        <f>IFERROR(G168/D168, 0)</f>
        <v>0</v>
      </c>
      <c r="AJ168" t="e">
        <f>L168+N168-O168</f>
        <v>#VALUE!</v>
      </c>
      <c r="AK168">
        <f t="shared" si="15"/>
        <v>0</v>
      </c>
      <c r="AL168">
        <f>SUM(S168:V168)</f>
        <v>0</v>
      </c>
      <c r="AM168">
        <f>SUM(W168:Z168)</f>
        <v>0</v>
      </c>
      <c r="AN168">
        <f t="shared" si="16"/>
        <v>0</v>
      </c>
      <c r="AO168">
        <f>AC168*AA168*12</f>
        <v>0</v>
      </c>
      <c r="AP168">
        <f>I168*AA168*12</f>
        <v>0</v>
      </c>
      <c r="AQ168">
        <f t="shared" si="17"/>
        <v>0</v>
      </c>
      <c r="AR168">
        <f t="shared" si="18"/>
        <v>0</v>
      </c>
      <c r="AS168">
        <f t="shared" si="19"/>
        <v>0</v>
      </c>
      <c r="AT168">
        <f t="shared" si="20"/>
        <v>0</v>
      </c>
      <c r="AU168">
        <f>IFERROR(Q168/P168, 0)</f>
        <v>0</v>
      </c>
      <c r="AV168">
        <f>IFERROR(R168/Q168, 0)</f>
        <v>0</v>
      </c>
      <c r="AW168">
        <f>IFERROR(D168/R168, 0)</f>
        <v>0</v>
      </c>
      <c r="AX168">
        <f>IFERROR(E168/D168, 0)</f>
        <v>0</v>
      </c>
      <c r="AY168">
        <f>IFERROR(E168/P168, 0)</f>
        <v>0</v>
      </c>
      <c r="AZ168">
        <f>IFERROR($AL168/P168, 0)</f>
        <v>0</v>
      </c>
      <c r="BA168">
        <f>IFERROR($AL168/Q168, 0)</f>
        <v>0</v>
      </c>
      <c r="BB168">
        <f>IFERROR($AL168/R168, 0)</f>
        <v>0</v>
      </c>
      <c r="BC168">
        <f>IFERROR($AL168/D168, 0)</f>
        <v>0</v>
      </c>
      <c r="BD168">
        <f>IFERROR($AL168/E168, 0)</f>
        <v>0</v>
      </c>
      <c r="BE168">
        <f>IFERROR(BD168/AB168, 0)</f>
        <v>0</v>
      </c>
    </row>
    <row r="169" spans="1:57" x14ac:dyDescent="0.2">
      <c r="A169" s="5">
        <f>periods!$A169</f>
        <v>0</v>
      </c>
      <c r="B169" s="5">
        <f>periods!$A170</f>
        <v>0</v>
      </c>
      <c r="C169" t="e">
        <f>IF(ISBLANK(periods!$C169), output_periods!$AE168, periods!$C169)</f>
        <v>#VALUE!</v>
      </c>
      <c r="D169">
        <f>periods!D169</f>
        <v>0</v>
      </c>
      <c r="E169">
        <f>periods!E169</f>
        <v>0</v>
      </c>
      <c r="F169">
        <f>periods!F169</f>
        <v>0</v>
      </c>
      <c r="G169">
        <f>periods!G169</f>
        <v>0</v>
      </c>
      <c r="H169">
        <f>periods!H169</f>
        <v>0</v>
      </c>
      <c r="I169">
        <f>periods!I169</f>
        <v>0</v>
      </c>
      <c r="J169">
        <f>periods!J169</f>
        <v>0</v>
      </c>
      <c r="K169">
        <f>periods!K169</f>
        <v>0</v>
      </c>
      <c r="L169" t="e">
        <f>IF(ISBLANK(periods!$L169), output_periods!$AJ168, periods!$L169)</f>
        <v>#VALUE!</v>
      </c>
      <c r="M169" t="str">
        <f>IF(ISBLANK(periods!$M169), output_periods!$M168, periods!$M169)</f>
        <v>Occupiable units (opt)</v>
      </c>
      <c r="N169">
        <f>periods!N169</f>
        <v>0</v>
      </c>
      <c r="O169">
        <f>periods!O169</f>
        <v>0</v>
      </c>
      <c r="P169">
        <f>periods!P169</f>
        <v>0</v>
      </c>
      <c r="Q169">
        <f>periods!Q169</f>
        <v>0</v>
      </c>
      <c r="R169">
        <f>periods!R169</f>
        <v>0</v>
      </c>
      <c r="S169">
        <f>periods!S169</f>
        <v>0</v>
      </c>
      <c r="T169">
        <f>periods!T169</f>
        <v>0</v>
      </c>
      <c r="U169">
        <f>periods!U169</f>
        <v>0</v>
      </c>
      <c r="V169">
        <f>periods!V169</f>
        <v>0</v>
      </c>
      <c r="W169">
        <f>periods!W169</f>
        <v>0</v>
      </c>
      <c r="X169">
        <f>periods!X169</f>
        <v>0</v>
      </c>
      <c r="Y169">
        <f>periods!Y169</f>
        <v>0</v>
      </c>
      <c r="Z169">
        <f>periods!Z169</f>
        <v>0</v>
      </c>
      <c r="AA169" s="48">
        <f>CONSTANTS!$B$1</f>
        <v>1000</v>
      </c>
      <c r="AB169" s="48">
        <f>CONSTANTS!$B$2</f>
        <v>800</v>
      </c>
      <c r="AC169" s="4">
        <f>E169-F169</f>
        <v>0</v>
      </c>
      <c r="AD169" t="str">
        <f>M169</f>
        <v>Occupiable units (opt)</v>
      </c>
      <c r="AE169" t="e">
        <f>C169+AC169</f>
        <v>#VALUE!</v>
      </c>
      <c r="AF169">
        <f t="shared" si="14"/>
        <v>0</v>
      </c>
      <c r="AG169">
        <f>J169+K169</f>
        <v>0</v>
      </c>
      <c r="AH169">
        <f>IFERROR(J169/AG169, 0)</f>
        <v>0</v>
      </c>
      <c r="AI169" s="8">
        <f>IFERROR(G169/D169, 0)</f>
        <v>0</v>
      </c>
      <c r="AJ169" t="e">
        <f>L169+N169-O169</f>
        <v>#VALUE!</v>
      </c>
      <c r="AK169">
        <f t="shared" si="15"/>
        <v>0</v>
      </c>
      <c r="AL169">
        <f>SUM(S169:V169)</f>
        <v>0</v>
      </c>
      <c r="AM169">
        <f>SUM(W169:Z169)</f>
        <v>0</v>
      </c>
      <c r="AN169">
        <f t="shared" si="16"/>
        <v>0</v>
      </c>
      <c r="AO169">
        <f>AC169*AA169*12</f>
        <v>0</v>
      </c>
      <c r="AP169">
        <f>I169*AA169*12</f>
        <v>0</v>
      </c>
      <c r="AQ169">
        <f t="shared" si="17"/>
        <v>0</v>
      </c>
      <c r="AR169">
        <f t="shared" si="18"/>
        <v>0</v>
      </c>
      <c r="AS169">
        <f t="shared" si="19"/>
        <v>0</v>
      </c>
      <c r="AT169">
        <f t="shared" si="20"/>
        <v>0</v>
      </c>
      <c r="AU169">
        <f>IFERROR(Q169/P169, 0)</f>
        <v>0</v>
      </c>
      <c r="AV169">
        <f>IFERROR(R169/Q169, 0)</f>
        <v>0</v>
      </c>
      <c r="AW169">
        <f>IFERROR(D169/R169, 0)</f>
        <v>0</v>
      </c>
      <c r="AX169">
        <f>IFERROR(E169/D169, 0)</f>
        <v>0</v>
      </c>
      <c r="AY169">
        <f>IFERROR(E169/P169, 0)</f>
        <v>0</v>
      </c>
      <c r="AZ169">
        <f>IFERROR($AL169/P169, 0)</f>
        <v>0</v>
      </c>
      <c r="BA169">
        <f>IFERROR($AL169/Q169, 0)</f>
        <v>0</v>
      </c>
      <c r="BB169">
        <f>IFERROR($AL169/R169, 0)</f>
        <v>0</v>
      </c>
      <c r="BC169">
        <f>IFERROR($AL169/D169, 0)</f>
        <v>0</v>
      </c>
      <c r="BD169">
        <f>IFERROR($AL169/E169, 0)</f>
        <v>0</v>
      </c>
      <c r="BE169">
        <f>IFERROR(BD169/AB169, 0)</f>
        <v>0</v>
      </c>
    </row>
    <row r="170" spans="1:57" x14ac:dyDescent="0.2">
      <c r="A170" s="5">
        <f>periods!$A170</f>
        <v>0</v>
      </c>
      <c r="B170" s="5">
        <f>periods!$A171</f>
        <v>0</v>
      </c>
      <c r="C170" t="e">
        <f>IF(ISBLANK(periods!$C170), output_periods!$AE169, periods!$C170)</f>
        <v>#VALUE!</v>
      </c>
      <c r="D170">
        <f>periods!D170</f>
        <v>0</v>
      </c>
      <c r="E170">
        <f>periods!E170</f>
        <v>0</v>
      </c>
      <c r="F170">
        <f>periods!F170</f>
        <v>0</v>
      </c>
      <c r="G170">
        <f>periods!G170</f>
        <v>0</v>
      </c>
      <c r="H170">
        <f>periods!H170</f>
        <v>0</v>
      </c>
      <c r="I170">
        <f>periods!I170</f>
        <v>0</v>
      </c>
      <c r="J170">
        <f>periods!J170</f>
        <v>0</v>
      </c>
      <c r="K170">
        <f>periods!K170</f>
        <v>0</v>
      </c>
      <c r="L170" t="e">
        <f>IF(ISBLANK(periods!$L170), output_periods!$AJ169, periods!$L170)</f>
        <v>#VALUE!</v>
      </c>
      <c r="M170" t="str">
        <f>IF(ISBLANK(periods!$M170), output_periods!$M169, periods!$M170)</f>
        <v>Occupiable units (opt)</v>
      </c>
      <c r="N170">
        <f>periods!N170</f>
        <v>0</v>
      </c>
      <c r="O170">
        <f>periods!O170</f>
        <v>0</v>
      </c>
      <c r="P170">
        <f>periods!P170</f>
        <v>0</v>
      </c>
      <c r="Q170">
        <f>periods!Q170</f>
        <v>0</v>
      </c>
      <c r="R170">
        <f>periods!R170</f>
        <v>0</v>
      </c>
      <c r="S170">
        <f>periods!S170</f>
        <v>0</v>
      </c>
      <c r="T170">
        <f>periods!T170</f>
        <v>0</v>
      </c>
      <c r="U170">
        <f>periods!U170</f>
        <v>0</v>
      </c>
      <c r="V170">
        <f>periods!V170</f>
        <v>0</v>
      </c>
      <c r="W170">
        <f>periods!W170</f>
        <v>0</v>
      </c>
      <c r="X170">
        <f>periods!X170</f>
        <v>0</v>
      </c>
      <c r="Y170">
        <f>periods!Y170</f>
        <v>0</v>
      </c>
      <c r="Z170">
        <f>periods!Z170</f>
        <v>0</v>
      </c>
      <c r="AA170" s="48">
        <f>CONSTANTS!$B$1</f>
        <v>1000</v>
      </c>
      <c r="AB170" s="48">
        <f>CONSTANTS!$B$2</f>
        <v>800</v>
      </c>
      <c r="AC170" s="4">
        <f>E170-F170</f>
        <v>0</v>
      </c>
      <c r="AD170" t="str">
        <f>M170</f>
        <v>Occupiable units (opt)</v>
      </c>
      <c r="AE170" t="e">
        <f>C170+AC170</f>
        <v>#VALUE!</v>
      </c>
      <c r="AF170">
        <f t="shared" si="14"/>
        <v>0</v>
      </c>
      <c r="AG170">
        <f>J170+K170</f>
        <v>0</v>
      </c>
      <c r="AH170">
        <f>IFERROR(J170/AG170, 0)</f>
        <v>0</v>
      </c>
      <c r="AI170" s="8">
        <f>IFERROR(G170/D170, 0)</f>
        <v>0</v>
      </c>
      <c r="AJ170" t="e">
        <f>L170+N170-O170</f>
        <v>#VALUE!</v>
      </c>
      <c r="AK170">
        <f t="shared" si="15"/>
        <v>0</v>
      </c>
      <c r="AL170">
        <f>SUM(S170:V170)</f>
        <v>0</v>
      </c>
      <c r="AM170">
        <f>SUM(W170:Z170)</f>
        <v>0</v>
      </c>
      <c r="AN170">
        <f t="shared" si="16"/>
        <v>0</v>
      </c>
      <c r="AO170">
        <f>AC170*AA170*12</f>
        <v>0</v>
      </c>
      <c r="AP170">
        <f>I170*AA170*12</f>
        <v>0</v>
      </c>
      <c r="AQ170">
        <f t="shared" si="17"/>
        <v>0</v>
      </c>
      <c r="AR170">
        <f t="shared" si="18"/>
        <v>0</v>
      </c>
      <c r="AS170">
        <f t="shared" si="19"/>
        <v>0</v>
      </c>
      <c r="AT170">
        <f t="shared" si="20"/>
        <v>0</v>
      </c>
      <c r="AU170">
        <f>IFERROR(Q170/P170, 0)</f>
        <v>0</v>
      </c>
      <c r="AV170">
        <f>IFERROR(R170/Q170, 0)</f>
        <v>0</v>
      </c>
      <c r="AW170">
        <f>IFERROR(D170/R170, 0)</f>
        <v>0</v>
      </c>
      <c r="AX170">
        <f>IFERROR(E170/D170, 0)</f>
        <v>0</v>
      </c>
      <c r="AY170">
        <f>IFERROR(E170/P170, 0)</f>
        <v>0</v>
      </c>
      <c r="AZ170">
        <f>IFERROR($AL170/P170, 0)</f>
        <v>0</v>
      </c>
      <c r="BA170">
        <f>IFERROR($AL170/Q170, 0)</f>
        <v>0</v>
      </c>
      <c r="BB170">
        <f>IFERROR($AL170/R170, 0)</f>
        <v>0</v>
      </c>
      <c r="BC170">
        <f>IFERROR($AL170/D170, 0)</f>
        <v>0</v>
      </c>
      <c r="BD170">
        <f>IFERROR($AL170/E170, 0)</f>
        <v>0</v>
      </c>
      <c r="BE170">
        <f>IFERROR(BD170/AB170, 0)</f>
        <v>0</v>
      </c>
    </row>
    <row r="171" spans="1:57" x14ac:dyDescent="0.2">
      <c r="A171" s="5">
        <f>periods!$A171</f>
        <v>0</v>
      </c>
      <c r="B171" s="5">
        <f>periods!$A172</f>
        <v>0</v>
      </c>
      <c r="C171" t="e">
        <f>IF(ISBLANK(periods!$C171), output_periods!$AE170, periods!$C171)</f>
        <v>#VALUE!</v>
      </c>
      <c r="D171">
        <f>periods!D171</f>
        <v>0</v>
      </c>
      <c r="E171">
        <f>periods!E171</f>
        <v>0</v>
      </c>
      <c r="F171">
        <f>periods!F171</f>
        <v>0</v>
      </c>
      <c r="G171">
        <f>periods!G171</f>
        <v>0</v>
      </c>
      <c r="H171">
        <f>periods!H171</f>
        <v>0</v>
      </c>
      <c r="I171">
        <f>periods!I171</f>
        <v>0</v>
      </c>
      <c r="J171">
        <f>periods!J171</f>
        <v>0</v>
      </c>
      <c r="K171">
        <f>periods!K171</f>
        <v>0</v>
      </c>
      <c r="L171" t="e">
        <f>IF(ISBLANK(periods!$L171), output_periods!$AJ170, periods!$L171)</f>
        <v>#VALUE!</v>
      </c>
      <c r="M171" t="str">
        <f>IF(ISBLANK(periods!$M171), output_periods!$M170, periods!$M171)</f>
        <v>Occupiable units (opt)</v>
      </c>
      <c r="N171">
        <f>periods!N171</f>
        <v>0</v>
      </c>
      <c r="O171">
        <f>periods!O171</f>
        <v>0</v>
      </c>
      <c r="P171">
        <f>periods!P171</f>
        <v>0</v>
      </c>
      <c r="Q171">
        <f>periods!Q171</f>
        <v>0</v>
      </c>
      <c r="R171">
        <f>periods!R171</f>
        <v>0</v>
      </c>
      <c r="S171">
        <f>periods!S171</f>
        <v>0</v>
      </c>
      <c r="T171">
        <f>periods!T171</f>
        <v>0</v>
      </c>
      <c r="U171">
        <f>periods!U171</f>
        <v>0</v>
      </c>
      <c r="V171">
        <f>periods!V171</f>
        <v>0</v>
      </c>
      <c r="W171">
        <f>periods!W171</f>
        <v>0</v>
      </c>
      <c r="X171">
        <f>periods!X171</f>
        <v>0</v>
      </c>
      <c r="Y171">
        <f>periods!Y171</f>
        <v>0</v>
      </c>
      <c r="Z171">
        <f>periods!Z171</f>
        <v>0</v>
      </c>
      <c r="AA171" s="48">
        <f>CONSTANTS!$B$1</f>
        <v>1000</v>
      </c>
      <c r="AB171" s="48">
        <f>CONSTANTS!$B$2</f>
        <v>800</v>
      </c>
      <c r="AC171" s="4">
        <f>E171-F171</f>
        <v>0</v>
      </c>
      <c r="AD171" t="str">
        <f>M171</f>
        <v>Occupiable units (opt)</v>
      </c>
      <c r="AE171" t="e">
        <f>C171+AC171</f>
        <v>#VALUE!</v>
      </c>
      <c r="AF171">
        <f t="shared" si="14"/>
        <v>0</v>
      </c>
      <c r="AG171">
        <f>J171+K171</f>
        <v>0</v>
      </c>
      <c r="AH171">
        <f>IFERROR(J171/AG171, 0)</f>
        <v>0</v>
      </c>
      <c r="AI171" s="8">
        <f>IFERROR(G171/D171, 0)</f>
        <v>0</v>
      </c>
      <c r="AJ171" t="e">
        <f>L171+N171-O171</f>
        <v>#VALUE!</v>
      </c>
      <c r="AK171">
        <f t="shared" si="15"/>
        <v>0</v>
      </c>
      <c r="AL171">
        <f>SUM(S171:V171)</f>
        <v>0</v>
      </c>
      <c r="AM171">
        <f>SUM(W171:Z171)</f>
        <v>0</v>
      </c>
      <c r="AN171">
        <f t="shared" si="16"/>
        <v>0</v>
      </c>
      <c r="AO171">
        <f>AC171*AA171*12</f>
        <v>0</v>
      </c>
      <c r="AP171">
        <f>I171*AA171*12</f>
        <v>0</v>
      </c>
      <c r="AQ171">
        <f t="shared" si="17"/>
        <v>0</v>
      </c>
      <c r="AR171">
        <f t="shared" si="18"/>
        <v>0</v>
      </c>
      <c r="AS171">
        <f t="shared" si="19"/>
        <v>0</v>
      </c>
      <c r="AT171">
        <f t="shared" si="20"/>
        <v>0</v>
      </c>
      <c r="AU171">
        <f>IFERROR(Q171/P171, 0)</f>
        <v>0</v>
      </c>
      <c r="AV171">
        <f>IFERROR(R171/Q171, 0)</f>
        <v>0</v>
      </c>
      <c r="AW171">
        <f>IFERROR(D171/R171, 0)</f>
        <v>0</v>
      </c>
      <c r="AX171">
        <f>IFERROR(E171/D171, 0)</f>
        <v>0</v>
      </c>
      <c r="AY171">
        <f>IFERROR(E171/P171, 0)</f>
        <v>0</v>
      </c>
      <c r="AZ171">
        <f>IFERROR($AL171/P171, 0)</f>
        <v>0</v>
      </c>
      <c r="BA171">
        <f>IFERROR($AL171/Q171, 0)</f>
        <v>0</v>
      </c>
      <c r="BB171">
        <f>IFERROR($AL171/R171, 0)</f>
        <v>0</v>
      </c>
      <c r="BC171">
        <f>IFERROR($AL171/D171, 0)</f>
        <v>0</v>
      </c>
      <c r="BD171">
        <f>IFERROR($AL171/E171, 0)</f>
        <v>0</v>
      </c>
      <c r="BE171">
        <f>IFERROR(BD171/AB171, 0)</f>
        <v>0</v>
      </c>
    </row>
    <row r="172" spans="1:57" x14ac:dyDescent="0.2">
      <c r="A172" s="5">
        <f>periods!$A172</f>
        <v>0</v>
      </c>
      <c r="B172" s="5">
        <f>periods!$A173</f>
        <v>0</v>
      </c>
      <c r="C172" t="e">
        <f>IF(ISBLANK(periods!$C172), output_periods!$AE171, periods!$C172)</f>
        <v>#VALUE!</v>
      </c>
      <c r="D172">
        <f>periods!D172</f>
        <v>0</v>
      </c>
      <c r="E172">
        <f>periods!E172</f>
        <v>0</v>
      </c>
      <c r="F172">
        <f>periods!F172</f>
        <v>0</v>
      </c>
      <c r="G172">
        <f>periods!G172</f>
        <v>0</v>
      </c>
      <c r="H172">
        <f>periods!H172</f>
        <v>0</v>
      </c>
      <c r="I172">
        <f>periods!I172</f>
        <v>0</v>
      </c>
      <c r="J172">
        <f>periods!J172</f>
        <v>0</v>
      </c>
      <c r="K172">
        <f>periods!K172</f>
        <v>0</v>
      </c>
      <c r="L172" t="e">
        <f>IF(ISBLANK(periods!$L172), output_periods!$AJ171, periods!$L172)</f>
        <v>#VALUE!</v>
      </c>
      <c r="M172" t="str">
        <f>IF(ISBLANK(periods!$M172), output_periods!$M171, periods!$M172)</f>
        <v>Occupiable units (opt)</v>
      </c>
      <c r="N172">
        <f>periods!N172</f>
        <v>0</v>
      </c>
      <c r="O172">
        <f>periods!O172</f>
        <v>0</v>
      </c>
      <c r="P172">
        <f>periods!P172</f>
        <v>0</v>
      </c>
      <c r="Q172">
        <f>periods!Q172</f>
        <v>0</v>
      </c>
      <c r="R172">
        <f>periods!R172</f>
        <v>0</v>
      </c>
      <c r="S172">
        <f>periods!S172</f>
        <v>0</v>
      </c>
      <c r="T172">
        <f>periods!T172</f>
        <v>0</v>
      </c>
      <c r="U172">
        <f>periods!U172</f>
        <v>0</v>
      </c>
      <c r="V172">
        <f>periods!V172</f>
        <v>0</v>
      </c>
      <c r="W172">
        <f>periods!W172</f>
        <v>0</v>
      </c>
      <c r="X172">
        <f>periods!X172</f>
        <v>0</v>
      </c>
      <c r="Y172">
        <f>periods!Y172</f>
        <v>0</v>
      </c>
      <c r="Z172">
        <f>periods!Z172</f>
        <v>0</v>
      </c>
      <c r="AA172" s="48">
        <f>CONSTANTS!$B$1</f>
        <v>1000</v>
      </c>
      <c r="AB172" s="48">
        <f>CONSTANTS!$B$2</f>
        <v>800</v>
      </c>
      <c r="AC172" s="4">
        <f>E172-F172</f>
        <v>0</v>
      </c>
      <c r="AD172" t="str">
        <f>M172</f>
        <v>Occupiable units (opt)</v>
      </c>
      <c r="AE172" t="e">
        <f>C172+AC172</f>
        <v>#VALUE!</v>
      </c>
      <c r="AF172">
        <f t="shared" si="14"/>
        <v>0</v>
      </c>
      <c r="AG172">
        <f>J172+K172</f>
        <v>0</v>
      </c>
      <c r="AH172">
        <f>IFERROR(J172/AG172, 0)</f>
        <v>0</v>
      </c>
      <c r="AI172" s="8">
        <f>IFERROR(G172/D172, 0)</f>
        <v>0</v>
      </c>
      <c r="AJ172" t="e">
        <f>L172+N172-O172</f>
        <v>#VALUE!</v>
      </c>
      <c r="AK172">
        <f t="shared" si="15"/>
        <v>0</v>
      </c>
      <c r="AL172">
        <f>SUM(S172:V172)</f>
        <v>0</v>
      </c>
      <c r="AM172">
        <f>SUM(W172:Z172)</f>
        <v>0</v>
      </c>
      <c r="AN172">
        <f t="shared" si="16"/>
        <v>0</v>
      </c>
      <c r="AO172">
        <f>AC172*AA172*12</f>
        <v>0</v>
      </c>
      <c r="AP172">
        <f>I172*AA172*12</f>
        <v>0</v>
      </c>
      <c r="AQ172">
        <f t="shared" si="17"/>
        <v>0</v>
      </c>
      <c r="AR172">
        <f t="shared" si="18"/>
        <v>0</v>
      </c>
      <c r="AS172">
        <f t="shared" si="19"/>
        <v>0</v>
      </c>
      <c r="AT172">
        <f t="shared" si="20"/>
        <v>0</v>
      </c>
      <c r="AU172">
        <f>IFERROR(Q172/P172, 0)</f>
        <v>0</v>
      </c>
      <c r="AV172">
        <f>IFERROR(R172/Q172, 0)</f>
        <v>0</v>
      </c>
      <c r="AW172">
        <f>IFERROR(D172/R172, 0)</f>
        <v>0</v>
      </c>
      <c r="AX172">
        <f>IFERROR(E172/D172, 0)</f>
        <v>0</v>
      </c>
      <c r="AY172">
        <f>IFERROR(E172/P172, 0)</f>
        <v>0</v>
      </c>
      <c r="AZ172">
        <f>IFERROR($AL172/P172, 0)</f>
        <v>0</v>
      </c>
      <c r="BA172">
        <f>IFERROR($AL172/Q172, 0)</f>
        <v>0</v>
      </c>
      <c r="BB172">
        <f>IFERROR($AL172/R172, 0)</f>
        <v>0</v>
      </c>
      <c r="BC172">
        <f>IFERROR($AL172/D172, 0)</f>
        <v>0</v>
      </c>
      <c r="BD172">
        <f>IFERROR($AL172/E172, 0)</f>
        <v>0</v>
      </c>
      <c r="BE172">
        <f>IFERROR(BD172/AB172, 0)</f>
        <v>0</v>
      </c>
    </row>
    <row r="173" spans="1:57" x14ac:dyDescent="0.2">
      <c r="A173" s="5">
        <f>periods!$A173</f>
        <v>0</v>
      </c>
      <c r="B173" s="5">
        <f>periods!$A174</f>
        <v>0</v>
      </c>
      <c r="C173" t="e">
        <f>IF(ISBLANK(periods!$C173), output_periods!$AE172, periods!$C173)</f>
        <v>#VALUE!</v>
      </c>
      <c r="D173">
        <f>periods!D173</f>
        <v>0</v>
      </c>
      <c r="E173">
        <f>periods!E173</f>
        <v>0</v>
      </c>
      <c r="F173">
        <f>periods!F173</f>
        <v>0</v>
      </c>
      <c r="G173">
        <f>periods!G173</f>
        <v>0</v>
      </c>
      <c r="H173">
        <f>periods!H173</f>
        <v>0</v>
      </c>
      <c r="I173">
        <f>periods!I173</f>
        <v>0</v>
      </c>
      <c r="J173">
        <f>periods!J173</f>
        <v>0</v>
      </c>
      <c r="K173">
        <f>periods!K173</f>
        <v>0</v>
      </c>
      <c r="L173" t="e">
        <f>IF(ISBLANK(periods!$L173), output_periods!$AJ172, periods!$L173)</f>
        <v>#VALUE!</v>
      </c>
      <c r="M173" t="str">
        <f>IF(ISBLANK(periods!$M173), output_periods!$M172, periods!$M173)</f>
        <v>Occupiable units (opt)</v>
      </c>
      <c r="N173">
        <f>periods!N173</f>
        <v>0</v>
      </c>
      <c r="O173">
        <f>periods!O173</f>
        <v>0</v>
      </c>
      <c r="P173">
        <f>periods!P173</f>
        <v>0</v>
      </c>
      <c r="Q173">
        <f>periods!Q173</f>
        <v>0</v>
      </c>
      <c r="R173">
        <f>periods!R173</f>
        <v>0</v>
      </c>
      <c r="S173">
        <f>periods!S173</f>
        <v>0</v>
      </c>
      <c r="T173">
        <f>periods!T173</f>
        <v>0</v>
      </c>
      <c r="U173">
        <f>periods!U173</f>
        <v>0</v>
      </c>
      <c r="V173">
        <f>periods!V173</f>
        <v>0</v>
      </c>
      <c r="W173">
        <f>periods!W173</f>
        <v>0</v>
      </c>
      <c r="X173">
        <f>periods!X173</f>
        <v>0</v>
      </c>
      <c r="Y173">
        <f>periods!Y173</f>
        <v>0</v>
      </c>
      <c r="Z173">
        <f>periods!Z173</f>
        <v>0</v>
      </c>
      <c r="AA173" s="48">
        <f>CONSTANTS!$B$1</f>
        <v>1000</v>
      </c>
      <c r="AB173" s="48">
        <f>CONSTANTS!$B$2</f>
        <v>800</v>
      </c>
      <c r="AC173" s="4">
        <f>E173-F173</f>
        <v>0</v>
      </c>
      <c r="AD173" t="str">
        <f>M173</f>
        <v>Occupiable units (opt)</v>
      </c>
      <c r="AE173" t="e">
        <f>C173+AC173</f>
        <v>#VALUE!</v>
      </c>
      <c r="AF173">
        <f t="shared" si="14"/>
        <v>0</v>
      </c>
      <c r="AG173">
        <f>J173+K173</f>
        <v>0</v>
      </c>
      <c r="AH173">
        <f>IFERROR(J173/AG173, 0)</f>
        <v>0</v>
      </c>
      <c r="AI173" s="8">
        <f>IFERROR(G173/D173, 0)</f>
        <v>0</v>
      </c>
      <c r="AJ173" t="e">
        <f>L173+N173-O173</f>
        <v>#VALUE!</v>
      </c>
      <c r="AK173">
        <f t="shared" si="15"/>
        <v>0</v>
      </c>
      <c r="AL173">
        <f>SUM(S173:V173)</f>
        <v>0</v>
      </c>
      <c r="AM173">
        <f>SUM(W173:Z173)</f>
        <v>0</v>
      </c>
      <c r="AN173">
        <f t="shared" si="16"/>
        <v>0</v>
      </c>
      <c r="AO173">
        <f>AC173*AA173*12</f>
        <v>0</v>
      </c>
      <c r="AP173">
        <f>I173*AA173*12</f>
        <v>0</v>
      </c>
      <c r="AQ173">
        <f t="shared" si="17"/>
        <v>0</v>
      </c>
      <c r="AR173">
        <f t="shared" si="18"/>
        <v>0</v>
      </c>
      <c r="AS173">
        <f t="shared" si="19"/>
        <v>0</v>
      </c>
      <c r="AT173">
        <f t="shared" si="20"/>
        <v>0</v>
      </c>
      <c r="AU173">
        <f>IFERROR(Q173/P173, 0)</f>
        <v>0</v>
      </c>
      <c r="AV173">
        <f>IFERROR(R173/Q173, 0)</f>
        <v>0</v>
      </c>
      <c r="AW173">
        <f>IFERROR(D173/R173, 0)</f>
        <v>0</v>
      </c>
      <c r="AX173">
        <f>IFERROR(E173/D173, 0)</f>
        <v>0</v>
      </c>
      <c r="AY173">
        <f>IFERROR(E173/P173, 0)</f>
        <v>0</v>
      </c>
      <c r="AZ173">
        <f>IFERROR($AL173/P173, 0)</f>
        <v>0</v>
      </c>
      <c r="BA173">
        <f>IFERROR($AL173/Q173, 0)</f>
        <v>0</v>
      </c>
      <c r="BB173">
        <f>IFERROR($AL173/R173, 0)</f>
        <v>0</v>
      </c>
      <c r="BC173">
        <f>IFERROR($AL173/D173, 0)</f>
        <v>0</v>
      </c>
      <c r="BD173">
        <f>IFERROR($AL173/E173, 0)</f>
        <v>0</v>
      </c>
      <c r="BE173">
        <f>IFERROR(BD173/AB173, 0)</f>
        <v>0</v>
      </c>
    </row>
    <row r="174" spans="1:57" x14ac:dyDescent="0.2">
      <c r="A174" s="5">
        <f>periods!$A174</f>
        <v>0</v>
      </c>
      <c r="B174" s="5">
        <f>periods!$A175</f>
        <v>0</v>
      </c>
      <c r="C174" t="e">
        <f>IF(ISBLANK(periods!$C174), output_periods!$AE173, periods!$C174)</f>
        <v>#VALUE!</v>
      </c>
      <c r="D174">
        <f>periods!D174</f>
        <v>0</v>
      </c>
      <c r="E174">
        <f>periods!E174</f>
        <v>0</v>
      </c>
      <c r="F174">
        <f>periods!F174</f>
        <v>0</v>
      </c>
      <c r="G174">
        <f>periods!G174</f>
        <v>0</v>
      </c>
      <c r="H174">
        <f>periods!H174</f>
        <v>0</v>
      </c>
      <c r="I174">
        <f>periods!I174</f>
        <v>0</v>
      </c>
      <c r="J174">
        <f>periods!J174</f>
        <v>0</v>
      </c>
      <c r="K174">
        <f>periods!K174</f>
        <v>0</v>
      </c>
      <c r="L174" t="e">
        <f>IF(ISBLANK(periods!$L174), output_periods!$AJ173, periods!$L174)</f>
        <v>#VALUE!</v>
      </c>
      <c r="M174" t="str">
        <f>IF(ISBLANK(periods!$M174), output_periods!$M173, periods!$M174)</f>
        <v>Occupiable units (opt)</v>
      </c>
      <c r="N174">
        <f>periods!N174</f>
        <v>0</v>
      </c>
      <c r="O174">
        <f>periods!O174</f>
        <v>0</v>
      </c>
      <c r="P174">
        <f>periods!P174</f>
        <v>0</v>
      </c>
      <c r="Q174">
        <f>periods!Q174</f>
        <v>0</v>
      </c>
      <c r="R174">
        <f>periods!R174</f>
        <v>0</v>
      </c>
      <c r="S174">
        <f>periods!S174</f>
        <v>0</v>
      </c>
      <c r="T174">
        <f>periods!T174</f>
        <v>0</v>
      </c>
      <c r="U174">
        <f>periods!U174</f>
        <v>0</v>
      </c>
      <c r="V174">
        <f>periods!V174</f>
        <v>0</v>
      </c>
      <c r="W174">
        <f>periods!W174</f>
        <v>0</v>
      </c>
      <c r="X174">
        <f>periods!X174</f>
        <v>0</v>
      </c>
      <c r="Y174">
        <f>periods!Y174</f>
        <v>0</v>
      </c>
      <c r="Z174">
        <f>periods!Z174</f>
        <v>0</v>
      </c>
      <c r="AA174" s="48">
        <f>CONSTANTS!$B$1</f>
        <v>1000</v>
      </c>
      <c r="AB174" s="48">
        <f>CONSTANTS!$B$2</f>
        <v>800</v>
      </c>
      <c r="AC174" s="4">
        <f>E174-F174</f>
        <v>0</v>
      </c>
      <c r="AD174" t="str">
        <f>M174</f>
        <v>Occupiable units (opt)</v>
      </c>
      <c r="AE174" t="e">
        <f>C174+AC174</f>
        <v>#VALUE!</v>
      </c>
      <c r="AF174">
        <f t="shared" si="14"/>
        <v>0</v>
      </c>
      <c r="AG174">
        <f>J174+K174</f>
        <v>0</v>
      </c>
      <c r="AH174">
        <f>IFERROR(J174/AG174, 0)</f>
        <v>0</v>
      </c>
      <c r="AI174" s="8">
        <f>IFERROR(G174/D174, 0)</f>
        <v>0</v>
      </c>
      <c r="AJ174" t="e">
        <f>L174+N174-O174</f>
        <v>#VALUE!</v>
      </c>
      <c r="AK174">
        <f t="shared" si="15"/>
        <v>0</v>
      </c>
      <c r="AL174">
        <f>SUM(S174:V174)</f>
        <v>0</v>
      </c>
      <c r="AM174">
        <f>SUM(W174:Z174)</f>
        <v>0</v>
      </c>
      <c r="AN174">
        <f t="shared" si="16"/>
        <v>0</v>
      </c>
      <c r="AO174">
        <f>AC174*AA174*12</f>
        <v>0</v>
      </c>
      <c r="AP174">
        <f>I174*AA174*12</f>
        <v>0</v>
      </c>
      <c r="AQ174">
        <f t="shared" si="17"/>
        <v>0</v>
      </c>
      <c r="AR174">
        <f t="shared" si="18"/>
        <v>0</v>
      </c>
      <c r="AS174">
        <f t="shared" si="19"/>
        <v>0</v>
      </c>
      <c r="AT174">
        <f t="shared" si="20"/>
        <v>0</v>
      </c>
      <c r="AU174">
        <f>IFERROR(Q174/P174, 0)</f>
        <v>0</v>
      </c>
      <c r="AV174">
        <f>IFERROR(R174/Q174, 0)</f>
        <v>0</v>
      </c>
      <c r="AW174">
        <f>IFERROR(D174/R174, 0)</f>
        <v>0</v>
      </c>
      <c r="AX174">
        <f>IFERROR(E174/D174, 0)</f>
        <v>0</v>
      </c>
      <c r="AY174">
        <f>IFERROR(E174/P174, 0)</f>
        <v>0</v>
      </c>
      <c r="AZ174">
        <f>IFERROR($AL174/P174, 0)</f>
        <v>0</v>
      </c>
      <c r="BA174">
        <f>IFERROR($AL174/Q174, 0)</f>
        <v>0</v>
      </c>
      <c r="BB174">
        <f>IFERROR($AL174/R174, 0)</f>
        <v>0</v>
      </c>
      <c r="BC174">
        <f>IFERROR($AL174/D174, 0)</f>
        <v>0</v>
      </c>
      <c r="BD174">
        <f>IFERROR($AL174/E174, 0)</f>
        <v>0</v>
      </c>
      <c r="BE174">
        <f>IFERROR(BD174/AB174, 0)</f>
        <v>0</v>
      </c>
    </row>
    <row r="175" spans="1:57" x14ac:dyDescent="0.2">
      <c r="A175" s="5">
        <f>periods!$A175</f>
        <v>0</v>
      </c>
      <c r="B175" s="5">
        <f>periods!$A176</f>
        <v>0</v>
      </c>
      <c r="C175" t="e">
        <f>IF(ISBLANK(periods!$C175), output_periods!$AE174, periods!$C175)</f>
        <v>#VALUE!</v>
      </c>
      <c r="D175">
        <f>periods!D175</f>
        <v>0</v>
      </c>
      <c r="E175">
        <f>periods!E175</f>
        <v>0</v>
      </c>
      <c r="F175">
        <f>periods!F175</f>
        <v>0</v>
      </c>
      <c r="G175">
        <f>periods!G175</f>
        <v>0</v>
      </c>
      <c r="H175">
        <f>periods!H175</f>
        <v>0</v>
      </c>
      <c r="I175">
        <f>periods!I175</f>
        <v>0</v>
      </c>
      <c r="J175">
        <f>periods!J175</f>
        <v>0</v>
      </c>
      <c r="K175">
        <f>periods!K175</f>
        <v>0</v>
      </c>
      <c r="L175" t="e">
        <f>IF(ISBLANK(periods!$L175), output_periods!$AJ174, periods!$L175)</f>
        <v>#VALUE!</v>
      </c>
      <c r="M175" t="str">
        <f>IF(ISBLANK(periods!$M175), output_periods!$M174, periods!$M175)</f>
        <v>Occupiable units (opt)</v>
      </c>
      <c r="N175">
        <f>periods!N175</f>
        <v>0</v>
      </c>
      <c r="O175">
        <f>periods!O175</f>
        <v>0</v>
      </c>
      <c r="P175">
        <f>periods!P175</f>
        <v>0</v>
      </c>
      <c r="Q175">
        <f>periods!Q175</f>
        <v>0</v>
      </c>
      <c r="R175">
        <f>periods!R175</f>
        <v>0</v>
      </c>
      <c r="S175">
        <f>periods!S175</f>
        <v>0</v>
      </c>
      <c r="T175">
        <f>periods!T175</f>
        <v>0</v>
      </c>
      <c r="U175">
        <f>periods!U175</f>
        <v>0</v>
      </c>
      <c r="V175">
        <f>periods!V175</f>
        <v>0</v>
      </c>
      <c r="W175">
        <f>periods!W175</f>
        <v>0</v>
      </c>
      <c r="X175">
        <f>periods!X175</f>
        <v>0</v>
      </c>
      <c r="Y175">
        <f>periods!Y175</f>
        <v>0</v>
      </c>
      <c r="Z175">
        <f>periods!Z175</f>
        <v>0</v>
      </c>
      <c r="AA175" s="48">
        <f>CONSTANTS!$B$1</f>
        <v>1000</v>
      </c>
      <c r="AB175" s="48">
        <f>CONSTANTS!$B$2</f>
        <v>800</v>
      </c>
      <c r="AC175" s="4">
        <f>E175-F175</f>
        <v>0</v>
      </c>
      <c r="AD175" t="str">
        <f>M175</f>
        <v>Occupiable units (opt)</v>
      </c>
      <c r="AE175" t="e">
        <f>C175+AC175</f>
        <v>#VALUE!</v>
      </c>
      <c r="AF175">
        <f t="shared" si="14"/>
        <v>0</v>
      </c>
      <c r="AG175">
        <f>J175+K175</f>
        <v>0</v>
      </c>
      <c r="AH175">
        <f>IFERROR(J175/AG175, 0)</f>
        <v>0</v>
      </c>
      <c r="AI175" s="8">
        <f>IFERROR(G175/D175, 0)</f>
        <v>0</v>
      </c>
      <c r="AJ175" t="e">
        <f>L175+N175-O175</f>
        <v>#VALUE!</v>
      </c>
      <c r="AK175">
        <f t="shared" si="15"/>
        <v>0</v>
      </c>
      <c r="AL175">
        <f>SUM(S175:V175)</f>
        <v>0</v>
      </c>
      <c r="AM175">
        <f>SUM(W175:Z175)</f>
        <v>0</v>
      </c>
      <c r="AN175">
        <f t="shared" si="16"/>
        <v>0</v>
      </c>
      <c r="AO175">
        <f>AC175*AA175*12</f>
        <v>0</v>
      </c>
      <c r="AP175">
        <f>I175*AA175*12</f>
        <v>0</v>
      </c>
      <c r="AQ175">
        <f t="shared" si="17"/>
        <v>0</v>
      </c>
      <c r="AR175">
        <f t="shared" si="18"/>
        <v>0</v>
      </c>
      <c r="AS175">
        <f t="shared" si="19"/>
        <v>0</v>
      </c>
      <c r="AT175">
        <f t="shared" si="20"/>
        <v>0</v>
      </c>
      <c r="AU175">
        <f>IFERROR(Q175/P175, 0)</f>
        <v>0</v>
      </c>
      <c r="AV175">
        <f>IFERROR(R175/Q175, 0)</f>
        <v>0</v>
      </c>
      <c r="AW175">
        <f>IFERROR(D175/R175, 0)</f>
        <v>0</v>
      </c>
      <c r="AX175">
        <f>IFERROR(E175/D175, 0)</f>
        <v>0</v>
      </c>
      <c r="AY175">
        <f>IFERROR(E175/P175, 0)</f>
        <v>0</v>
      </c>
      <c r="AZ175">
        <f>IFERROR($AL175/P175, 0)</f>
        <v>0</v>
      </c>
      <c r="BA175">
        <f>IFERROR($AL175/Q175, 0)</f>
        <v>0</v>
      </c>
      <c r="BB175">
        <f>IFERROR($AL175/R175, 0)</f>
        <v>0</v>
      </c>
      <c r="BC175">
        <f>IFERROR($AL175/D175, 0)</f>
        <v>0</v>
      </c>
      <c r="BD175">
        <f>IFERROR($AL175/E175, 0)</f>
        <v>0</v>
      </c>
      <c r="BE175">
        <f>IFERROR(BD175/AB175, 0)</f>
        <v>0</v>
      </c>
    </row>
    <row r="176" spans="1:57" x14ac:dyDescent="0.2">
      <c r="A176" s="5">
        <f>periods!$A176</f>
        <v>0</v>
      </c>
      <c r="B176" s="5">
        <f>periods!$A177</f>
        <v>0</v>
      </c>
      <c r="C176" t="e">
        <f>IF(ISBLANK(periods!$C176), output_periods!$AE175, periods!$C176)</f>
        <v>#VALUE!</v>
      </c>
      <c r="D176">
        <f>periods!D176</f>
        <v>0</v>
      </c>
      <c r="E176">
        <f>periods!E176</f>
        <v>0</v>
      </c>
      <c r="F176">
        <f>periods!F176</f>
        <v>0</v>
      </c>
      <c r="G176">
        <f>periods!G176</f>
        <v>0</v>
      </c>
      <c r="H176">
        <f>periods!H176</f>
        <v>0</v>
      </c>
      <c r="I176">
        <f>periods!I176</f>
        <v>0</v>
      </c>
      <c r="J176">
        <f>periods!J176</f>
        <v>0</v>
      </c>
      <c r="K176">
        <f>periods!K176</f>
        <v>0</v>
      </c>
      <c r="L176" t="e">
        <f>IF(ISBLANK(periods!$L176), output_periods!$AJ175, periods!$L176)</f>
        <v>#VALUE!</v>
      </c>
      <c r="M176" t="str">
        <f>IF(ISBLANK(periods!$M176), output_periods!$M175, periods!$M176)</f>
        <v>Occupiable units (opt)</v>
      </c>
      <c r="N176">
        <f>periods!N176</f>
        <v>0</v>
      </c>
      <c r="O176">
        <f>periods!O176</f>
        <v>0</v>
      </c>
      <c r="P176">
        <f>periods!P176</f>
        <v>0</v>
      </c>
      <c r="Q176">
        <f>periods!Q176</f>
        <v>0</v>
      </c>
      <c r="R176">
        <f>periods!R176</f>
        <v>0</v>
      </c>
      <c r="S176">
        <f>periods!S176</f>
        <v>0</v>
      </c>
      <c r="T176">
        <f>periods!T176</f>
        <v>0</v>
      </c>
      <c r="U176">
        <f>periods!U176</f>
        <v>0</v>
      </c>
      <c r="V176">
        <f>periods!V176</f>
        <v>0</v>
      </c>
      <c r="W176">
        <f>periods!W176</f>
        <v>0</v>
      </c>
      <c r="X176">
        <f>periods!X176</f>
        <v>0</v>
      </c>
      <c r="Y176">
        <f>periods!Y176</f>
        <v>0</v>
      </c>
      <c r="Z176">
        <f>periods!Z176</f>
        <v>0</v>
      </c>
      <c r="AA176" s="48">
        <f>CONSTANTS!$B$1</f>
        <v>1000</v>
      </c>
      <c r="AB176" s="48">
        <f>CONSTANTS!$B$2</f>
        <v>800</v>
      </c>
      <c r="AC176" s="4">
        <f>E176-F176</f>
        <v>0</v>
      </c>
      <c r="AD176" t="str">
        <f>M176</f>
        <v>Occupiable units (opt)</v>
      </c>
      <c r="AE176" t="e">
        <f>C176+AC176</f>
        <v>#VALUE!</v>
      </c>
      <c r="AF176">
        <f t="shared" si="14"/>
        <v>0</v>
      </c>
      <c r="AG176">
        <f>J176+K176</f>
        <v>0</v>
      </c>
      <c r="AH176">
        <f>IFERROR(J176/AG176, 0)</f>
        <v>0</v>
      </c>
      <c r="AI176" s="8">
        <f>IFERROR(G176/D176, 0)</f>
        <v>0</v>
      </c>
      <c r="AJ176" t="e">
        <f>L176+N176-O176</f>
        <v>#VALUE!</v>
      </c>
      <c r="AK176">
        <f t="shared" si="15"/>
        <v>0</v>
      </c>
      <c r="AL176">
        <f>SUM(S176:V176)</f>
        <v>0</v>
      </c>
      <c r="AM176">
        <f>SUM(W176:Z176)</f>
        <v>0</v>
      </c>
      <c r="AN176">
        <f t="shared" si="16"/>
        <v>0</v>
      </c>
      <c r="AO176">
        <f>AC176*AA176*12</f>
        <v>0</v>
      </c>
      <c r="AP176">
        <f>I176*AA176*12</f>
        <v>0</v>
      </c>
      <c r="AQ176">
        <f t="shared" si="17"/>
        <v>0</v>
      </c>
      <c r="AR176">
        <f t="shared" si="18"/>
        <v>0</v>
      </c>
      <c r="AS176">
        <f t="shared" si="19"/>
        <v>0</v>
      </c>
      <c r="AT176">
        <f t="shared" si="20"/>
        <v>0</v>
      </c>
      <c r="AU176">
        <f>IFERROR(Q176/P176, 0)</f>
        <v>0</v>
      </c>
      <c r="AV176">
        <f>IFERROR(R176/Q176, 0)</f>
        <v>0</v>
      </c>
      <c r="AW176">
        <f>IFERROR(D176/R176, 0)</f>
        <v>0</v>
      </c>
      <c r="AX176">
        <f>IFERROR(E176/D176, 0)</f>
        <v>0</v>
      </c>
      <c r="AY176">
        <f>IFERROR(E176/P176, 0)</f>
        <v>0</v>
      </c>
      <c r="AZ176">
        <f>IFERROR($AL176/P176, 0)</f>
        <v>0</v>
      </c>
      <c r="BA176">
        <f>IFERROR($AL176/Q176, 0)</f>
        <v>0</v>
      </c>
      <c r="BB176">
        <f>IFERROR($AL176/R176, 0)</f>
        <v>0</v>
      </c>
      <c r="BC176">
        <f>IFERROR($AL176/D176, 0)</f>
        <v>0</v>
      </c>
      <c r="BD176">
        <f>IFERROR($AL176/E176, 0)</f>
        <v>0</v>
      </c>
      <c r="BE176">
        <f>IFERROR(BD176/AB176, 0)</f>
        <v>0</v>
      </c>
    </row>
    <row r="177" spans="1:57" x14ac:dyDescent="0.2">
      <c r="A177" s="5">
        <f>periods!$A177</f>
        <v>0</v>
      </c>
      <c r="B177" s="5">
        <f>periods!$A178</f>
        <v>0</v>
      </c>
      <c r="C177" t="e">
        <f>IF(ISBLANK(periods!$C177), output_periods!$AE176, periods!$C177)</f>
        <v>#VALUE!</v>
      </c>
      <c r="D177">
        <f>periods!D177</f>
        <v>0</v>
      </c>
      <c r="E177">
        <f>periods!E177</f>
        <v>0</v>
      </c>
      <c r="F177">
        <f>periods!F177</f>
        <v>0</v>
      </c>
      <c r="G177">
        <f>periods!G177</f>
        <v>0</v>
      </c>
      <c r="H177">
        <f>periods!H177</f>
        <v>0</v>
      </c>
      <c r="I177">
        <f>periods!I177</f>
        <v>0</v>
      </c>
      <c r="J177">
        <f>periods!J177</f>
        <v>0</v>
      </c>
      <c r="K177">
        <f>periods!K177</f>
        <v>0</v>
      </c>
      <c r="L177" t="e">
        <f>IF(ISBLANK(periods!$L177), output_periods!$AJ176, periods!$L177)</f>
        <v>#VALUE!</v>
      </c>
      <c r="M177" t="str">
        <f>IF(ISBLANK(periods!$M177), output_periods!$M176, periods!$M177)</f>
        <v>Occupiable units (opt)</v>
      </c>
      <c r="N177">
        <f>periods!N177</f>
        <v>0</v>
      </c>
      <c r="O177">
        <f>periods!O177</f>
        <v>0</v>
      </c>
      <c r="P177">
        <f>periods!P177</f>
        <v>0</v>
      </c>
      <c r="Q177">
        <f>periods!Q177</f>
        <v>0</v>
      </c>
      <c r="R177">
        <f>periods!R177</f>
        <v>0</v>
      </c>
      <c r="S177">
        <f>periods!S177</f>
        <v>0</v>
      </c>
      <c r="T177">
        <f>periods!T177</f>
        <v>0</v>
      </c>
      <c r="U177">
        <f>periods!U177</f>
        <v>0</v>
      </c>
      <c r="V177">
        <f>periods!V177</f>
        <v>0</v>
      </c>
      <c r="W177">
        <f>periods!W177</f>
        <v>0</v>
      </c>
      <c r="X177">
        <f>periods!X177</f>
        <v>0</v>
      </c>
      <c r="Y177">
        <f>periods!Y177</f>
        <v>0</v>
      </c>
      <c r="Z177">
        <f>periods!Z177</f>
        <v>0</v>
      </c>
      <c r="AA177" s="48">
        <f>CONSTANTS!$B$1</f>
        <v>1000</v>
      </c>
      <c r="AB177" s="48">
        <f>CONSTANTS!$B$2</f>
        <v>800</v>
      </c>
      <c r="AC177" s="4">
        <f>E177-F177</f>
        <v>0</v>
      </c>
      <c r="AD177" t="str">
        <f>M177</f>
        <v>Occupiable units (opt)</v>
      </c>
      <c r="AE177" t="e">
        <f>C177+AC177</f>
        <v>#VALUE!</v>
      </c>
      <c r="AF177">
        <f t="shared" si="14"/>
        <v>0</v>
      </c>
      <c r="AG177">
        <f>J177+K177</f>
        <v>0</v>
      </c>
      <c r="AH177">
        <f>IFERROR(J177/AG177, 0)</f>
        <v>0</v>
      </c>
      <c r="AI177" s="8">
        <f>IFERROR(G177/D177, 0)</f>
        <v>0</v>
      </c>
      <c r="AJ177" t="e">
        <f>L177+N177-O177</f>
        <v>#VALUE!</v>
      </c>
      <c r="AK177">
        <f t="shared" si="15"/>
        <v>0</v>
      </c>
      <c r="AL177">
        <f>SUM(S177:V177)</f>
        <v>0</v>
      </c>
      <c r="AM177">
        <f>SUM(W177:Z177)</f>
        <v>0</v>
      </c>
      <c r="AN177">
        <f t="shared" si="16"/>
        <v>0</v>
      </c>
      <c r="AO177">
        <f>AC177*AA177*12</f>
        <v>0</v>
      </c>
      <c r="AP177">
        <f>I177*AA177*12</f>
        <v>0</v>
      </c>
      <c r="AQ177">
        <f t="shared" si="17"/>
        <v>0</v>
      </c>
      <c r="AR177">
        <f t="shared" si="18"/>
        <v>0</v>
      </c>
      <c r="AS177">
        <f t="shared" si="19"/>
        <v>0</v>
      </c>
      <c r="AT177">
        <f t="shared" si="20"/>
        <v>0</v>
      </c>
      <c r="AU177">
        <f>IFERROR(Q177/P177, 0)</f>
        <v>0</v>
      </c>
      <c r="AV177">
        <f>IFERROR(R177/Q177, 0)</f>
        <v>0</v>
      </c>
      <c r="AW177">
        <f>IFERROR(D177/R177, 0)</f>
        <v>0</v>
      </c>
      <c r="AX177">
        <f>IFERROR(E177/D177, 0)</f>
        <v>0</v>
      </c>
      <c r="AY177">
        <f>IFERROR(E177/P177, 0)</f>
        <v>0</v>
      </c>
      <c r="AZ177">
        <f>IFERROR($AL177/P177, 0)</f>
        <v>0</v>
      </c>
      <c r="BA177">
        <f>IFERROR($AL177/Q177, 0)</f>
        <v>0</v>
      </c>
      <c r="BB177">
        <f>IFERROR($AL177/R177, 0)</f>
        <v>0</v>
      </c>
      <c r="BC177">
        <f>IFERROR($AL177/D177, 0)</f>
        <v>0</v>
      </c>
      <c r="BD177">
        <f>IFERROR($AL177/E177, 0)</f>
        <v>0</v>
      </c>
      <c r="BE177">
        <f>IFERROR(BD177/AB177, 0)</f>
        <v>0</v>
      </c>
    </row>
    <row r="178" spans="1:57" x14ac:dyDescent="0.2">
      <c r="A178" s="5">
        <f>periods!$A178</f>
        <v>0</v>
      </c>
      <c r="B178" s="5">
        <f>periods!$A179</f>
        <v>0</v>
      </c>
      <c r="C178" t="e">
        <f>IF(ISBLANK(periods!$C178), output_periods!$AE177, periods!$C178)</f>
        <v>#VALUE!</v>
      </c>
      <c r="D178">
        <f>periods!D178</f>
        <v>0</v>
      </c>
      <c r="E178">
        <f>periods!E178</f>
        <v>0</v>
      </c>
      <c r="F178">
        <f>periods!F178</f>
        <v>0</v>
      </c>
      <c r="G178">
        <f>periods!G178</f>
        <v>0</v>
      </c>
      <c r="H178">
        <f>periods!H178</f>
        <v>0</v>
      </c>
      <c r="I178">
        <f>periods!I178</f>
        <v>0</v>
      </c>
      <c r="J178">
        <f>periods!J178</f>
        <v>0</v>
      </c>
      <c r="K178">
        <f>periods!K178</f>
        <v>0</v>
      </c>
      <c r="L178" t="e">
        <f>IF(ISBLANK(periods!$L178), output_periods!$AJ177, periods!$L178)</f>
        <v>#VALUE!</v>
      </c>
      <c r="M178" t="str">
        <f>IF(ISBLANK(periods!$M178), output_periods!$M177, periods!$M178)</f>
        <v>Occupiable units (opt)</v>
      </c>
      <c r="N178">
        <f>periods!N178</f>
        <v>0</v>
      </c>
      <c r="O178">
        <f>periods!O178</f>
        <v>0</v>
      </c>
      <c r="P178">
        <f>periods!P178</f>
        <v>0</v>
      </c>
      <c r="Q178">
        <f>periods!Q178</f>
        <v>0</v>
      </c>
      <c r="R178">
        <f>periods!R178</f>
        <v>0</v>
      </c>
      <c r="S178">
        <f>periods!S178</f>
        <v>0</v>
      </c>
      <c r="T178">
        <f>periods!T178</f>
        <v>0</v>
      </c>
      <c r="U178">
        <f>periods!U178</f>
        <v>0</v>
      </c>
      <c r="V178">
        <f>periods!V178</f>
        <v>0</v>
      </c>
      <c r="W178">
        <f>periods!W178</f>
        <v>0</v>
      </c>
      <c r="X178">
        <f>periods!X178</f>
        <v>0</v>
      </c>
      <c r="Y178">
        <f>periods!Y178</f>
        <v>0</v>
      </c>
      <c r="Z178">
        <f>periods!Z178</f>
        <v>0</v>
      </c>
      <c r="AA178" s="48">
        <f>CONSTANTS!$B$1</f>
        <v>1000</v>
      </c>
      <c r="AB178" s="48">
        <f>CONSTANTS!$B$2</f>
        <v>800</v>
      </c>
      <c r="AC178" s="4">
        <f>E178-F178</f>
        <v>0</v>
      </c>
      <c r="AD178" t="str">
        <f>M178</f>
        <v>Occupiable units (opt)</v>
      </c>
      <c r="AE178" t="e">
        <f>C178+AC178</f>
        <v>#VALUE!</v>
      </c>
      <c r="AF178">
        <f t="shared" si="14"/>
        <v>0</v>
      </c>
      <c r="AG178">
        <f>J178+K178</f>
        <v>0</v>
      </c>
      <c r="AH178">
        <f>IFERROR(J178/AG178, 0)</f>
        <v>0</v>
      </c>
      <c r="AI178" s="8">
        <f>IFERROR(G178/D178, 0)</f>
        <v>0</v>
      </c>
      <c r="AJ178" t="e">
        <f>L178+N178-O178</f>
        <v>#VALUE!</v>
      </c>
      <c r="AK178">
        <f t="shared" si="15"/>
        <v>0</v>
      </c>
      <c r="AL178">
        <f>SUM(S178:V178)</f>
        <v>0</v>
      </c>
      <c r="AM178">
        <f>SUM(W178:Z178)</f>
        <v>0</v>
      </c>
      <c r="AN178">
        <f t="shared" si="16"/>
        <v>0</v>
      </c>
      <c r="AO178">
        <f>AC178*AA178*12</f>
        <v>0</v>
      </c>
      <c r="AP178">
        <f>I178*AA178*12</f>
        <v>0</v>
      </c>
      <c r="AQ178">
        <f t="shared" si="17"/>
        <v>0</v>
      </c>
      <c r="AR178">
        <f t="shared" si="18"/>
        <v>0</v>
      </c>
      <c r="AS178">
        <f t="shared" si="19"/>
        <v>0</v>
      </c>
      <c r="AT178">
        <f t="shared" si="20"/>
        <v>0</v>
      </c>
      <c r="AU178">
        <f>IFERROR(Q178/P178, 0)</f>
        <v>0</v>
      </c>
      <c r="AV178">
        <f>IFERROR(R178/Q178, 0)</f>
        <v>0</v>
      </c>
      <c r="AW178">
        <f>IFERROR(D178/R178, 0)</f>
        <v>0</v>
      </c>
      <c r="AX178">
        <f>IFERROR(E178/D178, 0)</f>
        <v>0</v>
      </c>
      <c r="AY178">
        <f>IFERROR(E178/P178, 0)</f>
        <v>0</v>
      </c>
      <c r="AZ178">
        <f>IFERROR($AL178/P178, 0)</f>
        <v>0</v>
      </c>
      <c r="BA178">
        <f>IFERROR($AL178/Q178, 0)</f>
        <v>0</v>
      </c>
      <c r="BB178">
        <f>IFERROR($AL178/R178, 0)</f>
        <v>0</v>
      </c>
      <c r="BC178">
        <f>IFERROR($AL178/D178, 0)</f>
        <v>0</v>
      </c>
      <c r="BD178">
        <f>IFERROR($AL178/E178, 0)</f>
        <v>0</v>
      </c>
      <c r="BE178">
        <f>IFERROR(BD178/AB178, 0)</f>
        <v>0</v>
      </c>
    </row>
    <row r="179" spans="1:57" x14ac:dyDescent="0.2">
      <c r="A179" s="5">
        <f>periods!$A179</f>
        <v>0</v>
      </c>
      <c r="B179" s="5">
        <f>periods!$A180</f>
        <v>0</v>
      </c>
      <c r="C179" t="e">
        <f>IF(ISBLANK(periods!$C179), output_periods!$AE178, periods!$C179)</f>
        <v>#VALUE!</v>
      </c>
      <c r="D179">
        <f>periods!D179</f>
        <v>0</v>
      </c>
      <c r="E179">
        <f>periods!E179</f>
        <v>0</v>
      </c>
      <c r="F179">
        <f>periods!F179</f>
        <v>0</v>
      </c>
      <c r="G179">
        <f>periods!G179</f>
        <v>0</v>
      </c>
      <c r="H179">
        <f>periods!H179</f>
        <v>0</v>
      </c>
      <c r="I179">
        <f>periods!I179</f>
        <v>0</v>
      </c>
      <c r="J179">
        <f>periods!J179</f>
        <v>0</v>
      </c>
      <c r="K179">
        <f>periods!K179</f>
        <v>0</v>
      </c>
      <c r="L179" t="e">
        <f>IF(ISBLANK(periods!$L179), output_periods!$AJ178, periods!$L179)</f>
        <v>#VALUE!</v>
      </c>
      <c r="M179" t="str">
        <f>IF(ISBLANK(periods!$M179), output_periods!$M178, periods!$M179)</f>
        <v>Occupiable units (opt)</v>
      </c>
      <c r="N179">
        <f>periods!N179</f>
        <v>0</v>
      </c>
      <c r="O179">
        <f>periods!O179</f>
        <v>0</v>
      </c>
      <c r="P179">
        <f>periods!P179</f>
        <v>0</v>
      </c>
      <c r="Q179">
        <f>periods!Q179</f>
        <v>0</v>
      </c>
      <c r="R179">
        <f>periods!R179</f>
        <v>0</v>
      </c>
      <c r="S179">
        <f>periods!S179</f>
        <v>0</v>
      </c>
      <c r="T179">
        <f>periods!T179</f>
        <v>0</v>
      </c>
      <c r="U179">
        <f>periods!U179</f>
        <v>0</v>
      </c>
      <c r="V179">
        <f>periods!V179</f>
        <v>0</v>
      </c>
      <c r="W179">
        <f>periods!W179</f>
        <v>0</v>
      </c>
      <c r="X179">
        <f>periods!X179</f>
        <v>0</v>
      </c>
      <c r="Y179">
        <f>periods!Y179</f>
        <v>0</v>
      </c>
      <c r="Z179">
        <f>periods!Z179</f>
        <v>0</v>
      </c>
      <c r="AA179" s="48">
        <f>CONSTANTS!$B$1</f>
        <v>1000</v>
      </c>
      <c r="AB179" s="48">
        <f>CONSTANTS!$B$2</f>
        <v>800</v>
      </c>
      <c r="AC179" s="4">
        <f>E179-F179</f>
        <v>0</v>
      </c>
      <c r="AD179" t="str">
        <f>M179</f>
        <v>Occupiable units (opt)</v>
      </c>
      <c r="AE179" t="e">
        <f>C179+AC179</f>
        <v>#VALUE!</v>
      </c>
      <c r="AF179">
        <f t="shared" si="14"/>
        <v>0</v>
      </c>
      <c r="AG179">
        <f>J179+K179</f>
        <v>0</v>
      </c>
      <c r="AH179">
        <f>IFERROR(J179/AG179, 0)</f>
        <v>0</v>
      </c>
      <c r="AI179" s="8">
        <f>IFERROR(G179/D179, 0)</f>
        <v>0</v>
      </c>
      <c r="AJ179" t="e">
        <f>L179+N179-O179</f>
        <v>#VALUE!</v>
      </c>
      <c r="AK179">
        <f t="shared" si="15"/>
        <v>0</v>
      </c>
      <c r="AL179">
        <f>SUM(S179:V179)</f>
        <v>0</v>
      </c>
      <c r="AM179">
        <f>SUM(W179:Z179)</f>
        <v>0</v>
      </c>
      <c r="AN179">
        <f t="shared" si="16"/>
        <v>0</v>
      </c>
      <c r="AO179">
        <f>AC179*AA179*12</f>
        <v>0</v>
      </c>
      <c r="AP179">
        <f>I179*AA179*12</f>
        <v>0</v>
      </c>
      <c r="AQ179">
        <f t="shared" si="17"/>
        <v>0</v>
      </c>
      <c r="AR179">
        <f t="shared" si="18"/>
        <v>0</v>
      </c>
      <c r="AS179">
        <f t="shared" si="19"/>
        <v>0</v>
      </c>
      <c r="AT179">
        <f t="shared" si="20"/>
        <v>0</v>
      </c>
      <c r="AU179">
        <f>IFERROR(Q179/P179, 0)</f>
        <v>0</v>
      </c>
      <c r="AV179">
        <f>IFERROR(R179/Q179, 0)</f>
        <v>0</v>
      </c>
      <c r="AW179">
        <f>IFERROR(D179/R179, 0)</f>
        <v>0</v>
      </c>
      <c r="AX179">
        <f>IFERROR(E179/D179, 0)</f>
        <v>0</v>
      </c>
      <c r="AY179">
        <f>IFERROR(E179/P179, 0)</f>
        <v>0</v>
      </c>
      <c r="AZ179">
        <f>IFERROR($AL179/P179, 0)</f>
        <v>0</v>
      </c>
      <c r="BA179">
        <f>IFERROR($AL179/Q179, 0)</f>
        <v>0</v>
      </c>
      <c r="BB179">
        <f>IFERROR($AL179/R179, 0)</f>
        <v>0</v>
      </c>
      <c r="BC179">
        <f>IFERROR($AL179/D179, 0)</f>
        <v>0</v>
      </c>
      <c r="BD179">
        <f>IFERROR($AL179/E179, 0)</f>
        <v>0</v>
      </c>
      <c r="BE179">
        <f>IFERROR(BD179/AB179, 0)</f>
        <v>0</v>
      </c>
    </row>
    <row r="180" spans="1:57" x14ac:dyDescent="0.2">
      <c r="A180" s="5">
        <f>periods!$A180</f>
        <v>0</v>
      </c>
      <c r="B180" s="5">
        <f>periods!$A181</f>
        <v>0</v>
      </c>
      <c r="C180" t="e">
        <f>IF(ISBLANK(periods!$C180), output_periods!$AE179, periods!$C180)</f>
        <v>#VALUE!</v>
      </c>
      <c r="D180">
        <f>periods!D180</f>
        <v>0</v>
      </c>
      <c r="E180">
        <f>periods!E180</f>
        <v>0</v>
      </c>
      <c r="F180">
        <f>periods!F180</f>
        <v>0</v>
      </c>
      <c r="G180">
        <f>periods!G180</f>
        <v>0</v>
      </c>
      <c r="H180">
        <f>periods!H180</f>
        <v>0</v>
      </c>
      <c r="I180">
        <f>periods!I180</f>
        <v>0</v>
      </c>
      <c r="J180">
        <f>periods!J180</f>
        <v>0</v>
      </c>
      <c r="K180">
        <f>periods!K180</f>
        <v>0</v>
      </c>
      <c r="L180" t="e">
        <f>IF(ISBLANK(periods!$L180), output_periods!$AJ179, periods!$L180)</f>
        <v>#VALUE!</v>
      </c>
      <c r="M180" t="str">
        <f>IF(ISBLANK(periods!$M180), output_periods!$M179, periods!$M180)</f>
        <v>Occupiable units (opt)</v>
      </c>
      <c r="N180">
        <f>periods!N180</f>
        <v>0</v>
      </c>
      <c r="O180">
        <f>periods!O180</f>
        <v>0</v>
      </c>
      <c r="P180">
        <f>periods!P180</f>
        <v>0</v>
      </c>
      <c r="Q180">
        <f>periods!Q180</f>
        <v>0</v>
      </c>
      <c r="R180">
        <f>periods!R180</f>
        <v>0</v>
      </c>
      <c r="S180">
        <f>periods!S180</f>
        <v>0</v>
      </c>
      <c r="T180">
        <f>periods!T180</f>
        <v>0</v>
      </c>
      <c r="U180">
        <f>periods!U180</f>
        <v>0</v>
      </c>
      <c r="V180">
        <f>periods!V180</f>
        <v>0</v>
      </c>
      <c r="W180">
        <f>periods!W180</f>
        <v>0</v>
      </c>
      <c r="X180">
        <f>periods!X180</f>
        <v>0</v>
      </c>
      <c r="Y180">
        <f>periods!Y180</f>
        <v>0</v>
      </c>
      <c r="Z180">
        <f>periods!Z180</f>
        <v>0</v>
      </c>
      <c r="AA180" s="48">
        <f>CONSTANTS!$B$1</f>
        <v>1000</v>
      </c>
      <c r="AB180" s="48">
        <f>CONSTANTS!$B$2</f>
        <v>800</v>
      </c>
      <c r="AC180" s="4">
        <f>E180-F180</f>
        <v>0</v>
      </c>
      <c r="AD180" t="str">
        <f>M180</f>
        <v>Occupiable units (opt)</v>
      </c>
      <c r="AE180" t="e">
        <f>C180+AC180</f>
        <v>#VALUE!</v>
      </c>
      <c r="AF180">
        <f t="shared" si="14"/>
        <v>0</v>
      </c>
      <c r="AG180">
        <f>J180+K180</f>
        <v>0</v>
      </c>
      <c r="AH180">
        <f>IFERROR(J180/AG180, 0)</f>
        <v>0</v>
      </c>
      <c r="AI180" s="8">
        <f>IFERROR(G180/D180, 0)</f>
        <v>0</v>
      </c>
      <c r="AJ180" t="e">
        <f>L180+N180-O180</f>
        <v>#VALUE!</v>
      </c>
      <c r="AK180">
        <f t="shared" si="15"/>
        <v>0</v>
      </c>
      <c r="AL180">
        <f>SUM(S180:V180)</f>
        <v>0</v>
      </c>
      <c r="AM180">
        <f>SUM(W180:Z180)</f>
        <v>0</v>
      </c>
      <c r="AN180">
        <f t="shared" si="16"/>
        <v>0</v>
      </c>
      <c r="AO180">
        <f>AC180*AA180*12</f>
        <v>0</v>
      </c>
      <c r="AP180">
        <f>I180*AA180*12</f>
        <v>0</v>
      </c>
      <c r="AQ180">
        <f t="shared" si="17"/>
        <v>0</v>
      </c>
      <c r="AR180">
        <f t="shared" si="18"/>
        <v>0</v>
      </c>
      <c r="AS180">
        <f t="shared" si="19"/>
        <v>0</v>
      </c>
      <c r="AT180">
        <f t="shared" si="20"/>
        <v>0</v>
      </c>
      <c r="AU180">
        <f>IFERROR(Q180/P180, 0)</f>
        <v>0</v>
      </c>
      <c r="AV180">
        <f>IFERROR(R180/Q180, 0)</f>
        <v>0</v>
      </c>
      <c r="AW180">
        <f>IFERROR(D180/R180, 0)</f>
        <v>0</v>
      </c>
      <c r="AX180">
        <f>IFERROR(E180/D180, 0)</f>
        <v>0</v>
      </c>
      <c r="AY180">
        <f>IFERROR(E180/P180, 0)</f>
        <v>0</v>
      </c>
      <c r="AZ180">
        <f>IFERROR($AL180/P180, 0)</f>
        <v>0</v>
      </c>
      <c r="BA180">
        <f>IFERROR($AL180/Q180, 0)</f>
        <v>0</v>
      </c>
      <c r="BB180">
        <f>IFERROR($AL180/R180, 0)</f>
        <v>0</v>
      </c>
      <c r="BC180">
        <f>IFERROR($AL180/D180, 0)</f>
        <v>0</v>
      </c>
      <c r="BD180">
        <f>IFERROR($AL180/E180, 0)</f>
        <v>0</v>
      </c>
      <c r="BE180">
        <f>IFERROR(BD180/AB180, 0)</f>
        <v>0</v>
      </c>
    </row>
    <row r="181" spans="1:57" x14ac:dyDescent="0.2">
      <c r="A181" s="5">
        <f>periods!$A181</f>
        <v>0</v>
      </c>
      <c r="B181" s="5">
        <f>periods!$A182</f>
        <v>0</v>
      </c>
      <c r="C181" t="e">
        <f>IF(ISBLANK(periods!$C181), output_periods!$AE180, periods!$C181)</f>
        <v>#VALUE!</v>
      </c>
      <c r="D181">
        <f>periods!D181</f>
        <v>0</v>
      </c>
      <c r="E181">
        <f>periods!E181</f>
        <v>0</v>
      </c>
      <c r="F181">
        <f>periods!F181</f>
        <v>0</v>
      </c>
      <c r="G181">
        <f>periods!G181</f>
        <v>0</v>
      </c>
      <c r="H181">
        <f>periods!H181</f>
        <v>0</v>
      </c>
      <c r="I181">
        <f>periods!I181</f>
        <v>0</v>
      </c>
      <c r="J181">
        <f>periods!J181</f>
        <v>0</v>
      </c>
      <c r="K181">
        <f>periods!K181</f>
        <v>0</v>
      </c>
      <c r="L181" t="e">
        <f>IF(ISBLANK(periods!$L181), output_periods!$AJ180, periods!$L181)</f>
        <v>#VALUE!</v>
      </c>
      <c r="M181" t="str">
        <f>IF(ISBLANK(periods!$M181), output_periods!$M180, periods!$M181)</f>
        <v>Occupiable units (opt)</v>
      </c>
      <c r="N181">
        <f>periods!N181</f>
        <v>0</v>
      </c>
      <c r="O181">
        <f>periods!O181</f>
        <v>0</v>
      </c>
      <c r="P181">
        <f>periods!P181</f>
        <v>0</v>
      </c>
      <c r="Q181">
        <f>periods!Q181</f>
        <v>0</v>
      </c>
      <c r="R181">
        <f>periods!R181</f>
        <v>0</v>
      </c>
      <c r="S181">
        <f>periods!S181</f>
        <v>0</v>
      </c>
      <c r="T181">
        <f>periods!T181</f>
        <v>0</v>
      </c>
      <c r="U181">
        <f>periods!U181</f>
        <v>0</v>
      </c>
      <c r="V181">
        <f>periods!V181</f>
        <v>0</v>
      </c>
      <c r="W181">
        <f>periods!W181</f>
        <v>0</v>
      </c>
      <c r="X181">
        <f>periods!X181</f>
        <v>0</v>
      </c>
      <c r="Y181">
        <f>periods!Y181</f>
        <v>0</v>
      </c>
      <c r="Z181">
        <f>periods!Z181</f>
        <v>0</v>
      </c>
      <c r="AA181" s="48">
        <f>CONSTANTS!$B$1</f>
        <v>1000</v>
      </c>
      <c r="AB181" s="48">
        <f>CONSTANTS!$B$2</f>
        <v>800</v>
      </c>
      <c r="AC181" s="4">
        <f>E181-F181</f>
        <v>0</v>
      </c>
      <c r="AD181" t="str">
        <f>M181</f>
        <v>Occupiable units (opt)</v>
      </c>
      <c r="AE181" t="e">
        <f>C181+AC181</f>
        <v>#VALUE!</v>
      </c>
      <c r="AF181">
        <f t="shared" si="14"/>
        <v>0</v>
      </c>
      <c r="AG181">
        <f>J181+K181</f>
        <v>0</v>
      </c>
      <c r="AH181">
        <f>IFERROR(J181/AG181, 0)</f>
        <v>0</v>
      </c>
      <c r="AI181" s="8">
        <f>IFERROR(G181/D181, 0)</f>
        <v>0</v>
      </c>
      <c r="AJ181" t="e">
        <f>L181+N181-O181</f>
        <v>#VALUE!</v>
      </c>
      <c r="AK181">
        <f t="shared" si="15"/>
        <v>0</v>
      </c>
      <c r="AL181">
        <f>SUM(S181:V181)</f>
        <v>0</v>
      </c>
      <c r="AM181">
        <f>SUM(W181:Z181)</f>
        <v>0</v>
      </c>
      <c r="AN181">
        <f t="shared" si="16"/>
        <v>0</v>
      </c>
      <c r="AO181">
        <f>AC181*AA181*12</f>
        <v>0</v>
      </c>
      <c r="AP181">
        <f>I181*AA181*12</f>
        <v>0</v>
      </c>
      <c r="AQ181">
        <f t="shared" si="17"/>
        <v>0</v>
      </c>
      <c r="AR181">
        <f t="shared" si="18"/>
        <v>0</v>
      </c>
      <c r="AS181">
        <f t="shared" si="19"/>
        <v>0</v>
      </c>
      <c r="AT181">
        <f t="shared" si="20"/>
        <v>0</v>
      </c>
      <c r="AU181">
        <f>IFERROR(Q181/P181, 0)</f>
        <v>0</v>
      </c>
      <c r="AV181">
        <f>IFERROR(R181/Q181, 0)</f>
        <v>0</v>
      </c>
      <c r="AW181">
        <f>IFERROR(D181/R181, 0)</f>
        <v>0</v>
      </c>
      <c r="AX181">
        <f>IFERROR(E181/D181, 0)</f>
        <v>0</v>
      </c>
      <c r="AY181">
        <f>IFERROR(E181/P181, 0)</f>
        <v>0</v>
      </c>
      <c r="AZ181">
        <f>IFERROR($AL181/P181, 0)</f>
        <v>0</v>
      </c>
      <c r="BA181">
        <f>IFERROR($AL181/Q181, 0)</f>
        <v>0</v>
      </c>
      <c r="BB181">
        <f>IFERROR($AL181/R181, 0)</f>
        <v>0</v>
      </c>
      <c r="BC181">
        <f>IFERROR($AL181/D181, 0)</f>
        <v>0</v>
      </c>
      <c r="BD181">
        <f>IFERROR($AL181/E181, 0)</f>
        <v>0</v>
      </c>
      <c r="BE181">
        <f>IFERROR(BD181/AB181, 0)</f>
        <v>0</v>
      </c>
    </row>
    <row r="182" spans="1:57" x14ac:dyDescent="0.2">
      <c r="A182" s="5">
        <f>periods!$A182</f>
        <v>0</v>
      </c>
      <c r="B182" s="5">
        <f>periods!$A183</f>
        <v>0</v>
      </c>
      <c r="C182" t="e">
        <f>IF(ISBLANK(periods!$C182), output_periods!$AE181, periods!$C182)</f>
        <v>#VALUE!</v>
      </c>
      <c r="D182">
        <f>periods!D182</f>
        <v>0</v>
      </c>
      <c r="E182">
        <f>periods!E182</f>
        <v>0</v>
      </c>
      <c r="F182">
        <f>periods!F182</f>
        <v>0</v>
      </c>
      <c r="G182">
        <f>periods!G182</f>
        <v>0</v>
      </c>
      <c r="H182">
        <f>periods!H182</f>
        <v>0</v>
      </c>
      <c r="I182">
        <f>periods!I182</f>
        <v>0</v>
      </c>
      <c r="J182">
        <f>periods!J182</f>
        <v>0</v>
      </c>
      <c r="K182">
        <f>periods!K182</f>
        <v>0</v>
      </c>
      <c r="L182" t="e">
        <f>IF(ISBLANK(periods!$L182), output_periods!$AJ181, periods!$L182)</f>
        <v>#VALUE!</v>
      </c>
      <c r="M182" t="str">
        <f>IF(ISBLANK(periods!$M182), output_periods!$M181, periods!$M182)</f>
        <v>Occupiable units (opt)</v>
      </c>
      <c r="N182">
        <f>periods!N182</f>
        <v>0</v>
      </c>
      <c r="O182">
        <f>periods!O182</f>
        <v>0</v>
      </c>
      <c r="P182">
        <f>periods!P182</f>
        <v>0</v>
      </c>
      <c r="Q182">
        <f>periods!Q182</f>
        <v>0</v>
      </c>
      <c r="R182">
        <f>periods!R182</f>
        <v>0</v>
      </c>
      <c r="S182">
        <f>periods!S182</f>
        <v>0</v>
      </c>
      <c r="T182">
        <f>periods!T182</f>
        <v>0</v>
      </c>
      <c r="U182">
        <f>periods!U182</f>
        <v>0</v>
      </c>
      <c r="V182">
        <f>periods!V182</f>
        <v>0</v>
      </c>
      <c r="W182">
        <f>periods!W182</f>
        <v>0</v>
      </c>
      <c r="X182">
        <f>periods!X182</f>
        <v>0</v>
      </c>
      <c r="Y182">
        <f>periods!Y182</f>
        <v>0</v>
      </c>
      <c r="Z182">
        <f>periods!Z182</f>
        <v>0</v>
      </c>
      <c r="AA182" s="48">
        <f>CONSTANTS!$B$1</f>
        <v>1000</v>
      </c>
      <c r="AB182" s="48">
        <f>CONSTANTS!$B$2</f>
        <v>800</v>
      </c>
      <c r="AC182" s="4">
        <f>E182-F182</f>
        <v>0</v>
      </c>
      <c r="AD182" t="str">
        <f>M182</f>
        <v>Occupiable units (opt)</v>
      </c>
      <c r="AE182" t="e">
        <f>C182+AC182</f>
        <v>#VALUE!</v>
      </c>
      <c r="AF182">
        <f t="shared" si="14"/>
        <v>0</v>
      </c>
      <c r="AG182">
        <f>J182+K182</f>
        <v>0</v>
      </c>
      <c r="AH182">
        <f>IFERROR(J182/AG182, 0)</f>
        <v>0</v>
      </c>
      <c r="AI182" s="8">
        <f>IFERROR(G182/D182, 0)</f>
        <v>0</v>
      </c>
      <c r="AJ182" t="e">
        <f>L182+N182-O182</f>
        <v>#VALUE!</v>
      </c>
      <c r="AK182">
        <f t="shared" si="15"/>
        <v>0</v>
      </c>
      <c r="AL182">
        <f>SUM(S182:V182)</f>
        <v>0</v>
      </c>
      <c r="AM182">
        <f>SUM(W182:Z182)</f>
        <v>0</v>
      </c>
      <c r="AN182">
        <f t="shared" si="16"/>
        <v>0</v>
      </c>
      <c r="AO182">
        <f>AC182*AA182*12</f>
        <v>0</v>
      </c>
      <c r="AP182">
        <f>I182*AA182*12</f>
        <v>0</v>
      </c>
      <c r="AQ182">
        <f t="shared" si="17"/>
        <v>0</v>
      </c>
      <c r="AR182">
        <f t="shared" si="18"/>
        <v>0</v>
      </c>
      <c r="AS182">
        <f t="shared" si="19"/>
        <v>0</v>
      </c>
      <c r="AT182">
        <f t="shared" si="20"/>
        <v>0</v>
      </c>
      <c r="AU182">
        <f>IFERROR(Q182/P182, 0)</f>
        <v>0</v>
      </c>
      <c r="AV182">
        <f>IFERROR(R182/Q182, 0)</f>
        <v>0</v>
      </c>
      <c r="AW182">
        <f>IFERROR(D182/R182, 0)</f>
        <v>0</v>
      </c>
      <c r="AX182">
        <f>IFERROR(E182/D182, 0)</f>
        <v>0</v>
      </c>
      <c r="AY182">
        <f>IFERROR(E182/P182, 0)</f>
        <v>0</v>
      </c>
      <c r="AZ182">
        <f>IFERROR($AL182/P182, 0)</f>
        <v>0</v>
      </c>
      <c r="BA182">
        <f>IFERROR($AL182/Q182, 0)</f>
        <v>0</v>
      </c>
      <c r="BB182">
        <f>IFERROR($AL182/R182, 0)</f>
        <v>0</v>
      </c>
      <c r="BC182">
        <f>IFERROR($AL182/D182, 0)</f>
        <v>0</v>
      </c>
      <c r="BD182">
        <f>IFERROR($AL182/E182, 0)</f>
        <v>0</v>
      </c>
      <c r="BE182">
        <f>IFERROR(BD182/AB182, 0)</f>
        <v>0</v>
      </c>
    </row>
    <row r="183" spans="1:57" x14ac:dyDescent="0.2">
      <c r="A183" s="5">
        <f>periods!$A183</f>
        <v>0</v>
      </c>
      <c r="B183" s="5">
        <f>periods!$A184</f>
        <v>0</v>
      </c>
      <c r="C183" t="e">
        <f>IF(ISBLANK(periods!$C183), output_periods!$AE182, periods!$C183)</f>
        <v>#VALUE!</v>
      </c>
      <c r="D183">
        <f>periods!D183</f>
        <v>0</v>
      </c>
      <c r="E183">
        <f>periods!E183</f>
        <v>0</v>
      </c>
      <c r="F183">
        <f>periods!F183</f>
        <v>0</v>
      </c>
      <c r="G183">
        <f>periods!G183</f>
        <v>0</v>
      </c>
      <c r="H183">
        <f>periods!H183</f>
        <v>0</v>
      </c>
      <c r="I183">
        <f>periods!I183</f>
        <v>0</v>
      </c>
      <c r="J183">
        <f>periods!J183</f>
        <v>0</v>
      </c>
      <c r="K183">
        <f>periods!K183</f>
        <v>0</v>
      </c>
      <c r="L183" t="e">
        <f>IF(ISBLANK(periods!$L183), output_periods!$AJ182, periods!$L183)</f>
        <v>#VALUE!</v>
      </c>
      <c r="M183" t="str">
        <f>IF(ISBLANK(periods!$M183), output_periods!$M182, periods!$M183)</f>
        <v>Occupiable units (opt)</v>
      </c>
      <c r="N183">
        <f>periods!N183</f>
        <v>0</v>
      </c>
      <c r="O183">
        <f>periods!O183</f>
        <v>0</v>
      </c>
      <c r="P183">
        <f>periods!P183</f>
        <v>0</v>
      </c>
      <c r="Q183">
        <f>periods!Q183</f>
        <v>0</v>
      </c>
      <c r="R183">
        <f>periods!R183</f>
        <v>0</v>
      </c>
      <c r="S183">
        <f>periods!S183</f>
        <v>0</v>
      </c>
      <c r="T183">
        <f>periods!T183</f>
        <v>0</v>
      </c>
      <c r="U183">
        <f>periods!U183</f>
        <v>0</v>
      </c>
      <c r="V183">
        <f>periods!V183</f>
        <v>0</v>
      </c>
      <c r="W183">
        <f>periods!W183</f>
        <v>0</v>
      </c>
      <c r="X183">
        <f>periods!X183</f>
        <v>0</v>
      </c>
      <c r="Y183">
        <f>periods!Y183</f>
        <v>0</v>
      </c>
      <c r="Z183">
        <f>periods!Z183</f>
        <v>0</v>
      </c>
      <c r="AA183" s="48">
        <f>CONSTANTS!$B$1</f>
        <v>1000</v>
      </c>
      <c r="AB183" s="48">
        <f>CONSTANTS!$B$2</f>
        <v>800</v>
      </c>
      <c r="AC183" s="4">
        <f>E183-F183</f>
        <v>0</v>
      </c>
      <c r="AD183" t="str">
        <f>M183</f>
        <v>Occupiable units (opt)</v>
      </c>
      <c r="AE183" t="e">
        <f>C183+AC183</f>
        <v>#VALUE!</v>
      </c>
      <c r="AF183">
        <f t="shared" si="14"/>
        <v>0</v>
      </c>
      <c r="AG183">
        <f>J183+K183</f>
        <v>0</v>
      </c>
      <c r="AH183">
        <f>IFERROR(J183/AG183, 0)</f>
        <v>0</v>
      </c>
      <c r="AI183" s="8">
        <f>IFERROR(G183/D183, 0)</f>
        <v>0</v>
      </c>
      <c r="AJ183" t="e">
        <f>L183+N183-O183</f>
        <v>#VALUE!</v>
      </c>
      <c r="AK183">
        <f t="shared" si="15"/>
        <v>0</v>
      </c>
      <c r="AL183">
        <f>SUM(S183:V183)</f>
        <v>0</v>
      </c>
      <c r="AM183">
        <f>SUM(W183:Z183)</f>
        <v>0</v>
      </c>
      <c r="AN183">
        <f t="shared" si="16"/>
        <v>0</v>
      </c>
      <c r="AO183">
        <f>AC183*AA183*12</f>
        <v>0</v>
      </c>
      <c r="AP183">
        <f>I183*AA183*12</f>
        <v>0</v>
      </c>
      <c r="AQ183">
        <f t="shared" si="17"/>
        <v>0</v>
      </c>
      <c r="AR183">
        <f t="shared" si="18"/>
        <v>0</v>
      </c>
      <c r="AS183">
        <f t="shared" si="19"/>
        <v>0</v>
      </c>
      <c r="AT183">
        <f t="shared" si="20"/>
        <v>0</v>
      </c>
      <c r="AU183">
        <f>IFERROR(Q183/P183, 0)</f>
        <v>0</v>
      </c>
      <c r="AV183">
        <f>IFERROR(R183/Q183, 0)</f>
        <v>0</v>
      </c>
      <c r="AW183">
        <f>IFERROR(D183/R183, 0)</f>
        <v>0</v>
      </c>
      <c r="AX183">
        <f>IFERROR(E183/D183, 0)</f>
        <v>0</v>
      </c>
      <c r="AY183">
        <f>IFERROR(E183/P183, 0)</f>
        <v>0</v>
      </c>
      <c r="AZ183">
        <f>IFERROR($AL183/P183, 0)</f>
        <v>0</v>
      </c>
      <c r="BA183">
        <f>IFERROR($AL183/Q183, 0)</f>
        <v>0</v>
      </c>
      <c r="BB183">
        <f>IFERROR($AL183/R183, 0)</f>
        <v>0</v>
      </c>
      <c r="BC183">
        <f>IFERROR($AL183/D183, 0)</f>
        <v>0</v>
      </c>
      <c r="BD183">
        <f>IFERROR($AL183/E183, 0)</f>
        <v>0</v>
      </c>
      <c r="BE183">
        <f>IFERROR(BD183/AB183, 0)</f>
        <v>0</v>
      </c>
    </row>
    <row r="184" spans="1:57" x14ac:dyDescent="0.2">
      <c r="A184" s="5">
        <f>periods!$A184</f>
        <v>0</v>
      </c>
      <c r="B184" s="5">
        <f>periods!$A185</f>
        <v>0</v>
      </c>
      <c r="C184" t="e">
        <f>IF(ISBLANK(periods!$C184), output_periods!$AE183, periods!$C184)</f>
        <v>#VALUE!</v>
      </c>
      <c r="D184">
        <f>periods!D184</f>
        <v>0</v>
      </c>
      <c r="E184">
        <f>periods!E184</f>
        <v>0</v>
      </c>
      <c r="F184">
        <f>periods!F184</f>
        <v>0</v>
      </c>
      <c r="G184">
        <f>periods!G184</f>
        <v>0</v>
      </c>
      <c r="H184">
        <f>periods!H184</f>
        <v>0</v>
      </c>
      <c r="I184">
        <f>periods!I184</f>
        <v>0</v>
      </c>
      <c r="J184">
        <f>periods!J184</f>
        <v>0</v>
      </c>
      <c r="K184">
        <f>periods!K184</f>
        <v>0</v>
      </c>
      <c r="L184" t="e">
        <f>IF(ISBLANK(periods!$L184), output_periods!$AJ183, periods!$L184)</f>
        <v>#VALUE!</v>
      </c>
      <c r="M184" t="str">
        <f>IF(ISBLANK(periods!$M184), output_periods!$M183, periods!$M184)</f>
        <v>Occupiable units (opt)</v>
      </c>
      <c r="N184">
        <f>periods!N184</f>
        <v>0</v>
      </c>
      <c r="O184">
        <f>periods!O184</f>
        <v>0</v>
      </c>
      <c r="P184">
        <f>periods!P184</f>
        <v>0</v>
      </c>
      <c r="Q184">
        <f>periods!Q184</f>
        <v>0</v>
      </c>
      <c r="R184">
        <f>periods!R184</f>
        <v>0</v>
      </c>
      <c r="S184">
        <f>periods!S184</f>
        <v>0</v>
      </c>
      <c r="T184">
        <f>periods!T184</f>
        <v>0</v>
      </c>
      <c r="U184">
        <f>periods!U184</f>
        <v>0</v>
      </c>
      <c r="V184">
        <f>periods!V184</f>
        <v>0</v>
      </c>
      <c r="W184">
        <f>periods!W184</f>
        <v>0</v>
      </c>
      <c r="X184">
        <f>periods!X184</f>
        <v>0</v>
      </c>
      <c r="Y184">
        <f>periods!Y184</f>
        <v>0</v>
      </c>
      <c r="Z184">
        <f>periods!Z184</f>
        <v>0</v>
      </c>
      <c r="AA184" s="48">
        <f>CONSTANTS!$B$1</f>
        <v>1000</v>
      </c>
      <c r="AB184" s="48">
        <f>CONSTANTS!$B$2</f>
        <v>800</v>
      </c>
      <c r="AC184" s="4">
        <f>E184-F184</f>
        <v>0</v>
      </c>
      <c r="AD184" t="str">
        <f>M184</f>
        <v>Occupiable units (opt)</v>
      </c>
      <c r="AE184" t="e">
        <f>C184+AC184</f>
        <v>#VALUE!</v>
      </c>
      <c r="AF184">
        <f t="shared" si="14"/>
        <v>0</v>
      </c>
      <c r="AG184">
        <f>J184+K184</f>
        <v>0</v>
      </c>
      <c r="AH184">
        <f>IFERROR(J184/AG184, 0)</f>
        <v>0</v>
      </c>
      <c r="AI184" s="8">
        <f>IFERROR(G184/D184, 0)</f>
        <v>0</v>
      </c>
      <c r="AJ184" t="e">
        <f>L184+N184-O184</f>
        <v>#VALUE!</v>
      </c>
      <c r="AK184">
        <f t="shared" si="15"/>
        <v>0</v>
      </c>
      <c r="AL184">
        <f>SUM(S184:V184)</f>
        <v>0</v>
      </c>
      <c r="AM184">
        <f>SUM(W184:Z184)</f>
        <v>0</v>
      </c>
      <c r="AN184">
        <f t="shared" si="16"/>
        <v>0</v>
      </c>
      <c r="AO184">
        <f>AC184*AA184*12</f>
        <v>0</v>
      </c>
      <c r="AP184">
        <f>I184*AA184*12</f>
        <v>0</v>
      </c>
      <c r="AQ184">
        <f t="shared" si="17"/>
        <v>0</v>
      </c>
      <c r="AR184">
        <f t="shared" si="18"/>
        <v>0</v>
      </c>
      <c r="AS184">
        <f t="shared" si="19"/>
        <v>0</v>
      </c>
      <c r="AT184">
        <f t="shared" si="20"/>
        <v>0</v>
      </c>
      <c r="AU184">
        <f>IFERROR(Q184/P184, 0)</f>
        <v>0</v>
      </c>
      <c r="AV184">
        <f>IFERROR(R184/Q184, 0)</f>
        <v>0</v>
      </c>
      <c r="AW184">
        <f>IFERROR(D184/R184, 0)</f>
        <v>0</v>
      </c>
      <c r="AX184">
        <f>IFERROR(E184/D184, 0)</f>
        <v>0</v>
      </c>
      <c r="AY184">
        <f>IFERROR(E184/P184, 0)</f>
        <v>0</v>
      </c>
      <c r="AZ184">
        <f>IFERROR($AL184/P184, 0)</f>
        <v>0</v>
      </c>
      <c r="BA184">
        <f>IFERROR($AL184/Q184, 0)</f>
        <v>0</v>
      </c>
      <c r="BB184">
        <f>IFERROR($AL184/R184, 0)</f>
        <v>0</v>
      </c>
      <c r="BC184">
        <f>IFERROR($AL184/D184, 0)</f>
        <v>0</v>
      </c>
      <c r="BD184">
        <f>IFERROR($AL184/E184, 0)</f>
        <v>0</v>
      </c>
      <c r="BE184">
        <f>IFERROR(BD184/AB184, 0)</f>
        <v>0</v>
      </c>
    </row>
    <row r="185" spans="1:57" x14ac:dyDescent="0.2">
      <c r="A185" s="5">
        <f>periods!$A185</f>
        <v>0</v>
      </c>
      <c r="B185" s="5">
        <f>periods!$A186</f>
        <v>0</v>
      </c>
      <c r="C185" t="e">
        <f>IF(ISBLANK(periods!$C185), output_periods!$AE184, periods!$C185)</f>
        <v>#VALUE!</v>
      </c>
      <c r="D185">
        <f>periods!D185</f>
        <v>0</v>
      </c>
      <c r="E185">
        <f>periods!E185</f>
        <v>0</v>
      </c>
      <c r="F185">
        <f>periods!F185</f>
        <v>0</v>
      </c>
      <c r="G185">
        <f>periods!G185</f>
        <v>0</v>
      </c>
      <c r="H185">
        <f>periods!H185</f>
        <v>0</v>
      </c>
      <c r="I185">
        <f>periods!I185</f>
        <v>0</v>
      </c>
      <c r="J185">
        <f>periods!J185</f>
        <v>0</v>
      </c>
      <c r="K185">
        <f>periods!K185</f>
        <v>0</v>
      </c>
      <c r="L185" t="e">
        <f>IF(ISBLANK(periods!$L185), output_periods!$AJ184, periods!$L185)</f>
        <v>#VALUE!</v>
      </c>
      <c r="M185" t="str">
        <f>IF(ISBLANK(periods!$M185), output_periods!$M184, periods!$M185)</f>
        <v>Occupiable units (opt)</v>
      </c>
      <c r="N185">
        <f>periods!N185</f>
        <v>0</v>
      </c>
      <c r="O185">
        <f>periods!O185</f>
        <v>0</v>
      </c>
      <c r="P185">
        <f>periods!P185</f>
        <v>0</v>
      </c>
      <c r="Q185">
        <f>periods!Q185</f>
        <v>0</v>
      </c>
      <c r="R185">
        <f>periods!R185</f>
        <v>0</v>
      </c>
      <c r="S185">
        <f>periods!S185</f>
        <v>0</v>
      </c>
      <c r="T185">
        <f>periods!T185</f>
        <v>0</v>
      </c>
      <c r="U185">
        <f>periods!U185</f>
        <v>0</v>
      </c>
      <c r="V185">
        <f>periods!V185</f>
        <v>0</v>
      </c>
      <c r="W185">
        <f>periods!W185</f>
        <v>0</v>
      </c>
      <c r="X185">
        <f>periods!X185</f>
        <v>0</v>
      </c>
      <c r="Y185">
        <f>periods!Y185</f>
        <v>0</v>
      </c>
      <c r="Z185">
        <f>periods!Z185</f>
        <v>0</v>
      </c>
      <c r="AA185" s="48">
        <f>CONSTANTS!$B$1</f>
        <v>1000</v>
      </c>
      <c r="AB185" s="48">
        <f>CONSTANTS!$B$2</f>
        <v>800</v>
      </c>
      <c r="AC185" s="4">
        <f>E185-F185</f>
        <v>0</v>
      </c>
      <c r="AD185" t="str">
        <f>M185</f>
        <v>Occupiable units (opt)</v>
      </c>
      <c r="AE185" t="e">
        <f>C185+AC185</f>
        <v>#VALUE!</v>
      </c>
      <c r="AF185">
        <f t="shared" si="14"/>
        <v>0</v>
      </c>
      <c r="AG185">
        <f>J185+K185</f>
        <v>0</v>
      </c>
      <c r="AH185">
        <f>IFERROR(J185/AG185, 0)</f>
        <v>0</v>
      </c>
      <c r="AI185" s="8">
        <f>IFERROR(G185/D185, 0)</f>
        <v>0</v>
      </c>
      <c r="AJ185" t="e">
        <f>L185+N185-O185</f>
        <v>#VALUE!</v>
      </c>
      <c r="AK185">
        <f t="shared" si="15"/>
        <v>0</v>
      </c>
      <c r="AL185">
        <f>SUM(S185:V185)</f>
        <v>0</v>
      </c>
      <c r="AM185">
        <f>SUM(W185:Z185)</f>
        <v>0</v>
      </c>
      <c r="AN185">
        <f t="shared" si="16"/>
        <v>0</v>
      </c>
      <c r="AO185">
        <f>AC185*AA185*12</f>
        <v>0</v>
      </c>
      <c r="AP185">
        <f>I185*AA185*12</f>
        <v>0</v>
      </c>
      <c r="AQ185">
        <f t="shared" si="17"/>
        <v>0</v>
      </c>
      <c r="AR185">
        <f t="shared" si="18"/>
        <v>0</v>
      </c>
      <c r="AS185">
        <f t="shared" si="19"/>
        <v>0</v>
      </c>
      <c r="AT185">
        <f t="shared" si="20"/>
        <v>0</v>
      </c>
      <c r="AU185">
        <f>IFERROR(Q185/P185, 0)</f>
        <v>0</v>
      </c>
      <c r="AV185">
        <f>IFERROR(R185/Q185, 0)</f>
        <v>0</v>
      </c>
      <c r="AW185">
        <f>IFERROR(D185/R185, 0)</f>
        <v>0</v>
      </c>
      <c r="AX185">
        <f>IFERROR(E185/D185, 0)</f>
        <v>0</v>
      </c>
      <c r="AY185">
        <f>IFERROR(E185/P185, 0)</f>
        <v>0</v>
      </c>
      <c r="AZ185">
        <f>IFERROR($AL185/P185, 0)</f>
        <v>0</v>
      </c>
      <c r="BA185">
        <f>IFERROR($AL185/Q185, 0)</f>
        <v>0</v>
      </c>
      <c r="BB185">
        <f>IFERROR($AL185/R185, 0)</f>
        <v>0</v>
      </c>
      <c r="BC185">
        <f>IFERROR($AL185/D185, 0)</f>
        <v>0</v>
      </c>
      <c r="BD185">
        <f>IFERROR($AL185/E185, 0)</f>
        <v>0</v>
      </c>
      <c r="BE185">
        <f>IFERROR(BD185/AB185, 0)</f>
        <v>0</v>
      </c>
    </row>
    <row r="186" spans="1:57" x14ac:dyDescent="0.2">
      <c r="A186" s="5">
        <f>periods!$A186</f>
        <v>0</v>
      </c>
      <c r="B186" s="5">
        <f>periods!$A187</f>
        <v>0</v>
      </c>
      <c r="C186" t="e">
        <f>IF(ISBLANK(periods!$C186), output_periods!$AE185, periods!$C186)</f>
        <v>#VALUE!</v>
      </c>
      <c r="D186">
        <f>periods!D186</f>
        <v>0</v>
      </c>
      <c r="E186">
        <f>periods!E186</f>
        <v>0</v>
      </c>
      <c r="F186">
        <f>periods!F186</f>
        <v>0</v>
      </c>
      <c r="G186">
        <f>periods!G186</f>
        <v>0</v>
      </c>
      <c r="H186">
        <f>periods!H186</f>
        <v>0</v>
      </c>
      <c r="I186">
        <f>periods!I186</f>
        <v>0</v>
      </c>
      <c r="J186">
        <f>periods!J186</f>
        <v>0</v>
      </c>
      <c r="K186">
        <f>periods!K186</f>
        <v>0</v>
      </c>
      <c r="L186" t="e">
        <f>IF(ISBLANK(periods!$L186), output_periods!$AJ185, periods!$L186)</f>
        <v>#VALUE!</v>
      </c>
      <c r="M186" t="str">
        <f>IF(ISBLANK(periods!$M186), output_periods!$M185, periods!$M186)</f>
        <v>Occupiable units (opt)</v>
      </c>
      <c r="N186">
        <f>periods!N186</f>
        <v>0</v>
      </c>
      <c r="O186">
        <f>periods!O186</f>
        <v>0</v>
      </c>
      <c r="P186">
        <f>periods!P186</f>
        <v>0</v>
      </c>
      <c r="Q186">
        <f>periods!Q186</f>
        <v>0</v>
      </c>
      <c r="R186">
        <f>periods!R186</f>
        <v>0</v>
      </c>
      <c r="S186">
        <f>periods!S186</f>
        <v>0</v>
      </c>
      <c r="T186">
        <f>periods!T186</f>
        <v>0</v>
      </c>
      <c r="U186">
        <f>periods!U186</f>
        <v>0</v>
      </c>
      <c r="V186">
        <f>periods!V186</f>
        <v>0</v>
      </c>
      <c r="W186">
        <f>periods!W186</f>
        <v>0</v>
      </c>
      <c r="X186">
        <f>periods!X186</f>
        <v>0</v>
      </c>
      <c r="Y186">
        <f>periods!Y186</f>
        <v>0</v>
      </c>
      <c r="Z186">
        <f>periods!Z186</f>
        <v>0</v>
      </c>
      <c r="AA186" s="48">
        <f>CONSTANTS!$B$1</f>
        <v>1000</v>
      </c>
      <c r="AB186" s="48">
        <f>CONSTANTS!$B$2</f>
        <v>800</v>
      </c>
      <c r="AC186" s="4">
        <f>E186-F186</f>
        <v>0</v>
      </c>
      <c r="AD186" t="str">
        <f>M186</f>
        <v>Occupiable units (opt)</v>
      </c>
      <c r="AE186" t="e">
        <f>C186+AC186</f>
        <v>#VALUE!</v>
      </c>
      <c r="AF186">
        <f t="shared" si="14"/>
        <v>0</v>
      </c>
      <c r="AG186">
        <f>J186+K186</f>
        <v>0</v>
      </c>
      <c r="AH186">
        <f>IFERROR(J186/AG186, 0)</f>
        <v>0</v>
      </c>
      <c r="AI186" s="8">
        <f>IFERROR(G186/D186, 0)</f>
        <v>0</v>
      </c>
      <c r="AJ186" t="e">
        <f>L186+N186-O186</f>
        <v>#VALUE!</v>
      </c>
      <c r="AK186">
        <f t="shared" si="15"/>
        <v>0</v>
      </c>
      <c r="AL186">
        <f>SUM(S186:V186)</f>
        <v>0</v>
      </c>
      <c r="AM186">
        <f>SUM(W186:Z186)</f>
        <v>0</v>
      </c>
      <c r="AN186">
        <f t="shared" si="16"/>
        <v>0</v>
      </c>
      <c r="AO186">
        <f>AC186*AA186*12</f>
        <v>0</v>
      </c>
      <c r="AP186">
        <f>I186*AA186*12</f>
        <v>0</v>
      </c>
      <c r="AQ186">
        <f t="shared" si="17"/>
        <v>0</v>
      </c>
      <c r="AR186">
        <f t="shared" si="18"/>
        <v>0</v>
      </c>
      <c r="AS186">
        <f t="shared" si="19"/>
        <v>0</v>
      </c>
      <c r="AT186">
        <f t="shared" si="20"/>
        <v>0</v>
      </c>
      <c r="AU186">
        <f>IFERROR(Q186/P186, 0)</f>
        <v>0</v>
      </c>
      <c r="AV186">
        <f>IFERROR(R186/Q186, 0)</f>
        <v>0</v>
      </c>
      <c r="AW186">
        <f>IFERROR(D186/R186, 0)</f>
        <v>0</v>
      </c>
      <c r="AX186">
        <f>IFERROR(E186/D186, 0)</f>
        <v>0</v>
      </c>
      <c r="AY186">
        <f>IFERROR(E186/P186, 0)</f>
        <v>0</v>
      </c>
      <c r="AZ186">
        <f>IFERROR($AL186/P186, 0)</f>
        <v>0</v>
      </c>
      <c r="BA186">
        <f>IFERROR($AL186/Q186, 0)</f>
        <v>0</v>
      </c>
      <c r="BB186">
        <f>IFERROR($AL186/R186, 0)</f>
        <v>0</v>
      </c>
      <c r="BC186">
        <f>IFERROR($AL186/D186, 0)</f>
        <v>0</v>
      </c>
      <c r="BD186">
        <f>IFERROR($AL186/E186, 0)</f>
        <v>0</v>
      </c>
      <c r="BE186">
        <f>IFERROR(BD186/AB186, 0)</f>
        <v>0</v>
      </c>
    </row>
    <row r="187" spans="1:57" x14ac:dyDescent="0.2">
      <c r="A187" s="5">
        <f>periods!$A187</f>
        <v>0</v>
      </c>
      <c r="B187" s="5">
        <f>periods!$A188</f>
        <v>0</v>
      </c>
      <c r="C187" t="e">
        <f>IF(ISBLANK(periods!$C187), output_periods!$AE186, periods!$C187)</f>
        <v>#VALUE!</v>
      </c>
      <c r="D187">
        <f>periods!D187</f>
        <v>0</v>
      </c>
      <c r="E187">
        <f>periods!E187</f>
        <v>0</v>
      </c>
      <c r="F187">
        <f>periods!F187</f>
        <v>0</v>
      </c>
      <c r="G187">
        <f>periods!G187</f>
        <v>0</v>
      </c>
      <c r="H187">
        <f>periods!H187</f>
        <v>0</v>
      </c>
      <c r="I187">
        <f>periods!I187</f>
        <v>0</v>
      </c>
      <c r="J187">
        <f>periods!J187</f>
        <v>0</v>
      </c>
      <c r="K187">
        <f>periods!K187</f>
        <v>0</v>
      </c>
      <c r="L187" t="e">
        <f>IF(ISBLANK(periods!$L187), output_periods!$AJ186, periods!$L187)</f>
        <v>#VALUE!</v>
      </c>
      <c r="M187" t="str">
        <f>IF(ISBLANK(periods!$M187), output_periods!$M186, periods!$M187)</f>
        <v>Occupiable units (opt)</v>
      </c>
      <c r="N187">
        <f>periods!N187</f>
        <v>0</v>
      </c>
      <c r="O187">
        <f>periods!O187</f>
        <v>0</v>
      </c>
      <c r="P187">
        <f>periods!P187</f>
        <v>0</v>
      </c>
      <c r="Q187">
        <f>periods!Q187</f>
        <v>0</v>
      </c>
      <c r="R187">
        <f>periods!R187</f>
        <v>0</v>
      </c>
      <c r="S187">
        <f>periods!S187</f>
        <v>0</v>
      </c>
      <c r="T187">
        <f>periods!T187</f>
        <v>0</v>
      </c>
      <c r="U187">
        <f>periods!U187</f>
        <v>0</v>
      </c>
      <c r="V187">
        <f>periods!V187</f>
        <v>0</v>
      </c>
      <c r="W187">
        <f>periods!W187</f>
        <v>0</v>
      </c>
      <c r="X187">
        <f>periods!X187</f>
        <v>0</v>
      </c>
      <c r="Y187">
        <f>periods!Y187</f>
        <v>0</v>
      </c>
      <c r="Z187">
        <f>periods!Z187</f>
        <v>0</v>
      </c>
      <c r="AA187" s="48">
        <f>CONSTANTS!$B$1</f>
        <v>1000</v>
      </c>
      <c r="AB187" s="48">
        <f>CONSTANTS!$B$2</f>
        <v>800</v>
      </c>
      <c r="AC187" s="4">
        <f>E187-F187</f>
        <v>0</v>
      </c>
      <c r="AD187" t="str">
        <f>M187</f>
        <v>Occupiable units (opt)</v>
      </c>
      <c r="AE187" t="e">
        <f>C187+AC187</f>
        <v>#VALUE!</v>
      </c>
      <c r="AF187">
        <f t="shared" si="14"/>
        <v>0</v>
      </c>
      <c r="AG187">
        <f>J187+K187</f>
        <v>0</v>
      </c>
      <c r="AH187">
        <f>IFERROR(J187/AG187, 0)</f>
        <v>0</v>
      </c>
      <c r="AI187" s="8">
        <f>IFERROR(G187/D187, 0)</f>
        <v>0</v>
      </c>
      <c r="AJ187" t="e">
        <f>L187+N187-O187</f>
        <v>#VALUE!</v>
      </c>
      <c r="AK187">
        <f t="shared" si="15"/>
        <v>0</v>
      </c>
      <c r="AL187">
        <f>SUM(S187:V187)</f>
        <v>0</v>
      </c>
      <c r="AM187">
        <f>SUM(W187:Z187)</f>
        <v>0</v>
      </c>
      <c r="AN187">
        <f t="shared" si="16"/>
        <v>0</v>
      </c>
      <c r="AO187">
        <f>AC187*AA187*12</f>
        <v>0</v>
      </c>
      <c r="AP187">
        <f>I187*AA187*12</f>
        <v>0</v>
      </c>
      <c r="AQ187">
        <f t="shared" si="17"/>
        <v>0</v>
      </c>
      <c r="AR187">
        <f t="shared" si="18"/>
        <v>0</v>
      </c>
      <c r="AS187">
        <f t="shared" si="19"/>
        <v>0</v>
      </c>
      <c r="AT187">
        <f t="shared" si="20"/>
        <v>0</v>
      </c>
      <c r="AU187">
        <f>IFERROR(Q187/P187, 0)</f>
        <v>0</v>
      </c>
      <c r="AV187">
        <f>IFERROR(R187/Q187, 0)</f>
        <v>0</v>
      </c>
      <c r="AW187">
        <f>IFERROR(D187/R187, 0)</f>
        <v>0</v>
      </c>
      <c r="AX187">
        <f>IFERROR(E187/D187, 0)</f>
        <v>0</v>
      </c>
      <c r="AY187">
        <f>IFERROR(E187/P187, 0)</f>
        <v>0</v>
      </c>
      <c r="AZ187">
        <f>IFERROR($AL187/P187, 0)</f>
        <v>0</v>
      </c>
      <c r="BA187">
        <f>IFERROR($AL187/Q187, 0)</f>
        <v>0</v>
      </c>
      <c r="BB187">
        <f>IFERROR($AL187/R187, 0)</f>
        <v>0</v>
      </c>
      <c r="BC187">
        <f>IFERROR($AL187/D187, 0)</f>
        <v>0</v>
      </c>
      <c r="BD187">
        <f>IFERROR($AL187/E187, 0)</f>
        <v>0</v>
      </c>
      <c r="BE187">
        <f>IFERROR(BD187/AB187, 0)</f>
        <v>0</v>
      </c>
    </row>
    <row r="188" spans="1:57" x14ac:dyDescent="0.2">
      <c r="A188" s="5">
        <f>periods!$A188</f>
        <v>0</v>
      </c>
      <c r="B188" s="5">
        <f>periods!$A189</f>
        <v>0</v>
      </c>
      <c r="C188" t="e">
        <f>IF(ISBLANK(periods!$C188), output_periods!$AE187, periods!$C188)</f>
        <v>#VALUE!</v>
      </c>
      <c r="D188">
        <f>periods!D188</f>
        <v>0</v>
      </c>
      <c r="E188">
        <f>periods!E188</f>
        <v>0</v>
      </c>
      <c r="F188">
        <f>periods!F188</f>
        <v>0</v>
      </c>
      <c r="G188">
        <f>periods!G188</f>
        <v>0</v>
      </c>
      <c r="H188">
        <f>periods!H188</f>
        <v>0</v>
      </c>
      <c r="I188">
        <f>periods!I188</f>
        <v>0</v>
      </c>
      <c r="J188">
        <f>periods!J188</f>
        <v>0</v>
      </c>
      <c r="K188">
        <f>periods!K188</f>
        <v>0</v>
      </c>
      <c r="L188" t="e">
        <f>IF(ISBLANK(periods!$L188), output_periods!$AJ187, periods!$L188)</f>
        <v>#VALUE!</v>
      </c>
      <c r="M188" t="str">
        <f>IF(ISBLANK(periods!$M188), output_periods!$M187, periods!$M188)</f>
        <v>Occupiable units (opt)</v>
      </c>
      <c r="N188">
        <f>periods!N188</f>
        <v>0</v>
      </c>
      <c r="O188">
        <f>periods!O188</f>
        <v>0</v>
      </c>
      <c r="P188">
        <f>periods!P188</f>
        <v>0</v>
      </c>
      <c r="Q188">
        <f>periods!Q188</f>
        <v>0</v>
      </c>
      <c r="R188">
        <f>periods!R188</f>
        <v>0</v>
      </c>
      <c r="S188">
        <f>periods!S188</f>
        <v>0</v>
      </c>
      <c r="T188">
        <f>periods!T188</f>
        <v>0</v>
      </c>
      <c r="U188">
        <f>periods!U188</f>
        <v>0</v>
      </c>
      <c r="V188">
        <f>periods!V188</f>
        <v>0</v>
      </c>
      <c r="W188">
        <f>periods!W188</f>
        <v>0</v>
      </c>
      <c r="X188">
        <f>periods!X188</f>
        <v>0</v>
      </c>
      <c r="Y188">
        <f>periods!Y188</f>
        <v>0</v>
      </c>
      <c r="Z188">
        <f>periods!Z188</f>
        <v>0</v>
      </c>
      <c r="AA188" s="48">
        <f>CONSTANTS!$B$1</f>
        <v>1000</v>
      </c>
      <c r="AB188" s="48">
        <f>CONSTANTS!$B$2</f>
        <v>800</v>
      </c>
      <c r="AC188" s="4">
        <f>E188-F188</f>
        <v>0</v>
      </c>
      <c r="AD188" t="str">
        <f>M188</f>
        <v>Occupiable units (opt)</v>
      </c>
      <c r="AE188" t="e">
        <f>C188+AC188</f>
        <v>#VALUE!</v>
      </c>
      <c r="AF188">
        <f t="shared" si="14"/>
        <v>0</v>
      </c>
      <c r="AG188">
        <f>J188+K188</f>
        <v>0</v>
      </c>
      <c r="AH188">
        <f>IFERROR(J188/AG188, 0)</f>
        <v>0</v>
      </c>
      <c r="AI188" s="8">
        <f>IFERROR(G188/D188, 0)</f>
        <v>0</v>
      </c>
      <c r="AJ188" t="e">
        <f>L188+N188-O188</f>
        <v>#VALUE!</v>
      </c>
      <c r="AK188">
        <f t="shared" si="15"/>
        <v>0</v>
      </c>
      <c r="AL188">
        <f>SUM(S188:V188)</f>
        <v>0</v>
      </c>
      <c r="AM188">
        <f>SUM(W188:Z188)</f>
        <v>0</v>
      </c>
      <c r="AN188">
        <f t="shared" si="16"/>
        <v>0</v>
      </c>
      <c r="AO188">
        <f>AC188*AA188*12</f>
        <v>0</v>
      </c>
      <c r="AP188">
        <f>I188*AA188*12</f>
        <v>0</v>
      </c>
      <c r="AQ188">
        <f t="shared" si="17"/>
        <v>0</v>
      </c>
      <c r="AR188">
        <f t="shared" si="18"/>
        <v>0</v>
      </c>
      <c r="AS188">
        <f t="shared" si="19"/>
        <v>0</v>
      </c>
      <c r="AT188">
        <f t="shared" si="20"/>
        <v>0</v>
      </c>
      <c r="AU188">
        <f>IFERROR(Q188/P188, 0)</f>
        <v>0</v>
      </c>
      <c r="AV188">
        <f>IFERROR(R188/Q188, 0)</f>
        <v>0</v>
      </c>
      <c r="AW188">
        <f>IFERROR(D188/R188, 0)</f>
        <v>0</v>
      </c>
      <c r="AX188">
        <f>IFERROR(E188/D188, 0)</f>
        <v>0</v>
      </c>
      <c r="AY188">
        <f>IFERROR(E188/P188, 0)</f>
        <v>0</v>
      </c>
      <c r="AZ188">
        <f>IFERROR($AL188/P188, 0)</f>
        <v>0</v>
      </c>
      <c r="BA188">
        <f>IFERROR($AL188/Q188, 0)</f>
        <v>0</v>
      </c>
      <c r="BB188">
        <f>IFERROR($AL188/R188, 0)</f>
        <v>0</v>
      </c>
      <c r="BC188">
        <f>IFERROR($AL188/D188, 0)</f>
        <v>0</v>
      </c>
      <c r="BD188">
        <f>IFERROR($AL188/E188, 0)</f>
        <v>0</v>
      </c>
      <c r="BE188">
        <f>IFERROR(BD188/AB188, 0)</f>
        <v>0</v>
      </c>
    </row>
    <row r="189" spans="1:57" x14ac:dyDescent="0.2">
      <c r="A189" s="5">
        <f>periods!$A189</f>
        <v>0</v>
      </c>
      <c r="B189" s="5">
        <f>periods!$A190</f>
        <v>0</v>
      </c>
      <c r="C189" t="e">
        <f>IF(ISBLANK(periods!$C189), output_periods!$AE188, periods!$C189)</f>
        <v>#VALUE!</v>
      </c>
      <c r="D189">
        <f>periods!D189</f>
        <v>0</v>
      </c>
      <c r="E189">
        <f>periods!E189</f>
        <v>0</v>
      </c>
      <c r="F189">
        <f>periods!F189</f>
        <v>0</v>
      </c>
      <c r="G189">
        <f>periods!G189</f>
        <v>0</v>
      </c>
      <c r="H189">
        <f>periods!H189</f>
        <v>0</v>
      </c>
      <c r="I189">
        <f>periods!I189</f>
        <v>0</v>
      </c>
      <c r="J189">
        <f>periods!J189</f>
        <v>0</v>
      </c>
      <c r="K189">
        <f>periods!K189</f>
        <v>0</v>
      </c>
      <c r="L189" t="e">
        <f>IF(ISBLANK(periods!$L189), output_periods!$AJ188, periods!$L189)</f>
        <v>#VALUE!</v>
      </c>
      <c r="M189" t="str">
        <f>IF(ISBLANK(periods!$M189), output_periods!$M188, periods!$M189)</f>
        <v>Occupiable units (opt)</v>
      </c>
      <c r="N189">
        <f>periods!N189</f>
        <v>0</v>
      </c>
      <c r="O189">
        <f>periods!O189</f>
        <v>0</v>
      </c>
      <c r="P189">
        <f>periods!P189</f>
        <v>0</v>
      </c>
      <c r="Q189">
        <f>periods!Q189</f>
        <v>0</v>
      </c>
      <c r="R189">
        <f>periods!R189</f>
        <v>0</v>
      </c>
      <c r="S189">
        <f>periods!S189</f>
        <v>0</v>
      </c>
      <c r="T189">
        <f>periods!T189</f>
        <v>0</v>
      </c>
      <c r="U189">
        <f>periods!U189</f>
        <v>0</v>
      </c>
      <c r="V189">
        <f>periods!V189</f>
        <v>0</v>
      </c>
      <c r="W189">
        <f>periods!W189</f>
        <v>0</v>
      </c>
      <c r="X189">
        <f>periods!X189</f>
        <v>0</v>
      </c>
      <c r="Y189">
        <f>periods!Y189</f>
        <v>0</v>
      </c>
      <c r="Z189">
        <f>periods!Z189</f>
        <v>0</v>
      </c>
      <c r="AA189" s="48">
        <f>CONSTANTS!$B$1</f>
        <v>1000</v>
      </c>
      <c r="AB189" s="48">
        <f>CONSTANTS!$B$2</f>
        <v>800</v>
      </c>
      <c r="AC189" s="4">
        <f>E189-F189</f>
        <v>0</v>
      </c>
      <c r="AD189" t="str">
        <f>M189</f>
        <v>Occupiable units (opt)</v>
      </c>
      <c r="AE189" t="e">
        <f>C189+AC189</f>
        <v>#VALUE!</v>
      </c>
      <c r="AF189">
        <f t="shared" si="14"/>
        <v>0</v>
      </c>
      <c r="AG189">
        <f>J189+K189</f>
        <v>0</v>
      </c>
      <c r="AH189">
        <f>IFERROR(J189/AG189, 0)</f>
        <v>0</v>
      </c>
      <c r="AI189" s="8">
        <f>IFERROR(G189/D189, 0)</f>
        <v>0</v>
      </c>
      <c r="AJ189" t="e">
        <f>L189+N189-O189</f>
        <v>#VALUE!</v>
      </c>
      <c r="AK189">
        <f t="shared" si="15"/>
        <v>0</v>
      </c>
      <c r="AL189">
        <f>SUM(S189:V189)</f>
        <v>0</v>
      </c>
      <c r="AM189">
        <f>SUM(W189:Z189)</f>
        <v>0</v>
      </c>
      <c r="AN189">
        <f t="shared" si="16"/>
        <v>0</v>
      </c>
      <c r="AO189">
        <f>AC189*AA189*12</f>
        <v>0</v>
      </c>
      <c r="AP189">
        <f>I189*AA189*12</f>
        <v>0</v>
      </c>
      <c r="AQ189">
        <f t="shared" si="17"/>
        <v>0</v>
      </c>
      <c r="AR189">
        <f t="shared" si="18"/>
        <v>0</v>
      </c>
      <c r="AS189">
        <f t="shared" si="19"/>
        <v>0</v>
      </c>
      <c r="AT189">
        <f t="shared" si="20"/>
        <v>0</v>
      </c>
      <c r="AU189">
        <f>IFERROR(Q189/P189, 0)</f>
        <v>0</v>
      </c>
      <c r="AV189">
        <f>IFERROR(R189/Q189, 0)</f>
        <v>0</v>
      </c>
      <c r="AW189">
        <f>IFERROR(D189/R189, 0)</f>
        <v>0</v>
      </c>
      <c r="AX189">
        <f>IFERROR(E189/D189, 0)</f>
        <v>0</v>
      </c>
      <c r="AY189">
        <f>IFERROR(E189/P189, 0)</f>
        <v>0</v>
      </c>
      <c r="AZ189">
        <f>IFERROR($AL189/P189, 0)</f>
        <v>0</v>
      </c>
      <c r="BA189">
        <f>IFERROR($AL189/Q189, 0)</f>
        <v>0</v>
      </c>
      <c r="BB189">
        <f>IFERROR($AL189/R189, 0)</f>
        <v>0</v>
      </c>
      <c r="BC189">
        <f>IFERROR($AL189/D189, 0)</f>
        <v>0</v>
      </c>
      <c r="BD189">
        <f>IFERROR($AL189/E189, 0)</f>
        <v>0</v>
      </c>
      <c r="BE189">
        <f>IFERROR(BD189/AB189, 0)</f>
        <v>0</v>
      </c>
    </row>
    <row r="190" spans="1:57" x14ac:dyDescent="0.2">
      <c r="A190" s="5">
        <f>periods!$A190</f>
        <v>0</v>
      </c>
      <c r="B190" s="5">
        <f>periods!$A191</f>
        <v>0</v>
      </c>
      <c r="C190" t="e">
        <f>IF(ISBLANK(periods!$C190), output_periods!$AE189, periods!$C190)</f>
        <v>#VALUE!</v>
      </c>
      <c r="D190">
        <f>periods!D190</f>
        <v>0</v>
      </c>
      <c r="E190">
        <f>periods!E190</f>
        <v>0</v>
      </c>
      <c r="F190">
        <f>periods!F190</f>
        <v>0</v>
      </c>
      <c r="G190">
        <f>periods!G190</f>
        <v>0</v>
      </c>
      <c r="H190">
        <f>periods!H190</f>
        <v>0</v>
      </c>
      <c r="I190">
        <f>periods!I190</f>
        <v>0</v>
      </c>
      <c r="J190">
        <f>periods!J190</f>
        <v>0</v>
      </c>
      <c r="K190">
        <f>periods!K190</f>
        <v>0</v>
      </c>
      <c r="L190" t="e">
        <f>IF(ISBLANK(periods!$L190), output_periods!$AJ189, periods!$L190)</f>
        <v>#VALUE!</v>
      </c>
      <c r="M190" t="str">
        <f>IF(ISBLANK(periods!$M190), output_periods!$M189, periods!$M190)</f>
        <v>Occupiable units (opt)</v>
      </c>
      <c r="N190">
        <f>periods!N190</f>
        <v>0</v>
      </c>
      <c r="O190">
        <f>periods!O190</f>
        <v>0</v>
      </c>
      <c r="P190">
        <f>periods!P190</f>
        <v>0</v>
      </c>
      <c r="Q190">
        <f>periods!Q190</f>
        <v>0</v>
      </c>
      <c r="R190">
        <f>periods!R190</f>
        <v>0</v>
      </c>
      <c r="S190">
        <f>periods!S190</f>
        <v>0</v>
      </c>
      <c r="T190">
        <f>periods!T190</f>
        <v>0</v>
      </c>
      <c r="U190">
        <f>periods!U190</f>
        <v>0</v>
      </c>
      <c r="V190">
        <f>periods!V190</f>
        <v>0</v>
      </c>
      <c r="W190">
        <f>periods!W190</f>
        <v>0</v>
      </c>
      <c r="X190">
        <f>periods!X190</f>
        <v>0</v>
      </c>
      <c r="Y190">
        <f>periods!Y190</f>
        <v>0</v>
      </c>
      <c r="Z190">
        <f>periods!Z190</f>
        <v>0</v>
      </c>
      <c r="AA190" s="48">
        <f>CONSTANTS!$B$1</f>
        <v>1000</v>
      </c>
      <c r="AB190" s="48">
        <f>CONSTANTS!$B$2</f>
        <v>800</v>
      </c>
      <c r="AC190" s="4">
        <f>E190-F190</f>
        <v>0</v>
      </c>
      <c r="AD190" t="str">
        <f>M190</f>
        <v>Occupiable units (opt)</v>
      </c>
      <c r="AE190" t="e">
        <f>C190+AC190</f>
        <v>#VALUE!</v>
      </c>
      <c r="AF190">
        <f t="shared" si="14"/>
        <v>0</v>
      </c>
      <c r="AG190">
        <f>J190+K190</f>
        <v>0</v>
      </c>
      <c r="AH190">
        <f>IFERROR(J190/AG190, 0)</f>
        <v>0</v>
      </c>
      <c r="AI190" s="8">
        <f>IFERROR(G190/D190, 0)</f>
        <v>0</v>
      </c>
      <c r="AJ190" t="e">
        <f>L190+N190-O190</f>
        <v>#VALUE!</v>
      </c>
      <c r="AK190">
        <f t="shared" si="15"/>
        <v>0</v>
      </c>
      <c r="AL190">
        <f>SUM(S190:V190)</f>
        <v>0</v>
      </c>
      <c r="AM190">
        <f>SUM(W190:Z190)</f>
        <v>0</v>
      </c>
      <c r="AN190">
        <f t="shared" si="16"/>
        <v>0</v>
      </c>
      <c r="AO190">
        <f>AC190*AA190*12</f>
        <v>0</v>
      </c>
      <c r="AP190">
        <f>I190*AA190*12</f>
        <v>0</v>
      </c>
      <c r="AQ190">
        <f t="shared" si="17"/>
        <v>0</v>
      </c>
      <c r="AR190">
        <f t="shared" si="18"/>
        <v>0</v>
      </c>
      <c r="AS190">
        <f t="shared" si="19"/>
        <v>0</v>
      </c>
      <c r="AT190">
        <f t="shared" si="20"/>
        <v>0</v>
      </c>
      <c r="AU190">
        <f>IFERROR(Q190/P190, 0)</f>
        <v>0</v>
      </c>
      <c r="AV190">
        <f>IFERROR(R190/Q190, 0)</f>
        <v>0</v>
      </c>
      <c r="AW190">
        <f>IFERROR(D190/R190, 0)</f>
        <v>0</v>
      </c>
      <c r="AX190">
        <f>IFERROR(E190/D190, 0)</f>
        <v>0</v>
      </c>
      <c r="AY190">
        <f>IFERROR(E190/P190, 0)</f>
        <v>0</v>
      </c>
      <c r="AZ190">
        <f>IFERROR($AL190/P190, 0)</f>
        <v>0</v>
      </c>
      <c r="BA190">
        <f>IFERROR($AL190/Q190, 0)</f>
        <v>0</v>
      </c>
      <c r="BB190">
        <f>IFERROR($AL190/R190, 0)</f>
        <v>0</v>
      </c>
      <c r="BC190">
        <f>IFERROR($AL190/D190, 0)</f>
        <v>0</v>
      </c>
      <c r="BD190">
        <f>IFERROR($AL190/E190, 0)</f>
        <v>0</v>
      </c>
      <c r="BE190">
        <f>IFERROR(BD190/AB190, 0)</f>
        <v>0</v>
      </c>
    </row>
    <row r="191" spans="1:57" x14ac:dyDescent="0.2">
      <c r="A191" s="5">
        <f>periods!$A191</f>
        <v>0</v>
      </c>
      <c r="B191" s="5">
        <f>periods!$A192</f>
        <v>0</v>
      </c>
      <c r="C191" t="e">
        <f>IF(ISBLANK(periods!$C191), output_periods!$AE190, periods!$C191)</f>
        <v>#VALUE!</v>
      </c>
      <c r="D191">
        <f>periods!D191</f>
        <v>0</v>
      </c>
      <c r="E191">
        <f>periods!E191</f>
        <v>0</v>
      </c>
      <c r="F191">
        <f>periods!F191</f>
        <v>0</v>
      </c>
      <c r="G191">
        <f>periods!G191</f>
        <v>0</v>
      </c>
      <c r="H191">
        <f>periods!H191</f>
        <v>0</v>
      </c>
      <c r="I191">
        <f>periods!I191</f>
        <v>0</v>
      </c>
      <c r="J191">
        <f>periods!J191</f>
        <v>0</v>
      </c>
      <c r="K191">
        <f>periods!K191</f>
        <v>0</v>
      </c>
      <c r="L191" t="e">
        <f>IF(ISBLANK(periods!$L191), output_periods!$AJ190, periods!$L191)</f>
        <v>#VALUE!</v>
      </c>
      <c r="M191" t="str">
        <f>IF(ISBLANK(periods!$M191), output_periods!$M190, periods!$M191)</f>
        <v>Occupiable units (opt)</v>
      </c>
      <c r="N191">
        <f>periods!N191</f>
        <v>0</v>
      </c>
      <c r="O191">
        <f>periods!O191</f>
        <v>0</v>
      </c>
      <c r="P191">
        <f>periods!P191</f>
        <v>0</v>
      </c>
      <c r="Q191">
        <f>periods!Q191</f>
        <v>0</v>
      </c>
      <c r="R191">
        <f>periods!R191</f>
        <v>0</v>
      </c>
      <c r="S191">
        <f>periods!S191</f>
        <v>0</v>
      </c>
      <c r="T191">
        <f>periods!T191</f>
        <v>0</v>
      </c>
      <c r="U191">
        <f>periods!U191</f>
        <v>0</v>
      </c>
      <c r="V191">
        <f>periods!V191</f>
        <v>0</v>
      </c>
      <c r="W191">
        <f>periods!W191</f>
        <v>0</v>
      </c>
      <c r="X191">
        <f>periods!X191</f>
        <v>0</v>
      </c>
      <c r="Y191">
        <f>periods!Y191</f>
        <v>0</v>
      </c>
      <c r="Z191">
        <f>periods!Z191</f>
        <v>0</v>
      </c>
      <c r="AA191" s="48">
        <f>CONSTANTS!$B$1</f>
        <v>1000</v>
      </c>
      <c r="AB191" s="48">
        <f>CONSTANTS!$B$2</f>
        <v>800</v>
      </c>
      <c r="AC191" s="4">
        <f>E191-F191</f>
        <v>0</v>
      </c>
      <c r="AD191" t="str">
        <f>M191</f>
        <v>Occupiable units (opt)</v>
      </c>
      <c r="AE191" t="e">
        <f>C191+AC191</f>
        <v>#VALUE!</v>
      </c>
      <c r="AF191">
        <f t="shared" si="14"/>
        <v>0</v>
      </c>
      <c r="AG191">
        <f>J191+K191</f>
        <v>0</v>
      </c>
      <c r="AH191">
        <f>IFERROR(J191/AG191, 0)</f>
        <v>0</v>
      </c>
      <c r="AI191" s="8">
        <f>IFERROR(G191/D191, 0)</f>
        <v>0</v>
      </c>
      <c r="AJ191" t="e">
        <f>L191+N191-O191</f>
        <v>#VALUE!</v>
      </c>
      <c r="AK191">
        <f t="shared" si="15"/>
        <v>0</v>
      </c>
      <c r="AL191">
        <f>SUM(S191:V191)</f>
        <v>0</v>
      </c>
      <c r="AM191">
        <f>SUM(W191:Z191)</f>
        <v>0</v>
      </c>
      <c r="AN191">
        <f t="shared" si="16"/>
        <v>0</v>
      </c>
      <c r="AO191">
        <f>AC191*AA191*12</f>
        <v>0</v>
      </c>
      <c r="AP191">
        <f>I191*AA191*12</f>
        <v>0</v>
      </c>
      <c r="AQ191">
        <f t="shared" si="17"/>
        <v>0</v>
      </c>
      <c r="AR191">
        <f t="shared" si="18"/>
        <v>0</v>
      </c>
      <c r="AS191">
        <f t="shared" si="19"/>
        <v>0</v>
      </c>
      <c r="AT191">
        <f t="shared" si="20"/>
        <v>0</v>
      </c>
      <c r="AU191">
        <f>IFERROR(Q191/P191, 0)</f>
        <v>0</v>
      </c>
      <c r="AV191">
        <f>IFERROR(R191/Q191, 0)</f>
        <v>0</v>
      </c>
      <c r="AW191">
        <f>IFERROR(D191/R191, 0)</f>
        <v>0</v>
      </c>
      <c r="AX191">
        <f>IFERROR(E191/D191, 0)</f>
        <v>0</v>
      </c>
      <c r="AY191">
        <f>IFERROR(E191/P191, 0)</f>
        <v>0</v>
      </c>
      <c r="AZ191">
        <f>IFERROR($AL191/P191, 0)</f>
        <v>0</v>
      </c>
      <c r="BA191">
        <f>IFERROR($AL191/Q191, 0)</f>
        <v>0</v>
      </c>
      <c r="BB191">
        <f>IFERROR($AL191/R191, 0)</f>
        <v>0</v>
      </c>
      <c r="BC191">
        <f>IFERROR($AL191/D191, 0)</f>
        <v>0</v>
      </c>
      <c r="BD191">
        <f>IFERROR($AL191/E191, 0)</f>
        <v>0</v>
      </c>
      <c r="BE191">
        <f>IFERROR(BD191/AB191, 0)</f>
        <v>0</v>
      </c>
    </row>
    <row r="192" spans="1:57" x14ac:dyDescent="0.2">
      <c r="A192" s="5">
        <f>periods!$A192</f>
        <v>0</v>
      </c>
      <c r="B192" s="5">
        <f>periods!$A193</f>
        <v>0</v>
      </c>
      <c r="C192" t="e">
        <f>IF(ISBLANK(periods!$C192), output_periods!$AE191, periods!$C192)</f>
        <v>#VALUE!</v>
      </c>
      <c r="D192">
        <f>periods!D192</f>
        <v>0</v>
      </c>
      <c r="E192">
        <f>periods!E192</f>
        <v>0</v>
      </c>
      <c r="F192">
        <f>periods!F192</f>
        <v>0</v>
      </c>
      <c r="G192">
        <f>periods!G192</f>
        <v>0</v>
      </c>
      <c r="H192">
        <f>periods!H192</f>
        <v>0</v>
      </c>
      <c r="I192">
        <f>periods!I192</f>
        <v>0</v>
      </c>
      <c r="J192">
        <f>periods!J192</f>
        <v>0</v>
      </c>
      <c r="K192">
        <f>periods!K192</f>
        <v>0</v>
      </c>
      <c r="L192" t="e">
        <f>IF(ISBLANK(periods!$L192), output_periods!$AJ191, periods!$L192)</f>
        <v>#VALUE!</v>
      </c>
      <c r="M192" t="str">
        <f>IF(ISBLANK(periods!$M192), output_periods!$M191, periods!$M192)</f>
        <v>Occupiable units (opt)</v>
      </c>
      <c r="N192">
        <f>periods!N192</f>
        <v>0</v>
      </c>
      <c r="O192">
        <f>periods!O192</f>
        <v>0</v>
      </c>
      <c r="P192">
        <f>periods!P192</f>
        <v>0</v>
      </c>
      <c r="Q192">
        <f>periods!Q192</f>
        <v>0</v>
      </c>
      <c r="R192">
        <f>periods!R192</f>
        <v>0</v>
      </c>
      <c r="S192">
        <f>periods!S192</f>
        <v>0</v>
      </c>
      <c r="T192">
        <f>periods!T192</f>
        <v>0</v>
      </c>
      <c r="U192">
        <f>periods!U192</f>
        <v>0</v>
      </c>
      <c r="V192">
        <f>periods!V192</f>
        <v>0</v>
      </c>
      <c r="W192">
        <f>periods!W192</f>
        <v>0</v>
      </c>
      <c r="X192">
        <f>periods!X192</f>
        <v>0</v>
      </c>
      <c r="Y192">
        <f>periods!Y192</f>
        <v>0</v>
      </c>
      <c r="Z192">
        <f>periods!Z192</f>
        <v>0</v>
      </c>
      <c r="AA192" s="48">
        <f>CONSTANTS!$B$1</f>
        <v>1000</v>
      </c>
      <c r="AB192" s="48">
        <f>CONSTANTS!$B$2</f>
        <v>800</v>
      </c>
      <c r="AC192" s="4">
        <f>E192-F192</f>
        <v>0</v>
      </c>
      <c r="AD192" t="str">
        <f>M192</f>
        <v>Occupiable units (opt)</v>
      </c>
      <c r="AE192" t="e">
        <f>C192+AC192</f>
        <v>#VALUE!</v>
      </c>
      <c r="AF192">
        <f t="shared" si="14"/>
        <v>0</v>
      </c>
      <c r="AG192">
        <f>J192+K192</f>
        <v>0</v>
      </c>
      <c r="AH192">
        <f>IFERROR(J192/AG192, 0)</f>
        <v>0</v>
      </c>
      <c r="AI192" s="8">
        <f>IFERROR(G192/D192, 0)</f>
        <v>0</v>
      </c>
      <c r="AJ192" t="e">
        <f>L192+N192-O192</f>
        <v>#VALUE!</v>
      </c>
      <c r="AK192">
        <f t="shared" si="15"/>
        <v>0</v>
      </c>
      <c r="AL192">
        <f>SUM(S192:V192)</f>
        <v>0</v>
      </c>
      <c r="AM192">
        <f>SUM(W192:Z192)</f>
        <v>0</v>
      </c>
      <c r="AN192">
        <f t="shared" si="16"/>
        <v>0</v>
      </c>
      <c r="AO192">
        <f>AC192*AA192*12</f>
        <v>0</v>
      </c>
      <c r="AP192">
        <f>I192*AA192*12</f>
        <v>0</v>
      </c>
      <c r="AQ192">
        <f t="shared" si="17"/>
        <v>0</v>
      </c>
      <c r="AR192">
        <f t="shared" si="18"/>
        <v>0</v>
      </c>
      <c r="AS192">
        <f t="shared" si="19"/>
        <v>0</v>
      </c>
      <c r="AT192">
        <f t="shared" si="20"/>
        <v>0</v>
      </c>
      <c r="AU192">
        <f>IFERROR(Q192/P192, 0)</f>
        <v>0</v>
      </c>
      <c r="AV192">
        <f>IFERROR(R192/Q192, 0)</f>
        <v>0</v>
      </c>
      <c r="AW192">
        <f>IFERROR(D192/R192, 0)</f>
        <v>0</v>
      </c>
      <c r="AX192">
        <f>IFERROR(E192/D192, 0)</f>
        <v>0</v>
      </c>
      <c r="AY192">
        <f>IFERROR(E192/P192, 0)</f>
        <v>0</v>
      </c>
      <c r="AZ192">
        <f>IFERROR($AL192/P192, 0)</f>
        <v>0</v>
      </c>
      <c r="BA192">
        <f>IFERROR($AL192/Q192, 0)</f>
        <v>0</v>
      </c>
      <c r="BB192">
        <f>IFERROR($AL192/R192, 0)</f>
        <v>0</v>
      </c>
      <c r="BC192">
        <f>IFERROR($AL192/D192, 0)</f>
        <v>0</v>
      </c>
      <c r="BD192">
        <f>IFERROR($AL192/E192, 0)</f>
        <v>0</v>
      </c>
      <c r="BE192">
        <f>IFERROR(BD192/AB192, 0)</f>
        <v>0</v>
      </c>
    </row>
    <row r="193" spans="1:57" x14ac:dyDescent="0.2">
      <c r="A193" s="5">
        <f>periods!$A193</f>
        <v>0</v>
      </c>
      <c r="B193" s="5">
        <f>periods!$A194</f>
        <v>0</v>
      </c>
      <c r="C193" t="e">
        <f>IF(ISBLANK(periods!$C193), output_periods!$AE192, periods!$C193)</f>
        <v>#VALUE!</v>
      </c>
      <c r="D193">
        <f>periods!D193</f>
        <v>0</v>
      </c>
      <c r="E193">
        <f>periods!E193</f>
        <v>0</v>
      </c>
      <c r="F193">
        <f>periods!F193</f>
        <v>0</v>
      </c>
      <c r="G193">
        <f>periods!G193</f>
        <v>0</v>
      </c>
      <c r="H193">
        <f>periods!H193</f>
        <v>0</v>
      </c>
      <c r="I193">
        <f>periods!I193</f>
        <v>0</v>
      </c>
      <c r="J193">
        <f>periods!J193</f>
        <v>0</v>
      </c>
      <c r="K193">
        <f>periods!K193</f>
        <v>0</v>
      </c>
      <c r="L193" t="e">
        <f>IF(ISBLANK(periods!$L193), output_periods!$AJ192, periods!$L193)</f>
        <v>#VALUE!</v>
      </c>
      <c r="M193" t="str">
        <f>IF(ISBLANK(periods!$M193), output_periods!$M192, periods!$M193)</f>
        <v>Occupiable units (opt)</v>
      </c>
      <c r="N193">
        <f>periods!N193</f>
        <v>0</v>
      </c>
      <c r="O193">
        <f>periods!O193</f>
        <v>0</v>
      </c>
      <c r="P193">
        <f>periods!P193</f>
        <v>0</v>
      </c>
      <c r="Q193">
        <f>periods!Q193</f>
        <v>0</v>
      </c>
      <c r="R193">
        <f>periods!R193</f>
        <v>0</v>
      </c>
      <c r="S193">
        <f>periods!S193</f>
        <v>0</v>
      </c>
      <c r="T193">
        <f>periods!T193</f>
        <v>0</v>
      </c>
      <c r="U193">
        <f>periods!U193</f>
        <v>0</v>
      </c>
      <c r="V193">
        <f>periods!V193</f>
        <v>0</v>
      </c>
      <c r="W193">
        <f>periods!W193</f>
        <v>0</v>
      </c>
      <c r="X193">
        <f>periods!X193</f>
        <v>0</v>
      </c>
      <c r="Y193">
        <f>periods!Y193</f>
        <v>0</v>
      </c>
      <c r="Z193">
        <f>periods!Z193</f>
        <v>0</v>
      </c>
      <c r="AA193" s="48">
        <f>CONSTANTS!$B$1</f>
        <v>1000</v>
      </c>
      <c r="AB193" s="48">
        <f>CONSTANTS!$B$2</f>
        <v>800</v>
      </c>
      <c r="AC193" s="4">
        <f>E193-F193</f>
        <v>0</v>
      </c>
      <c r="AD193" t="str">
        <f>M193</f>
        <v>Occupiable units (opt)</v>
      </c>
      <c r="AE193" t="e">
        <f>C193+AC193</f>
        <v>#VALUE!</v>
      </c>
      <c r="AF193">
        <f t="shared" si="14"/>
        <v>0</v>
      </c>
      <c r="AG193">
        <f>J193+K193</f>
        <v>0</v>
      </c>
      <c r="AH193">
        <f>IFERROR(J193/AG193, 0)</f>
        <v>0</v>
      </c>
      <c r="AI193" s="8">
        <f>IFERROR(G193/D193, 0)</f>
        <v>0</v>
      </c>
      <c r="AJ193" t="e">
        <f>L193+N193-O193</f>
        <v>#VALUE!</v>
      </c>
      <c r="AK193">
        <f t="shared" si="15"/>
        <v>0</v>
      </c>
      <c r="AL193">
        <f>SUM(S193:V193)</f>
        <v>0</v>
      </c>
      <c r="AM193">
        <f>SUM(W193:Z193)</f>
        <v>0</v>
      </c>
      <c r="AN193">
        <f t="shared" si="16"/>
        <v>0</v>
      </c>
      <c r="AO193">
        <f>AC193*AA193*12</f>
        <v>0</v>
      </c>
      <c r="AP193">
        <f>I193*AA193*12</f>
        <v>0</v>
      </c>
      <c r="AQ193">
        <f t="shared" si="17"/>
        <v>0</v>
      </c>
      <c r="AR193">
        <f t="shared" si="18"/>
        <v>0</v>
      </c>
      <c r="AS193">
        <f t="shared" si="19"/>
        <v>0</v>
      </c>
      <c r="AT193">
        <f t="shared" si="20"/>
        <v>0</v>
      </c>
      <c r="AU193">
        <f>IFERROR(Q193/P193, 0)</f>
        <v>0</v>
      </c>
      <c r="AV193">
        <f>IFERROR(R193/Q193, 0)</f>
        <v>0</v>
      </c>
      <c r="AW193">
        <f>IFERROR(D193/R193, 0)</f>
        <v>0</v>
      </c>
      <c r="AX193">
        <f>IFERROR(E193/D193, 0)</f>
        <v>0</v>
      </c>
      <c r="AY193">
        <f>IFERROR(E193/P193, 0)</f>
        <v>0</v>
      </c>
      <c r="AZ193">
        <f>IFERROR($AL193/P193, 0)</f>
        <v>0</v>
      </c>
      <c r="BA193">
        <f>IFERROR($AL193/Q193, 0)</f>
        <v>0</v>
      </c>
      <c r="BB193">
        <f>IFERROR($AL193/R193, 0)</f>
        <v>0</v>
      </c>
      <c r="BC193">
        <f>IFERROR($AL193/D193, 0)</f>
        <v>0</v>
      </c>
      <c r="BD193">
        <f>IFERROR($AL193/E193, 0)</f>
        <v>0</v>
      </c>
      <c r="BE193">
        <f>IFERROR(BD193/AB193, 0)</f>
        <v>0</v>
      </c>
    </row>
    <row r="194" spans="1:57" x14ac:dyDescent="0.2">
      <c r="A194" s="5">
        <f>periods!$A194</f>
        <v>0</v>
      </c>
      <c r="B194" s="5">
        <f>periods!$A195</f>
        <v>0</v>
      </c>
      <c r="C194" t="e">
        <f>IF(ISBLANK(periods!$C194), output_periods!$AE193, periods!$C194)</f>
        <v>#VALUE!</v>
      </c>
      <c r="D194">
        <f>periods!D194</f>
        <v>0</v>
      </c>
      <c r="E194">
        <f>periods!E194</f>
        <v>0</v>
      </c>
      <c r="F194">
        <f>periods!F194</f>
        <v>0</v>
      </c>
      <c r="G194">
        <f>periods!G194</f>
        <v>0</v>
      </c>
      <c r="H194">
        <f>periods!H194</f>
        <v>0</v>
      </c>
      <c r="I194">
        <f>periods!I194</f>
        <v>0</v>
      </c>
      <c r="J194">
        <f>periods!J194</f>
        <v>0</v>
      </c>
      <c r="K194">
        <f>periods!K194</f>
        <v>0</v>
      </c>
      <c r="L194" t="e">
        <f>IF(ISBLANK(periods!$L194), output_periods!$AJ193, periods!$L194)</f>
        <v>#VALUE!</v>
      </c>
      <c r="M194" t="str">
        <f>IF(ISBLANK(periods!$M194), output_periods!$M193, periods!$M194)</f>
        <v>Occupiable units (opt)</v>
      </c>
      <c r="N194">
        <f>periods!N194</f>
        <v>0</v>
      </c>
      <c r="O194">
        <f>periods!O194</f>
        <v>0</v>
      </c>
      <c r="P194">
        <f>periods!P194</f>
        <v>0</v>
      </c>
      <c r="Q194">
        <f>periods!Q194</f>
        <v>0</v>
      </c>
      <c r="R194">
        <f>periods!R194</f>
        <v>0</v>
      </c>
      <c r="S194">
        <f>periods!S194</f>
        <v>0</v>
      </c>
      <c r="T194">
        <f>periods!T194</f>
        <v>0</v>
      </c>
      <c r="U194">
        <f>periods!U194</f>
        <v>0</v>
      </c>
      <c r="V194">
        <f>periods!V194</f>
        <v>0</v>
      </c>
      <c r="W194">
        <f>periods!W194</f>
        <v>0</v>
      </c>
      <c r="X194">
        <f>periods!X194</f>
        <v>0</v>
      </c>
      <c r="Y194">
        <f>periods!Y194</f>
        <v>0</v>
      </c>
      <c r="Z194">
        <f>periods!Z194</f>
        <v>0</v>
      </c>
      <c r="AA194" s="48">
        <f>CONSTANTS!$B$1</f>
        <v>1000</v>
      </c>
      <c r="AB194" s="48">
        <f>CONSTANTS!$B$2</f>
        <v>800</v>
      </c>
      <c r="AC194" s="4">
        <f>E194-F194</f>
        <v>0</v>
      </c>
      <c r="AD194" t="str">
        <f>M194</f>
        <v>Occupiable units (opt)</v>
      </c>
      <c r="AE194" t="e">
        <f>C194+AC194</f>
        <v>#VALUE!</v>
      </c>
      <c r="AF194">
        <f t="shared" si="14"/>
        <v>0</v>
      </c>
      <c r="AG194">
        <f>J194+K194</f>
        <v>0</v>
      </c>
      <c r="AH194">
        <f>IFERROR(J194/AG194, 0)</f>
        <v>0</v>
      </c>
      <c r="AI194" s="8">
        <f>IFERROR(G194/D194, 0)</f>
        <v>0</v>
      </c>
      <c r="AJ194" t="e">
        <f>L194+N194-O194</f>
        <v>#VALUE!</v>
      </c>
      <c r="AK194">
        <f t="shared" si="15"/>
        <v>0</v>
      </c>
      <c r="AL194">
        <f>SUM(S194:V194)</f>
        <v>0</v>
      </c>
      <c r="AM194">
        <f>SUM(W194:Z194)</f>
        <v>0</v>
      </c>
      <c r="AN194">
        <f t="shared" si="16"/>
        <v>0</v>
      </c>
      <c r="AO194">
        <f>AC194*AA194*12</f>
        <v>0</v>
      </c>
      <c r="AP194">
        <f>I194*AA194*12</f>
        <v>0</v>
      </c>
      <c r="AQ194">
        <f t="shared" si="17"/>
        <v>0</v>
      </c>
      <c r="AR194">
        <f t="shared" si="18"/>
        <v>0</v>
      </c>
      <c r="AS194">
        <f t="shared" si="19"/>
        <v>0</v>
      </c>
      <c r="AT194">
        <f t="shared" si="20"/>
        <v>0</v>
      </c>
      <c r="AU194">
        <f>IFERROR(Q194/P194, 0)</f>
        <v>0</v>
      </c>
      <c r="AV194">
        <f>IFERROR(R194/Q194, 0)</f>
        <v>0</v>
      </c>
      <c r="AW194">
        <f>IFERROR(D194/R194, 0)</f>
        <v>0</v>
      </c>
      <c r="AX194">
        <f>IFERROR(E194/D194, 0)</f>
        <v>0</v>
      </c>
      <c r="AY194">
        <f>IFERROR(E194/P194, 0)</f>
        <v>0</v>
      </c>
      <c r="AZ194">
        <f>IFERROR($AL194/P194, 0)</f>
        <v>0</v>
      </c>
      <c r="BA194">
        <f>IFERROR($AL194/Q194, 0)</f>
        <v>0</v>
      </c>
      <c r="BB194">
        <f>IFERROR($AL194/R194, 0)</f>
        <v>0</v>
      </c>
      <c r="BC194">
        <f>IFERROR($AL194/D194, 0)</f>
        <v>0</v>
      </c>
      <c r="BD194">
        <f>IFERROR($AL194/E194, 0)</f>
        <v>0</v>
      </c>
      <c r="BE194">
        <f>IFERROR(BD194/AB194, 0)</f>
        <v>0</v>
      </c>
    </row>
    <row r="195" spans="1:57" x14ac:dyDescent="0.2">
      <c r="A195" s="5">
        <f>periods!$A195</f>
        <v>0</v>
      </c>
      <c r="B195" s="5">
        <f>periods!$A196</f>
        <v>0</v>
      </c>
      <c r="C195" t="e">
        <f>IF(ISBLANK(periods!$C195), output_periods!$AE194, periods!$C195)</f>
        <v>#VALUE!</v>
      </c>
      <c r="D195">
        <f>periods!D195</f>
        <v>0</v>
      </c>
      <c r="E195">
        <f>periods!E195</f>
        <v>0</v>
      </c>
      <c r="F195">
        <f>periods!F195</f>
        <v>0</v>
      </c>
      <c r="G195">
        <f>periods!G195</f>
        <v>0</v>
      </c>
      <c r="H195">
        <f>periods!H195</f>
        <v>0</v>
      </c>
      <c r="I195">
        <f>periods!I195</f>
        <v>0</v>
      </c>
      <c r="J195">
        <f>periods!J195</f>
        <v>0</v>
      </c>
      <c r="K195">
        <f>periods!K195</f>
        <v>0</v>
      </c>
      <c r="L195" t="e">
        <f>IF(ISBLANK(periods!$L195), output_periods!$AJ194, periods!$L195)</f>
        <v>#VALUE!</v>
      </c>
      <c r="M195" t="str">
        <f>IF(ISBLANK(periods!$M195), output_periods!$M194, periods!$M195)</f>
        <v>Occupiable units (opt)</v>
      </c>
      <c r="N195">
        <f>periods!N195</f>
        <v>0</v>
      </c>
      <c r="O195">
        <f>periods!O195</f>
        <v>0</v>
      </c>
      <c r="P195">
        <f>periods!P195</f>
        <v>0</v>
      </c>
      <c r="Q195">
        <f>periods!Q195</f>
        <v>0</v>
      </c>
      <c r="R195">
        <f>periods!R195</f>
        <v>0</v>
      </c>
      <c r="S195">
        <f>periods!S195</f>
        <v>0</v>
      </c>
      <c r="T195">
        <f>periods!T195</f>
        <v>0</v>
      </c>
      <c r="U195">
        <f>periods!U195</f>
        <v>0</v>
      </c>
      <c r="V195">
        <f>periods!V195</f>
        <v>0</v>
      </c>
      <c r="W195">
        <f>periods!W195</f>
        <v>0</v>
      </c>
      <c r="X195">
        <f>periods!X195</f>
        <v>0</v>
      </c>
      <c r="Y195">
        <f>periods!Y195</f>
        <v>0</v>
      </c>
      <c r="Z195">
        <f>periods!Z195</f>
        <v>0</v>
      </c>
      <c r="AA195" s="48">
        <f>CONSTANTS!$B$1</f>
        <v>1000</v>
      </c>
      <c r="AB195" s="48">
        <f>CONSTANTS!$B$2</f>
        <v>800</v>
      </c>
      <c r="AC195" s="4">
        <f>E195-F195</f>
        <v>0</v>
      </c>
      <c r="AD195" t="str">
        <f>M195</f>
        <v>Occupiable units (opt)</v>
      </c>
      <c r="AE195" t="e">
        <f>C195+AC195</f>
        <v>#VALUE!</v>
      </c>
      <c r="AF195">
        <f t="shared" si="14"/>
        <v>0</v>
      </c>
      <c r="AG195">
        <f>J195+K195</f>
        <v>0</v>
      </c>
      <c r="AH195">
        <f>IFERROR(J195/AG195, 0)</f>
        <v>0</v>
      </c>
      <c r="AI195" s="8">
        <f>IFERROR(G195/D195, 0)</f>
        <v>0</v>
      </c>
      <c r="AJ195" t="e">
        <f>L195+N195-O195</f>
        <v>#VALUE!</v>
      </c>
      <c r="AK195">
        <f t="shared" si="15"/>
        <v>0</v>
      </c>
      <c r="AL195">
        <f>SUM(S195:V195)</f>
        <v>0</v>
      </c>
      <c r="AM195">
        <f>SUM(W195:Z195)</f>
        <v>0</v>
      </c>
      <c r="AN195">
        <f t="shared" si="16"/>
        <v>0</v>
      </c>
      <c r="AO195">
        <f>AC195*AA195*12</f>
        <v>0</v>
      </c>
      <c r="AP195">
        <f>I195*AA195*12</f>
        <v>0</v>
      </c>
      <c r="AQ195">
        <f t="shared" si="17"/>
        <v>0</v>
      </c>
      <c r="AR195">
        <f t="shared" si="18"/>
        <v>0</v>
      </c>
      <c r="AS195">
        <f t="shared" si="19"/>
        <v>0</v>
      </c>
      <c r="AT195">
        <f t="shared" si="20"/>
        <v>0</v>
      </c>
      <c r="AU195">
        <f>IFERROR(Q195/P195, 0)</f>
        <v>0</v>
      </c>
      <c r="AV195">
        <f>IFERROR(R195/Q195, 0)</f>
        <v>0</v>
      </c>
      <c r="AW195">
        <f>IFERROR(D195/R195, 0)</f>
        <v>0</v>
      </c>
      <c r="AX195">
        <f>IFERROR(E195/D195, 0)</f>
        <v>0</v>
      </c>
      <c r="AY195">
        <f>IFERROR(E195/P195, 0)</f>
        <v>0</v>
      </c>
      <c r="AZ195">
        <f>IFERROR($AL195/P195, 0)</f>
        <v>0</v>
      </c>
      <c r="BA195">
        <f>IFERROR($AL195/Q195, 0)</f>
        <v>0</v>
      </c>
      <c r="BB195">
        <f>IFERROR($AL195/R195, 0)</f>
        <v>0</v>
      </c>
      <c r="BC195">
        <f>IFERROR($AL195/D195, 0)</f>
        <v>0</v>
      </c>
      <c r="BD195">
        <f>IFERROR($AL195/E195, 0)</f>
        <v>0</v>
      </c>
      <c r="BE195">
        <f>IFERROR(BD195/AB195, 0)</f>
        <v>0</v>
      </c>
    </row>
    <row r="196" spans="1:57" x14ac:dyDescent="0.2">
      <c r="A196" s="5">
        <f>periods!$A196</f>
        <v>0</v>
      </c>
      <c r="B196" s="5">
        <f>periods!$A197</f>
        <v>0</v>
      </c>
      <c r="C196" t="e">
        <f>IF(ISBLANK(periods!$C196), output_periods!$AE195, periods!$C196)</f>
        <v>#VALUE!</v>
      </c>
      <c r="D196">
        <f>periods!D196</f>
        <v>0</v>
      </c>
      <c r="E196">
        <f>periods!E196</f>
        <v>0</v>
      </c>
      <c r="F196">
        <f>periods!F196</f>
        <v>0</v>
      </c>
      <c r="G196">
        <f>periods!G196</f>
        <v>0</v>
      </c>
      <c r="H196">
        <f>periods!H196</f>
        <v>0</v>
      </c>
      <c r="I196">
        <f>periods!I196</f>
        <v>0</v>
      </c>
      <c r="J196">
        <f>periods!J196</f>
        <v>0</v>
      </c>
      <c r="K196">
        <f>periods!K196</f>
        <v>0</v>
      </c>
      <c r="L196" t="e">
        <f>IF(ISBLANK(periods!$L196), output_periods!$AJ195, periods!$L196)</f>
        <v>#VALUE!</v>
      </c>
      <c r="M196" t="str">
        <f>IF(ISBLANK(periods!$M196), output_periods!$M195, periods!$M196)</f>
        <v>Occupiable units (opt)</v>
      </c>
      <c r="N196">
        <f>periods!N196</f>
        <v>0</v>
      </c>
      <c r="O196">
        <f>periods!O196</f>
        <v>0</v>
      </c>
      <c r="P196">
        <f>periods!P196</f>
        <v>0</v>
      </c>
      <c r="Q196">
        <f>periods!Q196</f>
        <v>0</v>
      </c>
      <c r="R196">
        <f>periods!R196</f>
        <v>0</v>
      </c>
      <c r="S196">
        <f>periods!S196</f>
        <v>0</v>
      </c>
      <c r="T196">
        <f>periods!T196</f>
        <v>0</v>
      </c>
      <c r="U196">
        <f>periods!U196</f>
        <v>0</v>
      </c>
      <c r="V196">
        <f>periods!V196</f>
        <v>0</v>
      </c>
      <c r="W196">
        <f>periods!W196</f>
        <v>0</v>
      </c>
      <c r="X196">
        <f>periods!X196</f>
        <v>0</v>
      </c>
      <c r="Y196">
        <f>periods!Y196</f>
        <v>0</v>
      </c>
      <c r="Z196">
        <f>periods!Z196</f>
        <v>0</v>
      </c>
      <c r="AA196" s="48">
        <f>CONSTANTS!$B$1</f>
        <v>1000</v>
      </c>
      <c r="AB196" s="48">
        <f>CONSTANTS!$B$2</f>
        <v>800</v>
      </c>
      <c r="AC196" s="4">
        <f>E196-F196</f>
        <v>0</v>
      </c>
      <c r="AD196" t="str">
        <f>M196</f>
        <v>Occupiable units (opt)</v>
      </c>
      <c r="AE196" t="e">
        <f>C196+AC196</f>
        <v>#VALUE!</v>
      </c>
      <c r="AF196">
        <f t="shared" ref="AF196:AF211" si="21">IFERROR(AE196/AD196,0)</f>
        <v>0</v>
      </c>
      <c r="AG196">
        <f>J196+K196</f>
        <v>0</v>
      </c>
      <c r="AH196">
        <f>IFERROR(J196/AG196, 0)</f>
        <v>0</v>
      </c>
      <c r="AI196" s="8">
        <f>IFERROR(G196/D196, 0)</f>
        <v>0</v>
      </c>
      <c r="AJ196" t="e">
        <f>L196+N196-O196</f>
        <v>#VALUE!</v>
      </c>
      <c r="AK196">
        <f t="shared" ref="AK196:AK211" si="22">IFERROR(AJ196/AD196, 0)</f>
        <v>0</v>
      </c>
      <c r="AL196">
        <f>SUM(S196:V196)</f>
        <v>0</v>
      </c>
      <c r="AM196">
        <f>SUM(W196:Z196)</f>
        <v>0</v>
      </c>
      <c r="AN196">
        <f t="shared" ref="AN196:AN211" si="23">SUM(AL196:AM196)</f>
        <v>0</v>
      </c>
      <c r="AO196">
        <f>AC196*AA196*12</f>
        <v>0</v>
      </c>
      <c r="AP196">
        <f>I196*AA196*12</f>
        <v>0</v>
      </c>
      <c r="AQ196">
        <f t="shared" ref="AQ196:AQ211" si="24">SUM(AO196:AP196)</f>
        <v>0</v>
      </c>
      <c r="AR196">
        <f t="shared" ref="AR196:AR211" si="25">ROUND(IFERROR(AO196/AL196, 0), 0)</f>
        <v>0</v>
      </c>
      <c r="AS196">
        <f t="shared" ref="AS196:AS211" si="26">ROUND(IFERROR(AP196/AM196, 0), 0)</f>
        <v>0</v>
      </c>
      <c r="AT196">
        <f t="shared" ref="AT196:AT211" si="27">(AR196 * IFERROR(AL196/AN196, 0)) + (AS196 * IFERROR(AM196/AO196, 0))</f>
        <v>0</v>
      </c>
      <c r="AU196">
        <f>IFERROR(Q196/P196, 0)</f>
        <v>0</v>
      </c>
      <c r="AV196">
        <f>IFERROR(R196/Q196, 0)</f>
        <v>0</v>
      </c>
      <c r="AW196">
        <f>IFERROR(D196/R196, 0)</f>
        <v>0</v>
      </c>
      <c r="AX196">
        <f>IFERROR(E196/D196, 0)</f>
        <v>0</v>
      </c>
      <c r="AY196">
        <f>IFERROR(E196/P196, 0)</f>
        <v>0</v>
      </c>
      <c r="AZ196">
        <f>IFERROR($AL196/P196, 0)</f>
        <v>0</v>
      </c>
      <c r="BA196">
        <f>IFERROR($AL196/Q196, 0)</f>
        <v>0</v>
      </c>
      <c r="BB196">
        <f>IFERROR($AL196/R196, 0)</f>
        <v>0</v>
      </c>
      <c r="BC196">
        <f>IFERROR($AL196/D196, 0)</f>
        <v>0</v>
      </c>
      <c r="BD196">
        <f>IFERROR($AL196/E196, 0)</f>
        <v>0</v>
      </c>
      <c r="BE196">
        <f>IFERROR(BD196/AB196, 0)</f>
        <v>0</v>
      </c>
    </row>
    <row r="197" spans="1:57" x14ac:dyDescent="0.2">
      <c r="A197" s="5">
        <f>periods!$A197</f>
        <v>0</v>
      </c>
      <c r="B197" s="5">
        <f>periods!$A198</f>
        <v>0</v>
      </c>
      <c r="C197" t="e">
        <f>IF(ISBLANK(periods!$C197), output_periods!$AE196, periods!$C197)</f>
        <v>#VALUE!</v>
      </c>
      <c r="D197">
        <f>periods!D197</f>
        <v>0</v>
      </c>
      <c r="E197">
        <f>periods!E197</f>
        <v>0</v>
      </c>
      <c r="F197">
        <f>periods!F197</f>
        <v>0</v>
      </c>
      <c r="G197">
        <f>periods!G197</f>
        <v>0</v>
      </c>
      <c r="H197">
        <f>periods!H197</f>
        <v>0</v>
      </c>
      <c r="I197">
        <f>periods!I197</f>
        <v>0</v>
      </c>
      <c r="J197">
        <f>periods!J197</f>
        <v>0</v>
      </c>
      <c r="K197">
        <f>periods!K197</f>
        <v>0</v>
      </c>
      <c r="L197" t="e">
        <f>IF(ISBLANK(periods!$L197), output_periods!$AJ196, periods!$L197)</f>
        <v>#VALUE!</v>
      </c>
      <c r="M197" t="str">
        <f>IF(ISBLANK(periods!$M197), output_periods!$M196, periods!$M197)</f>
        <v>Occupiable units (opt)</v>
      </c>
      <c r="N197">
        <f>periods!N197</f>
        <v>0</v>
      </c>
      <c r="O197">
        <f>periods!O197</f>
        <v>0</v>
      </c>
      <c r="P197">
        <f>periods!P197</f>
        <v>0</v>
      </c>
      <c r="Q197">
        <f>periods!Q197</f>
        <v>0</v>
      </c>
      <c r="R197">
        <f>periods!R197</f>
        <v>0</v>
      </c>
      <c r="S197">
        <f>periods!S197</f>
        <v>0</v>
      </c>
      <c r="T197">
        <f>periods!T197</f>
        <v>0</v>
      </c>
      <c r="U197">
        <f>periods!U197</f>
        <v>0</v>
      </c>
      <c r="V197">
        <f>periods!V197</f>
        <v>0</v>
      </c>
      <c r="W197">
        <f>periods!W197</f>
        <v>0</v>
      </c>
      <c r="X197">
        <f>periods!X197</f>
        <v>0</v>
      </c>
      <c r="Y197">
        <f>periods!Y197</f>
        <v>0</v>
      </c>
      <c r="Z197">
        <f>periods!Z197</f>
        <v>0</v>
      </c>
      <c r="AA197" s="48">
        <f>CONSTANTS!$B$1</f>
        <v>1000</v>
      </c>
      <c r="AB197" s="48">
        <f>CONSTANTS!$B$2</f>
        <v>800</v>
      </c>
      <c r="AC197" s="4">
        <f>E197-F197</f>
        <v>0</v>
      </c>
      <c r="AD197" t="str">
        <f>M197</f>
        <v>Occupiable units (opt)</v>
      </c>
      <c r="AE197" t="e">
        <f>C197+AC197</f>
        <v>#VALUE!</v>
      </c>
      <c r="AF197">
        <f t="shared" si="21"/>
        <v>0</v>
      </c>
      <c r="AG197">
        <f>J197+K197</f>
        <v>0</v>
      </c>
      <c r="AH197">
        <f>IFERROR(J197/AG197, 0)</f>
        <v>0</v>
      </c>
      <c r="AI197" s="8">
        <f>IFERROR(G197/D197, 0)</f>
        <v>0</v>
      </c>
      <c r="AJ197" t="e">
        <f>L197+N197-O197</f>
        <v>#VALUE!</v>
      </c>
      <c r="AK197">
        <f t="shared" si="22"/>
        <v>0</v>
      </c>
      <c r="AL197">
        <f>SUM(S197:V197)</f>
        <v>0</v>
      </c>
      <c r="AM197">
        <f>SUM(W197:Z197)</f>
        <v>0</v>
      </c>
      <c r="AN197">
        <f t="shared" si="23"/>
        <v>0</v>
      </c>
      <c r="AO197">
        <f>AC197*AA197*12</f>
        <v>0</v>
      </c>
      <c r="AP197">
        <f>I197*AA197*12</f>
        <v>0</v>
      </c>
      <c r="AQ197">
        <f t="shared" si="24"/>
        <v>0</v>
      </c>
      <c r="AR197">
        <f t="shared" si="25"/>
        <v>0</v>
      </c>
      <c r="AS197">
        <f t="shared" si="26"/>
        <v>0</v>
      </c>
      <c r="AT197">
        <f t="shared" si="27"/>
        <v>0</v>
      </c>
      <c r="AU197">
        <f>IFERROR(Q197/P197, 0)</f>
        <v>0</v>
      </c>
      <c r="AV197">
        <f>IFERROR(R197/Q197, 0)</f>
        <v>0</v>
      </c>
      <c r="AW197">
        <f>IFERROR(D197/R197, 0)</f>
        <v>0</v>
      </c>
      <c r="AX197">
        <f>IFERROR(E197/D197, 0)</f>
        <v>0</v>
      </c>
      <c r="AY197">
        <f>IFERROR(E197/P197, 0)</f>
        <v>0</v>
      </c>
      <c r="AZ197">
        <f>IFERROR($AL197/P197, 0)</f>
        <v>0</v>
      </c>
      <c r="BA197">
        <f>IFERROR($AL197/Q197, 0)</f>
        <v>0</v>
      </c>
      <c r="BB197">
        <f>IFERROR($AL197/R197, 0)</f>
        <v>0</v>
      </c>
      <c r="BC197">
        <f>IFERROR($AL197/D197, 0)</f>
        <v>0</v>
      </c>
      <c r="BD197">
        <f>IFERROR($AL197/E197, 0)</f>
        <v>0</v>
      </c>
      <c r="BE197">
        <f>IFERROR(BD197/AB197, 0)</f>
        <v>0</v>
      </c>
    </row>
    <row r="198" spans="1:57" x14ac:dyDescent="0.2">
      <c r="A198" s="5">
        <f>periods!$A198</f>
        <v>0</v>
      </c>
      <c r="B198" s="5">
        <f>periods!$A199</f>
        <v>0</v>
      </c>
      <c r="C198" t="e">
        <f>IF(ISBLANK(periods!$C198), output_periods!$AE197, periods!$C198)</f>
        <v>#VALUE!</v>
      </c>
      <c r="D198">
        <f>periods!D198</f>
        <v>0</v>
      </c>
      <c r="E198">
        <f>periods!E198</f>
        <v>0</v>
      </c>
      <c r="F198">
        <f>periods!F198</f>
        <v>0</v>
      </c>
      <c r="G198">
        <f>periods!G198</f>
        <v>0</v>
      </c>
      <c r="H198">
        <f>periods!H198</f>
        <v>0</v>
      </c>
      <c r="I198">
        <f>periods!I198</f>
        <v>0</v>
      </c>
      <c r="J198">
        <f>periods!J198</f>
        <v>0</v>
      </c>
      <c r="K198">
        <f>periods!K198</f>
        <v>0</v>
      </c>
      <c r="L198" t="e">
        <f>IF(ISBLANK(periods!$L198), output_periods!$AJ197, periods!$L198)</f>
        <v>#VALUE!</v>
      </c>
      <c r="M198" t="str">
        <f>IF(ISBLANK(periods!$M198), output_periods!$M197, periods!$M198)</f>
        <v>Occupiable units (opt)</v>
      </c>
      <c r="N198">
        <f>periods!N198</f>
        <v>0</v>
      </c>
      <c r="O198">
        <f>periods!O198</f>
        <v>0</v>
      </c>
      <c r="P198">
        <f>periods!P198</f>
        <v>0</v>
      </c>
      <c r="Q198">
        <f>periods!Q198</f>
        <v>0</v>
      </c>
      <c r="R198">
        <f>periods!R198</f>
        <v>0</v>
      </c>
      <c r="S198">
        <f>periods!S198</f>
        <v>0</v>
      </c>
      <c r="T198">
        <f>periods!T198</f>
        <v>0</v>
      </c>
      <c r="U198">
        <f>periods!U198</f>
        <v>0</v>
      </c>
      <c r="V198">
        <f>periods!V198</f>
        <v>0</v>
      </c>
      <c r="W198">
        <f>periods!W198</f>
        <v>0</v>
      </c>
      <c r="X198">
        <f>periods!X198</f>
        <v>0</v>
      </c>
      <c r="Y198">
        <f>periods!Y198</f>
        <v>0</v>
      </c>
      <c r="Z198">
        <f>periods!Z198</f>
        <v>0</v>
      </c>
      <c r="AA198" s="48">
        <f>CONSTANTS!$B$1</f>
        <v>1000</v>
      </c>
      <c r="AB198" s="48">
        <f>CONSTANTS!$B$2</f>
        <v>800</v>
      </c>
      <c r="AC198" s="4">
        <f>E198-F198</f>
        <v>0</v>
      </c>
      <c r="AD198" t="str">
        <f>M198</f>
        <v>Occupiable units (opt)</v>
      </c>
      <c r="AE198" t="e">
        <f>C198+AC198</f>
        <v>#VALUE!</v>
      </c>
      <c r="AF198">
        <f t="shared" si="21"/>
        <v>0</v>
      </c>
      <c r="AG198">
        <f>J198+K198</f>
        <v>0</v>
      </c>
      <c r="AH198">
        <f>IFERROR(J198/AG198, 0)</f>
        <v>0</v>
      </c>
      <c r="AI198" s="8">
        <f>IFERROR(G198/D198, 0)</f>
        <v>0</v>
      </c>
      <c r="AJ198" t="e">
        <f>L198+N198-O198</f>
        <v>#VALUE!</v>
      </c>
      <c r="AK198">
        <f t="shared" si="22"/>
        <v>0</v>
      </c>
      <c r="AL198">
        <f>SUM(S198:V198)</f>
        <v>0</v>
      </c>
      <c r="AM198">
        <f>SUM(W198:Z198)</f>
        <v>0</v>
      </c>
      <c r="AN198">
        <f t="shared" si="23"/>
        <v>0</v>
      </c>
      <c r="AO198">
        <f>AC198*AA198*12</f>
        <v>0</v>
      </c>
      <c r="AP198">
        <f>I198*AA198*12</f>
        <v>0</v>
      </c>
      <c r="AQ198">
        <f t="shared" si="24"/>
        <v>0</v>
      </c>
      <c r="AR198">
        <f t="shared" si="25"/>
        <v>0</v>
      </c>
      <c r="AS198">
        <f t="shared" si="26"/>
        <v>0</v>
      </c>
      <c r="AT198">
        <f t="shared" si="27"/>
        <v>0</v>
      </c>
      <c r="AU198">
        <f>IFERROR(Q198/P198, 0)</f>
        <v>0</v>
      </c>
      <c r="AV198">
        <f>IFERROR(R198/Q198, 0)</f>
        <v>0</v>
      </c>
      <c r="AW198">
        <f>IFERROR(D198/R198, 0)</f>
        <v>0</v>
      </c>
      <c r="AX198">
        <f>IFERROR(E198/D198, 0)</f>
        <v>0</v>
      </c>
      <c r="AY198">
        <f>IFERROR(E198/P198, 0)</f>
        <v>0</v>
      </c>
      <c r="AZ198">
        <f>IFERROR($AL198/P198, 0)</f>
        <v>0</v>
      </c>
      <c r="BA198">
        <f>IFERROR($AL198/Q198, 0)</f>
        <v>0</v>
      </c>
      <c r="BB198">
        <f>IFERROR($AL198/R198, 0)</f>
        <v>0</v>
      </c>
      <c r="BC198">
        <f>IFERROR($AL198/D198, 0)</f>
        <v>0</v>
      </c>
      <c r="BD198">
        <f>IFERROR($AL198/E198, 0)</f>
        <v>0</v>
      </c>
      <c r="BE198">
        <f>IFERROR(BD198/AB198, 0)</f>
        <v>0</v>
      </c>
    </row>
    <row r="199" spans="1:57" x14ac:dyDescent="0.2">
      <c r="A199" s="5">
        <f>periods!$A199</f>
        <v>0</v>
      </c>
      <c r="B199" s="5">
        <f>periods!$A200</f>
        <v>0</v>
      </c>
      <c r="C199" t="e">
        <f>IF(ISBLANK(periods!$C199), output_periods!$AE198, periods!$C199)</f>
        <v>#VALUE!</v>
      </c>
      <c r="D199">
        <f>periods!D199</f>
        <v>0</v>
      </c>
      <c r="E199">
        <f>periods!E199</f>
        <v>0</v>
      </c>
      <c r="F199">
        <f>periods!F199</f>
        <v>0</v>
      </c>
      <c r="G199">
        <f>periods!G199</f>
        <v>0</v>
      </c>
      <c r="H199">
        <f>periods!H199</f>
        <v>0</v>
      </c>
      <c r="I199">
        <f>periods!I199</f>
        <v>0</v>
      </c>
      <c r="J199">
        <f>periods!J199</f>
        <v>0</v>
      </c>
      <c r="K199">
        <f>periods!K199</f>
        <v>0</v>
      </c>
      <c r="L199" t="e">
        <f>IF(ISBLANK(periods!$L199), output_periods!$AJ198, periods!$L199)</f>
        <v>#VALUE!</v>
      </c>
      <c r="M199" t="str">
        <f>IF(ISBLANK(periods!$M199), output_periods!$M198, periods!$M199)</f>
        <v>Occupiable units (opt)</v>
      </c>
      <c r="N199">
        <f>periods!N199</f>
        <v>0</v>
      </c>
      <c r="O199">
        <f>periods!O199</f>
        <v>0</v>
      </c>
      <c r="P199">
        <f>periods!P199</f>
        <v>0</v>
      </c>
      <c r="Q199">
        <f>periods!Q199</f>
        <v>0</v>
      </c>
      <c r="R199">
        <f>periods!R199</f>
        <v>0</v>
      </c>
      <c r="S199">
        <f>periods!S199</f>
        <v>0</v>
      </c>
      <c r="T199">
        <f>periods!T199</f>
        <v>0</v>
      </c>
      <c r="U199">
        <f>periods!U199</f>
        <v>0</v>
      </c>
      <c r="V199">
        <f>periods!V199</f>
        <v>0</v>
      </c>
      <c r="W199">
        <f>periods!W199</f>
        <v>0</v>
      </c>
      <c r="X199">
        <f>periods!X199</f>
        <v>0</v>
      </c>
      <c r="Y199">
        <f>periods!Y199</f>
        <v>0</v>
      </c>
      <c r="Z199">
        <f>periods!Z199</f>
        <v>0</v>
      </c>
      <c r="AA199" s="48">
        <f>CONSTANTS!$B$1</f>
        <v>1000</v>
      </c>
      <c r="AB199" s="48">
        <f>CONSTANTS!$B$2</f>
        <v>800</v>
      </c>
      <c r="AC199" s="4">
        <f>E199-F199</f>
        <v>0</v>
      </c>
      <c r="AD199" t="str">
        <f>M199</f>
        <v>Occupiable units (opt)</v>
      </c>
      <c r="AE199" t="e">
        <f>C199+AC199</f>
        <v>#VALUE!</v>
      </c>
      <c r="AF199">
        <f t="shared" si="21"/>
        <v>0</v>
      </c>
      <c r="AG199">
        <f>J199+K199</f>
        <v>0</v>
      </c>
      <c r="AH199">
        <f>IFERROR(J199/AG199, 0)</f>
        <v>0</v>
      </c>
      <c r="AI199" s="8">
        <f>IFERROR(G199/D199, 0)</f>
        <v>0</v>
      </c>
      <c r="AJ199" t="e">
        <f>L199+N199-O199</f>
        <v>#VALUE!</v>
      </c>
      <c r="AK199">
        <f t="shared" si="22"/>
        <v>0</v>
      </c>
      <c r="AL199">
        <f>SUM(S199:V199)</f>
        <v>0</v>
      </c>
      <c r="AM199">
        <f>SUM(W199:Z199)</f>
        <v>0</v>
      </c>
      <c r="AN199">
        <f t="shared" si="23"/>
        <v>0</v>
      </c>
      <c r="AO199">
        <f>AC199*AA199*12</f>
        <v>0</v>
      </c>
      <c r="AP199">
        <f>I199*AA199*12</f>
        <v>0</v>
      </c>
      <c r="AQ199">
        <f t="shared" si="24"/>
        <v>0</v>
      </c>
      <c r="AR199">
        <f t="shared" si="25"/>
        <v>0</v>
      </c>
      <c r="AS199">
        <f t="shared" si="26"/>
        <v>0</v>
      </c>
      <c r="AT199">
        <f t="shared" si="27"/>
        <v>0</v>
      </c>
      <c r="AU199">
        <f>IFERROR(Q199/P199, 0)</f>
        <v>0</v>
      </c>
      <c r="AV199">
        <f>IFERROR(R199/Q199, 0)</f>
        <v>0</v>
      </c>
      <c r="AW199">
        <f>IFERROR(D199/R199, 0)</f>
        <v>0</v>
      </c>
      <c r="AX199">
        <f>IFERROR(E199/D199, 0)</f>
        <v>0</v>
      </c>
      <c r="AY199">
        <f>IFERROR(E199/P199, 0)</f>
        <v>0</v>
      </c>
      <c r="AZ199">
        <f>IFERROR($AL199/P199, 0)</f>
        <v>0</v>
      </c>
      <c r="BA199">
        <f>IFERROR($AL199/Q199, 0)</f>
        <v>0</v>
      </c>
      <c r="BB199">
        <f>IFERROR($AL199/R199, 0)</f>
        <v>0</v>
      </c>
      <c r="BC199">
        <f>IFERROR($AL199/D199, 0)</f>
        <v>0</v>
      </c>
      <c r="BD199">
        <f>IFERROR($AL199/E199, 0)</f>
        <v>0</v>
      </c>
      <c r="BE199">
        <f>IFERROR(BD199/AB199, 0)</f>
        <v>0</v>
      </c>
    </row>
    <row r="200" spans="1:57" x14ac:dyDescent="0.2">
      <c r="A200" s="5">
        <f>periods!$A200</f>
        <v>0</v>
      </c>
      <c r="B200" s="5">
        <f>periods!$A201</f>
        <v>0</v>
      </c>
      <c r="C200" t="e">
        <f>IF(ISBLANK(periods!$C200), output_periods!$AE199, periods!$C200)</f>
        <v>#VALUE!</v>
      </c>
      <c r="D200">
        <f>periods!D200</f>
        <v>0</v>
      </c>
      <c r="E200">
        <f>periods!E200</f>
        <v>0</v>
      </c>
      <c r="F200">
        <f>periods!F200</f>
        <v>0</v>
      </c>
      <c r="G200">
        <f>periods!G200</f>
        <v>0</v>
      </c>
      <c r="H200">
        <f>periods!H200</f>
        <v>0</v>
      </c>
      <c r="I200">
        <f>periods!I200</f>
        <v>0</v>
      </c>
      <c r="J200">
        <f>periods!J200</f>
        <v>0</v>
      </c>
      <c r="K200">
        <f>periods!K200</f>
        <v>0</v>
      </c>
      <c r="L200" t="e">
        <f>IF(ISBLANK(periods!$L200), output_periods!$AJ199, periods!$L200)</f>
        <v>#VALUE!</v>
      </c>
      <c r="M200" t="str">
        <f>IF(ISBLANK(periods!$M200), output_periods!$M199, periods!$M200)</f>
        <v>Occupiable units (opt)</v>
      </c>
      <c r="N200">
        <f>periods!N200</f>
        <v>0</v>
      </c>
      <c r="O200">
        <f>periods!O200</f>
        <v>0</v>
      </c>
      <c r="P200">
        <f>periods!P200</f>
        <v>0</v>
      </c>
      <c r="Q200">
        <f>periods!Q200</f>
        <v>0</v>
      </c>
      <c r="R200">
        <f>periods!R200</f>
        <v>0</v>
      </c>
      <c r="S200">
        <f>periods!S200</f>
        <v>0</v>
      </c>
      <c r="T200">
        <f>periods!T200</f>
        <v>0</v>
      </c>
      <c r="U200">
        <f>periods!U200</f>
        <v>0</v>
      </c>
      <c r="V200">
        <f>periods!V200</f>
        <v>0</v>
      </c>
      <c r="W200">
        <f>periods!W200</f>
        <v>0</v>
      </c>
      <c r="X200">
        <f>periods!X200</f>
        <v>0</v>
      </c>
      <c r="Y200">
        <f>periods!Y200</f>
        <v>0</v>
      </c>
      <c r="Z200">
        <f>periods!Z200</f>
        <v>0</v>
      </c>
      <c r="AA200" s="48">
        <f>CONSTANTS!$B$1</f>
        <v>1000</v>
      </c>
      <c r="AB200" s="48">
        <f>CONSTANTS!$B$2</f>
        <v>800</v>
      </c>
      <c r="AC200" s="4">
        <f>E200-F200</f>
        <v>0</v>
      </c>
      <c r="AD200" t="str">
        <f>M200</f>
        <v>Occupiable units (opt)</v>
      </c>
      <c r="AE200" t="e">
        <f>C200+AC200</f>
        <v>#VALUE!</v>
      </c>
      <c r="AF200">
        <f t="shared" si="21"/>
        <v>0</v>
      </c>
      <c r="AG200">
        <f>J200+K200</f>
        <v>0</v>
      </c>
      <c r="AH200">
        <f>IFERROR(J200/AG200, 0)</f>
        <v>0</v>
      </c>
      <c r="AI200" s="8">
        <f>IFERROR(G200/D200, 0)</f>
        <v>0</v>
      </c>
      <c r="AJ200" t="e">
        <f>L200+N200-O200</f>
        <v>#VALUE!</v>
      </c>
      <c r="AK200">
        <f t="shared" si="22"/>
        <v>0</v>
      </c>
      <c r="AL200">
        <f>SUM(S200:V200)</f>
        <v>0</v>
      </c>
      <c r="AM200">
        <f>SUM(W200:Z200)</f>
        <v>0</v>
      </c>
      <c r="AN200">
        <f t="shared" si="23"/>
        <v>0</v>
      </c>
      <c r="AO200">
        <f>AC200*AA200*12</f>
        <v>0</v>
      </c>
      <c r="AP200">
        <f>I200*AA200*12</f>
        <v>0</v>
      </c>
      <c r="AQ200">
        <f t="shared" si="24"/>
        <v>0</v>
      </c>
      <c r="AR200">
        <f t="shared" si="25"/>
        <v>0</v>
      </c>
      <c r="AS200">
        <f t="shared" si="26"/>
        <v>0</v>
      </c>
      <c r="AT200">
        <f t="shared" si="27"/>
        <v>0</v>
      </c>
      <c r="AU200">
        <f>IFERROR(Q200/P200, 0)</f>
        <v>0</v>
      </c>
      <c r="AV200">
        <f>IFERROR(R200/Q200, 0)</f>
        <v>0</v>
      </c>
      <c r="AW200">
        <f>IFERROR(D200/R200, 0)</f>
        <v>0</v>
      </c>
      <c r="AX200">
        <f>IFERROR(E200/D200, 0)</f>
        <v>0</v>
      </c>
      <c r="AY200">
        <f>IFERROR(E200/P200, 0)</f>
        <v>0</v>
      </c>
      <c r="AZ200">
        <f>IFERROR($AL200/P200, 0)</f>
        <v>0</v>
      </c>
      <c r="BA200">
        <f>IFERROR($AL200/Q200, 0)</f>
        <v>0</v>
      </c>
      <c r="BB200">
        <f>IFERROR($AL200/R200, 0)</f>
        <v>0</v>
      </c>
      <c r="BC200">
        <f>IFERROR($AL200/D200, 0)</f>
        <v>0</v>
      </c>
      <c r="BD200">
        <f>IFERROR($AL200/E200, 0)</f>
        <v>0</v>
      </c>
      <c r="BE200">
        <f>IFERROR(BD200/AB200, 0)</f>
        <v>0</v>
      </c>
    </row>
    <row r="201" spans="1:57" x14ac:dyDescent="0.2">
      <c r="A201" s="5">
        <f>periods!$A201</f>
        <v>0</v>
      </c>
      <c r="B201" s="5">
        <f>periods!$A202</f>
        <v>0</v>
      </c>
      <c r="C201" t="e">
        <f>IF(ISBLANK(periods!$C201), output_periods!$AE200, periods!$C201)</f>
        <v>#VALUE!</v>
      </c>
      <c r="D201">
        <f>periods!D201</f>
        <v>0</v>
      </c>
      <c r="E201">
        <f>periods!E201</f>
        <v>0</v>
      </c>
      <c r="F201">
        <f>periods!F201</f>
        <v>0</v>
      </c>
      <c r="G201">
        <f>periods!G201</f>
        <v>0</v>
      </c>
      <c r="H201">
        <f>periods!H201</f>
        <v>0</v>
      </c>
      <c r="I201">
        <f>periods!I201</f>
        <v>0</v>
      </c>
      <c r="J201">
        <f>periods!J201</f>
        <v>0</v>
      </c>
      <c r="K201">
        <f>periods!K201</f>
        <v>0</v>
      </c>
      <c r="L201" t="e">
        <f>IF(ISBLANK(periods!$L201), output_periods!$AJ200, periods!$L201)</f>
        <v>#VALUE!</v>
      </c>
      <c r="M201" t="str">
        <f>IF(ISBLANK(periods!$M201), output_periods!$M200, periods!$M201)</f>
        <v>Occupiable units (opt)</v>
      </c>
      <c r="N201">
        <f>periods!N201</f>
        <v>0</v>
      </c>
      <c r="O201">
        <f>periods!O201</f>
        <v>0</v>
      </c>
      <c r="P201">
        <f>periods!P201</f>
        <v>0</v>
      </c>
      <c r="Q201">
        <f>periods!Q201</f>
        <v>0</v>
      </c>
      <c r="R201">
        <f>periods!R201</f>
        <v>0</v>
      </c>
      <c r="S201">
        <f>periods!S201</f>
        <v>0</v>
      </c>
      <c r="T201">
        <f>periods!T201</f>
        <v>0</v>
      </c>
      <c r="U201">
        <f>periods!U201</f>
        <v>0</v>
      </c>
      <c r="V201">
        <f>periods!V201</f>
        <v>0</v>
      </c>
      <c r="W201">
        <f>periods!W201</f>
        <v>0</v>
      </c>
      <c r="X201">
        <f>periods!X201</f>
        <v>0</v>
      </c>
      <c r="Y201">
        <f>periods!Y201</f>
        <v>0</v>
      </c>
      <c r="Z201">
        <f>periods!Z201</f>
        <v>0</v>
      </c>
      <c r="AA201" s="48">
        <f>CONSTANTS!$B$1</f>
        <v>1000</v>
      </c>
      <c r="AB201" s="48">
        <f>CONSTANTS!$B$2</f>
        <v>800</v>
      </c>
      <c r="AC201" s="4">
        <f>E201-F201</f>
        <v>0</v>
      </c>
      <c r="AD201" t="str">
        <f>M201</f>
        <v>Occupiable units (opt)</v>
      </c>
      <c r="AE201" t="e">
        <f>C201+AC201</f>
        <v>#VALUE!</v>
      </c>
      <c r="AF201">
        <f t="shared" si="21"/>
        <v>0</v>
      </c>
      <c r="AG201">
        <f>J201+K201</f>
        <v>0</v>
      </c>
      <c r="AH201">
        <f>IFERROR(J201/AG201, 0)</f>
        <v>0</v>
      </c>
      <c r="AI201" s="8">
        <f>IFERROR(G201/D201, 0)</f>
        <v>0</v>
      </c>
      <c r="AJ201" t="e">
        <f>L201+N201-O201</f>
        <v>#VALUE!</v>
      </c>
      <c r="AK201">
        <f t="shared" si="22"/>
        <v>0</v>
      </c>
      <c r="AL201">
        <f>SUM(S201:V201)</f>
        <v>0</v>
      </c>
      <c r="AM201">
        <f>SUM(W201:Z201)</f>
        <v>0</v>
      </c>
      <c r="AN201">
        <f t="shared" si="23"/>
        <v>0</v>
      </c>
      <c r="AO201">
        <f>AC201*AA201*12</f>
        <v>0</v>
      </c>
      <c r="AP201">
        <f>I201*AA201*12</f>
        <v>0</v>
      </c>
      <c r="AQ201">
        <f t="shared" si="24"/>
        <v>0</v>
      </c>
      <c r="AR201">
        <f t="shared" si="25"/>
        <v>0</v>
      </c>
      <c r="AS201">
        <f t="shared" si="26"/>
        <v>0</v>
      </c>
      <c r="AT201">
        <f t="shared" si="27"/>
        <v>0</v>
      </c>
      <c r="AU201">
        <f>IFERROR(Q201/P201, 0)</f>
        <v>0</v>
      </c>
      <c r="AV201">
        <f>IFERROR(R201/Q201, 0)</f>
        <v>0</v>
      </c>
      <c r="AW201">
        <f>IFERROR(D201/R201, 0)</f>
        <v>0</v>
      </c>
      <c r="AX201">
        <f>IFERROR(E201/D201, 0)</f>
        <v>0</v>
      </c>
      <c r="AY201">
        <f>IFERROR(E201/P201, 0)</f>
        <v>0</v>
      </c>
      <c r="AZ201">
        <f>IFERROR($AL201/P201, 0)</f>
        <v>0</v>
      </c>
      <c r="BA201">
        <f>IFERROR($AL201/Q201, 0)</f>
        <v>0</v>
      </c>
      <c r="BB201">
        <f>IFERROR($AL201/R201, 0)</f>
        <v>0</v>
      </c>
      <c r="BC201">
        <f>IFERROR($AL201/D201, 0)</f>
        <v>0</v>
      </c>
      <c r="BD201">
        <f>IFERROR($AL201/E201, 0)</f>
        <v>0</v>
      </c>
      <c r="BE201">
        <f>IFERROR(BD201/AB201, 0)</f>
        <v>0</v>
      </c>
    </row>
    <row r="202" spans="1:57" x14ac:dyDescent="0.2">
      <c r="A202" s="5">
        <f>periods!$A202</f>
        <v>0</v>
      </c>
      <c r="B202" s="5">
        <f>periods!$A203</f>
        <v>0</v>
      </c>
      <c r="C202" t="e">
        <f>IF(ISBLANK(periods!$C202), output_periods!$AE201, periods!$C202)</f>
        <v>#VALUE!</v>
      </c>
      <c r="D202">
        <f>periods!D202</f>
        <v>0</v>
      </c>
      <c r="E202">
        <f>periods!E202</f>
        <v>0</v>
      </c>
      <c r="F202">
        <f>periods!F202</f>
        <v>0</v>
      </c>
      <c r="G202">
        <f>periods!G202</f>
        <v>0</v>
      </c>
      <c r="H202">
        <f>periods!H202</f>
        <v>0</v>
      </c>
      <c r="I202">
        <f>periods!I202</f>
        <v>0</v>
      </c>
      <c r="J202">
        <f>periods!J202</f>
        <v>0</v>
      </c>
      <c r="K202">
        <f>periods!K202</f>
        <v>0</v>
      </c>
      <c r="L202" t="e">
        <f>IF(ISBLANK(periods!$L202), output_periods!$AJ201, periods!$L202)</f>
        <v>#VALUE!</v>
      </c>
      <c r="M202" t="str">
        <f>IF(ISBLANK(periods!$M202), output_periods!$M201, periods!$M202)</f>
        <v>Occupiable units (opt)</v>
      </c>
      <c r="N202">
        <f>periods!N202</f>
        <v>0</v>
      </c>
      <c r="O202">
        <f>periods!O202</f>
        <v>0</v>
      </c>
      <c r="P202">
        <f>periods!P202</f>
        <v>0</v>
      </c>
      <c r="Q202">
        <f>periods!Q202</f>
        <v>0</v>
      </c>
      <c r="R202">
        <f>periods!R202</f>
        <v>0</v>
      </c>
      <c r="S202">
        <f>periods!S202</f>
        <v>0</v>
      </c>
      <c r="T202">
        <f>periods!T202</f>
        <v>0</v>
      </c>
      <c r="U202">
        <f>periods!U202</f>
        <v>0</v>
      </c>
      <c r="V202">
        <f>periods!V202</f>
        <v>0</v>
      </c>
      <c r="W202">
        <f>periods!W202</f>
        <v>0</v>
      </c>
      <c r="X202">
        <f>periods!X202</f>
        <v>0</v>
      </c>
      <c r="Y202">
        <f>periods!Y202</f>
        <v>0</v>
      </c>
      <c r="Z202">
        <f>periods!Z202</f>
        <v>0</v>
      </c>
      <c r="AA202" s="48">
        <f>CONSTANTS!$B$1</f>
        <v>1000</v>
      </c>
      <c r="AB202" s="48">
        <f>CONSTANTS!$B$2</f>
        <v>800</v>
      </c>
      <c r="AC202" s="4">
        <f>E202-F202</f>
        <v>0</v>
      </c>
      <c r="AD202" t="str">
        <f>M202</f>
        <v>Occupiable units (opt)</v>
      </c>
      <c r="AE202" t="e">
        <f>C202+AC202</f>
        <v>#VALUE!</v>
      </c>
      <c r="AF202">
        <f t="shared" si="21"/>
        <v>0</v>
      </c>
      <c r="AG202">
        <f>J202+K202</f>
        <v>0</v>
      </c>
      <c r="AH202">
        <f>IFERROR(J202/AG202, 0)</f>
        <v>0</v>
      </c>
      <c r="AI202" s="8">
        <f>IFERROR(G202/D202, 0)</f>
        <v>0</v>
      </c>
      <c r="AJ202" t="e">
        <f>L202+N202-O202</f>
        <v>#VALUE!</v>
      </c>
      <c r="AK202">
        <f t="shared" si="22"/>
        <v>0</v>
      </c>
      <c r="AL202">
        <f>SUM(S202:V202)</f>
        <v>0</v>
      </c>
      <c r="AM202">
        <f>SUM(W202:Z202)</f>
        <v>0</v>
      </c>
      <c r="AN202">
        <f t="shared" si="23"/>
        <v>0</v>
      </c>
      <c r="AO202">
        <f>AC202*AA202*12</f>
        <v>0</v>
      </c>
      <c r="AP202">
        <f>I202*AA202*12</f>
        <v>0</v>
      </c>
      <c r="AQ202">
        <f t="shared" si="24"/>
        <v>0</v>
      </c>
      <c r="AR202">
        <f t="shared" si="25"/>
        <v>0</v>
      </c>
      <c r="AS202">
        <f t="shared" si="26"/>
        <v>0</v>
      </c>
      <c r="AT202">
        <f t="shared" si="27"/>
        <v>0</v>
      </c>
      <c r="AU202">
        <f>IFERROR(Q202/P202, 0)</f>
        <v>0</v>
      </c>
      <c r="AV202">
        <f>IFERROR(R202/Q202, 0)</f>
        <v>0</v>
      </c>
      <c r="AW202">
        <f>IFERROR(D202/R202, 0)</f>
        <v>0</v>
      </c>
      <c r="AX202">
        <f>IFERROR(E202/D202, 0)</f>
        <v>0</v>
      </c>
      <c r="AY202">
        <f>IFERROR(E202/P202, 0)</f>
        <v>0</v>
      </c>
      <c r="AZ202">
        <f>IFERROR($AL202/P202, 0)</f>
        <v>0</v>
      </c>
      <c r="BA202">
        <f>IFERROR($AL202/Q202, 0)</f>
        <v>0</v>
      </c>
      <c r="BB202">
        <f>IFERROR($AL202/R202, 0)</f>
        <v>0</v>
      </c>
      <c r="BC202">
        <f>IFERROR($AL202/D202, 0)</f>
        <v>0</v>
      </c>
      <c r="BD202">
        <f>IFERROR($AL202/E202, 0)</f>
        <v>0</v>
      </c>
      <c r="BE202">
        <f>IFERROR(BD202/AB202, 0)</f>
        <v>0</v>
      </c>
    </row>
    <row r="203" spans="1:57" x14ac:dyDescent="0.2">
      <c r="A203" s="5">
        <f>periods!$A203</f>
        <v>0</v>
      </c>
      <c r="B203" s="5">
        <f>periods!$A204</f>
        <v>0</v>
      </c>
      <c r="C203" t="e">
        <f>IF(ISBLANK(periods!$C203), output_periods!$AE202, periods!$C203)</f>
        <v>#VALUE!</v>
      </c>
      <c r="D203">
        <f>periods!D203</f>
        <v>0</v>
      </c>
      <c r="E203">
        <f>periods!E203</f>
        <v>0</v>
      </c>
      <c r="F203">
        <f>periods!F203</f>
        <v>0</v>
      </c>
      <c r="G203">
        <f>periods!G203</f>
        <v>0</v>
      </c>
      <c r="H203">
        <f>periods!H203</f>
        <v>0</v>
      </c>
      <c r="I203">
        <f>periods!I203</f>
        <v>0</v>
      </c>
      <c r="J203">
        <f>periods!J203</f>
        <v>0</v>
      </c>
      <c r="K203">
        <f>periods!K203</f>
        <v>0</v>
      </c>
      <c r="L203" t="e">
        <f>IF(ISBLANK(periods!$L203), output_periods!$AJ202, periods!$L203)</f>
        <v>#VALUE!</v>
      </c>
      <c r="M203" t="str">
        <f>IF(ISBLANK(periods!$M203), output_periods!$M202, periods!$M203)</f>
        <v>Occupiable units (opt)</v>
      </c>
      <c r="N203">
        <f>periods!N203</f>
        <v>0</v>
      </c>
      <c r="O203">
        <f>periods!O203</f>
        <v>0</v>
      </c>
      <c r="P203">
        <f>periods!P203</f>
        <v>0</v>
      </c>
      <c r="Q203">
        <f>periods!Q203</f>
        <v>0</v>
      </c>
      <c r="R203">
        <f>periods!R203</f>
        <v>0</v>
      </c>
      <c r="S203">
        <f>periods!S203</f>
        <v>0</v>
      </c>
      <c r="T203">
        <f>periods!T203</f>
        <v>0</v>
      </c>
      <c r="U203">
        <f>periods!U203</f>
        <v>0</v>
      </c>
      <c r="V203">
        <f>periods!V203</f>
        <v>0</v>
      </c>
      <c r="W203">
        <f>periods!W203</f>
        <v>0</v>
      </c>
      <c r="X203">
        <f>periods!X203</f>
        <v>0</v>
      </c>
      <c r="Y203">
        <f>periods!Y203</f>
        <v>0</v>
      </c>
      <c r="Z203">
        <f>periods!Z203</f>
        <v>0</v>
      </c>
      <c r="AA203" s="48">
        <f>CONSTANTS!$B$1</f>
        <v>1000</v>
      </c>
      <c r="AB203" s="48">
        <f>CONSTANTS!$B$2</f>
        <v>800</v>
      </c>
      <c r="AC203" s="4">
        <f>E203-F203</f>
        <v>0</v>
      </c>
      <c r="AD203" t="str">
        <f>M203</f>
        <v>Occupiable units (opt)</v>
      </c>
      <c r="AE203" t="e">
        <f>C203+AC203</f>
        <v>#VALUE!</v>
      </c>
      <c r="AF203">
        <f t="shared" si="21"/>
        <v>0</v>
      </c>
      <c r="AG203">
        <f>J203+K203</f>
        <v>0</v>
      </c>
      <c r="AH203">
        <f>IFERROR(J203/AG203, 0)</f>
        <v>0</v>
      </c>
      <c r="AI203" s="8">
        <f>IFERROR(G203/D203, 0)</f>
        <v>0</v>
      </c>
      <c r="AJ203" t="e">
        <f>L203+N203-O203</f>
        <v>#VALUE!</v>
      </c>
      <c r="AK203">
        <f t="shared" si="22"/>
        <v>0</v>
      </c>
      <c r="AL203">
        <f>SUM(S203:V203)</f>
        <v>0</v>
      </c>
      <c r="AM203">
        <f>SUM(W203:Z203)</f>
        <v>0</v>
      </c>
      <c r="AN203">
        <f t="shared" si="23"/>
        <v>0</v>
      </c>
      <c r="AO203">
        <f>AC203*AA203*12</f>
        <v>0</v>
      </c>
      <c r="AP203">
        <f>I203*AA203*12</f>
        <v>0</v>
      </c>
      <c r="AQ203">
        <f t="shared" si="24"/>
        <v>0</v>
      </c>
      <c r="AR203">
        <f t="shared" si="25"/>
        <v>0</v>
      </c>
      <c r="AS203">
        <f t="shared" si="26"/>
        <v>0</v>
      </c>
      <c r="AT203">
        <f t="shared" si="27"/>
        <v>0</v>
      </c>
      <c r="AU203">
        <f>IFERROR(Q203/P203, 0)</f>
        <v>0</v>
      </c>
      <c r="AV203">
        <f>IFERROR(R203/Q203, 0)</f>
        <v>0</v>
      </c>
      <c r="AW203">
        <f>IFERROR(D203/R203, 0)</f>
        <v>0</v>
      </c>
      <c r="AX203">
        <f>IFERROR(E203/D203, 0)</f>
        <v>0</v>
      </c>
      <c r="AY203">
        <f>IFERROR(E203/P203, 0)</f>
        <v>0</v>
      </c>
      <c r="AZ203">
        <f>IFERROR($AL203/P203, 0)</f>
        <v>0</v>
      </c>
      <c r="BA203">
        <f>IFERROR($AL203/Q203, 0)</f>
        <v>0</v>
      </c>
      <c r="BB203">
        <f>IFERROR($AL203/R203, 0)</f>
        <v>0</v>
      </c>
      <c r="BC203">
        <f>IFERROR($AL203/D203, 0)</f>
        <v>0</v>
      </c>
      <c r="BD203">
        <f>IFERROR($AL203/E203, 0)</f>
        <v>0</v>
      </c>
      <c r="BE203">
        <f>IFERROR(BD203/AB203, 0)</f>
        <v>0</v>
      </c>
    </row>
    <row r="204" spans="1:57" x14ac:dyDescent="0.2">
      <c r="A204" s="5">
        <f>periods!$A204</f>
        <v>0</v>
      </c>
      <c r="B204" s="5">
        <f>periods!$A205</f>
        <v>0</v>
      </c>
      <c r="C204" t="e">
        <f>IF(ISBLANK(periods!$C204), output_periods!$AE203, periods!$C204)</f>
        <v>#VALUE!</v>
      </c>
      <c r="D204">
        <f>periods!D204</f>
        <v>0</v>
      </c>
      <c r="E204">
        <f>periods!E204</f>
        <v>0</v>
      </c>
      <c r="F204">
        <f>periods!F204</f>
        <v>0</v>
      </c>
      <c r="G204">
        <f>periods!G204</f>
        <v>0</v>
      </c>
      <c r="H204">
        <f>periods!H204</f>
        <v>0</v>
      </c>
      <c r="I204">
        <f>periods!I204</f>
        <v>0</v>
      </c>
      <c r="J204">
        <f>periods!J204</f>
        <v>0</v>
      </c>
      <c r="K204">
        <f>periods!K204</f>
        <v>0</v>
      </c>
      <c r="L204" t="e">
        <f>IF(ISBLANK(periods!$L204), output_periods!$AJ203, periods!$L204)</f>
        <v>#VALUE!</v>
      </c>
      <c r="M204" t="str">
        <f>IF(ISBLANK(periods!$M204), output_periods!$M203, periods!$M204)</f>
        <v>Occupiable units (opt)</v>
      </c>
      <c r="N204">
        <f>periods!N204</f>
        <v>0</v>
      </c>
      <c r="O204">
        <f>periods!O204</f>
        <v>0</v>
      </c>
      <c r="P204">
        <f>periods!P204</f>
        <v>0</v>
      </c>
      <c r="Q204">
        <f>periods!Q204</f>
        <v>0</v>
      </c>
      <c r="R204">
        <f>periods!R204</f>
        <v>0</v>
      </c>
      <c r="S204">
        <f>periods!S204</f>
        <v>0</v>
      </c>
      <c r="T204">
        <f>periods!T204</f>
        <v>0</v>
      </c>
      <c r="U204">
        <f>periods!U204</f>
        <v>0</v>
      </c>
      <c r="V204">
        <f>periods!V204</f>
        <v>0</v>
      </c>
      <c r="W204">
        <f>periods!W204</f>
        <v>0</v>
      </c>
      <c r="X204">
        <f>periods!X204</f>
        <v>0</v>
      </c>
      <c r="Y204">
        <f>periods!Y204</f>
        <v>0</v>
      </c>
      <c r="Z204">
        <f>periods!Z204</f>
        <v>0</v>
      </c>
      <c r="AA204" s="48">
        <f>CONSTANTS!$B$1</f>
        <v>1000</v>
      </c>
      <c r="AB204" s="48">
        <f>CONSTANTS!$B$2</f>
        <v>800</v>
      </c>
      <c r="AC204" s="4">
        <f>E204-F204</f>
        <v>0</v>
      </c>
      <c r="AD204" t="str">
        <f>M204</f>
        <v>Occupiable units (opt)</v>
      </c>
      <c r="AE204" t="e">
        <f>C204+AC204</f>
        <v>#VALUE!</v>
      </c>
      <c r="AF204">
        <f t="shared" si="21"/>
        <v>0</v>
      </c>
      <c r="AG204">
        <f>J204+K204</f>
        <v>0</v>
      </c>
      <c r="AH204">
        <f>IFERROR(J204/AG204, 0)</f>
        <v>0</v>
      </c>
      <c r="AI204" s="8">
        <f>IFERROR(G204/D204, 0)</f>
        <v>0</v>
      </c>
      <c r="AJ204" t="e">
        <f>L204+N204-O204</f>
        <v>#VALUE!</v>
      </c>
      <c r="AK204">
        <f t="shared" si="22"/>
        <v>0</v>
      </c>
      <c r="AL204">
        <f>SUM(S204:V204)</f>
        <v>0</v>
      </c>
      <c r="AM204">
        <f>SUM(W204:Z204)</f>
        <v>0</v>
      </c>
      <c r="AN204">
        <f t="shared" si="23"/>
        <v>0</v>
      </c>
      <c r="AO204">
        <f>AC204*AA204*12</f>
        <v>0</v>
      </c>
      <c r="AP204">
        <f>I204*AA204*12</f>
        <v>0</v>
      </c>
      <c r="AQ204">
        <f t="shared" si="24"/>
        <v>0</v>
      </c>
      <c r="AR204">
        <f t="shared" si="25"/>
        <v>0</v>
      </c>
      <c r="AS204">
        <f t="shared" si="26"/>
        <v>0</v>
      </c>
      <c r="AT204">
        <f t="shared" si="27"/>
        <v>0</v>
      </c>
      <c r="AU204">
        <f>IFERROR(Q204/P204, 0)</f>
        <v>0</v>
      </c>
      <c r="AV204">
        <f>IFERROR(R204/Q204, 0)</f>
        <v>0</v>
      </c>
      <c r="AW204">
        <f>IFERROR(D204/R204, 0)</f>
        <v>0</v>
      </c>
      <c r="AX204">
        <f>IFERROR(E204/D204, 0)</f>
        <v>0</v>
      </c>
      <c r="AY204">
        <f>IFERROR(E204/P204, 0)</f>
        <v>0</v>
      </c>
      <c r="AZ204">
        <f>IFERROR($AL204/P204, 0)</f>
        <v>0</v>
      </c>
      <c r="BA204">
        <f>IFERROR($AL204/Q204, 0)</f>
        <v>0</v>
      </c>
      <c r="BB204">
        <f>IFERROR($AL204/R204, 0)</f>
        <v>0</v>
      </c>
      <c r="BC204">
        <f>IFERROR($AL204/D204, 0)</f>
        <v>0</v>
      </c>
      <c r="BD204">
        <f>IFERROR($AL204/E204, 0)</f>
        <v>0</v>
      </c>
      <c r="BE204">
        <f>IFERROR(BD204/AB204, 0)</f>
        <v>0</v>
      </c>
    </row>
    <row r="205" spans="1:57" x14ac:dyDescent="0.2">
      <c r="A205" s="5">
        <f>periods!$A205</f>
        <v>0</v>
      </c>
      <c r="B205" s="5">
        <f>periods!$A206</f>
        <v>0</v>
      </c>
      <c r="C205" t="e">
        <f>IF(ISBLANK(periods!$C205), output_periods!$AE204, periods!$C205)</f>
        <v>#VALUE!</v>
      </c>
      <c r="D205">
        <f>periods!D205</f>
        <v>0</v>
      </c>
      <c r="E205">
        <f>periods!E205</f>
        <v>0</v>
      </c>
      <c r="F205">
        <f>periods!F205</f>
        <v>0</v>
      </c>
      <c r="G205">
        <f>periods!G205</f>
        <v>0</v>
      </c>
      <c r="H205">
        <f>periods!H205</f>
        <v>0</v>
      </c>
      <c r="I205">
        <f>periods!I205</f>
        <v>0</v>
      </c>
      <c r="J205">
        <f>periods!J205</f>
        <v>0</v>
      </c>
      <c r="K205">
        <f>periods!K205</f>
        <v>0</v>
      </c>
      <c r="L205" t="e">
        <f>IF(ISBLANK(periods!$L205), output_periods!$AJ204, periods!$L205)</f>
        <v>#VALUE!</v>
      </c>
      <c r="M205" t="str">
        <f>IF(ISBLANK(periods!$M205), output_periods!$M204, periods!$M205)</f>
        <v>Occupiable units (opt)</v>
      </c>
      <c r="N205">
        <f>periods!N205</f>
        <v>0</v>
      </c>
      <c r="O205">
        <f>periods!O205</f>
        <v>0</v>
      </c>
      <c r="P205">
        <f>periods!P205</f>
        <v>0</v>
      </c>
      <c r="Q205">
        <f>periods!Q205</f>
        <v>0</v>
      </c>
      <c r="R205">
        <f>periods!R205</f>
        <v>0</v>
      </c>
      <c r="S205">
        <f>periods!S205</f>
        <v>0</v>
      </c>
      <c r="T205">
        <f>periods!T205</f>
        <v>0</v>
      </c>
      <c r="U205">
        <f>periods!U205</f>
        <v>0</v>
      </c>
      <c r="V205">
        <f>periods!V205</f>
        <v>0</v>
      </c>
      <c r="W205">
        <f>periods!W205</f>
        <v>0</v>
      </c>
      <c r="X205">
        <f>periods!X205</f>
        <v>0</v>
      </c>
      <c r="Y205">
        <f>periods!Y205</f>
        <v>0</v>
      </c>
      <c r="Z205">
        <f>periods!Z205</f>
        <v>0</v>
      </c>
      <c r="AA205" s="48">
        <f>CONSTANTS!$B$1</f>
        <v>1000</v>
      </c>
      <c r="AB205" s="48">
        <f>CONSTANTS!$B$2</f>
        <v>800</v>
      </c>
      <c r="AC205" s="4">
        <f>E205-F205</f>
        <v>0</v>
      </c>
      <c r="AD205" t="str">
        <f>M205</f>
        <v>Occupiable units (opt)</v>
      </c>
      <c r="AE205" t="e">
        <f>C205+AC205</f>
        <v>#VALUE!</v>
      </c>
      <c r="AF205">
        <f t="shared" si="21"/>
        <v>0</v>
      </c>
      <c r="AG205">
        <f>J205+K205</f>
        <v>0</v>
      </c>
      <c r="AH205">
        <f>IFERROR(J205/AG205, 0)</f>
        <v>0</v>
      </c>
      <c r="AI205" s="8">
        <f>IFERROR(G205/D205, 0)</f>
        <v>0</v>
      </c>
      <c r="AJ205" t="e">
        <f>L205+N205-O205</f>
        <v>#VALUE!</v>
      </c>
      <c r="AK205">
        <f t="shared" si="22"/>
        <v>0</v>
      </c>
      <c r="AL205">
        <f>SUM(S205:V205)</f>
        <v>0</v>
      </c>
      <c r="AM205">
        <f>SUM(W205:Z205)</f>
        <v>0</v>
      </c>
      <c r="AN205">
        <f t="shared" si="23"/>
        <v>0</v>
      </c>
      <c r="AO205">
        <f>AC205*AA205*12</f>
        <v>0</v>
      </c>
      <c r="AP205">
        <f>I205*AA205*12</f>
        <v>0</v>
      </c>
      <c r="AQ205">
        <f t="shared" si="24"/>
        <v>0</v>
      </c>
      <c r="AR205">
        <f t="shared" si="25"/>
        <v>0</v>
      </c>
      <c r="AS205">
        <f t="shared" si="26"/>
        <v>0</v>
      </c>
      <c r="AT205">
        <f t="shared" si="27"/>
        <v>0</v>
      </c>
      <c r="AU205">
        <f>IFERROR(Q205/P205, 0)</f>
        <v>0</v>
      </c>
      <c r="AV205">
        <f>IFERROR(R205/Q205, 0)</f>
        <v>0</v>
      </c>
      <c r="AW205">
        <f>IFERROR(D205/R205, 0)</f>
        <v>0</v>
      </c>
      <c r="AX205">
        <f>IFERROR(E205/D205, 0)</f>
        <v>0</v>
      </c>
      <c r="AY205">
        <f>IFERROR(E205/P205, 0)</f>
        <v>0</v>
      </c>
      <c r="AZ205">
        <f>IFERROR($AL205/P205, 0)</f>
        <v>0</v>
      </c>
      <c r="BA205">
        <f>IFERROR($AL205/Q205, 0)</f>
        <v>0</v>
      </c>
      <c r="BB205">
        <f>IFERROR($AL205/R205, 0)</f>
        <v>0</v>
      </c>
      <c r="BC205">
        <f>IFERROR($AL205/D205, 0)</f>
        <v>0</v>
      </c>
      <c r="BD205">
        <f>IFERROR($AL205/E205, 0)</f>
        <v>0</v>
      </c>
      <c r="BE205">
        <f>IFERROR(BD205/AB205, 0)</f>
        <v>0</v>
      </c>
    </row>
    <row r="206" spans="1:57" x14ac:dyDescent="0.2">
      <c r="A206" s="5">
        <f>periods!$A206</f>
        <v>0</v>
      </c>
      <c r="B206" s="5">
        <f>periods!$A207</f>
        <v>0</v>
      </c>
      <c r="C206" t="e">
        <f>IF(ISBLANK(periods!$C206), output_periods!$AE205, periods!$C206)</f>
        <v>#VALUE!</v>
      </c>
      <c r="D206">
        <f>periods!D206</f>
        <v>0</v>
      </c>
      <c r="E206">
        <f>periods!E206</f>
        <v>0</v>
      </c>
      <c r="F206">
        <f>periods!F206</f>
        <v>0</v>
      </c>
      <c r="G206">
        <f>periods!G206</f>
        <v>0</v>
      </c>
      <c r="H206">
        <f>periods!H206</f>
        <v>0</v>
      </c>
      <c r="I206">
        <f>periods!I206</f>
        <v>0</v>
      </c>
      <c r="J206">
        <f>periods!J206</f>
        <v>0</v>
      </c>
      <c r="K206">
        <f>periods!K206</f>
        <v>0</v>
      </c>
      <c r="L206" t="e">
        <f>IF(ISBLANK(periods!$L206), output_periods!$AJ205, periods!$L206)</f>
        <v>#VALUE!</v>
      </c>
      <c r="M206" t="str">
        <f>IF(ISBLANK(periods!$M206), output_periods!$M205, periods!$M206)</f>
        <v>Occupiable units (opt)</v>
      </c>
      <c r="N206">
        <f>periods!N206</f>
        <v>0</v>
      </c>
      <c r="O206">
        <f>periods!O206</f>
        <v>0</v>
      </c>
      <c r="P206">
        <f>periods!P206</f>
        <v>0</v>
      </c>
      <c r="Q206">
        <f>periods!Q206</f>
        <v>0</v>
      </c>
      <c r="R206">
        <f>periods!R206</f>
        <v>0</v>
      </c>
      <c r="S206">
        <f>periods!S206</f>
        <v>0</v>
      </c>
      <c r="T206">
        <f>periods!T206</f>
        <v>0</v>
      </c>
      <c r="U206">
        <f>periods!U206</f>
        <v>0</v>
      </c>
      <c r="V206">
        <f>periods!V206</f>
        <v>0</v>
      </c>
      <c r="W206">
        <f>periods!W206</f>
        <v>0</v>
      </c>
      <c r="X206">
        <f>periods!X206</f>
        <v>0</v>
      </c>
      <c r="Y206">
        <f>periods!Y206</f>
        <v>0</v>
      </c>
      <c r="Z206">
        <f>periods!Z206</f>
        <v>0</v>
      </c>
      <c r="AA206" s="48">
        <f>CONSTANTS!$B$1</f>
        <v>1000</v>
      </c>
      <c r="AB206" s="48">
        <f>CONSTANTS!$B$2</f>
        <v>800</v>
      </c>
      <c r="AC206" s="4">
        <f>E206-F206</f>
        <v>0</v>
      </c>
      <c r="AD206" t="str">
        <f>M206</f>
        <v>Occupiable units (opt)</v>
      </c>
      <c r="AE206" t="e">
        <f>C206+AC206</f>
        <v>#VALUE!</v>
      </c>
      <c r="AF206">
        <f t="shared" si="21"/>
        <v>0</v>
      </c>
      <c r="AG206">
        <f>J206+K206</f>
        <v>0</v>
      </c>
      <c r="AH206">
        <f>IFERROR(J206/AG206, 0)</f>
        <v>0</v>
      </c>
      <c r="AI206" s="8">
        <f>IFERROR(G206/D206, 0)</f>
        <v>0</v>
      </c>
      <c r="AJ206" t="e">
        <f>L206+N206-O206</f>
        <v>#VALUE!</v>
      </c>
      <c r="AK206">
        <f t="shared" si="22"/>
        <v>0</v>
      </c>
      <c r="AL206">
        <f>SUM(S206:V206)</f>
        <v>0</v>
      </c>
      <c r="AM206">
        <f>SUM(W206:Z206)</f>
        <v>0</v>
      </c>
      <c r="AN206">
        <f t="shared" si="23"/>
        <v>0</v>
      </c>
      <c r="AO206">
        <f>AC206*AA206*12</f>
        <v>0</v>
      </c>
      <c r="AP206">
        <f>I206*AA206*12</f>
        <v>0</v>
      </c>
      <c r="AQ206">
        <f t="shared" si="24"/>
        <v>0</v>
      </c>
      <c r="AR206">
        <f t="shared" si="25"/>
        <v>0</v>
      </c>
      <c r="AS206">
        <f t="shared" si="26"/>
        <v>0</v>
      </c>
      <c r="AT206">
        <f t="shared" si="27"/>
        <v>0</v>
      </c>
      <c r="AU206">
        <f>IFERROR(Q206/P206, 0)</f>
        <v>0</v>
      </c>
      <c r="AV206">
        <f>IFERROR(R206/Q206, 0)</f>
        <v>0</v>
      </c>
      <c r="AW206">
        <f>IFERROR(D206/R206, 0)</f>
        <v>0</v>
      </c>
      <c r="AX206">
        <f>IFERROR(E206/D206, 0)</f>
        <v>0</v>
      </c>
      <c r="AY206">
        <f>IFERROR(E206/P206, 0)</f>
        <v>0</v>
      </c>
      <c r="AZ206">
        <f>IFERROR($AL206/P206, 0)</f>
        <v>0</v>
      </c>
      <c r="BA206">
        <f>IFERROR($AL206/Q206, 0)</f>
        <v>0</v>
      </c>
      <c r="BB206">
        <f>IFERROR($AL206/R206, 0)</f>
        <v>0</v>
      </c>
      <c r="BC206">
        <f>IFERROR($AL206/D206, 0)</f>
        <v>0</v>
      </c>
      <c r="BD206">
        <f>IFERROR($AL206/E206, 0)</f>
        <v>0</v>
      </c>
      <c r="BE206">
        <f>IFERROR(BD206/AB206, 0)</f>
        <v>0</v>
      </c>
    </row>
    <row r="207" spans="1:57" x14ac:dyDescent="0.2">
      <c r="A207" s="5">
        <f>periods!$A207</f>
        <v>0</v>
      </c>
      <c r="B207" s="5">
        <f>periods!$A208</f>
        <v>0</v>
      </c>
      <c r="C207" t="e">
        <f>IF(ISBLANK(periods!$C207), output_periods!$AE206, periods!$C207)</f>
        <v>#VALUE!</v>
      </c>
      <c r="D207">
        <f>periods!D207</f>
        <v>0</v>
      </c>
      <c r="E207">
        <f>periods!E207</f>
        <v>0</v>
      </c>
      <c r="F207">
        <f>periods!F207</f>
        <v>0</v>
      </c>
      <c r="G207">
        <f>periods!G207</f>
        <v>0</v>
      </c>
      <c r="H207">
        <f>periods!H207</f>
        <v>0</v>
      </c>
      <c r="I207">
        <f>periods!I207</f>
        <v>0</v>
      </c>
      <c r="J207">
        <f>periods!J207</f>
        <v>0</v>
      </c>
      <c r="K207">
        <f>periods!K207</f>
        <v>0</v>
      </c>
      <c r="L207" t="e">
        <f>IF(ISBLANK(periods!$L207), output_periods!$AJ206, periods!$L207)</f>
        <v>#VALUE!</v>
      </c>
      <c r="M207" t="str">
        <f>IF(ISBLANK(periods!$M207), output_periods!$M206, periods!$M207)</f>
        <v>Occupiable units (opt)</v>
      </c>
      <c r="N207">
        <f>periods!N207</f>
        <v>0</v>
      </c>
      <c r="O207">
        <f>periods!O207</f>
        <v>0</v>
      </c>
      <c r="P207">
        <f>periods!P207</f>
        <v>0</v>
      </c>
      <c r="Q207">
        <f>periods!Q207</f>
        <v>0</v>
      </c>
      <c r="R207">
        <f>periods!R207</f>
        <v>0</v>
      </c>
      <c r="S207">
        <f>periods!S207</f>
        <v>0</v>
      </c>
      <c r="T207">
        <f>periods!T207</f>
        <v>0</v>
      </c>
      <c r="U207">
        <f>periods!U207</f>
        <v>0</v>
      </c>
      <c r="V207">
        <f>periods!V207</f>
        <v>0</v>
      </c>
      <c r="W207">
        <f>periods!W207</f>
        <v>0</v>
      </c>
      <c r="X207">
        <f>periods!X207</f>
        <v>0</v>
      </c>
      <c r="Y207">
        <f>periods!Y207</f>
        <v>0</v>
      </c>
      <c r="Z207">
        <f>periods!Z207</f>
        <v>0</v>
      </c>
      <c r="AA207" s="48">
        <f>CONSTANTS!$B$1</f>
        <v>1000</v>
      </c>
      <c r="AB207" s="48">
        <f>CONSTANTS!$B$2</f>
        <v>800</v>
      </c>
      <c r="AC207" s="4">
        <f>E207-F207</f>
        <v>0</v>
      </c>
      <c r="AD207" t="str">
        <f>M207</f>
        <v>Occupiable units (opt)</v>
      </c>
      <c r="AE207" t="e">
        <f>C207+AC207</f>
        <v>#VALUE!</v>
      </c>
      <c r="AF207">
        <f t="shared" si="21"/>
        <v>0</v>
      </c>
      <c r="AG207">
        <f>J207+K207</f>
        <v>0</v>
      </c>
      <c r="AH207">
        <f>IFERROR(J207/AG207, 0)</f>
        <v>0</v>
      </c>
      <c r="AI207" s="8">
        <f>IFERROR(G207/D207, 0)</f>
        <v>0</v>
      </c>
      <c r="AJ207" t="e">
        <f>L207+N207-O207</f>
        <v>#VALUE!</v>
      </c>
      <c r="AK207">
        <f t="shared" si="22"/>
        <v>0</v>
      </c>
      <c r="AL207">
        <f>SUM(S207:V207)</f>
        <v>0</v>
      </c>
      <c r="AM207">
        <f>SUM(W207:Z207)</f>
        <v>0</v>
      </c>
      <c r="AN207">
        <f t="shared" si="23"/>
        <v>0</v>
      </c>
      <c r="AO207">
        <f>AC207*AA207*12</f>
        <v>0</v>
      </c>
      <c r="AP207">
        <f>I207*AA207*12</f>
        <v>0</v>
      </c>
      <c r="AQ207">
        <f t="shared" si="24"/>
        <v>0</v>
      </c>
      <c r="AR207">
        <f t="shared" si="25"/>
        <v>0</v>
      </c>
      <c r="AS207">
        <f t="shared" si="26"/>
        <v>0</v>
      </c>
      <c r="AT207">
        <f t="shared" si="27"/>
        <v>0</v>
      </c>
      <c r="AU207">
        <f>IFERROR(Q207/P207, 0)</f>
        <v>0</v>
      </c>
      <c r="AV207">
        <f>IFERROR(R207/Q207, 0)</f>
        <v>0</v>
      </c>
      <c r="AW207">
        <f>IFERROR(D207/R207, 0)</f>
        <v>0</v>
      </c>
      <c r="AX207">
        <f>IFERROR(E207/D207, 0)</f>
        <v>0</v>
      </c>
      <c r="AY207">
        <f>IFERROR(E207/P207, 0)</f>
        <v>0</v>
      </c>
      <c r="AZ207">
        <f>IFERROR($AL207/P207, 0)</f>
        <v>0</v>
      </c>
      <c r="BA207">
        <f>IFERROR($AL207/Q207, 0)</f>
        <v>0</v>
      </c>
      <c r="BB207">
        <f>IFERROR($AL207/R207, 0)</f>
        <v>0</v>
      </c>
      <c r="BC207">
        <f>IFERROR($AL207/D207, 0)</f>
        <v>0</v>
      </c>
      <c r="BD207">
        <f>IFERROR($AL207/E207, 0)</f>
        <v>0</v>
      </c>
      <c r="BE207">
        <f>IFERROR(BD207/AB207, 0)</f>
        <v>0</v>
      </c>
    </row>
    <row r="208" spans="1:57" x14ac:dyDescent="0.2">
      <c r="A208" s="5">
        <f>periods!$A208</f>
        <v>0</v>
      </c>
      <c r="B208" s="5">
        <f>periods!$A209</f>
        <v>0</v>
      </c>
      <c r="C208" t="e">
        <f>IF(ISBLANK(periods!$C208), output_periods!$AE207, periods!$C208)</f>
        <v>#VALUE!</v>
      </c>
      <c r="D208">
        <f>periods!D208</f>
        <v>0</v>
      </c>
      <c r="E208">
        <f>periods!E208</f>
        <v>0</v>
      </c>
      <c r="F208">
        <f>periods!F208</f>
        <v>0</v>
      </c>
      <c r="G208">
        <f>periods!G208</f>
        <v>0</v>
      </c>
      <c r="H208">
        <f>periods!H208</f>
        <v>0</v>
      </c>
      <c r="I208">
        <f>periods!I208</f>
        <v>0</v>
      </c>
      <c r="J208">
        <f>periods!J208</f>
        <v>0</v>
      </c>
      <c r="K208">
        <f>periods!K208</f>
        <v>0</v>
      </c>
      <c r="L208" t="e">
        <f>IF(ISBLANK(periods!$L208), output_periods!$AJ207, periods!$L208)</f>
        <v>#VALUE!</v>
      </c>
      <c r="M208" t="str">
        <f>IF(ISBLANK(periods!$M208), output_periods!$M207, periods!$M208)</f>
        <v>Occupiable units (opt)</v>
      </c>
      <c r="N208">
        <f>periods!N208</f>
        <v>0</v>
      </c>
      <c r="O208">
        <f>periods!O208</f>
        <v>0</v>
      </c>
      <c r="P208">
        <f>periods!P208</f>
        <v>0</v>
      </c>
      <c r="Q208">
        <f>periods!Q208</f>
        <v>0</v>
      </c>
      <c r="R208">
        <f>periods!R208</f>
        <v>0</v>
      </c>
      <c r="S208">
        <f>periods!S208</f>
        <v>0</v>
      </c>
      <c r="T208">
        <f>periods!T208</f>
        <v>0</v>
      </c>
      <c r="U208">
        <f>periods!U208</f>
        <v>0</v>
      </c>
      <c r="V208">
        <f>periods!V208</f>
        <v>0</v>
      </c>
      <c r="W208">
        <f>periods!W208</f>
        <v>0</v>
      </c>
      <c r="X208">
        <f>periods!X208</f>
        <v>0</v>
      </c>
      <c r="Y208">
        <f>periods!Y208</f>
        <v>0</v>
      </c>
      <c r="Z208">
        <f>periods!Z208</f>
        <v>0</v>
      </c>
      <c r="AA208" s="48">
        <f>CONSTANTS!$B$1</f>
        <v>1000</v>
      </c>
      <c r="AB208" s="48">
        <f>CONSTANTS!$B$2</f>
        <v>800</v>
      </c>
      <c r="AC208" s="4">
        <f>E208-F208</f>
        <v>0</v>
      </c>
      <c r="AD208" t="str">
        <f>M208</f>
        <v>Occupiable units (opt)</v>
      </c>
      <c r="AE208" t="e">
        <f>C208+AC208</f>
        <v>#VALUE!</v>
      </c>
      <c r="AF208">
        <f t="shared" si="21"/>
        <v>0</v>
      </c>
      <c r="AG208">
        <f>J208+K208</f>
        <v>0</v>
      </c>
      <c r="AH208">
        <f>IFERROR(J208/AG208, 0)</f>
        <v>0</v>
      </c>
      <c r="AI208" s="8">
        <f>IFERROR(G208/D208, 0)</f>
        <v>0</v>
      </c>
      <c r="AJ208" t="e">
        <f>L208+N208-O208</f>
        <v>#VALUE!</v>
      </c>
      <c r="AK208">
        <f t="shared" si="22"/>
        <v>0</v>
      </c>
      <c r="AL208">
        <f>SUM(S208:V208)</f>
        <v>0</v>
      </c>
      <c r="AM208">
        <f>SUM(W208:Z208)</f>
        <v>0</v>
      </c>
      <c r="AN208">
        <f t="shared" si="23"/>
        <v>0</v>
      </c>
      <c r="AO208">
        <f>AC208*AA208*12</f>
        <v>0</v>
      </c>
      <c r="AP208">
        <f>I208*AA208*12</f>
        <v>0</v>
      </c>
      <c r="AQ208">
        <f t="shared" si="24"/>
        <v>0</v>
      </c>
      <c r="AR208">
        <f t="shared" si="25"/>
        <v>0</v>
      </c>
      <c r="AS208">
        <f t="shared" si="26"/>
        <v>0</v>
      </c>
      <c r="AT208">
        <f t="shared" si="27"/>
        <v>0</v>
      </c>
      <c r="AU208">
        <f>IFERROR(Q208/P208, 0)</f>
        <v>0</v>
      </c>
      <c r="AV208">
        <f>IFERROR(R208/Q208, 0)</f>
        <v>0</v>
      </c>
      <c r="AW208">
        <f>IFERROR(D208/R208, 0)</f>
        <v>0</v>
      </c>
      <c r="AX208">
        <f>IFERROR(E208/D208, 0)</f>
        <v>0</v>
      </c>
      <c r="AY208">
        <f>IFERROR(E208/P208, 0)</f>
        <v>0</v>
      </c>
      <c r="AZ208">
        <f>IFERROR($AL208/P208, 0)</f>
        <v>0</v>
      </c>
      <c r="BA208">
        <f>IFERROR($AL208/Q208, 0)</f>
        <v>0</v>
      </c>
      <c r="BB208">
        <f>IFERROR($AL208/R208, 0)</f>
        <v>0</v>
      </c>
      <c r="BC208">
        <f>IFERROR($AL208/D208, 0)</f>
        <v>0</v>
      </c>
      <c r="BD208">
        <f>IFERROR($AL208/E208, 0)</f>
        <v>0</v>
      </c>
      <c r="BE208">
        <f>IFERROR(BD208/AB208, 0)</f>
        <v>0</v>
      </c>
    </row>
    <row r="209" spans="1:57" x14ac:dyDescent="0.2">
      <c r="A209" s="5">
        <f>periods!$A209</f>
        <v>0</v>
      </c>
      <c r="B209" s="5">
        <f>periods!$A210</f>
        <v>0</v>
      </c>
      <c r="C209" t="e">
        <f>IF(ISBLANK(periods!$C209), output_periods!$AE208, periods!$C209)</f>
        <v>#VALUE!</v>
      </c>
      <c r="D209">
        <f>periods!D209</f>
        <v>0</v>
      </c>
      <c r="E209">
        <f>periods!E209</f>
        <v>0</v>
      </c>
      <c r="F209">
        <f>periods!F209</f>
        <v>0</v>
      </c>
      <c r="G209">
        <f>periods!G209</f>
        <v>0</v>
      </c>
      <c r="H209">
        <f>periods!H209</f>
        <v>0</v>
      </c>
      <c r="I209">
        <f>periods!I209</f>
        <v>0</v>
      </c>
      <c r="J209">
        <f>periods!J209</f>
        <v>0</v>
      </c>
      <c r="K209">
        <f>periods!K209</f>
        <v>0</v>
      </c>
      <c r="L209" t="e">
        <f>IF(ISBLANK(periods!$L209), output_periods!$AJ208, periods!$L209)</f>
        <v>#VALUE!</v>
      </c>
      <c r="M209" t="str">
        <f>IF(ISBLANK(periods!$M209), output_periods!$M208, periods!$M209)</f>
        <v>Occupiable units (opt)</v>
      </c>
      <c r="N209">
        <f>periods!N209</f>
        <v>0</v>
      </c>
      <c r="O209">
        <f>periods!O209</f>
        <v>0</v>
      </c>
      <c r="P209">
        <f>periods!P209</f>
        <v>0</v>
      </c>
      <c r="Q209">
        <f>periods!Q209</f>
        <v>0</v>
      </c>
      <c r="R209">
        <f>periods!R209</f>
        <v>0</v>
      </c>
      <c r="S209">
        <f>periods!S209</f>
        <v>0</v>
      </c>
      <c r="T209">
        <f>periods!T209</f>
        <v>0</v>
      </c>
      <c r="U209">
        <f>periods!U209</f>
        <v>0</v>
      </c>
      <c r="V209">
        <f>periods!V209</f>
        <v>0</v>
      </c>
      <c r="W209">
        <f>periods!W209</f>
        <v>0</v>
      </c>
      <c r="X209">
        <f>periods!X209</f>
        <v>0</v>
      </c>
      <c r="Y209">
        <f>periods!Y209</f>
        <v>0</v>
      </c>
      <c r="Z209">
        <f>periods!Z209</f>
        <v>0</v>
      </c>
      <c r="AA209" s="48">
        <f>CONSTANTS!$B$1</f>
        <v>1000</v>
      </c>
      <c r="AB209" s="48">
        <f>CONSTANTS!$B$2</f>
        <v>800</v>
      </c>
      <c r="AC209" s="4">
        <f>E209-F209</f>
        <v>0</v>
      </c>
      <c r="AD209" t="str">
        <f>M209</f>
        <v>Occupiable units (opt)</v>
      </c>
      <c r="AE209" t="e">
        <f>C209+AC209</f>
        <v>#VALUE!</v>
      </c>
      <c r="AF209">
        <f t="shared" si="21"/>
        <v>0</v>
      </c>
      <c r="AG209">
        <f>J209+K209</f>
        <v>0</v>
      </c>
      <c r="AH209">
        <f>IFERROR(J209/AG209, 0)</f>
        <v>0</v>
      </c>
      <c r="AI209" s="8">
        <f>IFERROR(G209/D209, 0)</f>
        <v>0</v>
      </c>
      <c r="AJ209" t="e">
        <f>L209+N209-O209</f>
        <v>#VALUE!</v>
      </c>
      <c r="AK209">
        <f t="shared" si="22"/>
        <v>0</v>
      </c>
      <c r="AL209">
        <f>SUM(S209:V209)</f>
        <v>0</v>
      </c>
      <c r="AM209">
        <f>SUM(W209:Z209)</f>
        <v>0</v>
      </c>
      <c r="AN209">
        <f t="shared" si="23"/>
        <v>0</v>
      </c>
      <c r="AO209">
        <f>AC209*AA209*12</f>
        <v>0</v>
      </c>
      <c r="AP209">
        <f>I209*AA209*12</f>
        <v>0</v>
      </c>
      <c r="AQ209">
        <f t="shared" si="24"/>
        <v>0</v>
      </c>
      <c r="AR209">
        <f t="shared" si="25"/>
        <v>0</v>
      </c>
      <c r="AS209">
        <f t="shared" si="26"/>
        <v>0</v>
      </c>
      <c r="AT209">
        <f t="shared" si="27"/>
        <v>0</v>
      </c>
      <c r="AU209">
        <f>IFERROR(Q209/P209, 0)</f>
        <v>0</v>
      </c>
      <c r="AV209">
        <f>IFERROR(R209/Q209, 0)</f>
        <v>0</v>
      </c>
      <c r="AW209">
        <f>IFERROR(D209/R209, 0)</f>
        <v>0</v>
      </c>
      <c r="AX209">
        <f>IFERROR(E209/D209, 0)</f>
        <v>0</v>
      </c>
      <c r="AY209">
        <f>IFERROR(E209/P209, 0)</f>
        <v>0</v>
      </c>
      <c r="AZ209">
        <f>IFERROR($AL209/P209, 0)</f>
        <v>0</v>
      </c>
      <c r="BA209">
        <f>IFERROR($AL209/Q209, 0)</f>
        <v>0</v>
      </c>
      <c r="BB209">
        <f>IFERROR($AL209/R209, 0)</f>
        <v>0</v>
      </c>
      <c r="BC209">
        <f>IFERROR($AL209/D209, 0)</f>
        <v>0</v>
      </c>
      <c r="BD209">
        <f>IFERROR($AL209/E209, 0)</f>
        <v>0</v>
      </c>
      <c r="BE209">
        <f>IFERROR(BD209/AB209, 0)</f>
        <v>0</v>
      </c>
    </row>
    <row r="210" spans="1:57" x14ac:dyDescent="0.2">
      <c r="A210" s="5">
        <f>periods!$A210</f>
        <v>0</v>
      </c>
      <c r="B210" s="5">
        <f>periods!$A211</f>
        <v>0</v>
      </c>
      <c r="C210" t="e">
        <f>IF(ISBLANK(periods!$C210), output_periods!$AE209, periods!$C210)</f>
        <v>#VALUE!</v>
      </c>
      <c r="D210">
        <f>periods!D210</f>
        <v>0</v>
      </c>
      <c r="E210">
        <f>periods!E210</f>
        <v>0</v>
      </c>
      <c r="F210">
        <f>periods!F210</f>
        <v>0</v>
      </c>
      <c r="G210">
        <f>periods!G210</f>
        <v>0</v>
      </c>
      <c r="H210">
        <f>periods!H210</f>
        <v>0</v>
      </c>
      <c r="I210">
        <f>periods!I210</f>
        <v>0</v>
      </c>
      <c r="J210">
        <f>periods!J210</f>
        <v>0</v>
      </c>
      <c r="K210">
        <f>periods!K210</f>
        <v>0</v>
      </c>
      <c r="L210" t="e">
        <f>IF(ISBLANK(periods!$L210), output_periods!$AJ209, periods!$L210)</f>
        <v>#VALUE!</v>
      </c>
      <c r="M210" t="str">
        <f>IF(ISBLANK(periods!$M210), output_periods!$M209, periods!$M210)</f>
        <v>Occupiable units (opt)</v>
      </c>
      <c r="N210">
        <f>periods!N210</f>
        <v>0</v>
      </c>
      <c r="O210">
        <f>periods!O210</f>
        <v>0</v>
      </c>
      <c r="P210">
        <f>periods!P210</f>
        <v>0</v>
      </c>
      <c r="Q210">
        <f>periods!Q210</f>
        <v>0</v>
      </c>
      <c r="R210">
        <f>periods!R210</f>
        <v>0</v>
      </c>
      <c r="S210">
        <f>periods!S210</f>
        <v>0</v>
      </c>
      <c r="T210">
        <f>periods!T210</f>
        <v>0</v>
      </c>
      <c r="U210">
        <f>periods!U210</f>
        <v>0</v>
      </c>
      <c r="V210">
        <f>periods!V210</f>
        <v>0</v>
      </c>
      <c r="W210">
        <f>periods!W210</f>
        <v>0</v>
      </c>
      <c r="X210">
        <f>periods!X210</f>
        <v>0</v>
      </c>
      <c r="Y210">
        <f>periods!Y210</f>
        <v>0</v>
      </c>
      <c r="Z210">
        <f>periods!Z210</f>
        <v>0</v>
      </c>
      <c r="AA210" s="48">
        <f>CONSTANTS!$B$1</f>
        <v>1000</v>
      </c>
      <c r="AB210" s="48">
        <f>CONSTANTS!$B$2</f>
        <v>800</v>
      </c>
      <c r="AC210" s="4">
        <f>E210-F210</f>
        <v>0</v>
      </c>
      <c r="AD210" t="str">
        <f>M210</f>
        <v>Occupiable units (opt)</v>
      </c>
      <c r="AE210" t="e">
        <f>C210+AC210</f>
        <v>#VALUE!</v>
      </c>
      <c r="AF210">
        <f t="shared" si="21"/>
        <v>0</v>
      </c>
      <c r="AG210">
        <f>J210+K210</f>
        <v>0</v>
      </c>
      <c r="AH210">
        <f>IFERROR(J210/AG210, 0)</f>
        <v>0</v>
      </c>
      <c r="AI210" s="8">
        <f>IFERROR(G210/D210, 0)</f>
        <v>0</v>
      </c>
      <c r="AJ210" t="e">
        <f>L210+N210-O210</f>
        <v>#VALUE!</v>
      </c>
      <c r="AK210">
        <f t="shared" si="22"/>
        <v>0</v>
      </c>
      <c r="AL210">
        <f>SUM(S210:V210)</f>
        <v>0</v>
      </c>
      <c r="AM210">
        <f>SUM(W210:Z210)</f>
        <v>0</v>
      </c>
      <c r="AN210">
        <f t="shared" si="23"/>
        <v>0</v>
      </c>
      <c r="AO210">
        <f>AC210*AA210*12</f>
        <v>0</v>
      </c>
      <c r="AP210">
        <f>I210*AA210*12</f>
        <v>0</v>
      </c>
      <c r="AQ210">
        <f t="shared" si="24"/>
        <v>0</v>
      </c>
      <c r="AR210">
        <f t="shared" si="25"/>
        <v>0</v>
      </c>
      <c r="AS210">
        <f t="shared" si="26"/>
        <v>0</v>
      </c>
      <c r="AT210">
        <f t="shared" si="27"/>
        <v>0</v>
      </c>
      <c r="AU210">
        <f>IFERROR(Q210/P210, 0)</f>
        <v>0</v>
      </c>
      <c r="AV210">
        <f>IFERROR(R210/Q210, 0)</f>
        <v>0</v>
      </c>
      <c r="AW210">
        <f>IFERROR(D210/R210, 0)</f>
        <v>0</v>
      </c>
      <c r="AX210">
        <f>IFERROR(E210/D210, 0)</f>
        <v>0</v>
      </c>
      <c r="AY210">
        <f>IFERROR(E210/P210, 0)</f>
        <v>0</v>
      </c>
      <c r="AZ210">
        <f>IFERROR($AL210/P210, 0)</f>
        <v>0</v>
      </c>
      <c r="BA210">
        <f>IFERROR($AL210/Q210, 0)</f>
        <v>0</v>
      </c>
      <c r="BB210">
        <f>IFERROR($AL210/R210, 0)</f>
        <v>0</v>
      </c>
      <c r="BC210">
        <f>IFERROR($AL210/D210, 0)</f>
        <v>0</v>
      </c>
      <c r="BD210">
        <f>IFERROR($AL210/E210, 0)</f>
        <v>0</v>
      </c>
      <c r="BE210">
        <f>IFERROR(BD210/AB210, 0)</f>
        <v>0</v>
      </c>
    </row>
    <row r="211" spans="1:57" x14ac:dyDescent="0.2">
      <c r="A211" s="5">
        <f>periods!$A211</f>
        <v>0</v>
      </c>
      <c r="B211" s="5">
        <f>periods!$A212</f>
        <v>0</v>
      </c>
      <c r="C211" t="e">
        <f>IF(ISBLANK(periods!$C211), output_periods!$AE210, periods!$C211)</f>
        <v>#VALUE!</v>
      </c>
      <c r="D211">
        <f>periods!D211</f>
        <v>0</v>
      </c>
      <c r="E211">
        <f>periods!E211</f>
        <v>0</v>
      </c>
      <c r="F211">
        <f>periods!F211</f>
        <v>0</v>
      </c>
      <c r="G211">
        <f>periods!G211</f>
        <v>0</v>
      </c>
      <c r="H211">
        <f>periods!H211</f>
        <v>0</v>
      </c>
      <c r="I211">
        <f>periods!I211</f>
        <v>0</v>
      </c>
      <c r="J211">
        <f>periods!J211</f>
        <v>0</v>
      </c>
      <c r="K211">
        <f>periods!K211</f>
        <v>0</v>
      </c>
      <c r="L211" t="e">
        <f>IF(ISBLANK(periods!$L211), output_periods!$AJ210, periods!$L211)</f>
        <v>#VALUE!</v>
      </c>
      <c r="M211" t="str">
        <f>IF(ISBLANK(periods!$M211), output_periods!$M210, periods!$M211)</f>
        <v>Occupiable units (opt)</v>
      </c>
      <c r="N211">
        <f>periods!N211</f>
        <v>0</v>
      </c>
      <c r="O211">
        <f>periods!O211</f>
        <v>0</v>
      </c>
      <c r="P211">
        <f>periods!P211</f>
        <v>0</v>
      </c>
      <c r="Q211">
        <f>periods!Q211</f>
        <v>0</v>
      </c>
      <c r="R211">
        <f>periods!R211</f>
        <v>0</v>
      </c>
      <c r="S211">
        <f>periods!S211</f>
        <v>0</v>
      </c>
      <c r="T211">
        <f>periods!T211</f>
        <v>0</v>
      </c>
      <c r="U211">
        <f>periods!U211</f>
        <v>0</v>
      </c>
      <c r="V211">
        <f>periods!V211</f>
        <v>0</v>
      </c>
      <c r="W211">
        <f>periods!W211</f>
        <v>0</v>
      </c>
      <c r="X211">
        <f>periods!X211</f>
        <v>0</v>
      </c>
      <c r="Y211">
        <f>periods!Y211</f>
        <v>0</v>
      </c>
      <c r="Z211">
        <f>periods!Z211</f>
        <v>0</v>
      </c>
      <c r="AA211" s="48">
        <f>CONSTANTS!$B$1</f>
        <v>1000</v>
      </c>
      <c r="AB211" s="48">
        <f>CONSTANTS!$B$2</f>
        <v>800</v>
      </c>
      <c r="AC211" s="4">
        <f>E211-F211</f>
        <v>0</v>
      </c>
      <c r="AD211" t="str">
        <f>M211</f>
        <v>Occupiable units (opt)</v>
      </c>
      <c r="AE211" t="e">
        <f>C211+AC211</f>
        <v>#VALUE!</v>
      </c>
      <c r="AF211">
        <f t="shared" si="21"/>
        <v>0</v>
      </c>
      <c r="AG211">
        <f>J211+K211</f>
        <v>0</v>
      </c>
      <c r="AH211">
        <f>IFERROR(J211/AG211, 0)</f>
        <v>0</v>
      </c>
      <c r="AI211" s="8">
        <f>IFERROR(G211/D211, 0)</f>
        <v>0</v>
      </c>
      <c r="AJ211" t="e">
        <f>L211+N211-O211</f>
        <v>#VALUE!</v>
      </c>
      <c r="AK211">
        <f t="shared" si="22"/>
        <v>0</v>
      </c>
      <c r="AL211">
        <f>SUM(S211:V211)</f>
        <v>0</v>
      </c>
      <c r="AM211">
        <f>SUM(W211:Z211)</f>
        <v>0</v>
      </c>
      <c r="AN211">
        <f t="shared" si="23"/>
        <v>0</v>
      </c>
      <c r="AO211">
        <f>AC211*AA211*12</f>
        <v>0</v>
      </c>
      <c r="AP211">
        <f>I211*AA211*12</f>
        <v>0</v>
      </c>
      <c r="AQ211">
        <f t="shared" si="24"/>
        <v>0</v>
      </c>
      <c r="AR211">
        <f t="shared" si="25"/>
        <v>0</v>
      </c>
      <c r="AS211">
        <f t="shared" si="26"/>
        <v>0</v>
      </c>
      <c r="AT211">
        <f t="shared" si="27"/>
        <v>0</v>
      </c>
      <c r="AU211">
        <f>IFERROR(Q211/P211, 0)</f>
        <v>0</v>
      </c>
      <c r="AV211">
        <f>IFERROR(R211/Q211, 0)</f>
        <v>0</v>
      </c>
      <c r="AW211">
        <f>IFERROR(D211/R211, 0)</f>
        <v>0</v>
      </c>
      <c r="AX211">
        <f>IFERROR(E211/D211, 0)</f>
        <v>0</v>
      </c>
      <c r="AY211">
        <f>IFERROR(E211/P211, 0)</f>
        <v>0</v>
      </c>
      <c r="AZ211">
        <f>IFERROR($AL211/P211, 0)</f>
        <v>0</v>
      </c>
      <c r="BA211">
        <f>IFERROR($AL211/Q211, 0)</f>
        <v>0</v>
      </c>
      <c r="BB211">
        <f>IFERROR($AL211/R211, 0)</f>
        <v>0</v>
      </c>
      <c r="BC211">
        <f>IFERROR($AL211/D211, 0)</f>
        <v>0</v>
      </c>
      <c r="BD211">
        <f>IFERROR($AL211/E211, 0)</f>
        <v>0</v>
      </c>
      <c r="BE211">
        <f>IFERROR(BD211/AB211, 0)</f>
        <v>0</v>
      </c>
    </row>
    <row r="212" spans="1:57" s="39" customFormat="1" x14ac:dyDescent="0.2">
      <c r="B212" s="40"/>
      <c r="AC212" s="41"/>
    </row>
  </sheetData>
  <conditionalFormatting sqref="A3:XFD211">
    <cfRule type="expression" dxfId="0" priority="1">
      <formula>NOT(_xlfn.ISFORMULA(A3))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583D-4ACE-E641-B6E2-72C82D0DA79B}">
  <dimension ref="A1:B2"/>
  <sheetViews>
    <sheetView workbookViewId="0">
      <selection activeCell="E8" sqref="E8"/>
    </sheetView>
  </sheetViews>
  <sheetFormatPr baseColWidth="10" defaultRowHeight="16" x14ac:dyDescent="0.2"/>
  <cols>
    <col min="1" max="1" width="14.6640625" customWidth="1"/>
  </cols>
  <sheetData>
    <row r="1" spans="1:2" x14ac:dyDescent="0.2">
      <c r="A1" t="s">
        <v>91</v>
      </c>
      <c r="B1" s="47">
        <v>1000</v>
      </c>
    </row>
    <row r="2" spans="1:2" x14ac:dyDescent="0.2">
      <c r="A2" t="s">
        <v>92</v>
      </c>
      <c r="B2" s="47"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A31B-4834-7643-9040-3766519DB517}">
  <dimension ref="A1:D21"/>
  <sheetViews>
    <sheetView workbookViewId="0">
      <selection activeCell="B13" sqref="B13"/>
    </sheetView>
  </sheetViews>
  <sheetFormatPr baseColWidth="10" defaultRowHeight="16" x14ac:dyDescent="0.2"/>
  <cols>
    <col min="1" max="1" width="18.33203125" customWidth="1"/>
  </cols>
  <sheetData>
    <row r="1" spans="1:4" x14ac:dyDescent="0.2">
      <c r="A1" t="s">
        <v>66</v>
      </c>
      <c r="B1">
        <f>MATCH(TRUE, INDEX(periods!B1:B104 = "baseline", 0, 0), 0)</f>
        <v>3</v>
      </c>
    </row>
    <row r="2" spans="1:4" x14ac:dyDescent="0.2">
      <c r="A2" t="s">
        <v>69</v>
      </c>
      <c r="B2">
        <f>B3-1</f>
        <v>3</v>
      </c>
    </row>
    <row r="3" spans="1:4" x14ac:dyDescent="0.2">
      <c r="A3" t="s">
        <v>67</v>
      </c>
      <c r="B3">
        <f>MATCH(TRUE,INDEX(ISBLANK(periods!B1:B104),0,0),0)</f>
        <v>4</v>
      </c>
    </row>
    <row r="4" spans="1:4" x14ac:dyDescent="0.2">
      <c r="A4" t="s">
        <v>68</v>
      </c>
      <c r="B4">
        <f>MATCH(TRUE,INDEX(ISBLANK(periods!A1:A104),0,0),0)-2</f>
        <v>1</v>
      </c>
    </row>
    <row r="5" spans="1:4" x14ac:dyDescent="0.2">
      <c r="A5" t="s">
        <v>72</v>
      </c>
      <c r="B5">
        <f>B2-B1+1</f>
        <v>1</v>
      </c>
    </row>
    <row r="6" spans="1:4" x14ac:dyDescent="0.2">
      <c r="A6" t="s">
        <v>73</v>
      </c>
      <c r="B6">
        <f>B4-B3+1</f>
        <v>-2</v>
      </c>
    </row>
    <row r="7" spans="1:4" x14ac:dyDescent="0.2">
      <c r="A7" t="s">
        <v>74</v>
      </c>
      <c r="B7" s="5">
        <f>INDEX(periods!A:A, B1, 0)</f>
        <v>0</v>
      </c>
    </row>
    <row r="8" spans="1:4" x14ac:dyDescent="0.2">
      <c r="A8" t="s">
        <v>75</v>
      </c>
      <c r="B8" s="5">
        <f>INDEX(periods!A:A,B3)</f>
        <v>0</v>
      </c>
    </row>
    <row r="9" spans="1:4" x14ac:dyDescent="0.2">
      <c r="A9" t="s">
        <v>76</v>
      </c>
      <c r="B9" s="5">
        <f>B8</f>
        <v>0</v>
      </c>
    </row>
    <row r="10" spans="1:4" x14ac:dyDescent="0.2">
      <c r="A10" t="s">
        <v>77</v>
      </c>
      <c r="B10" s="5" t="str">
        <f>INDEX(periods!A:A, B4+1)</f>
        <v>Start Date</v>
      </c>
    </row>
    <row r="11" spans="1:4" x14ac:dyDescent="0.2">
      <c r="A11" t="s">
        <v>80</v>
      </c>
      <c r="B11" t="str">
        <f ca="1">IF($B$20=$B$21,"valid", "invalid")</f>
        <v>invalid</v>
      </c>
      <c r="D11" t="s">
        <v>88</v>
      </c>
    </row>
    <row r="17" spans="1:2" x14ac:dyDescent="0.2">
      <c r="A17" t="s">
        <v>81</v>
      </c>
      <c r="B17" t="s">
        <v>84</v>
      </c>
    </row>
    <row r="18" spans="1:2" x14ac:dyDescent="0.2">
      <c r="A18" t="s">
        <v>82</v>
      </c>
      <c r="B18" t="s">
        <v>85</v>
      </c>
    </row>
    <row r="19" spans="1:2" x14ac:dyDescent="0.2">
      <c r="A19" t="s">
        <v>86</v>
      </c>
      <c r="B19" t="str">
        <f>"periods!"&amp;$B$17&amp;$B$4+1&amp;":"&amp;$B$18&amp;$B$4+1</f>
        <v>periods!C2:AS2</v>
      </c>
    </row>
    <row r="20" spans="1:2" x14ac:dyDescent="0.2">
      <c r="A20" t="s">
        <v>87</v>
      </c>
      <c r="B20">
        <f ca="1">COUNTIF(INDIRECT($B$19), "")</f>
        <v>18</v>
      </c>
    </row>
    <row r="21" spans="1:2" x14ac:dyDescent="0.2">
      <c r="A21" t="s">
        <v>83</v>
      </c>
      <c r="B21">
        <f ca="1">COLUMN(INDIRECT($B$18&amp;":"&amp;$B$18)) - COLUMN(INDIRECT($B$17&amp;":"&amp;$B$17)) + 1</f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2EE2-6A92-E445-A48F-93047C85AD62}">
  <dimension ref="A1:B2"/>
  <sheetViews>
    <sheetView workbookViewId="0">
      <selection activeCell="J13" sqref="J13"/>
    </sheetView>
  </sheetViews>
  <sheetFormatPr baseColWidth="10" defaultRowHeight="16" x14ac:dyDescent="0.2"/>
  <cols>
    <col min="1" max="1" width="22.1640625" customWidth="1"/>
    <col min="2" max="2" width="12.6640625" customWidth="1"/>
  </cols>
  <sheetData>
    <row r="1" spans="1:2" x14ac:dyDescent="0.2">
      <c r="A1" t="s">
        <v>90</v>
      </c>
      <c r="B1" t="s">
        <v>64</v>
      </c>
    </row>
    <row r="2" spans="1:2" x14ac:dyDescent="0.2">
      <c r="A2" t="s">
        <v>63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periods</vt:lpstr>
      <vt:lpstr>output_periods</vt:lpstr>
      <vt:lpstr>CONSTANTS</vt:lpstr>
      <vt:lpstr>META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Peck</dc:creator>
  <cp:lastModifiedBy>Microsoft Office User</cp:lastModifiedBy>
  <dcterms:created xsi:type="dcterms:W3CDTF">2019-03-19T20:20:15Z</dcterms:created>
  <dcterms:modified xsi:type="dcterms:W3CDTF">2019-04-03T22:51:39Z</dcterms:modified>
</cp:coreProperties>
</file>