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examples/"/>
    </mc:Choice>
  </mc:AlternateContent>
  <xr:revisionPtr revIDLastSave="0" documentId="13_ncr:1_{A7C09B87-F283-6846-AA01-DED2D8C626C1}" xr6:coauthVersionLast="43" xr6:coauthVersionMax="43" xr10:uidLastSave="{00000000-0000-0000-0000-000000000000}"/>
  <bookViews>
    <workbookView xWindow="0" yWindow="460" windowWidth="33600" windowHeight="19560" activeTab="2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B21" i="12"/>
  <c r="B4" i="12" l="1"/>
  <c r="B19" i="12" s="1"/>
  <c r="B1" i="12"/>
  <c r="B7" i="12" s="1"/>
  <c r="B3" i="12"/>
  <c r="B2" i="12" s="1"/>
  <c r="B10" i="12" l="1"/>
  <c r="B5" i="12"/>
  <c r="B8" i="12"/>
  <c r="B9" i="12" s="1"/>
  <c r="B6" i="12"/>
  <c r="A4" i="2"/>
  <c r="D4" i="2"/>
  <c r="E4" i="2"/>
  <c r="F4" i="2"/>
  <c r="G4" i="2"/>
  <c r="H4" i="2"/>
  <c r="I4" i="2"/>
  <c r="J4" i="2"/>
  <c r="L4" i="2"/>
  <c r="AA4" i="2" s="1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D5" i="2"/>
  <c r="E5" i="2"/>
  <c r="F5" i="2"/>
  <c r="G5" i="2"/>
  <c r="H5" i="2"/>
  <c r="I5" i="2"/>
  <c r="J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D6" i="2"/>
  <c r="E6" i="2"/>
  <c r="F6" i="2"/>
  <c r="G6" i="2"/>
  <c r="H6" i="2"/>
  <c r="I6" i="2"/>
  <c r="J6" i="2"/>
  <c r="L6" i="2"/>
  <c r="AA6" i="2" s="1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D7" i="2"/>
  <c r="E7" i="2"/>
  <c r="F7" i="2"/>
  <c r="G7" i="2"/>
  <c r="H7" i="2"/>
  <c r="I7" i="2"/>
  <c r="J7" i="2"/>
  <c r="L7" i="2"/>
  <c r="AA7" i="2" s="1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D8" i="2"/>
  <c r="E8" i="2"/>
  <c r="F8" i="2"/>
  <c r="G8" i="2"/>
  <c r="H8" i="2"/>
  <c r="I8" i="2"/>
  <c r="J8" i="2"/>
  <c r="L8" i="2"/>
  <c r="AA8" i="2" s="1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D9" i="2"/>
  <c r="E9" i="2"/>
  <c r="F9" i="2"/>
  <c r="G9" i="2"/>
  <c r="H9" i="2"/>
  <c r="I9" i="2"/>
  <c r="J9" i="2"/>
  <c r="L9" i="2"/>
  <c r="AA9" i="2" s="1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D10" i="2"/>
  <c r="E10" i="2"/>
  <c r="F10" i="2"/>
  <c r="G10" i="2"/>
  <c r="H10" i="2"/>
  <c r="I10" i="2"/>
  <c r="J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D11" i="2"/>
  <c r="E11" i="2"/>
  <c r="F11" i="2"/>
  <c r="G11" i="2"/>
  <c r="H11" i="2"/>
  <c r="I11" i="2"/>
  <c r="J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D12" i="2"/>
  <c r="E12" i="2"/>
  <c r="F12" i="2"/>
  <c r="G12" i="2"/>
  <c r="H12" i="2"/>
  <c r="I12" i="2"/>
  <c r="J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D13" i="2"/>
  <c r="E13" i="2"/>
  <c r="F13" i="2"/>
  <c r="G13" i="2"/>
  <c r="H13" i="2"/>
  <c r="I13" i="2"/>
  <c r="J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D14" i="2"/>
  <c r="E14" i="2"/>
  <c r="F14" i="2"/>
  <c r="G14" i="2"/>
  <c r="H14" i="2"/>
  <c r="I14" i="2"/>
  <c r="J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D15" i="2"/>
  <c r="E15" i="2"/>
  <c r="F15" i="2"/>
  <c r="G15" i="2"/>
  <c r="H15" i="2"/>
  <c r="I15" i="2"/>
  <c r="J15" i="2"/>
  <c r="M15" i="2"/>
  <c r="N15" i="2"/>
  <c r="O15" i="2"/>
  <c r="P15" i="2"/>
  <c r="AR15" i="2" s="1"/>
  <c r="Q15" i="2"/>
  <c r="R15" i="2"/>
  <c r="S15" i="2"/>
  <c r="T15" i="2"/>
  <c r="U15" i="2"/>
  <c r="V15" i="2"/>
  <c r="W15" i="2"/>
  <c r="X15" i="2"/>
  <c r="Y15" i="2"/>
  <c r="A16" i="2"/>
  <c r="D16" i="2"/>
  <c r="E16" i="2"/>
  <c r="F16" i="2"/>
  <c r="G16" i="2"/>
  <c r="H16" i="2"/>
  <c r="I16" i="2"/>
  <c r="J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D17" i="2"/>
  <c r="E17" i="2"/>
  <c r="F17" i="2"/>
  <c r="G17" i="2"/>
  <c r="H17" i="2"/>
  <c r="I17" i="2"/>
  <c r="J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D18" i="2"/>
  <c r="E18" i="2"/>
  <c r="F18" i="2"/>
  <c r="G18" i="2"/>
  <c r="H18" i="2"/>
  <c r="I18" i="2"/>
  <c r="J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D19" i="2"/>
  <c r="E19" i="2"/>
  <c r="F19" i="2"/>
  <c r="G19" i="2"/>
  <c r="H19" i="2"/>
  <c r="I19" i="2"/>
  <c r="J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D20" i="2"/>
  <c r="E20" i="2"/>
  <c r="F20" i="2"/>
  <c r="G20" i="2"/>
  <c r="H20" i="2"/>
  <c r="I20" i="2"/>
  <c r="J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D21" i="2"/>
  <c r="E21" i="2"/>
  <c r="F21" i="2"/>
  <c r="G21" i="2"/>
  <c r="H21" i="2"/>
  <c r="I21" i="2"/>
  <c r="J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D22" i="2"/>
  <c r="E22" i="2"/>
  <c r="F22" i="2"/>
  <c r="G22" i="2"/>
  <c r="H22" i="2"/>
  <c r="I22" i="2"/>
  <c r="J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D23" i="2"/>
  <c r="E23" i="2"/>
  <c r="F23" i="2"/>
  <c r="G23" i="2"/>
  <c r="H23" i="2"/>
  <c r="I23" i="2"/>
  <c r="J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D24" i="2"/>
  <c r="E24" i="2"/>
  <c r="F24" i="2"/>
  <c r="G24" i="2"/>
  <c r="H24" i="2"/>
  <c r="I24" i="2"/>
  <c r="J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D25" i="2"/>
  <c r="E25" i="2"/>
  <c r="F25" i="2"/>
  <c r="G25" i="2"/>
  <c r="H25" i="2"/>
  <c r="I25" i="2"/>
  <c r="J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D26" i="2"/>
  <c r="E26" i="2"/>
  <c r="F26" i="2"/>
  <c r="G26" i="2"/>
  <c r="H26" i="2"/>
  <c r="I26" i="2"/>
  <c r="J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D27" i="2"/>
  <c r="E27" i="2"/>
  <c r="F27" i="2"/>
  <c r="G27" i="2"/>
  <c r="H27" i="2"/>
  <c r="I27" i="2"/>
  <c r="J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D28" i="2"/>
  <c r="E28" i="2"/>
  <c r="F28" i="2"/>
  <c r="G28" i="2"/>
  <c r="H28" i="2"/>
  <c r="I28" i="2"/>
  <c r="J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D29" i="2"/>
  <c r="E29" i="2"/>
  <c r="F29" i="2"/>
  <c r="G29" i="2"/>
  <c r="H29" i="2"/>
  <c r="I29" i="2"/>
  <c r="J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D30" i="2"/>
  <c r="E30" i="2"/>
  <c r="F30" i="2"/>
  <c r="G30" i="2"/>
  <c r="H30" i="2"/>
  <c r="I30" i="2"/>
  <c r="J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D31" i="2"/>
  <c r="E31" i="2"/>
  <c r="F31" i="2"/>
  <c r="G31" i="2"/>
  <c r="H31" i="2"/>
  <c r="I31" i="2"/>
  <c r="J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D32" i="2"/>
  <c r="E32" i="2"/>
  <c r="F32" i="2"/>
  <c r="G32" i="2"/>
  <c r="H32" i="2"/>
  <c r="I32" i="2"/>
  <c r="J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D33" i="2"/>
  <c r="E33" i="2"/>
  <c r="F33" i="2"/>
  <c r="G33" i="2"/>
  <c r="H33" i="2"/>
  <c r="I33" i="2"/>
  <c r="J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D34" i="2"/>
  <c r="E34" i="2"/>
  <c r="F34" i="2"/>
  <c r="G34" i="2"/>
  <c r="H34" i="2"/>
  <c r="I34" i="2"/>
  <c r="J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D35" i="2"/>
  <c r="E35" i="2"/>
  <c r="F35" i="2"/>
  <c r="G35" i="2"/>
  <c r="H35" i="2"/>
  <c r="I35" i="2"/>
  <c r="J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D36" i="2"/>
  <c r="E36" i="2"/>
  <c r="F36" i="2"/>
  <c r="G36" i="2"/>
  <c r="H36" i="2"/>
  <c r="I36" i="2"/>
  <c r="J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D37" i="2"/>
  <c r="E37" i="2"/>
  <c r="F37" i="2"/>
  <c r="G37" i="2"/>
  <c r="H37" i="2"/>
  <c r="I37" i="2"/>
  <c r="J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D38" i="2"/>
  <c r="E38" i="2"/>
  <c r="F38" i="2"/>
  <c r="G38" i="2"/>
  <c r="H38" i="2"/>
  <c r="I38" i="2"/>
  <c r="J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D39" i="2"/>
  <c r="E39" i="2"/>
  <c r="F39" i="2"/>
  <c r="G39" i="2"/>
  <c r="H39" i="2"/>
  <c r="I39" i="2"/>
  <c r="J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A40" i="2"/>
  <c r="D40" i="2"/>
  <c r="E40" i="2"/>
  <c r="F40" i="2"/>
  <c r="G40" i="2"/>
  <c r="H40" i="2"/>
  <c r="I40" i="2"/>
  <c r="J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A41" i="2"/>
  <c r="D41" i="2"/>
  <c r="E41" i="2"/>
  <c r="F41" i="2"/>
  <c r="G41" i="2"/>
  <c r="H41" i="2"/>
  <c r="I41" i="2"/>
  <c r="J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A42" i="2"/>
  <c r="D42" i="2"/>
  <c r="E42" i="2"/>
  <c r="F42" i="2"/>
  <c r="G42" i="2"/>
  <c r="H42" i="2"/>
  <c r="I42" i="2"/>
  <c r="J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43" i="2"/>
  <c r="D43" i="2"/>
  <c r="E43" i="2"/>
  <c r="F43" i="2"/>
  <c r="G43" i="2"/>
  <c r="H43" i="2"/>
  <c r="I43" i="2"/>
  <c r="J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A44" i="2"/>
  <c r="D44" i="2"/>
  <c r="E44" i="2"/>
  <c r="F44" i="2"/>
  <c r="G44" i="2"/>
  <c r="H44" i="2"/>
  <c r="I44" i="2"/>
  <c r="J44" i="2"/>
  <c r="M44" i="2"/>
  <c r="N44" i="2"/>
  <c r="O44" i="2"/>
  <c r="P44" i="2"/>
  <c r="Q44" i="2"/>
  <c r="AT44" i="2" s="1"/>
  <c r="R44" i="2"/>
  <c r="S44" i="2"/>
  <c r="T44" i="2"/>
  <c r="U44" i="2"/>
  <c r="V44" i="2"/>
  <c r="W44" i="2"/>
  <c r="X44" i="2"/>
  <c r="Y44" i="2"/>
  <c r="A45" i="2"/>
  <c r="D45" i="2"/>
  <c r="E45" i="2"/>
  <c r="F45" i="2"/>
  <c r="G45" i="2"/>
  <c r="H45" i="2"/>
  <c r="I45" i="2"/>
  <c r="J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A46" i="2"/>
  <c r="D46" i="2"/>
  <c r="E46" i="2"/>
  <c r="F46" i="2"/>
  <c r="G46" i="2"/>
  <c r="H46" i="2"/>
  <c r="I46" i="2"/>
  <c r="J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A47" i="2"/>
  <c r="D47" i="2"/>
  <c r="E47" i="2"/>
  <c r="F47" i="2"/>
  <c r="G47" i="2"/>
  <c r="H47" i="2"/>
  <c r="I47" i="2"/>
  <c r="J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A48" i="2"/>
  <c r="D48" i="2"/>
  <c r="E48" i="2"/>
  <c r="F48" i="2"/>
  <c r="G48" i="2"/>
  <c r="H48" i="2"/>
  <c r="I48" i="2"/>
  <c r="J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A49" i="2"/>
  <c r="D49" i="2"/>
  <c r="E49" i="2"/>
  <c r="F49" i="2"/>
  <c r="G49" i="2"/>
  <c r="H49" i="2"/>
  <c r="I49" i="2"/>
  <c r="J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A50" i="2"/>
  <c r="D50" i="2"/>
  <c r="E50" i="2"/>
  <c r="F50" i="2"/>
  <c r="G50" i="2"/>
  <c r="H50" i="2"/>
  <c r="I50" i="2"/>
  <c r="J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A51" i="2"/>
  <c r="D51" i="2"/>
  <c r="E51" i="2"/>
  <c r="F51" i="2"/>
  <c r="G51" i="2"/>
  <c r="H51" i="2"/>
  <c r="I51" i="2"/>
  <c r="J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A52" i="2"/>
  <c r="D52" i="2"/>
  <c r="E52" i="2"/>
  <c r="F52" i="2"/>
  <c r="G52" i="2"/>
  <c r="H52" i="2"/>
  <c r="I52" i="2"/>
  <c r="J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A53" i="2"/>
  <c r="D53" i="2"/>
  <c r="E53" i="2"/>
  <c r="F53" i="2"/>
  <c r="G53" i="2"/>
  <c r="H53" i="2"/>
  <c r="I53" i="2"/>
  <c r="J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54" i="2"/>
  <c r="D54" i="2"/>
  <c r="E54" i="2"/>
  <c r="F54" i="2"/>
  <c r="G54" i="2"/>
  <c r="H54" i="2"/>
  <c r="I54" i="2"/>
  <c r="J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A55" i="2"/>
  <c r="D55" i="2"/>
  <c r="E55" i="2"/>
  <c r="F55" i="2"/>
  <c r="G55" i="2"/>
  <c r="H55" i="2"/>
  <c r="I55" i="2"/>
  <c r="J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A56" i="2"/>
  <c r="D56" i="2"/>
  <c r="E56" i="2"/>
  <c r="F56" i="2"/>
  <c r="G56" i="2"/>
  <c r="H56" i="2"/>
  <c r="I56" i="2"/>
  <c r="J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A57" i="2"/>
  <c r="D57" i="2"/>
  <c r="E57" i="2"/>
  <c r="F57" i="2"/>
  <c r="G57" i="2"/>
  <c r="H57" i="2"/>
  <c r="I57" i="2"/>
  <c r="J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A58" i="2"/>
  <c r="D58" i="2"/>
  <c r="E58" i="2"/>
  <c r="F58" i="2"/>
  <c r="G58" i="2"/>
  <c r="H58" i="2"/>
  <c r="I58" i="2"/>
  <c r="J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A59" i="2"/>
  <c r="D59" i="2"/>
  <c r="E59" i="2"/>
  <c r="F59" i="2"/>
  <c r="G59" i="2"/>
  <c r="H59" i="2"/>
  <c r="I59" i="2"/>
  <c r="J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A60" i="2"/>
  <c r="D60" i="2"/>
  <c r="E60" i="2"/>
  <c r="F60" i="2"/>
  <c r="G60" i="2"/>
  <c r="H60" i="2"/>
  <c r="I60" i="2"/>
  <c r="J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A61" i="2"/>
  <c r="D61" i="2"/>
  <c r="E61" i="2"/>
  <c r="F61" i="2"/>
  <c r="G61" i="2"/>
  <c r="H61" i="2"/>
  <c r="I61" i="2"/>
  <c r="J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A62" i="2"/>
  <c r="D62" i="2"/>
  <c r="E62" i="2"/>
  <c r="F62" i="2"/>
  <c r="G62" i="2"/>
  <c r="H62" i="2"/>
  <c r="I62" i="2"/>
  <c r="J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A63" i="2"/>
  <c r="D63" i="2"/>
  <c r="E63" i="2"/>
  <c r="F63" i="2"/>
  <c r="G63" i="2"/>
  <c r="H63" i="2"/>
  <c r="I63" i="2"/>
  <c r="J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A64" i="2"/>
  <c r="D64" i="2"/>
  <c r="E64" i="2"/>
  <c r="F64" i="2"/>
  <c r="G64" i="2"/>
  <c r="H64" i="2"/>
  <c r="I64" i="2"/>
  <c r="J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A65" i="2"/>
  <c r="D65" i="2"/>
  <c r="E65" i="2"/>
  <c r="F65" i="2"/>
  <c r="G65" i="2"/>
  <c r="H65" i="2"/>
  <c r="I65" i="2"/>
  <c r="J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A66" i="2"/>
  <c r="D66" i="2"/>
  <c r="E66" i="2"/>
  <c r="F66" i="2"/>
  <c r="G66" i="2"/>
  <c r="H66" i="2"/>
  <c r="I66" i="2"/>
  <c r="J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A67" i="2"/>
  <c r="D67" i="2"/>
  <c r="E67" i="2"/>
  <c r="F67" i="2"/>
  <c r="G67" i="2"/>
  <c r="H67" i="2"/>
  <c r="I67" i="2"/>
  <c r="J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A68" i="2"/>
  <c r="D68" i="2"/>
  <c r="E68" i="2"/>
  <c r="F68" i="2"/>
  <c r="G68" i="2"/>
  <c r="H68" i="2"/>
  <c r="I68" i="2"/>
  <c r="J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A69" i="2"/>
  <c r="D69" i="2"/>
  <c r="E69" i="2"/>
  <c r="F69" i="2"/>
  <c r="G69" i="2"/>
  <c r="H69" i="2"/>
  <c r="I69" i="2"/>
  <c r="J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A70" i="2"/>
  <c r="D70" i="2"/>
  <c r="E70" i="2"/>
  <c r="F70" i="2"/>
  <c r="G70" i="2"/>
  <c r="H70" i="2"/>
  <c r="I70" i="2"/>
  <c r="J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A71" i="2"/>
  <c r="D71" i="2"/>
  <c r="E71" i="2"/>
  <c r="F71" i="2"/>
  <c r="G71" i="2"/>
  <c r="H71" i="2"/>
  <c r="I71" i="2"/>
  <c r="J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A72" i="2"/>
  <c r="D72" i="2"/>
  <c r="E72" i="2"/>
  <c r="F72" i="2"/>
  <c r="G72" i="2"/>
  <c r="H72" i="2"/>
  <c r="I72" i="2"/>
  <c r="J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A73" i="2"/>
  <c r="D73" i="2"/>
  <c r="E73" i="2"/>
  <c r="F73" i="2"/>
  <c r="G73" i="2"/>
  <c r="H73" i="2"/>
  <c r="I73" i="2"/>
  <c r="J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A74" i="2"/>
  <c r="D74" i="2"/>
  <c r="E74" i="2"/>
  <c r="F74" i="2"/>
  <c r="G74" i="2"/>
  <c r="H74" i="2"/>
  <c r="I74" i="2"/>
  <c r="J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A75" i="2"/>
  <c r="D75" i="2"/>
  <c r="E75" i="2"/>
  <c r="F75" i="2"/>
  <c r="G75" i="2"/>
  <c r="H75" i="2"/>
  <c r="I75" i="2"/>
  <c r="J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A76" i="2"/>
  <c r="D76" i="2"/>
  <c r="E76" i="2"/>
  <c r="F76" i="2"/>
  <c r="G76" i="2"/>
  <c r="H76" i="2"/>
  <c r="I76" i="2"/>
  <c r="J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A77" i="2"/>
  <c r="D77" i="2"/>
  <c r="E77" i="2"/>
  <c r="F77" i="2"/>
  <c r="G77" i="2"/>
  <c r="H77" i="2"/>
  <c r="I77" i="2"/>
  <c r="J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A78" i="2"/>
  <c r="D78" i="2"/>
  <c r="E78" i="2"/>
  <c r="F78" i="2"/>
  <c r="G78" i="2"/>
  <c r="H78" i="2"/>
  <c r="I78" i="2"/>
  <c r="J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A79" i="2"/>
  <c r="D79" i="2"/>
  <c r="E79" i="2"/>
  <c r="F79" i="2"/>
  <c r="G79" i="2"/>
  <c r="H79" i="2"/>
  <c r="I79" i="2"/>
  <c r="J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A80" i="2"/>
  <c r="D80" i="2"/>
  <c r="E80" i="2"/>
  <c r="F80" i="2"/>
  <c r="G80" i="2"/>
  <c r="H80" i="2"/>
  <c r="I80" i="2"/>
  <c r="J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A81" i="2"/>
  <c r="D81" i="2"/>
  <c r="E81" i="2"/>
  <c r="F81" i="2"/>
  <c r="G81" i="2"/>
  <c r="H81" i="2"/>
  <c r="I81" i="2"/>
  <c r="J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A82" i="2"/>
  <c r="D82" i="2"/>
  <c r="E82" i="2"/>
  <c r="F82" i="2"/>
  <c r="G82" i="2"/>
  <c r="H82" i="2"/>
  <c r="I82" i="2"/>
  <c r="J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A83" i="2"/>
  <c r="D83" i="2"/>
  <c r="E83" i="2"/>
  <c r="F83" i="2"/>
  <c r="G83" i="2"/>
  <c r="H83" i="2"/>
  <c r="I83" i="2"/>
  <c r="J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A84" i="2"/>
  <c r="D84" i="2"/>
  <c r="E84" i="2"/>
  <c r="F84" i="2"/>
  <c r="G84" i="2"/>
  <c r="H84" i="2"/>
  <c r="I84" i="2"/>
  <c r="J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A85" i="2"/>
  <c r="D85" i="2"/>
  <c r="E85" i="2"/>
  <c r="F85" i="2"/>
  <c r="G85" i="2"/>
  <c r="H85" i="2"/>
  <c r="I85" i="2"/>
  <c r="J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A86" i="2"/>
  <c r="D86" i="2"/>
  <c r="E86" i="2"/>
  <c r="F86" i="2"/>
  <c r="G86" i="2"/>
  <c r="H86" i="2"/>
  <c r="I86" i="2"/>
  <c r="J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A87" i="2"/>
  <c r="D87" i="2"/>
  <c r="E87" i="2"/>
  <c r="F87" i="2"/>
  <c r="G87" i="2"/>
  <c r="H87" i="2"/>
  <c r="I87" i="2"/>
  <c r="J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A88" i="2"/>
  <c r="D88" i="2"/>
  <c r="E88" i="2"/>
  <c r="F88" i="2"/>
  <c r="G88" i="2"/>
  <c r="H88" i="2"/>
  <c r="I88" i="2"/>
  <c r="J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A89" i="2"/>
  <c r="D89" i="2"/>
  <c r="E89" i="2"/>
  <c r="F89" i="2"/>
  <c r="G89" i="2"/>
  <c r="H89" i="2"/>
  <c r="I89" i="2"/>
  <c r="J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A90" i="2"/>
  <c r="D90" i="2"/>
  <c r="E90" i="2"/>
  <c r="F90" i="2"/>
  <c r="G90" i="2"/>
  <c r="H90" i="2"/>
  <c r="I90" i="2"/>
  <c r="J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A91" i="2"/>
  <c r="D91" i="2"/>
  <c r="E91" i="2"/>
  <c r="F91" i="2"/>
  <c r="G91" i="2"/>
  <c r="H91" i="2"/>
  <c r="I91" i="2"/>
  <c r="J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A92" i="2"/>
  <c r="D92" i="2"/>
  <c r="E92" i="2"/>
  <c r="F92" i="2"/>
  <c r="G92" i="2"/>
  <c r="H92" i="2"/>
  <c r="I92" i="2"/>
  <c r="J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A93" i="2"/>
  <c r="D93" i="2"/>
  <c r="E93" i="2"/>
  <c r="F93" i="2"/>
  <c r="G93" i="2"/>
  <c r="H93" i="2"/>
  <c r="I93" i="2"/>
  <c r="J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A94" i="2"/>
  <c r="D94" i="2"/>
  <c r="E94" i="2"/>
  <c r="F94" i="2"/>
  <c r="G94" i="2"/>
  <c r="H94" i="2"/>
  <c r="I94" i="2"/>
  <c r="J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A95" i="2"/>
  <c r="D95" i="2"/>
  <c r="E95" i="2"/>
  <c r="F95" i="2"/>
  <c r="G95" i="2"/>
  <c r="H95" i="2"/>
  <c r="I95" i="2"/>
  <c r="J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A96" i="2"/>
  <c r="D96" i="2"/>
  <c r="E96" i="2"/>
  <c r="F96" i="2"/>
  <c r="G96" i="2"/>
  <c r="H96" i="2"/>
  <c r="I96" i="2"/>
  <c r="J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A97" i="2"/>
  <c r="D97" i="2"/>
  <c r="E97" i="2"/>
  <c r="F97" i="2"/>
  <c r="G97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A98" i="2"/>
  <c r="D98" i="2"/>
  <c r="E98" i="2"/>
  <c r="F98" i="2"/>
  <c r="G98" i="2"/>
  <c r="H98" i="2"/>
  <c r="I98" i="2"/>
  <c r="J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A99" i="2"/>
  <c r="D99" i="2"/>
  <c r="E99" i="2"/>
  <c r="F99" i="2"/>
  <c r="G99" i="2"/>
  <c r="H99" i="2"/>
  <c r="I99" i="2"/>
  <c r="J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A100" i="2"/>
  <c r="D100" i="2"/>
  <c r="E100" i="2"/>
  <c r="F100" i="2"/>
  <c r="G100" i="2"/>
  <c r="H100" i="2"/>
  <c r="I100" i="2"/>
  <c r="J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A101" i="2"/>
  <c r="D101" i="2"/>
  <c r="E101" i="2"/>
  <c r="F101" i="2"/>
  <c r="G101" i="2"/>
  <c r="H101" i="2"/>
  <c r="I101" i="2"/>
  <c r="J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A102" i="2"/>
  <c r="D102" i="2"/>
  <c r="E102" i="2"/>
  <c r="F102" i="2"/>
  <c r="G102" i="2"/>
  <c r="H102" i="2"/>
  <c r="I102" i="2"/>
  <c r="J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A103" i="2"/>
  <c r="D103" i="2"/>
  <c r="E103" i="2"/>
  <c r="F103" i="2"/>
  <c r="G103" i="2"/>
  <c r="H103" i="2"/>
  <c r="I103" i="2"/>
  <c r="J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A104" i="2"/>
  <c r="D104" i="2"/>
  <c r="E104" i="2"/>
  <c r="F104" i="2"/>
  <c r="G104" i="2"/>
  <c r="H104" i="2"/>
  <c r="I104" i="2"/>
  <c r="J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A105" i="2"/>
  <c r="D105" i="2"/>
  <c r="E105" i="2"/>
  <c r="F105" i="2"/>
  <c r="G105" i="2"/>
  <c r="AF105" i="2" s="1"/>
  <c r="H105" i="2"/>
  <c r="I105" i="2"/>
  <c r="J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A106" i="2"/>
  <c r="D106" i="2"/>
  <c r="E106" i="2"/>
  <c r="F106" i="2"/>
  <c r="G106" i="2"/>
  <c r="H106" i="2"/>
  <c r="I106" i="2"/>
  <c r="J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A107" i="2"/>
  <c r="D107" i="2"/>
  <c r="E107" i="2"/>
  <c r="F107" i="2"/>
  <c r="G107" i="2"/>
  <c r="H107" i="2"/>
  <c r="I107" i="2"/>
  <c r="J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A108" i="2"/>
  <c r="D108" i="2"/>
  <c r="E108" i="2"/>
  <c r="F108" i="2"/>
  <c r="G108" i="2"/>
  <c r="H108" i="2"/>
  <c r="I108" i="2"/>
  <c r="J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A109" i="2"/>
  <c r="D109" i="2"/>
  <c r="E109" i="2"/>
  <c r="F109" i="2"/>
  <c r="G109" i="2"/>
  <c r="H109" i="2"/>
  <c r="I109" i="2"/>
  <c r="J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A110" i="2"/>
  <c r="D110" i="2"/>
  <c r="E110" i="2"/>
  <c r="F110" i="2"/>
  <c r="G110" i="2"/>
  <c r="H110" i="2"/>
  <c r="I110" i="2"/>
  <c r="J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A111" i="2"/>
  <c r="D111" i="2"/>
  <c r="E111" i="2"/>
  <c r="F111" i="2"/>
  <c r="G111" i="2"/>
  <c r="H111" i="2"/>
  <c r="I111" i="2"/>
  <c r="J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A112" i="2"/>
  <c r="D112" i="2"/>
  <c r="E112" i="2"/>
  <c r="F112" i="2"/>
  <c r="G112" i="2"/>
  <c r="H112" i="2"/>
  <c r="I112" i="2"/>
  <c r="J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A113" i="2"/>
  <c r="D113" i="2"/>
  <c r="E113" i="2"/>
  <c r="F113" i="2"/>
  <c r="G113" i="2"/>
  <c r="H113" i="2"/>
  <c r="I113" i="2"/>
  <c r="J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A114" i="2"/>
  <c r="D114" i="2"/>
  <c r="E114" i="2"/>
  <c r="F114" i="2"/>
  <c r="G114" i="2"/>
  <c r="H114" i="2"/>
  <c r="I114" i="2"/>
  <c r="J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A115" i="2"/>
  <c r="D115" i="2"/>
  <c r="E115" i="2"/>
  <c r="F115" i="2"/>
  <c r="G115" i="2"/>
  <c r="H115" i="2"/>
  <c r="I115" i="2"/>
  <c r="J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A116" i="2"/>
  <c r="D116" i="2"/>
  <c r="E116" i="2"/>
  <c r="F116" i="2"/>
  <c r="G116" i="2"/>
  <c r="H116" i="2"/>
  <c r="I116" i="2"/>
  <c r="J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A117" i="2"/>
  <c r="D117" i="2"/>
  <c r="E117" i="2"/>
  <c r="F117" i="2"/>
  <c r="G117" i="2"/>
  <c r="H117" i="2"/>
  <c r="I117" i="2"/>
  <c r="J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A118" i="2"/>
  <c r="D118" i="2"/>
  <c r="E118" i="2"/>
  <c r="F118" i="2"/>
  <c r="G118" i="2"/>
  <c r="H118" i="2"/>
  <c r="I118" i="2"/>
  <c r="J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A119" i="2"/>
  <c r="D119" i="2"/>
  <c r="E119" i="2"/>
  <c r="F119" i="2"/>
  <c r="G119" i="2"/>
  <c r="H119" i="2"/>
  <c r="I119" i="2"/>
  <c r="J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A120" i="2"/>
  <c r="D120" i="2"/>
  <c r="E120" i="2"/>
  <c r="F120" i="2"/>
  <c r="G120" i="2"/>
  <c r="H120" i="2"/>
  <c r="I120" i="2"/>
  <c r="J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A121" i="2"/>
  <c r="D121" i="2"/>
  <c r="E121" i="2"/>
  <c r="F121" i="2"/>
  <c r="G121" i="2"/>
  <c r="H121" i="2"/>
  <c r="I121" i="2"/>
  <c r="J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A122" i="2"/>
  <c r="D122" i="2"/>
  <c r="E122" i="2"/>
  <c r="F122" i="2"/>
  <c r="G122" i="2"/>
  <c r="H122" i="2"/>
  <c r="I122" i="2"/>
  <c r="J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A123" i="2"/>
  <c r="D123" i="2"/>
  <c r="E123" i="2"/>
  <c r="F123" i="2"/>
  <c r="G123" i="2"/>
  <c r="H123" i="2"/>
  <c r="I123" i="2"/>
  <c r="J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A124" i="2"/>
  <c r="D124" i="2"/>
  <c r="E124" i="2"/>
  <c r="F124" i="2"/>
  <c r="G124" i="2"/>
  <c r="H124" i="2"/>
  <c r="I124" i="2"/>
  <c r="J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A125" i="2"/>
  <c r="D125" i="2"/>
  <c r="E125" i="2"/>
  <c r="F125" i="2"/>
  <c r="G125" i="2"/>
  <c r="H125" i="2"/>
  <c r="I125" i="2"/>
  <c r="J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A126" i="2"/>
  <c r="D126" i="2"/>
  <c r="E126" i="2"/>
  <c r="F126" i="2"/>
  <c r="G126" i="2"/>
  <c r="H126" i="2"/>
  <c r="I126" i="2"/>
  <c r="J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A127" i="2"/>
  <c r="D127" i="2"/>
  <c r="E127" i="2"/>
  <c r="F127" i="2"/>
  <c r="G127" i="2"/>
  <c r="H127" i="2"/>
  <c r="I127" i="2"/>
  <c r="J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A128" i="2"/>
  <c r="D128" i="2"/>
  <c r="E128" i="2"/>
  <c r="F128" i="2"/>
  <c r="G128" i="2"/>
  <c r="H128" i="2"/>
  <c r="I128" i="2"/>
  <c r="J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A129" i="2"/>
  <c r="D129" i="2"/>
  <c r="E129" i="2"/>
  <c r="F129" i="2"/>
  <c r="G129" i="2"/>
  <c r="H129" i="2"/>
  <c r="I129" i="2"/>
  <c r="J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A130" i="2"/>
  <c r="D130" i="2"/>
  <c r="E130" i="2"/>
  <c r="F130" i="2"/>
  <c r="G130" i="2"/>
  <c r="H130" i="2"/>
  <c r="I130" i="2"/>
  <c r="J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A131" i="2"/>
  <c r="D131" i="2"/>
  <c r="E131" i="2"/>
  <c r="F131" i="2"/>
  <c r="G131" i="2"/>
  <c r="H131" i="2"/>
  <c r="I131" i="2"/>
  <c r="J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A132" i="2"/>
  <c r="D132" i="2"/>
  <c r="E132" i="2"/>
  <c r="F132" i="2"/>
  <c r="G132" i="2"/>
  <c r="H132" i="2"/>
  <c r="I132" i="2"/>
  <c r="J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A133" i="2"/>
  <c r="D133" i="2"/>
  <c r="E133" i="2"/>
  <c r="F133" i="2"/>
  <c r="G133" i="2"/>
  <c r="H133" i="2"/>
  <c r="I133" i="2"/>
  <c r="J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A134" i="2"/>
  <c r="D134" i="2"/>
  <c r="E134" i="2"/>
  <c r="F134" i="2"/>
  <c r="G134" i="2"/>
  <c r="H134" i="2"/>
  <c r="I134" i="2"/>
  <c r="J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A135" i="2"/>
  <c r="D135" i="2"/>
  <c r="E135" i="2"/>
  <c r="F135" i="2"/>
  <c r="G135" i="2"/>
  <c r="H135" i="2"/>
  <c r="I135" i="2"/>
  <c r="J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A136" i="2"/>
  <c r="D136" i="2"/>
  <c r="E136" i="2"/>
  <c r="F136" i="2"/>
  <c r="G136" i="2"/>
  <c r="H136" i="2"/>
  <c r="I136" i="2"/>
  <c r="J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A137" i="2"/>
  <c r="D137" i="2"/>
  <c r="E137" i="2"/>
  <c r="F137" i="2"/>
  <c r="G137" i="2"/>
  <c r="H137" i="2"/>
  <c r="I137" i="2"/>
  <c r="J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A138" i="2"/>
  <c r="D138" i="2"/>
  <c r="E138" i="2"/>
  <c r="F138" i="2"/>
  <c r="G138" i="2"/>
  <c r="H138" i="2"/>
  <c r="I138" i="2"/>
  <c r="J138" i="2"/>
  <c r="M138" i="2"/>
  <c r="N138" i="2"/>
  <c r="O138" i="2"/>
  <c r="P138" i="2"/>
  <c r="Q138" i="2"/>
  <c r="AT138" i="2" s="1"/>
  <c r="R138" i="2"/>
  <c r="S138" i="2"/>
  <c r="T138" i="2"/>
  <c r="U138" i="2"/>
  <c r="V138" i="2"/>
  <c r="W138" i="2"/>
  <c r="X138" i="2"/>
  <c r="Y138" i="2"/>
  <c r="A139" i="2"/>
  <c r="D139" i="2"/>
  <c r="E139" i="2"/>
  <c r="F139" i="2"/>
  <c r="G139" i="2"/>
  <c r="H139" i="2"/>
  <c r="I139" i="2"/>
  <c r="J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A140" i="2"/>
  <c r="D140" i="2"/>
  <c r="E140" i="2"/>
  <c r="F140" i="2"/>
  <c r="G140" i="2"/>
  <c r="H140" i="2"/>
  <c r="I140" i="2"/>
  <c r="J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A141" i="2"/>
  <c r="D141" i="2"/>
  <c r="E141" i="2"/>
  <c r="F141" i="2"/>
  <c r="G141" i="2"/>
  <c r="H141" i="2"/>
  <c r="I141" i="2"/>
  <c r="J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A142" i="2"/>
  <c r="D142" i="2"/>
  <c r="E142" i="2"/>
  <c r="F142" i="2"/>
  <c r="G142" i="2"/>
  <c r="H142" i="2"/>
  <c r="I142" i="2"/>
  <c r="J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A143" i="2"/>
  <c r="D143" i="2"/>
  <c r="E143" i="2"/>
  <c r="F143" i="2"/>
  <c r="G143" i="2"/>
  <c r="H143" i="2"/>
  <c r="I143" i="2"/>
  <c r="J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A144" i="2"/>
  <c r="D144" i="2"/>
  <c r="E144" i="2"/>
  <c r="F144" i="2"/>
  <c r="G144" i="2"/>
  <c r="H144" i="2"/>
  <c r="I144" i="2"/>
  <c r="J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A145" i="2"/>
  <c r="D145" i="2"/>
  <c r="E145" i="2"/>
  <c r="F145" i="2"/>
  <c r="G145" i="2"/>
  <c r="H145" i="2"/>
  <c r="I145" i="2"/>
  <c r="J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A146" i="2"/>
  <c r="D146" i="2"/>
  <c r="E146" i="2"/>
  <c r="F146" i="2"/>
  <c r="G146" i="2"/>
  <c r="H146" i="2"/>
  <c r="I146" i="2"/>
  <c r="J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A147" i="2"/>
  <c r="D147" i="2"/>
  <c r="E147" i="2"/>
  <c r="F147" i="2"/>
  <c r="G147" i="2"/>
  <c r="H147" i="2"/>
  <c r="I147" i="2"/>
  <c r="J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A148" i="2"/>
  <c r="D148" i="2"/>
  <c r="E148" i="2"/>
  <c r="F148" i="2"/>
  <c r="G148" i="2"/>
  <c r="H148" i="2"/>
  <c r="I148" i="2"/>
  <c r="J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A149" i="2"/>
  <c r="D149" i="2"/>
  <c r="E149" i="2"/>
  <c r="F149" i="2"/>
  <c r="G149" i="2"/>
  <c r="H149" i="2"/>
  <c r="I149" i="2"/>
  <c r="J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A150" i="2"/>
  <c r="D150" i="2"/>
  <c r="E150" i="2"/>
  <c r="F150" i="2"/>
  <c r="G150" i="2"/>
  <c r="H150" i="2"/>
  <c r="I150" i="2"/>
  <c r="J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A151" i="2"/>
  <c r="D151" i="2"/>
  <c r="E151" i="2"/>
  <c r="F151" i="2"/>
  <c r="G151" i="2"/>
  <c r="H151" i="2"/>
  <c r="I151" i="2"/>
  <c r="J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A152" i="2"/>
  <c r="D152" i="2"/>
  <c r="E152" i="2"/>
  <c r="F152" i="2"/>
  <c r="G152" i="2"/>
  <c r="H152" i="2"/>
  <c r="I152" i="2"/>
  <c r="J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A153" i="2"/>
  <c r="D153" i="2"/>
  <c r="E153" i="2"/>
  <c r="F153" i="2"/>
  <c r="G153" i="2"/>
  <c r="H153" i="2"/>
  <c r="I153" i="2"/>
  <c r="J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A154" i="2"/>
  <c r="D154" i="2"/>
  <c r="E154" i="2"/>
  <c r="F154" i="2"/>
  <c r="G154" i="2"/>
  <c r="H154" i="2"/>
  <c r="I154" i="2"/>
  <c r="J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A155" i="2"/>
  <c r="D155" i="2"/>
  <c r="E155" i="2"/>
  <c r="F155" i="2"/>
  <c r="G155" i="2"/>
  <c r="H155" i="2"/>
  <c r="I155" i="2"/>
  <c r="J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A156" i="2"/>
  <c r="D156" i="2"/>
  <c r="E156" i="2"/>
  <c r="F156" i="2"/>
  <c r="G156" i="2"/>
  <c r="H156" i="2"/>
  <c r="I156" i="2"/>
  <c r="J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A157" i="2"/>
  <c r="D157" i="2"/>
  <c r="E157" i="2"/>
  <c r="F157" i="2"/>
  <c r="G157" i="2"/>
  <c r="H157" i="2"/>
  <c r="I157" i="2"/>
  <c r="J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A158" i="2"/>
  <c r="D158" i="2"/>
  <c r="E158" i="2"/>
  <c r="F158" i="2"/>
  <c r="G158" i="2"/>
  <c r="H158" i="2"/>
  <c r="I158" i="2"/>
  <c r="J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A159" i="2"/>
  <c r="D159" i="2"/>
  <c r="E159" i="2"/>
  <c r="F159" i="2"/>
  <c r="G159" i="2"/>
  <c r="H159" i="2"/>
  <c r="I159" i="2"/>
  <c r="J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A160" i="2"/>
  <c r="D160" i="2"/>
  <c r="E160" i="2"/>
  <c r="F160" i="2"/>
  <c r="G160" i="2"/>
  <c r="H160" i="2"/>
  <c r="I160" i="2"/>
  <c r="J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A161" i="2"/>
  <c r="D161" i="2"/>
  <c r="E161" i="2"/>
  <c r="F161" i="2"/>
  <c r="G161" i="2"/>
  <c r="H161" i="2"/>
  <c r="I161" i="2"/>
  <c r="J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A162" i="2"/>
  <c r="D162" i="2"/>
  <c r="E162" i="2"/>
  <c r="F162" i="2"/>
  <c r="G162" i="2"/>
  <c r="H162" i="2"/>
  <c r="I162" i="2"/>
  <c r="J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A163" i="2"/>
  <c r="D163" i="2"/>
  <c r="E163" i="2"/>
  <c r="F163" i="2"/>
  <c r="G163" i="2"/>
  <c r="H163" i="2"/>
  <c r="I163" i="2"/>
  <c r="J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A164" i="2"/>
  <c r="D164" i="2"/>
  <c r="E164" i="2"/>
  <c r="F164" i="2"/>
  <c r="G164" i="2"/>
  <c r="H164" i="2"/>
  <c r="I164" i="2"/>
  <c r="J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A165" i="2"/>
  <c r="D165" i="2"/>
  <c r="E165" i="2"/>
  <c r="F165" i="2"/>
  <c r="G165" i="2"/>
  <c r="H165" i="2"/>
  <c r="I165" i="2"/>
  <c r="J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A166" i="2"/>
  <c r="D166" i="2"/>
  <c r="E166" i="2"/>
  <c r="F166" i="2"/>
  <c r="G166" i="2"/>
  <c r="H166" i="2"/>
  <c r="I166" i="2"/>
  <c r="J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A167" i="2"/>
  <c r="D167" i="2"/>
  <c r="E167" i="2"/>
  <c r="F167" i="2"/>
  <c r="G167" i="2"/>
  <c r="H167" i="2"/>
  <c r="I167" i="2"/>
  <c r="J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A168" i="2"/>
  <c r="D168" i="2"/>
  <c r="E168" i="2"/>
  <c r="F168" i="2"/>
  <c r="G168" i="2"/>
  <c r="H168" i="2"/>
  <c r="I168" i="2"/>
  <c r="J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A169" i="2"/>
  <c r="D169" i="2"/>
  <c r="E169" i="2"/>
  <c r="F169" i="2"/>
  <c r="G169" i="2"/>
  <c r="H169" i="2"/>
  <c r="I169" i="2"/>
  <c r="J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A170" i="2"/>
  <c r="D170" i="2"/>
  <c r="E170" i="2"/>
  <c r="F170" i="2"/>
  <c r="G170" i="2"/>
  <c r="H170" i="2"/>
  <c r="I170" i="2"/>
  <c r="J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A171" i="2"/>
  <c r="D171" i="2"/>
  <c r="E171" i="2"/>
  <c r="F171" i="2"/>
  <c r="G171" i="2"/>
  <c r="H171" i="2"/>
  <c r="I171" i="2"/>
  <c r="J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A172" i="2"/>
  <c r="D172" i="2"/>
  <c r="E172" i="2"/>
  <c r="F172" i="2"/>
  <c r="G172" i="2"/>
  <c r="H172" i="2"/>
  <c r="I172" i="2"/>
  <c r="J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A173" i="2"/>
  <c r="D173" i="2"/>
  <c r="E173" i="2"/>
  <c r="F173" i="2"/>
  <c r="G173" i="2"/>
  <c r="H173" i="2"/>
  <c r="I173" i="2"/>
  <c r="J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A174" i="2"/>
  <c r="D174" i="2"/>
  <c r="E174" i="2"/>
  <c r="F174" i="2"/>
  <c r="G174" i="2"/>
  <c r="H174" i="2"/>
  <c r="I174" i="2"/>
  <c r="J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A175" i="2"/>
  <c r="D175" i="2"/>
  <c r="E175" i="2"/>
  <c r="F175" i="2"/>
  <c r="G175" i="2"/>
  <c r="H175" i="2"/>
  <c r="I175" i="2"/>
  <c r="J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A176" i="2"/>
  <c r="D176" i="2"/>
  <c r="E176" i="2"/>
  <c r="F176" i="2"/>
  <c r="G176" i="2"/>
  <c r="H176" i="2"/>
  <c r="I176" i="2"/>
  <c r="J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A177" i="2"/>
  <c r="D177" i="2"/>
  <c r="E177" i="2"/>
  <c r="F177" i="2"/>
  <c r="G177" i="2"/>
  <c r="H177" i="2"/>
  <c r="I177" i="2"/>
  <c r="J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A178" i="2"/>
  <c r="D178" i="2"/>
  <c r="E178" i="2"/>
  <c r="F178" i="2"/>
  <c r="G178" i="2"/>
  <c r="H178" i="2"/>
  <c r="I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A179" i="2"/>
  <c r="D179" i="2"/>
  <c r="E179" i="2"/>
  <c r="F179" i="2"/>
  <c r="G179" i="2"/>
  <c r="H179" i="2"/>
  <c r="I179" i="2"/>
  <c r="J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A180" i="2"/>
  <c r="D180" i="2"/>
  <c r="E180" i="2"/>
  <c r="F180" i="2"/>
  <c r="G180" i="2"/>
  <c r="H180" i="2"/>
  <c r="I180" i="2"/>
  <c r="J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A181" i="2"/>
  <c r="D181" i="2"/>
  <c r="E181" i="2"/>
  <c r="F181" i="2"/>
  <c r="G181" i="2"/>
  <c r="H181" i="2"/>
  <c r="I181" i="2"/>
  <c r="J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A182" i="2"/>
  <c r="D182" i="2"/>
  <c r="E182" i="2"/>
  <c r="F182" i="2"/>
  <c r="G182" i="2"/>
  <c r="H182" i="2"/>
  <c r="I182" i="2"/>
  <c r="J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A183" i="2"/>
  <c r="D183" i="2"/>
  <c r="E183" i="2"/>
  <c r="F183" i="2"/>
  <c r="G183" i="2"/>
  <c r="H183" i="2"/>
  <c r="I183" i="2"/>
  <c r="J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A184" i="2"/>
  <c r="D184" i="2"/>
  <c r="E184" i="2"/>
  <c r="F184" i="2"/>
  <c r="G184" i="2"/>
  <c r="H184" i="2"/>
  <c r="I184" i="2"/>
  <c r="J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A185" i="2"/>
  <c r="D185" i="2"/>
  <c r="E185" i="2"/>
  <c r="F185" i="2"/>
  <c r="G185" i="2"/>
  <c r="H185" i="2"/>
  <c r="I185" i="2"/>
  <c r="J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A186" i="2"/>
  <c r="D186" i="2"/>
  <c r="E186" i="2"/>
  <c r="F186" i="2"/>
  <c r="G186" i="2"/>
  <c r="H186" i="2"/>
  <c r="I186" i="2"/>
  <c r="J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A187" i="2"/>
  <c r="D187" i="2"/>
  <c r="E187" i="2"/>
  <c r="F187" i="2"/>
  <c r="G187" i="2"/>
  <c r="H187" i="2"/>
  <c r="I187" i="2"/>
  <c r="J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A188" i="2"/>
  <c r="D188" i="2"/>
  <c r="E188" i="2"/>
  <c r="F188" i="2"/>
  <c r="G188" i="2"/>
  <c r="H188" i="2"/>
  <c r="I188" i="2"/>
  <c r="J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A189" i="2"/>
  <c r="D189" i="2"/>
  <c r="E189" i="2"/>
  <c r="F189" i="2"/>
  <c r="G189" i="2"/>
  <c r="H189" i="2"/>
  <c r="I189" i="2"/>
  <c r="J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A190" i="2"/>
  <c r="D190" i="2"/>
  <c r="E190" i="2"/>
  <c r="F190" i="2"/>
  <c r="G190" i="2"/>
  <c r="H190" i="2"/>
  <c r="I190" i="2"/>
  <c r="J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A191" i="2"/>
  <c r="D191" i="2"/>
  <c r="E191" i="2"/>
  <c r="F191" i="2"/>
  <c r="G191" i="2"/>
  <c r="H191" i="2"/>
  <c r="I191" i="2"/>
  <c r="J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A192" i="2"/>
  <c r="D192" i="2"/>
  <c r="E192" i="2"/>
  <c r="F192" i="2"/>
  <c r="G192" i="2"/>
  <c r="H192" i="2"/>
  <c r="I192" i="2"/>
  <c r="J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A193" i="2"/>
  <c r="D193" i="2"/>
  <c r="E193" i="2"/>
  <c r="F193" i="2"/>
  <c r="G193" i="2"/>
  <c r="H193" i="2"/>
  <c r="I193" i="2"/>
  <c r="J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A194" i="2"/>
  <c r="D194" i="2"/>
  <c r="E194" i="2"/>
  <c r="F194" i="2"/>
  <c r="G194" i="2"/>
  <c r="H194" i="2"/>
  <c r="I194" i="2"/>
  <c r="J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A195" i="2"/>
  <c r="D195" i="2"/>
  <c r="E195" i="2"/>
  <c r="F195" i="2"/>
  <c r="G195" i="2"/>
  <c r="H195" i="2"/>
  <c r="I195" i="2"/>
  <c r="J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A196" i="2"/>
  <c r="D196" i="2"/>
  <c r="E196" i="2"/>
  <c r="F196" i="2"/>
  <c r="G196" i="2"/>
  <c r="H196" i="2"/>
  <c r="I196" i="2"/>
  <c r="J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A197" i="2"/>
  <c r="D197" i="2"/>
  <c r="E197" i="2"/>
  <c r="F197" i="2"/>
  <c r="G197" i="2"/>
  <c r="H197" i="2"/>
  <c r="I197" i="2"/>
  <c r="J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A198" i="2"/>
  <c r="D198" i="2"/>
  <c r="E198" i="2"/>
  <c r="F198" i="2"/>
  <c r="G198" i="2"/>
  <c r="H198" i="2"/>
  <c r="I198" i="2"/>
  <c r="J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A199" i="2"/>
  <c r="D199" i="2"/>
  <c r="E199" i="2"/>
  <c r="F199" i="2"/>
  <c r="G199" i="2"/>
  <c r="H199" i="2"/>
  <c r="I199" i="2"/>
  <c r="J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A200" i="2"/>
  <c r="D200" i="2"/>
  <c r="E200" i="2"/>
  <c r="F200" i="2"/>
  <c r="G200" i="2"/>
  <c r="H200" i="2"/>
  <c r="I200" i="2"/>
  <c r="J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A201" i="2"/>
  <c r="D201" i="2"/>
  <c r="E201" i="2"/>
  <c r="F201" i="2"/>
  <c r="G201" i="2"/>
  <c r="H201" i="2"/>
  <c r="I201" i="2"/>
  <c r="J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A202" i="2"/>
  <c r="D202" i="2"/>
  <c r="E202" i="2"/>
  <c r="F202" i="2"/>
  <c r="G202" i="2"/>
  <c r="H202" i="2"/>
  <c r="I202" i="2"/>
  <c r="J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A203" i="2"/>
  <c r="D203" i="2"/>
  <c r="E203" i="2"/>
  <c r="F203" i="2"/>
  <c r="G203" i="2"/>
  <c r="H203" i="2"/>
  <c r="I203" i="2"/>
  <c r="J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A204" i="2"/>
  <c r="D204" i="2"/>
  <c r="E204" i="2"/>
  <c r="F204" i="2"/>
  <c r="G204" i="2"/>
  <c r="H204" i="2"/>
  <c r="I204" i="2"/>
  <c r="J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A205" i="2"/>
  <c r="D205" i="2"/>
  <c r="E205" i="2"/>
  <c r="F205" i="2"/>
  <c r="G205" i="2"/>
  <c r="H205" i="2"/>
  <c r="I205" i="2"/>
  <c r="J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A206" i="2"/>
  <c r="D206" i="2"/>
  <c r="E206" i="2"/>
  <c r="F206" i="2"/>
  <c r="G206" i="2"/>
  <c r="H206" i="2"/>
  <c r="I206" i="2"/>
  <c r="J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A207" i="2"/>
  <c r="D207" i="2"/>
  <c r="E207" i="2"/>
  <c r="F207" i="2"/>
  <c r="G207" i="2"/>
  <c r="H207" i="2"/>
  <c r="I207" i="2"/>
  <c r="J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A208" i="2"/>
  <c r="D208" i="2"/>
  <c r="E208" i="2"/>
  <c r="F208" i="2"/>
  <c r="G208" i="2"/>
  <c r="H208" i="2"/>
  <c r="I208" i="2"/>
  <c r="J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A209" i="2"/>
  <c r="D209" i="2"/>
  <c r="E209" i="2"/>
  <c r="F209" i="2"/>
  <c r="G209" i="2"/>
  <c r="H209" i="2"/>
  <c r="I209" i="2"/>
  <c r="J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A210" i="2"/>
  <c r="D210" i="2"/>
  <c r="E210" i="2"/>
  <c r="F210" i="2"/>
  <c r="G210" i="2"/>
  <c r="H210" i="2"/>
  <c r="I210" i="2"/>
  <c r="J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A211" i="2"/>
  <c r="D211" i="2"/>
  <c r="E211" i="2"/>
  <c r="F211" i="2"/>
  <c r="G211" i="2"/>
  <c r="H211" i="2"/>
  <c r="I211" i="2"/>
  <c r="J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K3" i="2"/>
  <c r="C3" i="2"/>
  <c r="N3" i="2"/>
  <c r="O3" i="2"/>
  <c r="P3" i="2"/>
  <c r="Q3" i="2"/>
  <c r="R3" i="2"/>
  <c r="S3" i="2"/>
  <c r="T3" i="2"/>
  <c r="U3" i="2"/>
  <c r="V3" i="2"/>
  <c r="W3" i="2"/>
  <c r="X3" i="2"/>
  <c r="Y3" i="2"/>
  <c r="M3" i="2"/>
  <c r="L3" i="2"/>
  <c r="AA3" i="2" s="1"/>
  <c r="E3" i="2"/>
  <c r="F3" i="2"/>
  <c r="G3" i="2"/>
  <c r="H3" i="2"/>
  <c r="I3" i="2"/>
  <c r="J3" i="2"/>
  <c r="D3" i="2"/>
  <c r="A3" i="2"/>
  <c r="B20" i="12"/>
  <c r="AT36" i="2" l="1"/>
  <c r="AT154" i="2"/>
  <c r="Z185" i="2"/>
  <c r="AU183" i="2"/>
  <c r="AS90" i="2"/>
  <c r="AD85" i="2"/>
  <c r="AE85" i="2" s="1"/>
  <c r="AS78" i="2"/>
  <c r="AR77" i="2"/>
  <c r="AS182" i="2"/>
  <c r="AV138" i="2"/>
  <c r="AR181" i="2"/>
  <c r="Z117" i="2"/>
  <c r="AS4" i="2"/>
  <c r="AD188" i="2"/>
  <c r="AE188" i="2" s="1"/>
  <c r="AS174" i="2"/>
  <c r="AR173" i="2"/>
  <c r="AS162" i="2"/>
  <c r="Z107" i="2"/>
  <c r="AR189" i="2"/>
  <c r="AU82" i="2"/>
  <c r="AT40" i="2"/>
  <c r="AS199" i="2"/>
  <c r="AS81" i="2"/>
  <c r="AT100" i="2"/>
  <c r="AF165" i="2"/>
  <c r="AV91" i="2"/>
  <c r="AF37" i="2"/>
  <c r="AT136" i="2"/>
  <c r="AD164" i="2"/>
  <c r="AE164" i="2" s="1"/>
  <c r="AD131" i="2"/>
  <c r="AE131" i="2" s="1"/>
  <c r="AT16" i="2"/>
  <c r="AT114" i="2"/>
  <c r="AR198" i="2"/>
  <c r="AS105" i="2"/>
  <c r="AT60" i="2"/>
  <c r="AS158" i="2"/>
  <c r="AF158" i="2"/>
  <c r="AS94" i="2"/>
  <c r="Z147" i="2"/>
  <c r="AV178" i="2"/>
  <c r="Z34" i="2"/>
  <c r="AR153" i="2"/>
  <c r="AS179" i="2"/>
  <c r="Z97" i="2"/>
  <c r="AR82" i="2"/>
  <c r="AU72" i="2"/>
  <c r="Z61" i="2"/>
  <c r="AD28" i="2"/>
  <c r="AE28" i="2" s="1"/>
  <c r="AI147" i="2"/>
  <c r="AW147" i="2" s="1"/>
  <c r="AR194" i="2"/>
  <c r="Z31" i="2"/>
  <c r="AD192" i="2"/>
  <c r="AE192" i="2" s="1"/>
  <c r="AU117" i="2"/>
  <c r="AD136" i="2"/>
  <c r="AE136" i="2" s="1"/>
  <c r="AU73" i="2"/>
  <c r="AU208" i="2"/>
  <c r="AR3" i="2"/>
  <c r="Z126" i="2"/>
  <c r="AU113" i="2"/>
  <c r="AR87" i="2"/>
  <c r="Z53" i="2"/>
  <c r="AS51" i="2"/>
  <c r="AR50" i="2"/>
  <c r="AV28" i="2"/>
  <c r="AR199" i="2"/>
  <c r="Z178" i="2"/>
  <c r="AU177" i="2"/>
  <c r="AS164" i="2"/>
  <c r="AR163" i="2"/>
  <c r="AU141" i="2"/>
  <c r="AT140" i="2"/>
  <c r="AS138" i="2"/>
  <c r="AI128" i="2"/>
  <c r="AX128" i="2" s="1"/>
  <c r="AU127" i="2"/>
  <c r="AR125" i="2"/>
  <c r="AR112" i="2"/>
  <c r="AR76" i="2"/>
  <c r="AF32" i="2"/>
  <c r="AS142" i="2"/>
  <c r="AU138" i="2"/>
  <c r="AD135" i="2"/>
  <c r="AE135" i="2" s="1"/>
  <c r="AU128" i="2"/>
  <c r="AF4" i="2"/>
  <c r="AF120" i="2"/>
  <c r="Z106" i="2"/>
  <c r="AV93" i="2"/>
  <c r="AF71" i="2"/>
  <c r="Z70" i="2"/>
  <c r="AR67" i="2"/>
  <c r="AS55" i="2"/>
  <c r="AR54" i="2"/>
  <c r="AU32" i="2"/>
  <c r="AF9" i="2"/>
  <c r="AF8" i="2"/>
  <c r="Z4" i="2"/>
  <c r="AL4" i="2" s="1"/>
  <c r="AV142" i="2"/>
  <c r="AV128" i="2"/>
  <c r="AF72" i="2"/>
  <c r="AR118" i="2"/>
  <c r="AF109" i="2"/>
  <c r="AF13" i="2"/>
  <c r="AF211" i="2"/>
  <c r="Z210" i="2"/>
  <c r="Z150" i="2"/>
  <c r="AF138" i="2"/>
  <c r="AS198" i="2"/>
  <c r="AR197" i="2"/>
  <c r="AS161" i="2"/>
  <c r="AR160" i="2"/>
  <c r="AJ118" i="2"/>
  <c r="AR85" i="2"/>
  <c r="AT64" i="2"/>
  <c r="B11" i="12"/>
  <c r="AD161" i="2"/>
  <c r="AE161" i="2" s="1"/>
  <c r="AS155" i="2"/>
  <c r="AF104" i="2"/>
  <c r="AR28" i="2"/>
  <c r="AF3" i="2"/>
  <c r="AR116" i="2"/>
  <c r="AS42" i="2"/>
  <c r="AR41" i="2"/>
  <c r="Z32" i="2"/>
  <c r="AT146" i="2"/>
  <c r="AS146" i="2"/>
  <c r="AT105" i="2"/>
  <c r="AF96" i="2"/>
  <c r="AT106" i="2"/>
  <c r="AR93" i="2"/>
  <c r="AD89" i="2"/>
  <c r="AE89" i="2" s="1"/>
  <c r="AD52" i="2"/>
  <c r="AE52" i="2" s="1"/>
  <c r="AU46" i="2"/>
  <c r="AV174" i="2"/>
  <c r="AD156" i="2"/>
  <c r="AE156" i="2" s="1"/>
  <c r="AU150" i="2"/>
  <c r="AF166" i="2"/>
  <c r="AD118" i="2"/>
  <c r="AE118" i="2" s="1"/>
  <c r="AF112" i="2"/>
  <c r="AD43" i="2"/>
  <c r="AE43" i="2" s="1"/>
  <c r="AD42" i="2"/>
  <c r="AE42" i="2" s="1"/>
  <c r="AD30" i="2"/>
  <c r="AE30" i="2" s="1"/>
  <c r="AD19" i="2"/>
  <c r="AE19" i="2" s="1"/>
  <c r="Z191" i="2"/>
  <c r="AR188" i="2"/>
  <c r="AD184" i="2"/>
  <c r="AE184" i="2" s="1"/>
  <c r="Z179" i="2"/>
  <c r="AS153" i="2"/>
  <c r="AS137" i="2"/>
  <c r="AR124" i="2"/>
  <c r="Z115" i="2"/>
  <c r="Z113" i="2"/>
  <c r="Z101" i="2"/>
  <c r="AR98" i="2"/>
  <c r="AS207" i="2"/>
  <c r="AD189" i="2"/>
  <c r="AE189" i="2" s="1"/>
  <c r="AD177" i="2"/>
  <c r="AE177" i="2" s="1"/>
  <c r="AS171" i="2"/>
  <c r="AR170" i="2"/>
  <c r="AS145" i="2"/>
  <c r="Z132" i="2"/>
  <c r="Z131" i="2"/>
  <c r="AS130" i="2"/>
  <c r="AR129" i="2"/>
  <c r="AT102" i="2"/>
  <c r="AU65" i="2"/>
  <c r="AJ140" i="2"/>
  <c r="AJ139" i="2"/>
  <c r="AS64" i="2"/>
  <c r="AD6" i="2"/>
  <c r="AE6" i="2" s="1"/>
  <c r="AJ179" i="2"/>
  <c r="AI162" i="2"/>
  <c r="AX162" i="2" s="1"/>
  <c r="AF152" i="2"/>
  <c r="AU134" i="2"/>
  <c r="AS133" i="2"/>
  <c r="AF133" i="2"/>
  <c r="AR132" i="2"/>
  <c r="AR131" i="2"/>
  <c r="AJ128" i="2"/>
  <c r="Z94" i="2"/>
  <c r="AV65" i="2"/>
  <c r="AS53" i="2"/>
  <c r="AD48" i="2"/>
  <c r="AE48" i="2" s="1"/>
  <c r="AD180" i="2"/>
  <c r="AE180" i="2" s="1"/>
  <c r="AT121" i="2"/>
  <c r="AV90" i="2"/>
  <c r="AR186" i="2"/>
  <c r="AS175" i="2"/>
  <c r="AF175" i="2"/>
  <c r="AR174" i="2"/>
  <c r="Z137" i="2"/>
  <c r="AR92" i="2"/>
  <c r="AD75" i="2"/>
  <c r="AE75" i="2" s="1"/>
  <c r="AI83" i="2"/>
  <c r="AX83" i="2" s="1"/>
  <c r="AT82" i="2"/>
  <c r="AT71" i="2"/>
  <c r="Z35" i="2"/>
  <c r="AS8" i="2"/>
  <c r="AD210" i="2"/>
  <c r="AE210" i="2" s="1"/>
  <c r="AV191" i="2"/>
  <c r="AV179" i="2"/>
  <c r="AS178" i="2"/>
  <c r="AR165" i="2"/>
  <c r="AD160" i="2"/>
  <c r="AE160" i="2" s="1"/>
  <c r="AU126" i="2"/>
  <c r="AT97" i="2"/>
  <c r="AT72" i="2"/>
  <c r="AT34" i="2"/>
  <c r="AV205" i="2"/>
  <c r="AT191" i="2"/>
  <c r="AF63" i="2"/>
  <c r="AU60" i="2"/>
  <c r="AR58" i="2"/>
  <c r="AS47" i="2"/>
  <c r="AS35" i="2"/>
  <c r="AF14" i="2"/>
  <c r="AF208" i="2"/>
  <c r="Z207" i="2"/>
  <c r="AT205" i="2"/>
  <c r="AS192" i="2"/>
  <c r="Z182" i="2"/>
  <c r="AU181" i="2"/>
  <c r="AF146" i="2"/>
  <c r="AF102" i="2"/>
  <c r="AV100" i="2"/>
  <c r="AF89" i="2"/>
  <c r="AV87" i="2"/>
  <c r="AF77" i="2"/>
  <c r="AF209" i="2"/>
  <c r="AS206" i="2"/>
  <c r="AR205" i="2"/>
  <c r="AJ175" i="2"/>
  <c r="AV170" i="2"/>
  <c r="AS169" i="2"/>
  <c r="AR168" i="2"/>
  <c r="AS157" i="2"/>
  <c r="AR156" i="2"/>
  <c r="AS128" i="2"/>
  <c r="AD108" i="2"/>
  <c r="AE108" i="2" s="1"/>
  <c r="AF90" i="2"/>
  <c r="Z76" i="2"/>
  <c r="AS62" i="2"/>
  <c r="AR60" i="2"/>
  <c r="Z50" i="2"/>
  <c r="AV47" i="2"/>
  <c r="AF16" i="2"/>
  <c r="AT13" i="2"/>
  <c r="AR12" i="2"/>
  <c r="AI102" i="2"/>
  <c r="AZ102" i="2" s="1"/>
  <c r="AJ92" i="2"/>
  <c r="Z69" i="2"/>
  <c r="Z23" i="2"/>
  <c r="AD196" i="2"/>
  <c r="AE196" i="2" s="1"/>
  <c r="Z204" i="2"/>
  <c r="AD111" i="2"/>
  <c r="AE111" i="2" s="1"/>
  <c r="AS100" i="2"/>
  <c r="AU97" i="2"/>
  <c r="AV82" i="2"/>
  <c r="Z162" i="2"/>
  <c r="AI204" i="2"/>
  <c r="AY204" i="2" s="1"/>
  <c r="AT190" i="2"/>
  <c r="AV133" i="2"/>
  <c r="AV190" i="2"/>
  <c r="AT178" i="2"/>
  <c r="AT166" i="2"/>
  <c r="AT74" i="2"/>
  <c r="Z59" i="2"/>
  <c r="AV13" i="2"/>
  <c r="Z58" i="2"/>
  <c r="AR206" i="2"/>
  <c r="AF179" i="2"/>
  <c r="AS166" i="2"/>
  <c r="AT90" i="2"/>
  <c r="AS27" i="2"/>
  <c r="AD22" i="2"/>
  <c r="AE22" i="2" s="1"/>
  <c r="AU16" i="2"/>
  <c r="AR6" i="2"/>
  <c r="AI210" i="2"/>
  <c r="AZ210" i="2" s="1"/>
  <c r="AI143" i="2"/>
  <c r="AY143" i="2" s="1"/>
  <c r="AF125" i="2"/>
  <c r="AS110" i="2"/>
  <c r="AT109" i="2"/>
  <c r="Z93" i="2"/>
  <c r="AU77" i="2"/>
  <c r="AF64" i="2"/>
  <c r="AR59" i="2"/>
  <c r="AS28" i="2"/>
  <c r="AD23" i="2"/>
  <c r="AE23" i="2" s="1"/>
  <c r="Z18" i="2"/>
  <c r="AS15" i="2"/>
  <c r="AR14" i="2"/>
  <c r="AV8" i="2"/>
  <c r="AV4" i="2"/>
  <c r="AF135" i="2"/>
  <c r="AD113" i="2"/>
  <c r="AE113" i="2" s="1"/>
  <c r="AT9" i="2"/>
  <c r="Z199" i="2"/>
  <c r="AT182" i="2"/>
  <c r="AS109" i="2"/>
  <c r="Z163" i="2"/>
  <c r="AI151" i="2"/>
  <c r="AY151" i="2" s="1"/>
  <c r="AJ210" i="2"/>
  <c r="AT198" i="2"/>
  <c r="Z184" i="2"/>
  <c r="AD176" i="2"/>
  <c r="AE176" i="2" s="1"/>
  <c r="AU114" i="2"/>
  <c r="AF97" i="2"/>
  <c r="Z96" i="2"/>
  <c r="AD209" i="2"/>
  <c r="AE209" i="2" s="1"/>
  <c r="AS149" i="2"/>
  <c r="AV162" i="2"/>
  <c r="AR134" i="2"/>
  <c r="AR69" i="2"/>
  <c r="AF161" i="2"/>
  <c r="AF149" i="2"/>
  <c r="AT113" i="2"/>
  <c r="AF100" i="2"/>
  <c r="AF82" i="2"/>
  <c r="AJ56" i="2"/>
  <c r="AU132" i="2"/>
  <c r="AD128" i="2"/>
  <c r="AE128" i="2" s="1"/>
  <c r="AD208" i="2"/>
  <c r="AE208" i="2" s="1"/>
  <c r="AV186" i="2"/>
  <c r="AS159" i="2"/>
  <c r="AR157" i="2"/>
  <c r="Z133" i="2"/>
  <c r="AR78" i="2"/>
  <c r="AF55" i="2"/>
  <c r="AS39" i="2"/>
  <c r="AV21" i="2"/>
  <c r="AR19" i="2"/>
  <c r="AT167" i="2"/>
  <c r="AR149" i="2"/>
  <c r="AJ147" i="2"/>
  <c r="AR146" i="2"/>
  <c r="AJ88" i="2"/>
  <c r="AI73" i="2"/>
  <c r="AZ73" i="2" s="1"/>
  <c r="AI71" i="2"/>
  <c r="AZ71" i="2" s="1"/>
  <c r="AI70" i="2"/>
  <c r="AY70" i="2" s="1"/>
  <c r="AT24" i="2"/>
  <c r="AF11" i="2"/>
  <c r="AJ187" i="2"/>
  <c r="AS168" i="2"/>
  <c r="AT168" i="2"/>
  <c r="AS165" i="2"/>
  <c r="AU165" i="2"/>
  <c r="AR162" i="2"/>
  <c r="AR159" i="2"/>
  <c r="AR158" i="2"/>
  <c r="AD139" i="2"/>
  <c r="AE139" i="2" s="1"/>
  <c r="AV132" i="2"/>
  <c r="AD126" i="2"/>
  <c r="AE126" i="2" s="1"/>
  <c r="AJ125" i="2"/>
  <c r="AD125" i="2"/>
  <c r="AE125" i="2" s="1"/>
  <c r="AF121" i="2"/>
  <c r="Z120" i="2"/>
  <c r="AR117" i="2"/>
  <c r="AS113" i="2"/>
  <c r="Z83" i="2"/>
  <c r="AF81" i="2"/>
  <c r="Z80" i="2"/>
  <c r="AU79" i="2"/>
  <c r="AR74" i="2"/>
  <c r="Z71" i="2"/>
  <c r="AS63" i="2"/>
  <c r="AR62" i="2"/>
  <c r="AS59" i="2"/>
  <c r="AS46" i="2"/>
  <c r="AT46" i="2"/>
  <c r="AD39" i="2"/>
  <c r="AE39" i="2" s="1"/>
  <c r="AF36" i="2"/>
  <c r="AF34" i="2"/>
  <c r="Z29" i="2"/>
  <c r="AF28" i="2"/>
  <c r="AT25" i="2"/>
  <c r="AI35" i="2"/>
  <c r="AZ35" i="2" s="1"/>
  <c r="AI29" i="2"/>
  <c r="AX29" i="2" s="1"/>
  <c r="Z28" i="2"/>
  <c r="Z27" i="2"/>
  <c r="AD20" i="2"/>
  <c r="AE20" i="2" s="1"/>
  <c r="AF17" i="2"/>
  <c r="AI13" i="2"/>
  <c r="AX13" i="2" s="1"/>
  <c r="Z12" i="2"/>
  <c r="AF197" i="2"/>
  <c r="Z195" i="2"/>
  <c r="AU193" i="2"/>
  <c r="AI192" i="2"/>
  <c r="BA192" i="2" s="1"/>
  <c r="AF190" i="2"/>
  <c r="Z187" i="2"/>
  <c r="AI171" i="2"/>
  <c r="AX171" i="2" s="1"/>
  <c r="AS170" i="2"/>
  <c r="AR166" i="2"/>
  <c r="AV165" i="2"/>
  <c r="AD138" i="2"/>
  <c r="AE138" i="2" s="1"/>
  <c r="AD130" i="2"/>
  <c r="AE130" i="2" s="1"/>
  <c r="AF124" i="2"/>
  <c r="Z123" i="2"/>
  <c r="Z122" i="2"/>
  <c r="AT120" i="2"/>
  <c r="AD107" i="2"/>
  <c r="AE107" i="2" s="1"/>
  <c r="AD96" i="2"/>
  <c r="AE96" i="2" s="1"/>
  <c r="AD93" i="2"/>
  <c r="AE93" i="2" s="1"/>
  <c r="AD92" i="2"/>
  <c r="AE92" i="2" s="1"/>
  <c r="AU84" i="2"/>
  <c r="AS83" i="2"/>
  <c r="Z82" i="2"/>
  <c r="AR79" i="2"/>
  <c r="AV73" i="2"/>
  <c r="AS71" i="2"/>
  <c r="AU71" i="2"/>
  <c r="AR63" i="2"/>
  <c r="AJ53" i="2"/>
  <c r="AR47" i="2"/>
  <c r="AU34" i="2"/>
  <c r="AU30" i="2"/>
  <c r="AS29" i="2"/>
  <c r="AJ208" i="2"/>
  <c r="AF186" i="2"/>
  <c r="AF185" i="2"/>
  <c r="AF181" i="2"/>
  <c r="AF180" i="2"/>
  <c r="AF141" i="2"/>
  <c r="AJ103" i="2"/>
  <c r="AF87" i="2"/>
  <c r="Z73" i="2"/>
  <c r="AJ65" i="2"/>
  <c r="AR64" i="2"/>
  <c r="AJ45" i="2"/>
  <c r="AU28" i="2"/>
  <c r="AF19" i="2"/>
  <c r="AI17" i="2"/>
  <c r="AW17" i="2" s="1"/>
  <c r="AU13" i="2"/>
  <c r="Z8" i="2"/>
  <c r="AI207" i="2"/>
  <c r="AX207" i="2" s="1"/>
  <c r="AI196" i="2"/>
  <c r="BA196" i="2" s="1"/>
  <c r="Z196" i="2"/>
  <c r="AS195" i="2"/>
  <c r="AS194" i="2"/>
  <c r="AT194" i="2"/>
  <c r="Z186" i="2"/>
  <c r="Z174" i="2"/>
  <c r="AU173" i="2"/>
  <c r="AS172" i="2"/>
  <c r="AJ167" i="2"/>
  <c r="AD157" i="2"/>
  <c r="AE157" i="2" s="1"/>
  <c r="AF148" i="2"/>
  <c r="AF144" i="2"/>
  <c r="AF142" i="2"/>
  <c r="AF126" i="2"/>
  <c r="AV124" i="2"/>
  <c r="AR121" i="2"/>
  <c r="AD116" i="2"/>
  <c r="AE116" i="2" s="1"/>
  <c r="AD112" i="2"/>
  <c r="AE112" i="2" s="1"/>
  <c r="AJ111" i="2"/>
  <c r="Z98" i="2"/>
  <c r="AJ90" i="2"/>
  <c r="AV80" i="2"/>
  <c r="AD61" i="2"/>
  <c r="AE61" i="2" s="1"/>
  <c r="AD57" i="2"/>
  <c r="AE57" i="2" s="1"/>
  <c r="AI51" i="2"/>
  <c r="AY51" i="2" s="1"/>
  <c r="AS50" i="2"/>
  <c r="AT50" i="2"/>
  <c r="AJ43" i="2"/>
  <c r="AV33" i="2"/>
  <c r="AR31" i="2"/>
  <c r="AS16" i="2"/>
  <c r="Z7" i="2"/>
  <c r="Z5" i="2"/>
  <c r="AI4" i="2"/>
  <c r="AY4" i="2" s="1"/>
  <c r="AU19" i="2"/>
  <c r="AR17" i="2"/>
  <c r="AV12" i="2"/>
  <c r="AF7" i="2"/>
  <c r="AU186" i="2"/>
  <c r="AI175" i="2"/>
  <c r="AW175" i="2" s="1"/>
  <c r="AT174" i="2"/>
  <c r="AD168" i="2"/>
  <c r="AE168" i="2" s="1"/>
  <c r="AD165" i="2"/>
  <c r="AE165" i="2" s="1"/>
  <c r="AJ162" i="2"/>
  <c r="AF155" i="2"/>
  <c r="AF153" i="2"/>
  <c r="Z144" i="2"/>
  <c r="AI140" i="2"/>
  <c r="AX140" i="2" s="1"/>
  <c r="AV140" i="2"/>
  <c r="AI97" i="2"/>
  <c r="AW97" i="2" s="1"/>
  <c r="AI91" i="2"/>
  <c r="AY91" i="2" s="1"/>
  <c r="AT87" i="2"/>
  <c r="AJ75" i="2"/>
  <c r="AI53" i="2"/>
  <c r="AX53" i="2" s="1"/>
  <c r="AD46" i="2"/>
  <c r="AE46" i="2" s="1"/>
  <c r="AI40" i="2"/>
  <c r="AZ40" i="2" s="1"/>
  <c r="AR195" i="2"/>
  <c r="AI200" i="2"/>
  <c r="BA200" i="2" s="1"/>
  <c r="AU191" i="2"/>
  <c r="AI100" i="2"/>
  <c r="AY100" i="2" s="1"/>
  <c r="AT91" i="2"/>
  <c r="AD79" i="2"/>
  <c r="AE79" i="2" s="1"/>
  <c r="AD78" i="2"/>
  <c r="AE78" i="2" s="1"/>
  <c r="AJ76" i="2"/>
  <c r="Z41" i="2"/>
  <c r="AJ26" i="2"/>
  <c r="AD26" i="2"/>
  <c r="AE26" i="2" s="1"/>
  <c r="AT20" i="2"/>
  <c r="AS190" i="2"/>
  <c r="AR191" i="2"/>
  <c r="AS186" i="2"/>
  <c r="AT3" i="2"/>
  <c r="AU209" i="2"/>
  <c r="AS208" i="2"/>
  <c r="Z205" i="2"/>
  <c r="AI202" i="2"/>
  <c r="BA202" i="2" s="1"/>
  <c r="Z202" i="2"/>
  <c r="AV198" i="2"/>
  <c r="AR190" i="2"/>
  <c r="AT186" i="2"/>
  <c r="AR176" i="2"/>
  <c r="AF157" i="2"/>
  <c r="AR151" i="2"/>
  <c r="AR144" i="2"/>
  <c r="AR141" i="2"/>
  <c r="AR136" i="2"/>
  <c r="AR135" i="2"/>
  <c r="AF127" i="2"/>
  <c r="AJ122" i="2"/>
  <c r="AJ120" i="2"/>
  <c r="AD120" i="2"/>
  <c r="AE120" i="2" s="1"/>
  <c r="AF117" i="2"/>
  <c r="Z114" i="2"/>
  <c r="AF113" i="2"/>
  <c r="Z112" i="2"/>
  <c r="Z111" i="2"/>
  <c r="Z110" i="2"/>
  <c r="AS106" i="2"/>
  <c r="AU102" i="2"/>
  <c r="AS93" i="2"/>
  <c r="AF93" i="2"/>
  <c r="AR91" i="2"/>
  <c r="AU90" i="2"/>
  <c r="AJ84" i="2"/>
  <c r="AD84" i="2"/>
  <c r="AE84" i="2" s="1"/>
  <c r="AD80" i="2"/>
  <c r="AE80" i="2" s="1"/>
  <c r="AF74" i="2"/>
  <c r="AS54" i="2"/>
  <c r="AD36" i="2"/>
  <c r="AE36" i="2" s="1"/>
  <c r="AD35" i="2"/>
  <c r="AE35" i="2" s="1"/>
  <c r="AD31" i="2"/>
  <c r="AE31" i="2" s="1"/>
  <c r="AT21" i="2"/>
  <c r="AD11" i="2"/>
  <c r="AE11" i="2" s="1"/>
  <c r="AT4" i="2"/>
  <c r="AV183" i="2"/>
  <c r="AT128" i="2"/>
  <c r="AT55" i="2"/>
  <c r="AI44" i="2"/>
  <c r="AZ44" i="2" s="1"/>
  <c r="AT42" i="2"/>
  <c r="AV182" i="2"/>
  <c r="AR211" i="2"/>
  <c r="AS210" i="2"/>
  <c r="AR209" i="2"/>
  <c r="AU203" i="2"/>
  <c r="AS202" i="2"/>
  <c r="AU202" i="2"/>
  <c r="AR201" i="2"/>
  <c r="AD195" i="2"/>
  <c r="AE195" i="2" s="1"/>
  <c r="AD172" i="2"/>
  <c r="AE172" i="2" s="1"/>
  <c r="AI167" i="2"/>
  <c r="AK167" i="2" s="1"/>
  <c r="Z165" i="2"/>
  <c r="Z159" i="2"/>
  <c r="AI158" i="2"/>
  <c r="AR145" i="2"/>
  <c r="AR138" i="2"/>
  <c r="AV134" i="2"/>
  <c r="AT133" i="2"/>
  <c r="Z118" i="2"/>
  <c r="AV113" i="2"/>
  <c r="AR108" i="2"/>
  <c r="AS102" i="2"/>
  <c r="AV97" i="2"/>
  <c r="AR96" i="2"/>
  <c r="AR94" i="2"/>
  <c r="AF78" i="2"/>
  <c r="Z77" i="2"/>
  <c r="AI68" i="2"/>
  <c r="AW68" i="2" s="1"/>
  <c r="Z68" i="2"/>
  <c r="Z67" i="2"/>
  <c r="AI61" i="2"/>
  <c r="BA61" i="2" s="1"/>
  <c r="AI57" i="2"/>
  <c r="AW57" i="2" s="1"/>
  <c r="Z57" i="2"/>
  <c r="AS56" i="2"/>
  <c r="AD51" i="2"/>
  <c r="AE51" i="2" s="1"/>
  <c r="AJ49" i="2"/>
  <c r="Z45" i="2"/>
  <c r="AS43" i="2"/>
  <c r="AJ39" i="2"/>
  <c r="AJ28" i="2"/>
  <c r="AU24" i="2"/>
  <c r="AS23" i="2"/>
  <c r="AR22" i="2"/>
  <c r="AF10" i="2"/>
  <c r="AU170" i="2"/>
  <c r="Z56" i="2"/>
  <c r="AR32" i="2"/>
  <c r="AI20" i="2"/>
  <c r="BA20" i="2" s="1"/>
  <c r="BB20" i="2" s="1"/>
  <c r="AD13" i="2"/>
  <c r="AE13" i="2" s="1"/>
  <c r="AD206" i="2"/>
  <c r="AE206" i="2" s="1"/>
  <c r="AR192" i="2"/>
  <c r="Z190" i="2"/>
  <c r="AR178" i="2"/>
  <c r="AS167" i="2"/>
  <c r="AD159" i="2"/>
  <c r="AE159" i="2" s="1"/>
  <c r="AJ156" i="2"/>
  <c r="AD152" i="2"/>
  <c r="AE152" i="2" s="1"/>
  <c r="AD144" i="2"/>
  <c r="AE144" i="2" s="1"/>
  <c r="AD143" i="2"/>
  <c r="AE143" i="2" s="1"/>
  <c r="AD134" i="2"/>
  <c r="AE134" i="2" s="1"/>
  <c r="AS127" i="2"/>
  <c r="Z121" i="2"/>
  <c r="Z119" i="2"/>
  <c r="AI114" i="2"/>
  <c r="AW114" i="2" s="1"/>
  <c r="AJ108" i="2"/>
  <c r="AT93" i="2"/>
  <c r="AI90" i="2"/>
  <c r="AX90" i="2" s="1"/>
  <c r="AD66" i="2"/>
  <c r="AE66" i="2" s="1"/>
  <c r="AJ61" i="2"/>
  <c r="AS60" i="2"/>
  <c r="AT56" i="2"/>
  <c r="AV30" i="2"/>
  <c r="AR29" i="2"/>
  <c r="AJ12" i="2"/>
  <c r="AF198" i="2"/>
  <c r="AV194" i="2"/>
  <c r="AS191" i="2"/>
  <c r="AD181" i="2"/>
  <c r="AE181" i="2" s="1"/>
  <c r="AR175" i="2"/>
  <c r="AR171" i="2"/>
  <c r="Z166" i="2"/>
  <c r="AJ155" i="2"/>
  <c r="Z138" i="2"/>
  <c r="AD129" i="2"/>
  <c r="AE129" i="2" s="1"/>
  <c r="AR127" i="2"/>
  <c r="AS124" i="2"/>
  <c r="AU120" i="2"/>
  <c r="AS118" i="2"/>
  <c r="AF118" i="2"/>
  <c r="AF116" i="2"/>
  <c r="AJ97" i="2"/>
  <c r="AU91" i="2"/>
  <c r="AI80" i="2"/>
  <c r="AW80" i="2" s="1"/>
  <c r="AI79" i="2"/>
  <c r="AX79" i="2" s="1"/>
  <c r="AV57" i="2"/>
  <c r="AV45" i="2"/>
  <c r="AR40" i="2"/>
  <c r="AR25" i="2"/>
  <c r="AS24" i="2"/>
  <c r="AS20" i="2"/>
  <c r="AF5" i="2"/>
  <c r="AD101" i="2"/>
  <c r="AE101" i="2" s="1"/>
  <c r="AI28" i="2"/>
  <c r="BA28" i="2" s="1"/>
  <c r="BB28" i="2" s="1"/>
  <c r="AI18" i="2"/>
  <c r="AY18" i="2" s="1"/>
  <c r="AD12" i="2"/>
  <c r="AE12" i="2" s="1"/>
  <c r="AF194" i="2"/>
  <c r="Z193" i="2"/>
  <c r="AU190" i="2"/>
  <c r="Z177" i="2"/>
  <c r="AT170" i="2"/>
  <c r="AV166" i="2"/>
  <c r="AI163" i="2"/>
  <c r="BA163" i="2" s="1"/>
  <c r="AD141" i="2"/>
  <c r="AE141" i="2" s="1"/>
  <c r="Z140" i="2"/>
  <c r="AI137" i="2"/>
  <c r="AJ129" i="2"/>
  <c r="AV126" i="2"/>
  <c r="AV123" i="2"/>
  <c r="AF114" i="2"/>
  <c r="AI111" i="2"/>
  <c r="BA111" i="2" s="1"/>
  <c r="AF101" i="2"/>
  <c r="AS86" i="2"/>
  <c r="Z81" i="2"/>
  <c r="AI78" i="2"/>
  <c r="AZ78" i="2" s="1"/>
  <c r="AI75" i="2"/>
  <c r="AX75" i="2" s="1"/>
  <c r="AD69" i="2"/>
  <c r="AE69" i="2" s="1"/>
  <c r="AU56" i="2"/>
  <c r="AR56" i="2"/>
  <c r="AV53" i="2"/>
  <c r="AV41" i="2"/>
  <c r="AS40" i="2"/>
  <c r="AJ37" i="2"/>
  <c r="AD33" i="2"/>
  <c r="AE33" i="2" s="1"/>
  <c r="AT28" i="2"/>
  <c r="AV24" i="2"/>
  <c r="AR24" i="2"/>
  <c r="AR23" i="2"/>
  <c r="AR20" i="2"/>
  <c r="Z17" i="2"/>
  <c r="AI9" i="2"/>
  <c r="AX9" i="2" s="1"/>
  <c r="AV199" i="2"/>
  <c r="AJ3" i="2"/>
  <c r="AS187" i="2"/>
  <c r="AJ169" i="2"/>
  <c r="AJ141" i="2"/>
  <c r="AF134" i="2"/>
  <c r="AV119" i="2"/>
  <c r="AV115" i="2"/>
  <c r="AS114" i="2"/>
  <c r="AU112" i="2"/>
  <c r="Z108" i="2"/>
  <c r="AJ94" i="2"/>
  <c r="AT78" i="2"/>
  <c r="AS77" i="2"/>
  <c r="AJ69" i="2"/>
  <c r="AR55" i="2"/>
  <c r="AD38" i="2"/>
  <c r="AE38" i="2" s="1"/>
  <c r="AJ33" i="2"/>
  <c r="AD32" i="2"/>
  <c r="AE32" i="2" s="1"/>
  <c r="AR27" i="2"/>
  <c r="AT17" i="2"/>
  <c r="AI16" i="2"/>
  <c r="AZ16" i="2" s="1"/>
  <c r="AI12" i="2"/>
  <c r="BA12" i="2" s="1"/>
  <c r="BB12" i="2" s="1"/>
  <c r="AJ8" i="2"/>
  <c r="AU5" i="2"/>
  <c r="AV5" i="2"/>
  <c r="AS44" i="2"/>
  <c r="AG3" i="2"/>
  <c r="K4" i="2" s="1"/>
  <c r="AG4" i="2" s="1"/>
  <c r="AH4" i="2" s="1"/>
  <c r="AS209" i="2"/>
  <c r="AT209" i="2"/>
  <c r="AR208" i="2"/>
  <c r="Z206" i="2"/>
  <c r="AF205" i="2"/>
  <c r="AT164" i="2"/>
  <c r="AF156" i="2"/>
  <c r="AV150" i="2"/>
  <c r="AF145" i="2"/>
  <c r="AD140" i="2"/>
  <c r="AE140" i="2" s="1"/>
  <c r="Z134" i="2"/>
  <c r="AS121" i="2"/>
  <c r="AF106" i="2"/>
  <c r="AI104" i="2"/>
  <c r="AY104" i="2" s="1"/>
  <c r="AU104" i="2"/>
  <c r="AS75" i="2"/>
  <c r="AJ22" i="2"/>
  <c r="Z19" i="2"/>
  <c r="AV17" i="2"/>
  <c r="Z13" i="2"/>
  <c r="AJ152" i="2"/>
  <c r="AI115" i="2"/>
  <c r="AZ115" i="2" s="1"/>
  <c r="AD104" i="2"/>
  <c r="AE104" i="2" s="1"/>
  <c r="AD99" i="2"/>
  <c r="AE99" i="2" s="1"/>
  <c r="AF203" i="2"/>
  <c r="AF199" i="2"/>
  <c r="AF182" i="2"/>
  <c r="AT165" i="2"/>
  <c r="AI154" i="2"/>
  <c r="AX154" i="2" s="1"/>
  <c r="Z152" i="2"/>
  <c r="AF150" i="2"/>
  <c r="AU149" i="2"/>
  <c r="AF130" i="2"/>
  <c r="AS108" i="2"/>
  <c r="AS104" i="2"/>
  <c r="AS99" i="2"/>
  <c r="AS98" i="2"/>
  <c r="AR90" i="2"/>
  <c r="AJ47" i="2"/>
  <c r="AJ29" i="2"/>
  <c r="AU17" i="2"/>
  <c r="AS12" i="2"/>
  <c r="Z9" i="2"/>
  <c r="AD7" i="2"/>
  <c r="AE7" i="2" s="1"/>
  <c r="AU4" i="2"/>
  <c r="AT202" i="2"/>
  <c r="AD148" i="2"/>
  <c r="AE148" i="2" s="1"/>
  <c r="AR142" i="2"/>
  <c r="AI26" i="2"/>
  <c r="BA26" i="2" s="1"/>
  <c r="BB26" i="2" s="1"/>
  <c r="AI5" i="2"/>
  <c r="AZ5" i="2" s="1"/>
  <c r="AM3" i="2"/>
  <c r="Z203" i="2"/>
  <c r="AI183" i="2"/>
  <c r="AW183" i="2" s="1"/>
  <c r="AJ177" i="2"/>
  <c r="AF154" i="2"/>
  <c r="AS150" i="2"/>
  <c r="AU145" i="2"/>
  <c r="AS143" i="2"/>
  <c r="Z141" i="2"/>
  <c r="AS134" i="2"/>
  <c r="AF131" i="2"/>
  <c r="AI96" i="2"/>
  <c r="AZ96" i="2" s="1"/>
  <c r="AS66" i="2"/>
  <c r="AF60" i="2"/>
  <c r="AJ52" i="2"/>
  <c r="AF38" i="2"/>
  <c r="AF31" i="2"/>
  <c r="AR13" i="2"/>
  <c r="AR11" i="2"/>
  <c r="AD151" i="2"/>
  <c r="AE151" i="2" s="1"/>
  <c r="AU140" i="2"/>
  <c r="AI118" i="2"/>
  <c r="AW118" i="2" s="1"/>
  <c r="AJ107" i="2"/>
  <c r="AI3" i="2"/>
  <c r="AX3" i="2" s="1"/>
  <c r="AV200" i="2"/>
  <c r="AU199" i="2"/>
  <c r="AU195" i="2"/>
  <c r="AD191" i="2"/>
  <c r="AE191" i="2" s="1"/>
  <c r="AS180" i="2"/>
  <c r="AU179" i="2"/>
  <c r="AF178" i="2"/>
  <c r="AF168" i="2"/>
  <c r="AT160" i="2"/>
  <c r="AT158" i="2"/>
  <c r="AS154" i="2"/>
  <c r="AI142" i="2"/>
  <c r="AW142" i="2" s="1"/>
  <c r="AU130" i="2"/>
  <c r="AF128" i="2"/>
  <c r="AJ123" i="2"/>
  <c r="AR109" i="2"/>
  <c r="AJ80" i="2"/>
  <c r="AS68" i="2"/>
  <c r="AS67" i="2"/>
  <c r="AR66" i="2"/>
  <c r="AF48" i="2"/>
  <c r="AF44" i="2"/>
  <c r="Z38" i="2"/>
  <c r="AD27" i="2"/>
  <c r="AE27" i="2" s="1"/>
  <c r="AJ24" i="2"/>
  <c r="AD18" i="2"/>
  <c r="AE18" i="2" s="1"/>
  <c r="AR4" i="2"/>
  <c r="AJ207" i="2"/>
  <c r="AT203" i="2"/>
  <c r="AF193" i="2"/>
  <c r="AJ191" i="2"/>
  <c r="AF177" i="2"/>
  <c r="AF173" i="2"/>
  <c r="AF170" i="2"/>
  <c r="AR154" i="2"/>
  <c r="AJ137" i="2"/>
  <c r="Z128" i="2"/>
  <c r="AR105" i="2"/>
  <c r="AR102" i="2"/>
  <c r="AV96" i="2"/>
  <c r="AS95" i="2"/>
  <c r="Z92" i="2"/>
  <c r="AJ79" i="2"/>
  <c r="AS69" i="2"/>
  <c r="AT63" i="2"/>
  <c r="Z51" i="2"/>
  <c r="AF49" i="2"/>
  <c r="AF46" i="2"/>
  <c r="AF45" i="2"/>
  <c r="AF40" i="2"/>
  <c r="Z39" i="2"/>
  <c r="AR36" i="2"/>
  <c r="AR34" i="2"/>
  <c r="AS33" i="2"/>
  <c r="AJ27" i="2"/>
  <c r="AF25" i="2"/>
  <c r="AF22" i="2"/>
  <c r="Z3" i="2"/>
  <c r="AL3" i="2" s="1"/>
  <c r="AR203" i="2"/>
  <c r="AT201" i="2"/>
  <c r="AD187" i="2"/>
  <c r="AE187" i="2" s="1"/>
  <c r="AR182" i="2"/>
  <c r="AF174" i="2"/>
  <c r="Z173" i="2"/>
  <c r="AU168" i="2"/>
  <c r="AD163" i="2"/>
  <c r="AE163" i="2" s="1"/>
  <c r="AD137" i="2"/>
  <c r="AE137" i="2" s="1"/>
  <c r="AR133" i="2"/>
  <c r="AS132" i="2"/>
  <c r="AS131" i="2"/>
  <c r="Z127" i="2"/>
  <c r="AF122" i="2"/>
  <c r="AJ106" i="2"/>
  <c r="AJ104" i="2"/>
  <c r="AR97" i="2"/>
  <c r="AS96" i="2"/>
  <c r="AR95" i="2"/>
  <c r="AF91" i="2"/>
  <c r="AF84" i="2"/>
  <c r="AF83" i="2"/>
  <c r="AD76" i="2"/>
  <c r="AE76" i="2" s="1"/>
  <c r="AR72" i="2"/>
  <c r="AF56" i="2"/>
  <c r="AF50" i="2"/>
  <c r="Z43" i="2"/>
  <c r="Z42" i="2"/>
  <c r="AS38" i="2"/>
  <c r="AT38" i="2"/>
  <c r="AR37" i="2"/>
  <c r="AS32" i="2"/>
  <c r="AT32" i="2"/>
  <c r="AF24" i="2"/>
  <c r="AF23" i="2"/>
  <c r="AI22" i="2"/>
  <c r="AW22" i="2" s="1"/>
  <c r="Z22" i="2"/>
  <c r="AF20" i="2"/>
  <c r="AD17" i="2"/>
  <c r="AE17" i="2" s="1"/>
  <c r="AD15" i="2"/>
  <c r="AE15" i="2" s="1"/>
  <c r="AD14" i="2"/>
  <c r="AE14" i="2" s="1"/>
  <c r="AJ9" i="2"/>
  <c r="AU8" i="2"/>
  <c r="AT8" i="2"/>
  <c r="AI203" i="2"/>
  <c r="AW203" i="2" s="1"/>
  <c r="AD149" i="2"/>
  <c r="AE149" i="2" s="1"/>
  <c r="AI191" i="2"/>
  <c r="AX191" i="2" s="1"/>
  <c r="AJ185" i="2"/>
  <c r="AI179" i="2"/>
  <c r="AX179" i="2" s="1"/>
  <c r="AJ171" i="2"/>
  <c r="AT163" i="2"/>
  <c r="AT200" i="2"/>
  <c r="AT162" i="2"/>
  <c r="AU162" i="2"/>
  <c r="AF162" i="2"/>
  <c r="Z209" i="2"/>
  <c r="AS201" i="2"/>
  <c r="AR200" i="2"/>
  <c r="AU189" i="2"/>
  <c r="Z189" i="2"/>
  <c r="AI188" i="2"/>
  <c r="AZ188" i="2" s="1"/>
  <c r="Z188" i="2"/>
  <c r="AI187" i="2"/>
  <c r="AW187" i="2" s="1"/>
  <c r="AJ181" i="2"/>
  <c r="AJ180" i="2"/>
  <c r="Z160" i="2"/>
  <c r="AU158" i="2"/>
  <c r="AV158" i="2"/>
  <c r="Z158" i="2"/>
  <c r="AU154" i="2"/>
  <c r="AV154" i="2"/>
  <c r="AI150" i="2"/>
  <c r="AY150" i="2" s="1"/>
  <c r="AT179" i="2"/>
  <c r="AJ205" i="2"/>
  <c r="AI195" i="2"/>
  <c r="BA195" i="2" s="1"/>
  <c r="AT189" i="2"/>
  <c r="AS188" i="2"/>
  <c r="AT188" i="2"/>
  <c r="AF187" i="2"/>
  <c r="AU153" i="2"/>
  <c r="Z153" i="2"/>
  <c r="AD185" i="2"/>
  <c r="AE185" i="2" s="1"/>
  <c r="AD173" i="2"/>
  <c r="AE173" i="2" s="1"/>
  <c r="AI169" i="2"/>
  <c r="BA169" i="2" s="1"/>
  <c r="AI209" i="2"/>
  <c r="BA209" i="2" s="1"/>
  <c r="AR202" i="2"/>
  <c r="AV202" i="2"/>
  <c r="AR210" i="2"/>
  <c r="AF202" i="2"/>
  <c r="AU167" i="2"/>
  <c r="AV167" i="2"/>
  <c r="AI146" i="2"/>
  <c r="AW146" i="2" s="1"/>
  <c r="AU146" i="2"/>
  <c r="AV146" i="2"/>
  <c r="AD211" i="2"/>
  <c r="AE211" i="2" s="1"/>
  <c r="AU196" i="2"/>
  <c r="Z183" i="2"/>
  <c r="AJ151" i="2"/>
  <c r="AR150" i="2"/>
  <c r="AU142" i="2"/>
  <c r="AD186" i="2"/>
  <c r="AE186" i="2" s="1"/>
  <c r="AJ172" i="2"/>
  <c r="AJ173" i="2"/>
  <c r="AI159" i="2"/>
  <c r="AX159" i="2" s="1"/>
  <c r="AI155" i="2"/>
  <c r="AD3" i="2"/>
  <c r="AE3" i="2" s="1"/>
  <c r="AJ211" i="2"/>
  <c r="AT206" i="2"/>
  <c r="AF206" i="2"/>
  <c r="AD199" i="2"/>
  <c r="AE199" i="2" s="1"/>
  <c r="AT142" i="2"/>
  <c r="AS183" i="2"/>
  <c r="AF183" i="2"/>
  <c r="AT183" i="2"/>
  <c r="AD178" i="2"/>
  <c r="AE178" i="2" s="1"/>
  <c r="AT132" i="2"/>
  <c r="AF132" i="2"/>
  <c r="AD49" i="2"/>
  <c r="AE49" i="2" s="1"/>
  <c r="Z170" i="2"/>
  <c r="AJ168" i="2"/>
  <c r="AJ166" i="2"/>
  <c r="AR164" i="2"/>
  <c r="Z161" i="2"/>
  <c r="AD155" i="2"/>
  <c r="AE155" i="2" s="1"/>
  <c r="AT150" i="2"/>
  <c r="AJ148" i="2"/>
  <c r="AJ143" i="2"/>
  <c r="Z142" i="2"/>
  <c r="AR140" i="2"/>
  <c r="AS139" i="2"/>
  <c r="AI135" i="2"/>
  <c r="BA135" i="2" s="1"/>
  <c r="AI132" i="2"/>
  <c r="AW132" i="2" s="1"/>
  <c r="AR128" i="2"/>
  <c r="AD122" i="2"/>
  <c r="AE122" i="2" s="1"/>
  <c r="AR120" i="2"/>
  <c r="AV120" i="2"/>
  <c r="AV102" i="2"/>
  <c r="AF98" i="2"/>
  <c r="AU98" i="2"/>
  <c r="Z88" i="2"/>
  <c r="AU88" i="2"/>
  <c r="AV88" i="2"/>
  <c r="AT59" i="2"/>
  <c r="Z169" i="2"/>
  <c r="AR167" i="2"/>
  <c r="AI166" i="2"/>
  <c r="AZ166" i="2" s="1"/>
  <c r="Z157" i="2"/>
  <c r="AJ149" i="2"/>
  <c r="Z146" i="2"/>
  <c r="AJ144" i="2"/>
  <c r="AR139" i="2"/>
  <c r="AJ138" i="2"/>
  <c r="AS135" i="2"/>
  <c r="AJ124" i="2"/>
  <c r="AJ95" i="2"/>
  <c r="AD37" i="2"/>
  <c r="AE37" i="2" s="1"/>
  <c r="AT15" i="2"/>
  <c r="AF15" i="2"/>
  <c r="AI10" i="2"/>
  <c r="AX10" i="2" s="1"/>
  <c r="AI110" i="2"/>
  <c r="AX110" i="2" s="1"/>
  <c r="AR100" i="2"/>
  <c r="AT98" i="2"/>
  <c r="AS91" i="2"/>
  <c r="AI86" i="2"/>
  <c r="BA86" i="2" s="1"/>
  <c r="AI56" i="2"/>
  <c r="BA56" i="2" s="1"/>
  <c r="AI52" i="2"/>
  <c r="AJ35" i="2"/>
  <c r="AJ23" i="2"/>
  <c r="AU11" i="2"/>
  <c r="Z11" i="2"/>
  <c r="AJ193" i="2"/>
  <c r="AJ184" i="2"/>
  <c r="AR183" i="2"/>
  <c r="AR179" i="2"/>
  <c r="AD171" i="2"/>
  <c r="AE171" i="2" s="1"/>
  <c r="AT157" i="2"/>
  <c r="AT153" i="2"/>
  <c r="AD147" i="2"/>
  <c r="AE147" i="2" s="1"/>
  <c r="AJ116" i="2"/>
  <c r="AT83" i="2"/>
  <c r="AU83" i="2"/>
  <c r="AU55" i="2"/>
  <c r="Z55" i="2"/>
  <c r="AF51" i="2"/>
  <c r="AT51" i="2"/>
  <c r="AI48" i="2"/>
  <c r="AX48" i="2" s="1"/>
  <c r="AV48" i="2"/>
  <c r="AU48" i="2"/>
  <c r="AJ41" i="2"/>
  <c r="AR16" i="2"/>
  <c r="AT12" i="2"/>
  <c r="AU12" i="2"/>
  <c r="AS3" i="2"/>
  <c r="AT208" i="2"/>
  <c r="AD207" i="2"/>
  <c r="AE207" i="2" s="1"/>
  <c r="AD204" i="2"/>
  <c r="AE204" i="2" s="1"/>
  <c r="AI199" i="2"/>
  <c r="AW199" i="2" s="1"/>
  <c r="AJ198" i="2"/>
  <c r="AD190" i="2"/>
  <c r="AE190" i="2" s="1"/>
  <c r="AR187" i="2"/>
  <c r="AJ176" i="2"/>
  <c r="AU174" i="2"/>
  <c r="AJ164" i="2"/>
  <c r="AV163" i="2"/>
  <c r="AV161" i="2"/>
  <c r="AJ136" i="2"/>
  <c r="AT131" i="2"/>
  <c r="AI124" i="2"/>
  <c r="AD117" i="2"/>
  <c r="AE117" i="2" s="1"/>
  <c r="AV109" i="2"/>
  <c r="AU109" i="2"/>
  <c r="Z109" i="2"/>
  <c r="AU87" i="2"/>
  <c r="AS72" i="2"/>
  <c r="AD63" i="2"/>
  <c r="AE63" i="2" s="1"/>
  <c r="AT53" i="2"/>
  <c r="AU53" i="2"/>
  <c r="Z49" i="2"/>
  <c r="AV49" i="2"/>
  <c r="AU26" i="2"/>
  <c r="Z26" i="2"/>
  <c r="AJ202" i="2"/>
  <c r="AT199" i="2"/>
  <c r="AV195" i="2"/>
  <c r="AF195" i="2"/>
  <c r="AF191" i="2"/>
  <c r="AU182" i="2"/>
  <c r="AT181" i="2"/>
  <c r="AI178" i="2"/>
  <c r="BA178" i="2" s="1"/>
  <c r="AU166" i="2"/>
  <c r="AV157" i="2"/>
  <c r="Z155" i="2"/>
  <c r="AI152" i="2"/>
  <c r="AW152" i="2" s="1"/>
  <c r="AI134" i="2"/>
  <c r="AW134" i="2" s="1"/>
  <c r="AJ133" i="2"/>
  <c r="AJ115" i="2"/>
  <c r="AR113" i="2"/>
  <c r="AI106" i="2"/>
  <c r="AY106" i="2" s="1"/>
  <c r="AR83" i="2"/>
  <c r="AV83" i="2"/>
  <c r="AT69" i="2"/>
  <c r="AU47" i="2"/>
  <c r="AF47" i="2"/>
  <c r="AI36" i="2"/>
  <c r="BA36" i="2" s="1"/>
  <c r="BB36" i="2" s="1"/>
  <c r="AV36" i="2"/>
  <c r="AU36" i="2"/>
  <c r="AJ31" i="2"/>
  <c r="AD193" i="2"/>
  <c r="AE193" i="2" s="1"/>
  <c r="AU3" i="2"/>
  <c r="AI211" i="2"/>
  <c r="AW211" i="2" s="1"/>
  <c r="Z211" i="2"/>
  <c r="AS205" i="2"/>
  <c r="AV203" i="2"/>
  <c r="AD201" i="2"/>
  <c r="AE201" i="2" s="1"/>
  <c r="AJ200" i="2"/>
  <c r="AJ192" i="2"/>
  <c r="AJ189" i="2"/>
  <c r="AJ183" i="2"/>
  <c r="AU178" i="2"/>
  <c r="AD175" i="2"/>
  <c r="AE175" i="2" s="1"/>
  <c r="AV168" i="2"/>
  <c r="AJ163" i="2"/>
  <c r="AJ158" i="2"/>
  <c r="AD158" i="2"/>
  <c r="AE158" i="2" s="1"/>
  <c r="AV155" i="2"/>
  <c r="AT149" i="2"/>
  <c r="AT145" i="2"/>
  <c r="AT134" i="2"/>
  <c r="AT130" i="2"/>
  <c r="AT124" i="2"/>
  <c r="AU124" i="2"/>
  <c r="AS87" i="2"/>
  <c r="AR71" i="2"/>
  <c r="AV71" i="2"/>
  <c r="AF68" i="2"/>
  <c r="AU68" i="2"/>
  <c r="AI65" i="2"/>
  <c r="AY65" i="2" s="1"/>
  <c r="AD59" i="2"/>
  <c r="AE59" i="2" s="1"/>
  <c r="AU51" i="2"/>
  <c r="AV44" i="2"/>
  <c r="AU44" i="2"/>
  <c r="AI43" i="2"/>
  <c r="AW43" i="2" s="1"/>
  <c r="AU37" i="2"/>
  <c r="Z37" i="2"/>
  <c r="AV37" i="2"/>
  <c r="AJ17" i="2"/>
  <c r="AF12" i="2"/>
  <c r="AI8" i="2"/>
  <c r="AV3" i="2"/>
  <c r="AS211" i="2"/>
  <c r="AJ206" i="2"/>
  <c r="Z198" i="2"/>
  <c r="AT195" i="2"/>
  <c r="Z194" i="2"/>
  <c r="AJ188" i="2"/>
  <c r="AU185" i="2"/>
  <c r="AD183" i="2"/>
  <c r="AE183" i="2" s="1"/>
  <c r="AI180" i="2"/>
  <c r="AZ180" i="2" s="1"/>
  <c r="AD179" i="2"/>
  <c r="AE179" i="2" s="1"/>
  <c r="AF176" i="2"/>
  <c r="AS173" i="2"/>
  <c r="AT173" i="2"/>
  <c r="AI172" i="2"/>
  <c r="AX172" i="2" s="1"/>
  <c r="Z172" i="2"/>
  <c r="Z171" i="2"/>
  <c r="AU155" i="2"/>
  <c r="AS151" i="2"/>
  <c r="AR148" i="2"/>
  <c r="Z143" i="2"/>
  <c r="AF136" i="2"/>
  <c r="AV130" i="2"/>
  <c r="AR122" i="2"/>
  <c r="AS122" i="2"/>
  <c r="AT96" i="2"/>
  <c r="AT94" i="2"/>
  <c r="AU94" i="2"/>
  <c r="AD88" i="2"/>
  <c r="AE88" i="2" s="1"/>
  <c r="AU78" i="2"/>
  <c r="AV78" i="2"/>
  <c r="AJ59" i="2"/>
  <c r="AV40" i="2"/>
  <c r="AU40" i="2"/>
  <c r="AT23" i="2"/>
  <c r="AI21" i="2"/>
  <c r="Z21" i="2"/>
  <c r="AU20" i="2"/>
  <c r="AV20" i="2"/>
  <c r="AV206" i="2"/>
  <c r="AT197" i="2"/>
  <c r="AT185" i="2"/>
  <c r="AI184" i="2"/>
  <c r="BA184" i="2" s="1"/>
  <c r="Z181" i="2"/>
  <c r="AF164" i="2"/>
  <c r="AJ150" i="2"/>
  <c r="AF140" i="2"/>
  <c r="AJ135" i="2"/>
  <c r="AI133" i="2"/>
  <c r="AY133" i="2" s="1"/>
  <c r="AJ132" i="2"/>
  <c r="AJ127" i="2"/>
  <c r="AU116" i="2"/>
  <c r="Z116" i="2"/>
  <c r="AU105" i="2"/>
  <c r="Z105" i="2"/>
  <c r="AV74" i="2"/>
  <c r="AU74" i="2"/>
  <c r="AT68" i="2"/>
  <c r="AI64" i="2"/>
  <c r="BA64" i="2" s="1"/>
  <c r="AV64" i="2"/>
  <c r="AU64" i="2"/>
  <c r="AU49" i="2"/>
  <c r="AT47" i="2"/>
  <c r="AT33" i="2"/>
  <c r="AF21" i="2"/>
  <c r="AU21" i="2"/>
  <c r="AR8" i="2"/>
  <c r="AJ5" i="2"/>
  <c r="AJ203" i="2"/>
  <c r="AF201" i="2"/>
  <c r="AF200" i="2"/>
  <c r="AU198" i="2"/>
  <c r="AF196" i="2"/>
  <c r="AU194" i="2"/>
  <c r="AT193" i="2"/>
  <c r="AF192" i="2"/>
  <c r="AI190" i="2"/>
  <c r="AX190" i="2" s="1"/>
  <c r="AF189" i="2"/>
  <c r="AR185" i="2"/>
  <c r="AR180" i="2"/>
  <c r="AT177" i="2"/>
  <c r="AI176" i="2"/>
  <c r="AZ176" i="2" s="1"/>
  <c r="Z176" i="2"/>
  <c r="AR172" i="2"/>
  <c r="AF171" i="2"/>
  <c r="AD169" i="2"/>
  <c r="AE169" i="2" s="1"/>
  <c r="AF167" i="2"/>
  <c r="AI165" i="2"/>
  <c r="AY165" i="2" s="1"/>
  <c r="AJ161" i="2"/>
  <c r="AJ160" i="2"/>
  <c r="AJ159" i="2"/>
  <c r="Z149" i="2"/>
  <c r="AV147" i="2"/>
  <c r="AS147" i="2"/>
  <c r="Z145" i="2"/>
  <c r="AR143" i="2"/>
  <c r="AJ142" i="2"/>
  <c r="AF139" i="2"/>
  <c r="AU121" i="2"/>
  <c r="AI120" i="2"/>
  <c r="AW120" i="2" s="1"/>
  <c r="AS82" i="2"/>
  <c r="AR68" i="2"/>
  <c r="AU63" i="2"/>
  <c r="Z63" i="2"/>
  <c r="AF59" i="2"/>
  <c r="AJ199" i="2"/>
  <c r="AJ195" i="2"/>
  <c r="AR193" i="2"/>
  <c r="AF188" i="2"/>
  <c r="AR184" i="2"/>
  <c r="AR177" i="2"/>
  <c r="AS176" i="2"/>
  <c r="Z175" i="2"/>
  <c r="Z167" i="2"/>
  <c r="Z154" i="2"/>
  <c r="AU147" i="2"/>
  <c r="AJ134" i="2"/>
  <c r="AJ130" i="2"/>
  <c r="AV79" i="2"/>
  <c r="AI60" i="2"/>
  <c r="BA60" i="2" s="1"/>
  <c r="AV60" i="2"/>
  <c r="Z60" i="2"/>
  <c r="AT31" i="2"/>
  <c r="AR7" i="2"/>
  <c r="AT5" i="2"/>
  <c r="AI127" i="2"/>
  <c r="BA127" i="2" s="1"/>
  <c r="AD115" i="2"/>
  <c r="AE115" i="2" s="1"/>
  <c r="AR114" i="2"/>
  <c r="AJ110" i="2"/>
  <c r="AD110" i="2"/>
  <c r="AE110" i="2" s="1"/>
  <c r="AU108" i="2"/>
  <c r="AD98" i="2"/>
  <c r="AE98" i="2" s="1"/>
  <c r="AT81" i="2"/>
  <c r="AI77" i="2"/>
  <c r="AW77" i="2" s="1"/>
  <c r="AJ66" i="2"/>
  <c r="AJ44" i="2"/>
  <c r="AI39" i="2"/>
  <c r="AX39" i="2" s="1"/>
  <c r="AI34" i="2"/>
  <c r="AY34" i="2" s="1"/>
  <c r="AI30" i="2"/>
  <c r="AZ30" i="2" s="1"/>
  <c r="Z30" i="2"/>
  <c r="AT26" i="2"/>
  <c r="AD21" i="2"/>
  <c r="AE21" i="2" s="1"/>
  <c r="AV9" i="2"/>
  <c r="AM4" i="2"/>
  <c r="Z130" i="2"/>
  <c r="AT127" i="2"/>
  <c r="AF107" i="2"/>
  <c r="AD106" i="2"/>
  <c r="AE106" i="2" s="1"/>
  <c r="AR104" i="2"/>
  <c r="AU100" i="2"/>
  <c r="AF94" i="2"/>
  <c r="Z91" i="2"/>
  <c r="AR88" i="2"/>
  <c r="AR81" i="2"/>
  <c r="AU80" i="2"/>
  <c r="AT77" i="2"/>
  <c r="AD74" i="2"/>
  <c r="AE74" i="2" s="1"/>
  <c r="AJ67" i="2"/>
  <c r="Z65" i="2"/>
  <c r="AD64" i="2"/>
  <c r="AE64" i="2" s="1"/>
  <c r="AF53" i="2"/>
  <c r="AR46" i="2"/>
  <c r="AU45" i="2"/>
  <c r="AI38" i="2"/>
  <c r="AY38" i="2" s="1"/>
  <c r="AU38" i="2"/>
  <c r="AS34" i="2"/>
  <c r="AI33" i="2"/>
  <c r="AF33" i="2"/>
  <c r="AS30" i="2"/>
  <c r="AF27" i="2"/>
  <c r="AU25" i="2"/>
  <c r="AF18" i="2"/>
  <c r="Z16" i="2"/>
  <c r="AJ15" i="2"/>
  <c r="AJ10" i="2"/>
  <c r="L10" i="2"/>
  <c r="AU9" i="2"/>
  <c r="AI126" i="2"/>
  <c r="AW126" i="2" s="1"/>
  <c r="AI122" i="2"/>
  <c r="AU122" i="2"/>
  <c r="AJ121" i="2"/>
  <c r="AS120" i="2"/>
  <c r="AI103" i="2"/>
  <c r="AJ86" i="2"/>
  <c r="AT80" i="2"/>
  <c r="AJ74" i="2"/>
  <c r="AI49" i="2"/>
  <c r="AY49" i="2" s="1"/>
  <c r="AT45" i="2"/>
  <c r="AJ36" i="2"/>
  <c r="AV26" i="2"/>
  <c r="AJ13" i="2"/>
  <c r="AJ11" i="2"/>
  <c r="AS7" i="2"/>
  <c r="AU7" i="2"/>
  <c r="AI129" i="2"/>
  <c r="AZ129" i="2" s="1"/>
  <c r="AS126" i="2"/>
  <c r="AT126" i="2"/>
  <c r="AI125" i="2"/>
  <c r="AZ125" i="2" s="1"/>
  <c r="Z125" i="2"/>
  <c r="AT122" i="2"/>
  <c r="AF115" i="2"/>
  <c r="AD114" i="2"/>
  <c r="AE114" i="2" s="1"/>
  <c r="AI107" i="2"/>
  <c r="AS103" i="2"/>
  <c r="AR99" i="2"/>
  <c r="AI94" i="2"/>
  <c r="AY94" i="2" s="1"/>
  <c r="AV94" i="2"/>
  <c r="AJ93" i="2"/>
  <c r="Z87" i="2"/>
  <c r="AR80" i="2"/>
  <c r="Z79" i="2"/>
  <c r="AS76" i="2"/>
  <c r="Z72" i="2"/>
  <c r="AV68" i="2"/>
  <c r="AF67" i="2"/>
  <c r="AJ62" i="2"/>
  <c r="AJ58" i="2"/>
  <c r="AD56" i="2"/>
  <c r="AE56" i="2" s="1"/>
  <c r="AJ54" i="2"/>
  <c r="AR45" i="2"/>
  <c r="Z44" i="2"/>
  <c r="AJ42" i="2"/>
  <c r="AR38" i="2"/>
  <c r="AU33" i="2"/>
  <c r="AJ32" i="2"/>
  <c r="AU29" i="2"/>
  <c r="AS25" i="2"/>
  <c r="AD24" i="2"/>
  <c r="AE24" i="2" s="1"/>
  <c r="AS19" i="2"/>
  <c r="AT19" i="2"/>
  <c r="AI14" i="2"/>
  <c r="BA14" i="2" s="1"/>
  <c r="BB14" i="2" s="1"/>
  <c r="AD10" i="2"/>
  <c r="AE10" i="2" s="1"/>
  <c r="AR9" i="2"/>
  <c r="AI6" i="2"/>
  <c r="AX6" i="2" s="1"/>
  <c r="AF6" i="2"/>
  <c r="AR5" i="2"/>
  <c r="AR130" i="2"/>
  <c r="AS129" i="2"/>
  <c r="AF129" i="2"/>
  <c r="AR126" i="2"/>
  <c r="AD124" i="2"/>
  <c r="AE124" i="2" s="1"/>
  <c r="AU118" i="2"/>
  <c r="AU115" i="2"/>
  <c r="AJ101" i="2"/>
  <c r="AI98" i="2"/>
  <c r="AW98" i="2" s="1"/>
  <c r="AV98" i="2"/>
  <c r="AD95" i="2"/>
  <c r="AE95" i="2" s="1"/>
  <c r="Z86" i="2"/>
  <c r="AJ82" i="2"/>
  <c r="AS79" i="2"/>
  <c r="AF79" i="2"/>
  <c r="AR75" i="2"/>
  <c r="Z74" i="2"/>
  <c r="AJ73" i="2"/>
  <c r="AU67" i="2"/>
  <c r="AF66" i="2"/>
  <c r="Z64" i="2"/>
  <c r="AD62" i="2"/>
  <c r="AE62" i="2" s="1"/>
  <c r="AD58" i="2"/>
  <c r="AE58" i="2" s="1"/>
  <c r="AU57" i="2"/>
  <c r="AD54" i="2"/>
  <c r="AE54" i="2" s="1"/>
  <c r="Z52" i="2"/>
  <c r="AT49" i="2"/>
  <c r="Z48" i="2"/>
  <c r="AF42" i="2"/>
  <c r="AD40" i="2"/>
  <c r="AE40" i="2" s="1"/>
  <c r="AT37" i="2"/>
  <c r="Z36" i="2"/>
  <c r="AR33" i="2"/>
  <c r="AI32" i="2"/>
  <c r="AZ32" i="2" s="1"/>
  <c r="AR18" i="2"/>
  <c r="AV16" i="2"/>
  <c r="AU15" i="2"/>
  <c r="AS6" i="2"/>
  <c r="AD127" i="2"/>
  <c r="AE127" i="2" s="1"/>
  <c r="AJ126" i="2"/>
  <c r="AI123" i="2"/>
  <c r="AW123" i="2" s="1"/>
  <c r="AI117" i="2"/>
  <c r="AW117" i="2" s="1"/>
  <c r="AR115" i="2"/>
  <c r="AU106" i="2"/>
  <c r="Z102" i="2"/>
  <c r="AU93" i="2"/>
  <c r="AF92" i="2"/>
  <c r="Z90" i="2"/>
  <c r="AS85" i="2"/>
  <c r="AD73" i="2"/>
  <c r="AE73" i="2" s="1"/>
  <c r="AV67" i="2"/>
  <c r="AI66" i="2"/>
  <c r="BA66" i="2" s="1"/>
  <c r="AD65" i="2"/>
  <c r="AE65" i="2" s="1"/>
  <c r="AJ63" i="2"/>
  <c r="AJ57" i="2"/>
  <c r="AJ55" i="2"/>
  <c r="AS52" i="2"/>
  <c r="AR44" i="2"/>
  <c r="AI42" i="2"/>
  <c r="AX42" i="2" s="1"/>
  <c r="AU42" i="2"/>
  <c r="AF41" i="2"/>
  <c r="AJ40" i="2"/>
  <c r="AD34" i="2"/>
  <c r="AE34" i="2" s="1"/>
  <c r="Z33" i="2"/>
  <c r="AJ30" i="2"/>
  <c r="Z24" i="2"/>
  <c r="AR21" i="2"/>
  <c r="AJ20" i="2"/>
  <c r="AS11" i="2"/>
  <c r="AT11" i="2"/>
  <c r="L5" i="2"/>
  <c r="AA5" i="2" s="1"/>
  <c r="AI89" i="2"/>
  <c r="AY89" i="2" s="1"/>
  <c r="AI82" i="2"/>
  <c r="BA82" i="2" s="1"/>
  <c r="AJ77" i="2"/>
  <c r="AF69" i="2"/>
  <c r="AF62" i="2"/>
  <c r="AF58" i="2"/>
  <c r="AV56" i="2"/>
  <c r="AF54" i="2"/>
  <c r="AI24" i="2"/>
  <c r="BA24" i="2" s="1"/>
  <c r="BB24" i="2" s="1"/>
  <c r="AJ119" i="2"/>
  <c r="AV117" i="2"/>
  <c r="AD103" i="2"/>
  <c r="AE103" i="2" s="1"/>
  <c r="AJ99" i="2"/>
  <c r="AS89" i="2"/>
  <c r="AS74" i="2"/>
  <c r="AR48" i="2"/>
  <c r="Z47" i="2"/>
  <c r="AR42" i="2"/>
  <c r="AU41" i="2"/>
  <c r="AJ38" i="2"/>
  <c r="AS36" i="2"/>
  <c r="AJ18" i="2"/>
  <c r="AD16" i="2"/>
  <c r="AE16" i="2" s="1"/>
  <c r="Z15" i="2"/>
  <c r="AR10" i="2"/>
  <c r="AD9" i="2"/>
  <c r="AE9" i="2" s="1"/>
  <c r="AJ7" i="2"/>
  <c r="AJ6" i="2"/>
  <c r="AD5" i="2"/>
  <c r="AE5" i="2" s="1"/>
  <c r="Z124" i="2"/>
  <c r="AI119" i="2"/>
  <c r="AW119" i="2" s="1"/>
  <c r="AS117" i="2"/>
  <c r="AJ112" i="2"/>
  <c r="AI109" i="2"/>
  <c r="BA109" i="2" s="1"/>
  <c r="AF108" i="2"/>
  <c r="Z104" i="2"/>
  <c r="AT101" i="2"/>
  <c r="AJ98" i="2"/>
  <c r="AI95" i="2"/>
  <c r="BA95" i="2" s="1"/>
  <c r="AD94" i="2"/>
  <c r="AE94" i="2" s="1"/>
  <c r="AS92" i="2"/>
  <c r="AJ87" i="2"/>
  <c r="AR84" i="2"/>
  <c r="Z78" i="2"/>
  <c r="AJ70" i="2"/>
  <c r="AU59" i="2"/>
  <c r="AI54" i="2"/>
  <c r="AW54" i="2" s="1"/>
  <c r="AD53" i="2"/>
  <c r="AE53" i="2" s="1"/>
  <c r="Z46" i="2"/>
  <c r="AD44" i="2"/>
  <c r="AE44" i="2" s="1"/>
  <c r="AS41" i="2"/>
  <c r="AT41" i="2"/>
  <c r="Z40" i="2"/>
  <c r="AI31" i="2"/>
  <c r="AY31" i="2" s="1"/>
  <c r="AU31" i="2"/>
  <c r="AI25" i="2"/>
  <c r="BA25" i="2" s="1"/>
  <c r="BB25" i="2" s="1"/>
  <c r="AU23" i="2"/>
  <c r="AJ21" i="2"/>
  <c r="Z20" i="2"/>
  <c r="AJ19" i="2"/>
  <c r="AJ16" i="2"/>
  <c r="AJ14" i="2"/>
  <c r="AI208" i="2"/>
  <c r="AS184" i="2"/>
  <c r="AT184" i="2"/>
  <c r="AS144" i="2"/>
  <c r="AT144" i="2"/>
  <c r="AT169" i="2"/>
  <c r="AU169" i="2"/>
  <c r="AU207" i="2"/>
  <c r="AF207" i="2"/>
  <c r="AT207" i="2"/>
  <c r="AT210" i="2"/>
  <c r="AU210" i="2"/>
  <c r="AF210" i="2"/>
  <c r="AI138" i="2"/>
  <c r="AI206" i="2"/>
  <c r="AU151" i="2"/>
  <c r="AV151" i="2"/>
  <c r="Z151" i="2"/>
  <c r="AT211" i="2"/>
  <c r="AD167" i="2"/>
  <c r="AE167" i="2" s="1"/>
  <c r="AT159" i="2"/>
  <c r="AR204" i="2"/>
  <c r="AS204" i="2"/>
  <c r="AR196" i="2"/>
  <c r="AV207" i="2"/>
  <c r="AR207" i="2"/>
  <c r="AJ209" i="2"/>
  <c r="AV210" i="2"/>
  <c r="AU204" i="2"/>
  <c r="AT204" i="2"/>
  <c r="Z208" i="2"/>
  <c r="AD205" i="2"/>
  <c r="AE205" i="2" s="1"/>
  <c r="AJ204" i="2"/>
  <c r="AD203" i="2"/>
  <c r="AE203" i="2" s="1"/>
  <c r="AD202" i="2"/>
  <c r="AE202" i="2" s="1"/>
  <c r="AD200" i="2"/>
  <c r="AE200" i="2" s="1"/>
  <c r="AD198" i="2"/>
  <c r="AE198" i="2" s="1"/>
  <c r="AD197" i="2"/>
  <c r="AE197" i="2" s="1"/>
  <c r="AI197" i="2"/>
  <c r="AJ196" i="2"/>
  <c r="AT176" i="2"/>
  <c r="AJ146" i="2"/>
  <c r="AD146" i="2"/>
  <c r="AE146" i="2" s="1"/>
  <c r="Z135" i="2"/>
  <c r="AU135" i="2"/>
  <c r="AV135" i="2"/>
  <c r="AV211" i="2"/>
  <c r="AI205" i="2"/>
  <c r="AU200" i="2"/>
  <c r="AS200" i="2"/>
  <c r="AU197" i="2"/>
  <c r="AV197" i="2"/>
  <c r="AI194" i="2"/>
  <c r="AJ186" i="2"/>
  <c r="AI182" i="2"/>
  <c r="AV171" i="2"/>
  <c r="AJ170" i="2"/>
  <c r="AI149" i="2"/>
  <c r="AI141" i="2"/>
  <c r="AI201" i="2"/>
  <c r="AI193" i="2"/>
  <c r="AU192" i="2"/>
  <c r="AV192" i="2"/>
  <c r="AI181" i="2"/>
  <c r="AU180" i="2"/>
  <c r="AV180" i="2"/>
  <c r="AJ174" i="2"/>
  <c r="AU171" i="2"/>
  <c r="AD170" i="2"/>
  <c r="AE170" i="2" s="1"/>
  <c r="AI164" i="2"/>
  <c r="AU164" i="2"/>
  <c r="AV164" i="2"/>
  <c r="Z164" i="2"/>
  <c r="AD132" i="2"/>
  <c r="AE132" i="2" s="1"/>
  <c r="AJ194" i="2"/>
  <c r="AT172" i="2"/>
  <c r="AR169" i="2"/>
  <c r="AV169" i="2"/>
  <c r="AJ154" i="2"/>
  <c r="AD194" i="2"/>
  <c r="AE194" i="2" s="1"/>
  <c r="AD182" i="2"/>
  <c r="AE182" i="2" s="1"/>
  <c r="AI157" i="2"/>
  <c r="AU143" i="2"/>
  <c r="AV143" i="2"/>
  <c r="AU211" i="2"/>
  <c r="AV208" i="2"/>
  <c r="AU205" i="2"/>
  <c r="Z200" i="2"/>
  <c r="AI198" i="2"/>
  <c r="AS197" i="2"/>
  <c r="Z197" i="2"/>
  <c r="AT192" i="2"/>
  <c r="AV187" i="2"/>
  <c r="AT180" i="2"/>
  <c r="AD174" i="2"/>
  <c r="AE174" i="2" s="1"/>
  <c r="AT171" i="2"/>
  <c r="AS160" i="2"/>
  <c r="AD153" i="2"/>
  <c r="AE153" i="2" s="1"/>
  <c r="AT141" i="2"/>
  <c r="AS141" i="2"/>
  <c r="AR106" i="2"/>
  <c r="AV106" i="2"/>
  <c r="AJ197" i="2"/>
  <c r="AJ201" i="2"/>
  <c r="AF204" i="2"/>
  <c r="AU201" i="2"/>
  <c r="AV201" i="2"/>
  <c r="AU187" i="2"/>
  <c r="AF184" i="2"/>
  <c r="AV175" i="2"/>
  <c r="AF169" i="2"/>
  <c r="AS152" i="2"/>
  <c r="AT152" i="2"/>
  <c r="AI173" i="2"/>
  <c r="AU172" i="2"/>
  <c r="AV172" i="2"/>
  <c r="AT151" i="2"/>
  <c r="AI189" i="2"/>
  <c r="AU163" i="2"/>
  <c r="AV209" i="2"/>
  <c r="AU206" i="2"/>
  <c r="AS203" i="2"/>
  <c r="Z201" i="2"/>
  <c r="AV196" i="2"/>
  <c r="Z192" i="2"/>
  <c r="AJ190" i="2"/>
  <c r="AT187" i="2"/>
  <c r="AI186" i="2"/>
  <c r="Z180" i="2"/>
  <c r="AJ178" i="2"/>
  <c r="AU175" i="2"/>
  <c r="AI170" i="2"/>
  <c r="AD166" i="2"/>
  <c r="AE166" i="2" s="1"/>
  <c r="AR152" i="2"/>
  <c r="AJ182" i="2"/>
  <c r="AD154" i="2"/>
  <c r="AE154" i="2" s="1"/>
  <c r="AU188" i="2"/>
  <c r="AV188" i="2"/>
  <c r="AI177" i="2"/>
  <c r="AU176" i="2"/>
  <c r="AV176" i="2"/>
  <c r="AT143" i="2"/>
  <c r="AV204" i="2"/>
  <c r="AS196" i="2"/>
  <c r="AT196" i="2"/>
  <c r="AI185" i="2"/>
  <c r="AU184" i="2"/>
  <c r="AV184" i="2"/>
  <c r="AT175" i="2"/>
  <c r="AI174" i="2"/>
  <c r="AF172" i="2"/>
  <c r="AI161" i="2"/>
  <c r="AU159" i="2"/>
  <c r="AV159" i="2"/>
  <c r="AD145" i="2"/>
  <c r="AE145" i="2" s="1"/>
  <c r="AU129" i="2"/>
  <c r="AV129" i="2"/>
  <c r="Z129" i="2"/>
  <c r="AI168" i="2"/>
  <c r="AD162" i="2"/>
  <c r="AE162" i="2" s="1"/>
  <c r="AJ153" i="2"/>
  <c r="AF147" i="2"/>
  <c r="AJ145" i="2"/>
  <c r="AI139" i="2"/>
  <c r="AU139" i="2"/>
  <c r="AV139" i="2"/>
  <c r="AI136" i="2"/>
  <c r="AU136" i="2"/>
  <c r="AV136" i="2"/>
  <c r="AT161" i="2"/>
  <c r="AU161" i="2"/>
  <c r="AI156" i="2"/>
  <c r="AU156" i="2"/>
  <c r="AV156" i="2"/>
  <c r="AI148" i="2"/>
  <c r="AU148" i="2"/>
  <c r="AV148" i="2"/>
  <c r="AT139" i="2"/>
  <c r="Z168" i="2"/>
  <c r="AS156" i="2"/>
  <c r="AT156" i="2"/>
  <c r="AS148" i="2"/>
  <c r="AT148" i="2"/>
  <c r="AR137" i="2"/>
  <c r="AV137" i="2"/>
  <c r="AF137" i="2"/>
  <c r="AT137" i="2"/>
  <c r="AS111" i="2"/>
  <c r="AT111" i="2"/>
  <c r="AV193" i="2"/>
  <c r="AV189" i="2"/>
  <c r="AV185" i="2"/>
  <c r="AV181" i="2"/>
  <c r="AV177" i="2"/>
  <c r="AV173" i="2"/>
  <c r="AR161" i="2"/>
  <c r="AT155" i="2"/>
  <c r="AT147" i="2"/>
  <c r="AD121" i="2"/>
  <c r="AE121" i="2" s="1"/>
  <c r="AR111" i="2"/>
  <c r="AU95" i="2"/>
  <c r="AV95" i="2"/>
  <c r="Z95" i="2"/>
  <c r="AR155" i="2"/>
  <c r="AI153" i="2"/>
  <c r="AD150" i="2"/>
  <c r="AE150" i="2" s="1"/>
  <c r="AR147" i="2"/>
  <c r="AI145" i="2"/>
  <c r="AD142" i="2"/>
  <c r="AE142" i="2" s="1"/>
  <c r="Z139" i="2"/>
  <c r="Z136" i="2"/>
  <c r="AF110" i="2"/>
  <c r="AT110" i="2"/>
  <c r="AU110" i="2"/>
  <c r="AT95" i="2"/>
  <c r="AF95" i="2"/>
  <c r="AF163" i="2"/>
  <c r="AF160" i="2"/>
  <c r="Z156" i="2"/>
  <c r="Z148" i="2"/>
  <c r="AS193" i="2"/>
  <c r="AS189" i="2"/>
  <c r="AS185" i="2"/>
  <c r="AS181" i="2"/>
  <c r="AS177" i="2"/>
  <c r="AJ165" i="2"/>
  <c r="AF159" i="2"/>
  <c r="AJ157" i="2"/>
  <c r="AF151" i="2"/>
  <c r="AF143" i="2"/>
  <c r="AS163" i="2"/>
  <c r="AI160" i="2"/>
  <c r="AU160" i="2"/>
  <c r="AV160" i="2"/>
  <c r="AU152" i="2"/>
  <c r="AV152" i="2"/>
  <c r="AI144" i="2"/>
  <c r="AU144" i="2"/>
  <c r="AV144" i="2"/>
  <c r="AS136" i="2"/>
  <c r="AT135" i="2"/>
  <c r="AI121" i="2"/>
  <c r="AS140" i="2"/>
  <c r="AD133" i="2"/>
  <c r="AE133" i="2" s="1"/>
  <c r="AJ131" i="2"/>
  <c r="AU125" i="2"/>
  <c r="AV125" i="2"/>
  <c r="AT123" i="2"/>
  <c r="AF123" i="2"/>
  <c r="AU123" i="2"/>
  <c r="AT117" i="2"/>
  <c r="AJ114" i="2"/>
  <c r="AR110" i="2"/>
  <c r="AV110" i="2"/>
  <c r="AR107" i="2"/>
  <c r="AU85" i="2"/>
  <c r="AV85" i="2"/>
  <c r="Z85" i="2"/>
  <c r="AS125" i="2"/>
  <c r="AR123" i="2"/>
  <c r="AS123" i="2"/>
  <c r="AT85" i="2"/>
  <c r="AT119" i="2"/>
  <c r="AF119" i="2"/>
  <c r="AU119" i="2"/>
  <c r="AR86" i="2"/>
  <c r="AV86" i="2"/>
  <c r="AV153" i="2"/>
  <c r="AV149" i="2"/>
  <c r="AV145" i="2"/>
  <c r="AV141" i="2"/>
  <c r="AI130" i="2"/>
  <c r="AR119" i="2"/>
  <c r="AS119" i="2"/>
  <c r="AS112" i="2"/>
  <c r="AT112" i="2"/>
  <c r="AU157" i="2"/>
  <c r="AI131" i="2"/>
  <c r="AJ102" i="2"/>
  <c r="AU137" i="2"/>
  <c r="AU133" i="2"/>
  <c r="AU131" i="2"/>
  <c r="AV131" i="2"/>
  <c r="AI99" i="2"/>
  <c r="AU99" i="2"/>
  <c r="AV99" i="2"/>
  <c r="AJ105" i="2"/>
  <c r="AF99" i="2"/>
  <c r="AT99" i="2"/>
  <c r="AJ113" i="2"/>
  <c r="AD105" i="2"/>
  <c r="AE105" i="2" s="1"/>
  <c r="AI101" i="2"/>
  <c r="AU101" i="2"/>
  <c r="AV101" i="2"/>
  <c r="AT129" i="2"/>
  <c r="AT125" i="2"/>
  <c r="AJ109" i="2"/>
  <c r="AF103" i="2"/>
  <c r="AD97" i="2"/>
  <c r="AE97" i="2" s="1"/>
  <c r="AT76" i="2"/>
  <c r="AD72" i="2"/>
  <c r="AE72" i="2" s="1"/>
  <c r="AD123" i="2"/>
  <c r="AE123" i="2" s="1"/>
  <c r="AV121" i="2"/>
  <c r="AD119" i="2"/>
  <c r="AE119" i="2" s="1"/>
  <c r="AS115" i="2"/>
  <c r="AT115" i="2"/>
  <c r="AI113" i="2"/>
  <c r="AD109" i="2"/>
  <c r="AE109" i="2" s="1"/>
  <c r="AI105" i="2"/>
  <c r="AR101" i="2"/>
  <c r="AS101" i="2"/>
  <c r="Z99" i="2"/>
  <c r="AS84" i="2"/>
  <c r="AT84" i="2"/>
  <c r="AJ72" i="2"/>
  <c r="AU103" i="2"/>
  <c r="AV103" i="2"/>
  <c r="AJ117" i="2"/>
  <c r="AT103" i="2"/>
  <c r="AV127" i="2"/>
  <c r="AV122" i="2"/>
  <c r="AV118" i="2"/>
  <c r="AF111" i="2"/>
  <c r="AR103" i="2"/>
  <c r="AS88" i="2"/>
  <c r="AT88" i="2"/>
  <c r="AI74" i="2"/>
  <c r="AI116" i="2"/>
  <c r="AI108" i="2"/>
  <c r="AU107" i="2"/>
  <c r="AV107" i="2"/>
  <c r="Z103" i="2"/>
  <c r="AJ100" i="2"/>
  <c r="AF86" i="2"/>
  <c r="AT86" i="2"/>
  <c r="AU86" i="2"/>
  <c r="AT118" i="2"/>
  <c r="AV116" i="2"/>
  <c r="AS116" i="2"/>
  <c r="AT116" i="2"/>
  <c r="AV114" i="2"/>
  <c r="AI112" i="2"/>
  <c r="AU111" i="2"/>
  <c r="AV111" i="2"/>
  <c r="AS107" i="2"/>
  <c r="AT107" i="2"/>
  <c r="AD100" i="2"/>
  <c r="AE100" i="2" s="1"/>
  <c r="AI63" i="2"/>
  <c r="AD102" i="2"/>
  <c r="AE102" i="2" s="1"/>
  <c r="AJ78" i="2"/>
  <c r="AI72" i="2"/>
  <c r="AS97" i="2"/>
  <c r="AJ96" i="2"/>
  <c r="AJ91" i="2"/>
  <c r="AD91" i="2"/>
  <c r="AE91" i="2" s="1"/>
  <c r="AJ83" i="2"/>
  <c r="AD83" i="2"/>
  <c r="AE83" i="2" s="1"/>
  <c r="AT52" i="2"/>
  <c r="AU52" i="2"/>
  <c r="AU96" i="2"/>
  <c r="AI92" i="2"/>
  <c r="AU92" i="2"/>
  <c r="AV92" i="2"/>
  <c r="AD87" i="2"/>
  <c r="AE87" i="2" s="1"/>
  <c r="AD82" i="2"/>
  <c r="AE82" i="2" s="1"/>
  <c r="AJ81" i="2"/>
  <c r="AD81" i="2"/>
  <c r="AE81" i="2" s="1"/>
  <c r="AR61" i="2"/>
  <c r="AS61" i="2"/>
  <c r="AV112" i="2"/>
  <c r="AV108" i="2"/>
  <c r="AV104" i="2"/>
  <c r="AT92" i="2"/>
  <c r="AU75" i="2"/>
  <c r="AV75" i="2"/>
  <c r="AD47" i="2"/>
  <c r="AE47" i="2" s="1"/>
  <c r="AI93" i="2"/>
  <c r="AD86" i="2"/>
  <c r="AE86" i="2" s="1"/>
  <c r="AF75" i="2"/>
  <c r="AT75" i="2"/>
  <c r="AU54" i="2"/>
  <c r="AV54" i="2"/>
  <c r="Z54" i="2"/>
  <c r="AT108" i="2"/>
  <c r="AT104" i="2"/>
  <c r="AU89" i="2"/>
  <c r="AV89" i="2"/>
  <c r="AF88" i="2"/>
  <c r="AS48" i="2"/>
  <c r="AT48" i="2"/>
  <c r="AV105" i="2"/>
  <c r="Z100" i="2"/>
  <c r="AR89" i="2"/>
  <c r="AT89" i="2"/>
  <c r="AI87" i="2"/>
  <c r="AD77" i="2"/>
  <c r="AE77" i="2" s="1"/>
  <c r="AD90" i="2"/>
  <c r="AE90" i="2" s="1"/>
  <c r="Z89" i="2"/>
  <c r="AI88" i="2"/>
  <c r="AF85" i="2"/>
  <c r="AI84" i="2"/>
  <c r="AV84" i="2"/>
  <c r="Z84" i="2"/>
  <c r="Z75" i="2"/>
  <c r="AJ71" i="2"/>
  <c r="AD71" i="2"/>
  <c r="AE71" i="2" s="1"/>
  <c r="AR52" i="2"/>
  <c r="AV52" i="2"/>
  <c r="AD55" i="2"/>
  <c r="AE55" i="2" s="1"/>
  <c r="AD45" i="2"/>
  <c r="AE45" i="2" s="1"/>
  <c r="AJ89" i="2"/>
  <c r="AI62" i="2"/>
  <c r="AU62" i="2"/>
  <c r="AV62" i="2"/>
  <c r="Z62" i="2"/>
  <c r="AF43" i="2"/>
  <c r="AT43" i="2"/>
  <c r="AU43" i="2"/>
  <c r="AJ85" i="2"/>
  <c r="AI81" i="2"/>
  <c r="AF80" i="2"/>
  <c r="AT79" i="2"/>
  <c r="AD67" i="2"/>
  <c r="AE67" i="2" s="1"/>
  <c r="AT62" i="2"/>
  <c r="AU81" i="2"/>
  <c r="AV81" i="2"/>
  <c r="AF73" i="2"/>
  <c r="AT73" i="2"/>
  <c r="AI69" i="2"/>
  <c r="AU69" i="2"/>
  <c r="AV69" i="2"/>
  <c r="AS80" i="2"/>
  <c r="AF76" i="2"/>
  <c r="AR73" i="2"/>
  <c r="AS73" i="2"/>
  <c r="AU70" i="2"/>
  <c r="AV70" i="2"/>
  <c r="AS70" i="2"/>
  <c r="AT70" i="2"/>
  <c r="AF70" i="2"/>
  <c r="AU61" i="2"/>
  <c r="AV61" i="2"/>
  <c r="AI85" i="2"/>
  <c r="AI76" i="2"/>
  <c r="AU76" i="2"/>
  <c r="AV76" i="2"/>
  <c r="AR70" i="2"/>
  <c r="AF61" i="2"/>
  <c r="AT61" i="2"/>
  <c r="AR51" i="2"/>
  <c r="AV51" i="2"/>
  <c r="AJ60" i="2"/>
  <c r="AI55" i="2"/>
  <c r="AT54" i="2"/>
  <c r="AJ51" i="2"/>
  <c r="AJ50" i="2"/>
  <c r="AI67" i="2"/>
  <c r="AD60" i="2"/>
  <c r="AE60" i="2" s="1"/>
  <c r="AD50" i="2"/>
  <c r="AE50" i="2" s="1"/>
  <c r="AV72" i="2"/>
  <c r="AD70" i="2"/>
  <c r="AE70" i="2" s="1"/>
  <c r="AF65" i="2"/>
  <c r="AT65" i="2"/>
  <c r="AJ68" i="2"/>
  <c r="AU66" i="2"/>
  <c r="AV66" i="2"/>
  <c r="AR65" i="2"/>
  <c r="AS65" i="2"/>
  <c r="AF57" i="2"/>
  <c r="AT57" i="2"/>
  <c r="AV77" i="2"/>
  <c r="AD68" i="2"/>
  <c r="AE68" i="2" s="1"/>
  <c r="AT66" i="2"/>
  <c r="AI58" i="2"/>
  <c r="AU58" i="2"/>
  <c r="AV58" i="2"/>
  <c r="AR57" i="2"/>
  <c r="AS57" i="2"/>
  <c r="AD41" i="2"/>
  <c r="AE41" i="2" s="1"/>
  <c r="AJ64" i="2"/>
  <c r="AI59" i="2"/>
  <c r="AS58" i="2"/>
  <c r="AT58" i="2"/>
  <c r="AF52" i="2"/>
  <c r="Z66" i="2"/>
  <c r="AJ46" i="2"/>
  <c r="AR43" i="2"/>
  <c r="AV43" i="2"/>
  <c r="AF39" i="2"/>
  <c r="AT39" i="2"/>
  <c r="AU39" i="2"/>
  <c r="AI47" i="2"/>
  <c r="AJ34" i="2"/>
  <c r="AJ25" i="2"/>
  <c r="AI50" i="2"/>
  <c r="AI41" i="2"/>
  <c r="AR39" i="2"/>
  <c r="AV39" i="2"/>
  <c r="AR49" i="2"/>
  <c r="AS49" i="2"/>
  <c r="AI46" i="2"/>
  <c r="AI45" i="2"/>
  <c r="AV63" i="2"/>
  <c r="AV59" i="2"/>
  <c r="AV55" i="2"/>
  <c r="AR53" i="2"/>
  <c r="AU50" i="2"/>
  <c r="AV50" i="2"/>
  <c r="AJ48" i="2"/>
  <c r="AS45" i="2"/>
  <c r="AI37" i="2"/>
  <c r="AF35" i="2"/>
  <c r="AT35" i="2"/>
  <c r="AU35" i="2"/>
  <c r="AT67" i="2"/>
  <c r="AR35" i="2"/>
  <c r="AV35" i="2"/>
  <c r="AT29" i="2"/>
  <c r="AS31" i="2"/>
  <c r="AU14" i="2"/>
  <c r="AV14" i="2"/>
  <c r="AI11" i="2"/>
  <c r="AJ4" i="2"/>
  <c r="AR30" i="2"/>
  <c r="AD25" i="2"/>
  <c r="AE25" i="2" s="1"/>
  <c r="AS14" i="2"/>
  <c r="AT14" i="2"/>
  <c r="AD4" i="2"/>
  <c r="AE4" i="2" s="1"/>
  <c r="AF26" i="2"/>
  <c r="AV32" i="2"/>
  <c r="AU22" i="2"/>
  <c r="AV22" i="2"/>
  <c r="AI19" i="2"/>
  <c r="AS26" i="2"/>
  <c r="AS22" i="2"/>
  <c r="AT22" i="2"/>
  <c r="Z14" i="2"/>
  <c r="AR26" i="2"/>
  <c r="AS10" i="2"/>
  <c r="AT10" i="2"/>
  <c r="AU10" i="2"/>
  <c r="AV10" i="2"/>
  <c r="AU6" i="2"/>
  <c r="AV6" i="2"/>
  <c r="AT30" i="2"/>
  <c r="AD29" i="2"/>
  <c r="AE29" i="2" s="1"/>
  <c r="AI23" i="2"/>
  <c r="AI15" i="2"/>
  <c r="AD8" i="2"/>
  <c r="AE8" i="2" s="1"/>
  <c r="AT6" i="2"/>
  <c r="AV29" i="2"/>
  <c r="AI27" i="2"/>
  <c r="AU27" i="2"/>
  <c r="AV27" i="2"/>
  <c r="Z25" i="2"/>
  <c r="AU18" i="2"/>
  <c r="AV18" i="2"/>
  <c r="Z6" i="2"/>
  <c r="AV46" i="2"/>
  <c r="AV42" i="2"/>
  <c r="AV38" i="2"/>
  <c r="AS37" i="2"/>
  <c r="AV34" i="2"/>
  <c r="AF29" i="2"/>
  <c r="AT27" i="2"/>
  <c r="AV25" i="2"/>
  <c r="AS18" i="2"/>
  <c r="AT18" i="2"/>
  <c r="Z10" i="2"/>
  <c r="AI7" i="2"/>
  <c r="AV31" i="2"/>
  <c r="AF30" i="2"/>
  <c r="AS21" i="2"/>
  <c r="AS17" i="2"/>
  <c r="AS13" i="2"/>
  <c r="AS9" i="2"/>
  <c r="AS5" i="2"/>
  <c r="AV23" i="2"/>
  <c r="AV19" i="2"/>
  <c r="AV15" i="2"/>
  <c r="AV11" i="2"/>
  <c r="AV7" i="2"/>
  <c r="AT7" i="2"/>
  <c r="AZ18" i="2" l="1"/>
  <c r="AK18" i="2"/>
  <c r="AY9" i="2"/>
  <c r="BA18" i="2"/>
  <c r="BB18" i="2" s="1"/>
  <c r="AZ95" i="2"/>
  <c r="AK9" i="2"/>
  <c r="BA17" i="2"/>
  <c r="BB17" i="2" s="1"/>
  <c r="AW110" i="2"/>
  <c r="AX18" i="2"/>
  <c r="AY102" i="2"/>
  <c r="AX102" i="2"/>
  <c r="AZ17" i="2"/>
  <c r="BA9" i="2"/>
  <c r="BB9" i="2" s="1"/>
  <c r="AW13" i="2"/>
  <c r="AW18" i="2"/>
  <c r="AZ9" i="2"/>
  <c r="AX17" i="2"/>
  <c r="AW9" i="2"/>
  <c r="AK57" i="2"/>
  <c r="AK79" i="2"/>
  <c r="BA80" i="2"/>
  <c r="AZ80" i="2"/>
  <c r="AY80" i="2"/>
  <c r="AK8" i="2"/>
  <c r="BA13" i="2"/>
  <c r="BB13" i="2" s="1"/>
  <c r="AK13" i="2"/>
  <c r="AX57" i="2"/>
  <c r="AZ13" i="2"/>
  <c r="BA40" i="2"/>
  <c r="BB40" i="2" s="1"/>
  <c r="BA57" i="2"/>
  <c r="BB57" i="2" s="1"/>
  <c r="AX80" i="2"/>
  <c r="AY13" i="2"/>
  <c r="AZ57" i="2"/>
  <c r="AY17" i="2"/>
  <c r="AY57" i="2"/>
  <c r="AX95" i="2"/>
  <c r="AY188" i="2"/>
  <c r="AY95" i="2"/>
  <c r="AW179" i="2"/>
  <c r="AK80" i="2"/>
  <c r="AY115" i="2"/>
  <c r="AX184" i="2"/>
  <c r="AK200" i="2"/>
  <c r="AO4" i="2"/>
  <c r="AZ4" i="2"/>
  <c r="BA79" i="2"/>
  <c r="BB79" i="2" s="1"/>
  <c r="AX115" i="2"/>
  <c r="AY40" i="2"/>
  <c r="AZ79" i="2"/>
  <c r="BA167" i="2"/>
  <c r="BA4" i="2"/>
  <c r="BB4" i="2" s="1"/>
  <c r="AX40" i="2"/>
  <c r="BA147" i="2"/>
  <c r="AY200" i="2"/>
  <c r="AZ167" i="2"/>
  <c r="AX77" i="2"/>
  <c r="AK40" i="2"/>
  <c r="AK17" i="2"/>
  <c r="AZ20" i="2"/>
  <c r="AW40" i="2"/>
  <c r="AW79" i="2"/>
  <c r="AZ147" i="2"/>
  <c r="AK117" i="2"/>
  <c r="AY167" i="2"/>
  <c r="BA73" i="2"/>
  <c r="AW167" i="2"/>
  <c r="AY184" i="2"/>
  <c r="AK83" i="2"/>
  <c r="AY147" i="2"/>
  <c r="AY73" i="2"/>
  <c r="AK147" i="2"/>
  <c r="AW4" i="2"/>
  <c r="BA179" i="2"/>
  <c r="BA83" i="2"/>
  <c r="BB83" i="2" s="1"/>
  <c r="BA44" i="2"/>
  <c r="BB44" i="2" s="1"/>
  <c r="AX147" i="2"/>
  <c r="AZ179" i="2"/>
  <c r="AY179" i="2"/>
  <c r="AW210" i="2"/>
  <c r="AK44" i="2"/>
  <c r="AX4" i="2"/>
  <c r="AK71" i="2"/>
  <c r="AW128" i="2"/>
  <c r="AK143" i="2"/>
  <c r="AK128" i="2"/>
  <c r="BA143" i="2"/>
  <c r="BA210" i="2"/>
  <c r="AK73" i="2"/>
  <c r="AY44" i="2"/>
  <c r="AY79" i="2"/>
  <c r="AK151" i="2"/>
  <c r="AK4" i="2"/>
  <c r="BA110" i="2"/>
  <c r="AZ200" i="2"/>
  <c r="AZ143" i="2"/>
  <c r="AW83" i="2"/>
  <c r="AW115" i="2"/>
  <c r="AK115" i="2"/>
  <c r="AZ110" i="2"/>
  <c r="AW200" i="2"/>
  <c r="AY110" i="2"/>
  <c r="AZ207" i="2"/>
  <c r="AW151" i="2"/>
  <c r="AX200" i="2"/>
  <c r="AW143" i="2"/>
  <c r="AX44" i="2"/>
  <c r="AX167" i="2"/>
  <c r="BA151" i="2"/>
  <c r="AX73" i="2"/>
  <c r="AP3" i="2"/>
  <c r="AX151" i="2"/>
  <c r="AY20" i="2"/>
  <c r="AW44" i="2"/>
  <c r="AZ151" i="2"/>
  <c r="AK110" i="2"/>
  <c r="AW73" i="2"/>
  <c r="AK152" i="2"/>
  <c r="BA94" i="2"/>
  <c r="BB94" i="2" s="1"/>
  <c r="AW104" i="2"/>
  <c r="AW95" i="2"/>
  <c r="AK210" i="2"/>
  <c r="AK94" i="2"/>
  <c r="AY123" i="2"/>
  <c r="BA126" i="2"/>
  <c r="AK95" i="2"/>
  <c r="BA123" i="2"/>
  <c r="AK190" i="2"/>
  <c r="AX211" i="2"/>
  <c r="AZ123" i="2"/>
  <c r="AX94" i="2"/>
  <c r="AX123" i="2"/>
  <c r="AZ126" i="2"/>
  <c r="AW190" i="2"/>
  <c r="AK146" i="2"/>
  <c r="AW207" i="2"/>
  <c r="BA70" i="2"/>
  <c r="BB70" i="2" s="1"/>
  <c r="AX210" i="2"/>
  <c r="AY196" i="2"/>
  <c r="AW20" i="2"/>
  <c r="AZ60" i="2"/>
  <c r="AW94" i="2"/>
  <c r="BA146" i="2"/>
  <c r="BA117" i="2"/>
  <c r="AW159" i="2"/>
  <c r="AK207" i="2"/>
  <c r="AZ94" i="2"/>
  <c r="BA128" i="2"/>
  <c r="AZ146" i="2"/>
  <c r="AX117" i="2"/>
  <c r="BA159" i="2"/>
  <c r="AK20" i="2"/>
  <c r="BA207" i="2"/>
  <c r="AK104" i="2"/>
  <c r="AZ140" i="2"/>
  <c r="AY60" i="2"/>
  <c r="AZ128" i="2"/>
  <c r="AY146" i="2"/>
  <c r="AZ159" i="2"/>
  <c r="BA211" i="2"/>
  <c r="AZ83" i="2"/>
  <c r="AK82" i="2"/>
  <c r="BA106" i="2"/>
  <c r="AX54" i="2"/>
  <c r="AZ89" i="2"/>
  <c r="AY83" i="2"/>
  <c r="AZ106" i="2"/>
  <c r="AY128" i="2"/>
  <c r="AX146" i="2"/>
  <c r="AY210" i="2"/>
  <c r="AZ184" i="2"/>
  <c r="AW111" i="2"/>
  <c r="AX60" i="2"/>
  <c r="AX143" i="2"/>
  <c r="AK54" i="2"/>
  <c r="AK66" i="2"/>
  <c r="AK155" i="2"/>
  <c r="AK179" i="2"/>
  <c r="AZ86" i="2"/>
  <c r="AZ162" i="2"/>
  <c r="AY140" i="2"/>
  <c r="AK162" i="2"/>
  <c r="AX100" i="2"/>
  <c r="AW162" i="2"/>
  <c r="AK21" i="2"/>
  <c r="AX70" i="2"/>
  <c r="AK100" i="2"/>
  <c r="BA162" i="2"/>
  <c r="AW86" i="2"/>
  <c r="AY162" i="2"/>
  <c r="BA77" i="2"/>
  <c r="BB77" i="2" s="1"/>
  <c r="BA118" i="2"/>
  <c r="AY71" i="2"/>
  <c r="AZ109" i="2"/>
  <c r="AZ77" i="2"/>
  <c r="AZ118" i="2"/>
  <c r="AK3" i="2"/>
  <c r="BA97" i="2"/>
  <c r="AY109" i="2"/>
  <c r="AY77" i="2"/>
  <c r="AX196" i="2"/>
  <c r="AK118" i="2"/>
  <c r="AK120" i="2"/>
  <c r="AY178" i="2"/>
  <c r="AX118" i="2"/>
  <c r="BA51" i="2"/>
  <c r="BB51" i="2" s="1"/>
  <c r="AZ196" i="2"/>
  <c r="AX178" i="2"/>
  <c r="AK77" i="2"/>
  <c r="AY192" i="2"/>
  <c r="AK135" i="2"/>
  <c r="AK61" i="2"/>
  <c r="AZ53" i="2"/>
  <c r="BA16" i="2"/>
  <c r="BB16" i="2" s="1"/>
  <c r="AK22" i="2"/>
  <c r="AZ61" i="2"/>
  <c r="AY53" i="2"/>
  <c r="AZ97" i="2"/>
  <c r="BA191" i="2"/>
  <c r="BA199" i="2"/>
  <c r="AW3" i="2"/>
  <c r="AK26" i="2"/>
  <c r="AK158" i="2"/>
  <c r="AK53" i="2"/>
  <c r="AW61" i="2"/>
  <c r="AW135" i="2"/>
  <c r="AZ191" i="2"/>
  <c r="AX199" i="2"/>
  <c r="AK106" i="2"/>
  <c r="BA53" i="2"/>
  <c r="BB53" i="2" s="1"/>
  <c r="AY86" i="2"/>
  <c r="AK86" i="2"/>
  <c r="AX86" i="2"/>
  <c r="AW154" i="2"/>
  <c r="BA129" i="2"/>
  <c r="AY191" i="2"/>
  <c r="AK14" i="2"/>
  <c r="AN4" i="2"/>
  <c r="AZ202" i="2"/>
  <c r="AX61" i="2"/>
  <c r="AW191" i="2"/>
  <c r="AY14" i="2"/>
  <c r="AY61" i="2"/>
  <c r="AY28" i="2"/>
  <c r="AK122" i="2"/>
  <c r="AX127" i="2"/>
  <c r="AW14" i="2"/>
  <c r="AW53" i="2"/>
  <c r="AY16" i="2"/>
  <c r="AZ28" i="2"/>
  <c r="AZ14" i="2"/>
  <c r="AW102" i="2"/>
  <c r="BA102" i="2"/>
  <c r="AK202" i="2"/>
  <c r="AW184" i="2"/>
  <c r="AK102" i="2"/>
  <c r="AW127" i="2"/>
  <c r="AZ178" i="2"/>
  <c r="AK52" i="2"/>
  <c r="AY30" i="2"/>
  <c r="BA133" i="2"/>
  <c r="AZ155" i="2"/>
  <c r="BA175" i="2"/>
  <c r="AZ135" i="2"/>
  <c r="AZ209" i="2"/>
  <c r="AK134" i="2"/>
  <c r="AX26" i="2"/>
  <c r="BA204" i="2"/>
  <c r="AW155" i="2"/>
  <c r="AZ3" i="2"/>
  <c r="AX30" i="2"/>
  <c r="AZ133" i="2"/>
  <c r="AY152" i="2"/>
  <c r="AZ175" i="2"/>
  <c r="AY135" i="2"/>
  <c r="AX209" i="2"/>
  <c r="AK150" i="2"/>
  <c r="AW204" i="2"/>
  <c r="AX155" i="2"/>
  <c r="AY78" i="2"/>
  <c r="AY36" i="2"/>
  <c r="AY175" i="2"/>
  <c r="AX135" i="2"/>
  <c r="AK204" i="2"/>
  <c r="AY209" i="2"/>
  <c r="AK159" i="2"/>
  <c r="BA155" i="2"/>
  <c r="AK68" i="2"/>
  <c r="AX36" i="2"/>
  <c r="AX175" i="2"/>
  <c r="AK209" i="2"/>
  <c r="AK124" i="2"/>
  <c r="AK184" i="2"/>
  <c r="AY166" i="2"/>
  <c r="AK175" i="2"/>
  <c r="AY29" i="2"/>
  <c r="AK64" i="2"/>
  <c r="AW36" i="2"/>
  <c r="BA134" i="2"/>
  <c r="AX152" i="2"/>
  <c r="AW209" i="2"/>
  <c r="AZ36" i="2"/>
  <c r="AZ134" i="2"/>
  <c r="AW176" i="2"/>
  <c r="AY202" i="2"/>
  <c r="AK43" i="2"/>
  <c r="AK211" i="2"/>
  <c r="AY35" i="2"/>
  <c r="AZ51" i="2"/>
  <c r="AX91" i="2"/>
  <c r="AY134" i="2"/>
  <c r="AX202" i="2"/>
  <c r="AX204" i="2"/>
  <c r="AY159" i="2"/>
  <c r="AW202" i="2"/>
  <c r="AY155" i="2"/>
  <c r="BB56" i="2"/>
  <c r="AX35" i="2"/>
  <c r="AX51" i="2"/>
  <c r="AX104" i="2"/>
  <c r="AX134" i="2"/>
  <c r="AY127" i="2"/>
  <c r="AZ204" i="2"/>
  <c r="AK36" i="2"/>
  <c r="AW42" i="2"/>
  <c r="BA91" i="2"/>
  <c r="BB91" i="2" s="1"/>
  <c r="AX133" i="2"/>
  <c r="AX20" i="2"/>
  <c r="AW29" i="2"/>
  <c r="AW5" i="2"/>
  <c r="AZ34" i="2"/>
  <c r="AX32" i="2"/>
  <c r="AX38" i="2"/>
  <c r="AZ64" i="2"/>
  <c r="AY114" i="2"/>
  <c r="AX111" i="2"/>
  <c r="AZ111" i="2"/>
  <c r="BA140" i="2"/>
  <c r="AY118" i="2"/>
  <c r="BA96" i="2"/>
  <c r="BB96" i="2" s="1"/>
  <c r="AK111" i="2"/>
  <c r="AY97" i="2"/>
  <c r="AW30" i="2"/>
  <c r="AK49" i="2"/>
  <c r="AZ114" i="2"/>
  <c r="AK78" i="2"/>
  <c r="AX114" i="2"/>
  <c r="BA158" i="2"/>
  <c r="AW163" i="2"/>
  <c r="AZ163" i="2"/>
  <c r="AW140" i="2"/>
  <c r="AW171" i="2"/>
  <c r="AY96" i="2"/>
  <c r="BA104" i="2"/>
  <c r="AW196" i="2"/>
  <c r="AX78" i="2"/>
  <c r="AK91" i="2"/>
  <c r="AK125" i="2"/>
  <c r="BA3" i="2"/>
  <c r="BB3" i="2" s="1"/>
  <c r="AY3" i="2"/>
  <c r="AK34" i="2"/>
  <c r="BA125" i="2"/>
  <c r="AW188" i="2"/>
  <c r="AW178" i="2"/>
  <c r="AZ29" i="2"/>
  <c r="BA34" i="2"/>
  <c r="BB34" i="2" s="1"/>
  <c r="AK31" i="2"/>
  <c r="AW51" i="2"/>
  <c r="AW38" i="2"/>
  <c r="AY64" i="2"/>
  <c r="AX34" i="2"/>
  <c r="BA32" i="2"/>
  <c r="BB32" i="2" s="1"/>
  <c r="AX64" i="2"/>
  <c r="AZ52" i="2"/>
  <c r="BA98" i="2"/>
  <c r="BA100" i="2"/>
  <c r="AZ158" i="2"/>
  <c r="AY111" i="2"/>
  <c r="AK140" i="2"/>
  <c r="AK171" i="2"/>
  <c r="AW70" i="2"/>
  <c r="AZ104" i="2"/>
  <c r="AK35" i="2"/>
  <c r="AX97" i="2"/>
  <c r="AW192" i="2"/>
  <c r="AW78" i="2"/>
  <c r="AW91" i="2"/>
  <c r="AY5" i="2"/>
  <c r="AY32" i="2"/>
  <c r="AK5" i="2"/>
  <c r="AW32" i="2"/>
  <c r="AX31" i="2"/>
  <c r="AW6" i="2"/>
  <c r="AZ43" i="2"/>
  <c r="AZ25" i="2"/>
  <c r="AK38" i="2"/>
  <c r="AK6" i="2"/>
  <c r="AZ26" i="2"/>
  <c r="AY43" i="2"/>
  <c r="AW34" i="2"/>
  <c r="AY25" i="2"/>
  <c r="AW71" i="2"/>
  <c r="AW64" i="2"/>
  <c r="BA68" i="2"/>
  <c r="BB68" i="2" s="1"/>
  <c r="AW96" i="2"/>
  <c r="AZ98" i="2"/>
  <c r="AW100" i="2"/>
  <c r="AZ100" i="2"/>
  <c r="AY158" i="2"/>
  <c r="AK196" i="2"/>
  <c r="BA171" i="2"/>
  <c r="AW35" i="2"/>
  <c r="AK133" i="2"/>
  <c r="AK30" i="2"/>
  <c r="AZ49" i="2"/>
  <c r="AX5" i="2"/>
  <c r="BA31" i="2"/>
  <c r="BB31" i="2" s="1"/>
  <c r="BA43" i="2"/>
  <c r="BB43" i="2" s="1"/>
  <c r="AY6" i="2"/>
  <c r="BA6" i="2"/>
  <c r="BB6" i="2" s="1"/>
  <c r="AX43" i="2"/>
  <c r="AW25" i="2"/>
  <c r="AY68" i="2"/>
  <c r="AY98" i="2"/>
  <c r="AW133" i="2"/>
  <c r="AX158" i="2"/>
  <c r="AK187" i="2"/>
  <c r="AY176" i="2"/>
  <c r="AZ171" i="2"/>
  <c r="BB82" i="2"/>
  <c r="AK107" i="2"/>
  <c r="AK33" i="2"/>
  <c r="BB60" i="2"/>
  <c r="BA115" i="2"/>
  <c r="AK192" i="2"/>
  <c r="AX71" i="2"/>
  <c r="AX192" i="2"/>
  <c r="AK123" i="2"/>
  <c r="AK97" i="2"/>
  <c r="AZ6" i="2"/>
  <c r="BA35" i="2"/>
  <c r="BB35" i="2" s="1"/>
  <c r="AZ68" i="2"/>
  <c r="AZ48" i="2"/>
  <c r="AZ91" i="2"/>
  <c r="AX98" i="2"/>
  <c r="BA150" i="2"/>
  <c r="AW158" i="2"/>
  <c r="AY169" i="2"/>
  <c r="AX176" i="2"/>
  <c r="AY171" i="2"/>
  <c r="K5" i="2"/>
  <c r="AG5" i="2" s="1"/>
  <c r="AH5" i="2" s="1"/>
  <c r="AW166" i="2"/>
  <c r="AZ70" i="2"/>
  <c r="AY207" i="2"/>
  <c r="BA71" i="2"/>
  <c r="BB71" i="2" s="1"/>
  <c r="AK180" i="2"/>
  <c r="AK25" i="2"/>
  <c r="AK42" i="2"/>
  <c r="BA29" i="2"/>
  <c r="BB29" i="2" s="1"/>
  <c r="BA114" i="2"/>
  <c r="AW26" i="2"/>
  <c r="BA30" i="2"/>
  <c r="BB30" i="2" s="1"/>
  <c r="AW10" i="2"/>
  <c r="AK51" i="2"/>
  <c r="AX68" i="2"/>
  <c r="AZ150" i="2"/>
  <c r="AK169" i="2"/>
  <c r="AZ192" i="2"/>
  <c r="AK178" i="2"/>
  <c r="AZ127" i="2"/>
  <c r="BA166" i="2"/>
  <c r="AK70" i="2"/>
  <c r="AK32" i="2"/>
  <c r="AK29" i="2"/>
  <c r="AY126" i="2"/>
  <c r="AW48" i="2"/>
  <c r="AZ21" i="2"/>
  <c r="AY75" i="2"/>
  <c r="AY21" i="2"/>
  <c r="AZ33" i="2"/>
  <c r="AZ56" i="2"/>
  <c r="AW52" i="2"/>
  <c r="BA75" i="2"/>
  <c r="BB75" i="2" s="1"/>
  <c r="AW122" i="2"/>
  <c r="BA142" i="2"/>
  <c r="AX150" i="2"/>
  <c r="BA90" i="2"/>
  <c r="BB90" i="2" s="1"/>
  <c r="AK126" i="2"/>
  <c r="BA187" i="2"/>
  <c r="AY183" i="2"/>
  <c r="AY137" i="2"/>
  <c r="AX137" i="2"/>
  <c r="AK10" i="2"/>
  <c r="AW16" i="2"/>
  <c r="BA10" i="2"/>
  <c r="BB10" i="2" s="1"/>
  <c r="AZ122" i="2"/>
  <c r="AK183" i="2"/>
  <c r="AY48" i="2"/>
  <c r="AX126" i="2"/>
  <c r="AW169" i="2"/>
  <c r="AW107" i="2"/>
  <c r="BB66" i="2"/>
  <c r="AK75" i="2"/>
  <c r="AZ12" i="2"/>
  <c r="AX22" i="2"/>
  <c r="AK48" i="2"/>
  <c r="AX21" i="2"/>
  <c r="AY33" i="2"/>
  <c r="AY56" i="2"/>
  <c r="AZ75" i="2"/>
  <c r="AY122" i="2"/>
  <c r="AX107" i="2"/>
  <c r="AZ142" i="2"/>
  <c r="AW150" i="2"/>
  <c r="AK90" i="2"/>
  <c r="AZ187" i="2"/>
  <c r="AX183" i="2"/>
  <c r="AZ172" i="2"/>
  <c r="AK142" i="2"/>
  <c r="AW12" i="2"/>
  <c r="AX28" i="2"/>
  <c r="BB73" i="2"/>
  <c r="AW28" i="2"/>
  <c r="AX109" i="2"/>
  <c r="AW60" i="2"/>
  <c r="AX106" i="2"/>
  <c r="BA48" i="2"/>
  <c r="BB48" i="2" s="1"/>
  <c r="AX122" i="2"/>
  <c r="AW137" i="2"/>
  <c r="AX163" i="2"/>
  <c r="AX169" i="2"/>
  <c r="AK166" i="2"/>
  <c r="AW21" i="2"/>
  <c r="AX33" i="2"/>
  <c r="AX56" i="2"/>
  <c r="BA120" i="2"/>
  <c r="AY142" i="2"/>
  <c r="AZ90" i="2"/>
  <c r="BA119" i="2"/>
  <c r="AY187" i="2"/>
  <c r="AK195" i="2"/>
  <c r="BA21" i="2"/>
  <c r="BB21" i="2" s="1"/>
  <c r="AW109" i="2"/>
  <c r="AX12" i="2"/>
  <c r="AW33" i="2"/>
  <c r="AW56" i="2"/>
  <c r="BA42" i="2"/>
  <c r="BB42" i="2" s="1"/>
  <c r="BA89" i="2"/>
  <c r="BB89" i="2" s="1"/>
  <c r="BA54" i="2"/>
  <c r="BB54" i="2" s="1"/>
  <c r="AX89" i="2"/>
  <c r="AZ82" i="2"/>
  <c r="AZ137" i="2"/>
  <c r="AX142" i="2"/>
  <c r="AW90" i="2"/>
  <c r="AZ119" i="2"/>
  <c r="BA154" i="2"/>
  <c r="BA190" i="2"/>
  <c r="AX187" i="2"/>
  <c r="AW106" i="2"/>
  <c r="AY172" i="2"/>
  <c r="AK199" i="2"/>
  <c r="AK127" i="2"/>
  <c r="AZ22" i="2"/>
  <c r="BA122" i="2"/>
  <c r="AK16" i="2"/>
  <c r="BA33" i="2"/>
  <c r="BB33" i="2" s="1"/>
  <c r="AZ183" i="2"/>
  <c r="BA137" i="2"/>
  <c r="AX16" i="2"/>
  <c r="AY82" i="2"/>
  <c r="AY90" i="2"/>
  <c r="AK119" i="2"/>
  <c r="AZ154" i="2"/>
  <c r="AZ190" i="2"/>
  <c r="AX188" i="2"/>
  <c r="AX165" i="2"/>
  <c r="AK98" i="2"/>
  <c r="BA22" i="2"/>
  <c r="BB22" i="2" s="1"/>
  <c r="AK89" i="2"/>
  <c r="AY22" i="2"/>
  <c r="AK28" i="2"/>
  <c r="BA183" i="2"/>
  <c r="AK137" i="2"/>
  <c r="BB64" i="2"/>
  <c r="AY24" i="2"/>
  <c r="BA38" i="2"/>
  <c r="BB38" i="2" s="1"/>
  <c r="BA65" i="2"/>
  <c r="BB65" i="2" s="1"/>
  <c r="AK56" i="2"/>
  <c r="AW89" i="2"/>
  <c r="AB3" i="2"/>
  <c r="C4" i="2" s="1"/>
  <c r="AB4" i="2" s="1"/>
  <c r="C5" i="2" s="1"/>
  <c r="AB5" i="2" s="1"/>
  <c r="AC5" i="2" s="1"/>
  <c r="BA5" i="2"/>
  <c r="BB5" i="2" s="1"/>
  <c r="AX25" i="2"/>
  <c r="AW24" i="2"/>
  <c r="AZ38" i="2"/>
  <c r="AZ65" i="2"/>
  <c r="AK60" i="2"/>
  <c r="BA78" i="2"/>
  <c r="BB78" i="2" s="1"/>
  <c r="AY42" i="2"/>
  <c r="AY54" i="2"/>
  <c r="AK96" i="2"/>
  <c r="AX82" i="2"/>
  <c r="AW125" i="2"/>
  <c r="AX119" i="2"/>
  <c r="AY154" i="2"/>
  <c r="BA132" i="2"/>
  <c r="AY190" i="2"/>
  <c r="AW172" i="2"/>
  <c r="AK154" i="2"/>
  <c r="AZ199" i="2"/>
  <c r="AK203" i="2"/>
  <c r="AK163" i="2"/>
  <c r="AY26" i="2"/>
  <c r="AK191" i="2"/>
  <c r="AZ10" i="2"/>
  <c r="AW75" i="2"/>
  <c r="AX166" i="2"/>
  <c r="AK12" i="2"/>
  <c r="AO3" i="2"/>
  <c r="AN3" i="2"/>
  <c r="AX24" i="2"/>
  <c r="AZ42" i="2"/>
  <c r="AZ54" i="2"/>
  <c r="AY12" i="2"/>
  <c r="AK24" i="2"/>
  <c r="AX96" i="2"/>
  <c r="AW82" i="2"/>
  <c r="AK109" i="2"/>
  <c r="AK114" i="2"/>
  <c r="AK132" i="2"/>
  <c r="AY199" i="2"/>
  <c r="AY163" i="2"/>
  <c r="AH3" i="2"/>
  <c r="AX129" i="2"/>
  <c r="AY129" i="2"/>
  <c r="BA103" i="2"/>
  <c r="AW103" i="2"/>
  <c r="AY103" i="2"/>
  <c r="AX103" i="2"/>
  <c r="AY195" i="2"/>
  <c r="AW195" i="2"/>
  <c r="AZ8" i="2"/>
  <c r="BA124" i="2"/>
  <c r="BA180" i="2"/>
  <c r="AW180" i="2"/>
  <c r="AX180" i="2"/>
  <c r="AY180" i="2"/>
  <c r="BA203" i="2"/>
  <c r="AX203" i="2"/>
  <c r="AY203" i="2"/>
  <c r="AZ203" i="2"/>
  <c r="AZ103" i="2"/>
  <c r="BB95" i="2"/>
  <c r="AZ124" i="2"/>
  <c r="AZ132" i="2"/>
  <c r="AZ66" i="2"/>
  <c r="AX66" i="2"/>
  <c r="AY66" i="2"/>
  <c r="AW66" i="2"/>
  <c r="BA176" i="2"/>
  <c r="AK176" i="2"/>
  <c r="AZ152" i="2"/>
  <c r="BA152" i="2"/>
  <c r="AY124" i="2"/>
  <c r="AY132" i="2"/>
  <c r="AY8" i="2"/>
  <c r="AM5" i="2"/>
  <c r="AP5" i="2" s="1"/>
  <c r="AW8" i="2"/>
  <c r="AL5" i="2"/>
  <c r="AO5" i="2" s="1"/>
  <c r="AX14" i="2"/>
  <c r="AX124" i="2"/>
  <c r="AY119" i="2"/>
  <c r="AX132" i="2"/>
  <c r="BA165" i="2"/>
  <c r="BA107" i="2"/>
  <c r="AY107" i="2"/>
  <c r="AZ107" i="2"/>
  <c r="BA188" i="2"/>
  <c r="AK188" i="2"/>
  <c r="AK39" i="2"/>
  <c r="AW124" i="2"/>
  <c r="AZ165" i="2"/>
  <c r="AY211" i="2"/>
  <c r="AZ211" i="2"/>
  <c r="BA8" i="2"/>
  <c r="BB8" i="2" s="1"/>
  <c r="BB80" i="2"/>
  <c r="AW165" i="2"/>
  <c r="BA39" i="2"/>
  <c r="BB39" i="2" s="1"/>
  <c r="AW39" i="2"/>
  <c r="AZ39" i="2"/>
  <c r="BA49" i="2"/>
  <c r="BB49" i="2" s="1"/>
  <c r="AX49" i="2"/>
  <c r="AK103" i="2"/>
  <c r="AY117" i="2"/>
  <c r="AZ169" i="2"/>
  <c r="AW31" i="2"/>
  <c r="AZ31" i="2"/>
  <c r="AY10" i="2"/>
  <c r="L11" i="2"/>
  <c r="AA10" i="2"/>
  <c r="AZ120" i="2"/>
  <c r="AX120" i="2"/>
  <c r="AY120" i="2"/>
  <c r="BA172" i="2"/>
  <c r="AK172" i="2"/>
  <c r="AY39" i="2"/>
  <c r="AX8" i="2"/>
  <c r="AW49" i="2"/>
  <c r="AZ117" i="2"/>
  <c r="AW129" i="2"/>
  <c r="AZ195" i="2"/>
  <c r="AX125" i="2"/>
  <c r="AY125" i="2"/>
  <c r="BA52" i="2"/>
  <c r="BB52" i="2" s="1"/>
  <c r="AX52" i="2"/>
  <c r="AY52" i="2"/>
  <c r="AZ24" i="2"/>
  <c r="AK165" i="2"/>
  <c r="AK129" i="2"/>
  <c r="AX195" i="2"/>
  <c r="AK65" i="2"/>
  <c r="AW65" i="2"/>
  <c r="AX65" i="2"/>
  <c r="AK59" i="2"/>
  <c r="AW59" i="2"/>
  <c r="AX59" i="2"/>
  <c r="AY59" i="2"/>
  <c r="AZ59" i="2"/>
  <c r="BA59" i="2"/>
  <c r="BB59" i="2" s="1"/>
  <c r="AW81" i="2"/>
  <c r="AK81" i="2"/>
  <c r="AX81" i="2"/>
  <c r="AY81" i="2"/>
  <c r="AZ81" i="2"/>
  <c r="BA81" i="2"/>
  <c r="BB81" i="2" s="1"/>
  <c r="AK19" i="2"/>
  <c r="AW19" i="2"/>
  <c r="AX19" i="2"/>
  <c r="AY19" i="2"/>
  <c r="AZ19" i="2"/>
  <c r="BA19" i="2"/>
  <c r="BB19" i="2" s="1"/>
  <c r="AK15" i="2"/>
  <c r="AW15" i="2"/>
  <c r="AX15" i="2"/>
  <c r="AY15" i="2"/>
  <c r="AZ15" i="2"/>
  <c r="BA15" i="2"/>
  <c r="BB15" i="2" s="1"/>
  <c r="AW139" i="2"/>
  <c r="AX139" i="2"/>
  <c r="AK139" i="2"/>
  <c r="AY139" i="2"/>
  <c r="AZ139" i="2"/>
  <c r="BA139" i="2"/>
  <c r="AX161" i="2"/>
  <c r="AY161" i="2"/>
  <c r="AW161" i="2"/>
  <c r="AZ161" i="2"/>
  <c r="AK161" i="2"/>
  <c r="BA161" i="2"/>
  <c r="AY164" i="2"/>
  <c r="AZ164" i="2"/>
  <c r="AK164" i="2"/>
  <c r="BA164" i="2"/>
  <c r="AX164" i="2"/>
  <c r="AW164" i="2"/>
  <c r="AK157" i="2"/>
  <c r="AW157" i="2"/>
  <c r="AX157" i="2"/>
  <c r="AY157" i="2"/>
  <c r="AZ157" i="2"/>
  <c r="BA157" i="2"/>
  <c r="AZ76" i="2"/>
  <c r="BA76" i="2"/>
  <c r="BB76" i="2" s="1"/>
  <c r="AK76" i="2"/>
  <c r="AW76" i="2"/>
  <c r="AX76" i="2"/>
  <c r="AY76" i="2"/>
  <c r="AK108" i="2"/>
  <c r="AW108" i="2"/>
  <c r="AX108" i="2"/>
  <c r="AY108" i="2"/>
  <c r="AZ108" i="2"/>
  <c r="BA108" i="2"/>
  <c r="AK130" i="2"/>
  <c r="AW130" i="2"/>
  <c r="AX130" i="2"/>
  <c r="AY130" i="2"/>
  <c r="AZ130" i="2"/>
  <c r="BA130" i="2"/>
  <c r="AZ121" i="2"/>
  <c r="AX121" i="2"/>
  <c r="AK121" i="2"/>
  <c r="AY121" i="2"/>
  <c r="BA121" i="2"/>
  <c r="AW121" i="2"/>
  <c r="AW141" i="2"/>
  <c r="AK141" i="2"/>
  <c r="AX141" i="2"/>
  <c r="AY141" i="2"/>
  <c r="AZ141" i="2"/>
  <c r="BA141" i="2"/>
  <c r="AX206" i="2"/>
  <c r="AY206" i="2"/>
  <c r="AK206" i="2"/>
  <c r="AW206" i="2"/>
  <c r="AZ206" i="2"/>
  <c r="BA206" i="2"/>
  <c r="AW99" i="2"/>
  <c r="AK99" i="2"/>
  <c r="AX99" i="2"/>
  <c r="AY99" i="2"/>
  <c r="AZ99" i="2"/>
  <c r="BA99" i="2"/>
  <c r="AK7" i="2"/>
  <c r="AW7" i="2"/>
  <c r="AX7" i="2"/>
  <c r="AY7" i="2"/>
  <c r="AZ7" i="2"/>
  <c r="BA7" i="2"/>
  <c r="BB7" i="2" s="1"/>
  <c r="AL6" i="2"/>
  <c r="AW85" i="2"/>
  <c r="AX85" i="2"/>
  <c r="AK85" i="2"/>
  <c r="AY85" i="2"/>
  <c r="AZ85" i="2"/>
  <c r="BA85" i="2"/>
  <c r="BB85" i="2" s="1"/>
  <c r="AK156" i="2"/>
  <c r="AW156" i="2"/>
  <c r="AX156" i="2"/>
  <c r="AY156" i="2"/>
  <c r="AZ156" i="2"/>
  <c r="BA156" i="2"/>
  <c r="AK186" i="2"/>
  <c r="AW186" i="2"/>
  <c r="AX186" i="2"/>
  <c r="AY186" i="2"/>
  <c r="AZ186" i="2"/>
  <c r="BA186" i="2"/>
  <c r="AK149" i="2"/>
  <c r="AW149" i="2"/>
  <c r="AX149" i="2"/>
  <c r="AY149" i="2"/>
  <c r="AZ149" i="2"/>
  <c r="BA149" i="2"/>
  <c r="AX138" i="2"/>
  <c r="AY138" i="2"/>
  <c r="AK138" i="2"/>
  <c r="AZ138" i="2"/>
  <c r="BA138" i="2"/>
  <c r="AW138" i="2"/>
  <c r="AK37" i="2"/>
  <c r="AW37" i="2"/>
  <c r="AX37" i="2"/>
  <c r="AY37" i="2"/>
  <c r="AZ37" i="2"/>
  <c r="BA37" i="2"/>
  <c r="BB37" i="2" s="1"/>
  <c r="AK58" i="2"/>
  <c r="AW58" i="2"/>
  <c r="AX58" i="2"/>
  <c r="AY58" i="2"/>
  <c r="AZ58" i="2"/>
  <c r="BA58" i="2"/>
  <c r="BB58" i="2" s="1"/>
  <c r="AK144" i="2"/>
  <c r="AW144" i="2"/>
  <c r="AX144" i="2"/>
  <c r="AY144" i="2"/>
  <c r="AZ144" i="2"/>
  <c r="BA144" i="2"/>
  <c r="AK11" i="2"/>
  <c r="AW11" i="2"/>
  <c r="AX11" i="2"/>
  <c r="AY11" i="2"/>
  <c r="AZ11" i="2"/>
  <c r="BA11" i="2"/>
  <c r="BB11" i="2" s="1"/>
  <c r="AK55" i="2"/>
  <c r="AW55" i="2"/>
  <c r="AX55" i="2"/>
  <c r="AY55" i="2"/>
  <c r="AZ55" i="2"/>
  <c r="BA55" i="2"/>
  <c r="BB55" i="2" s="1"/>
  <c r="AK116" i="2"/>
  <c r="AW116" i="2"/>
  <c r="AX116" i="2"/>
  <c r="AY116" i="2"/>
  <c r="AZ116" i="2"/>
  <c r="BA116" i="2"/>
  <c r="AK198" i="2"/>
  <c r="AX198" i="2"/>
  <c r="AY198" i="2"/>
  <c r="BA198" i="2"/>
  <c r="AW198" i="2"/>
  <c r="AZ198" i="2"/>
  <c r="AK136" i="2"/>
  <c r="AW136" i="2"/>
  <c r="AX136" i="2"/>
  <c r="AY136" i="2"/>
  <c r="AZ136" i="2"/>
  <c r="BA136" i="2"/>
  <c r="AY201" i="2"/>
  <c r="AK201" i="2"/>
  <c r="BA201" i="2"/>
  <c r="AW201" i="2"/>
  <c r="AX201" i="2"/>
  <c r="AZ201" i="2"/>
  <c r="AK105" i="2"/>
  <c r="AW105" i="2"/>
  <c r="AX105" i="2"/>
  <c r="AY105" i="2"/>
  <c r="AZ105" i="2"/>
  <c r="BA105" i="2"/>
  <c r="AM6" i="2"/>
  <c r="AP6" i="2" s="1"/>
  <c r="AK45" i="2"/>
  <c r="AW45" i="2"/>
  <c r="AY45" i="2"/>
  <c r="AZ45" i="2"/>
  <c r="BA45" i="2"/>
  <c r="BB45" i="2" s="1"/>
  <c r="AX45" i="2"/>
  <c r="AW92" i="2"/>
  <c r="AX92" i="2"/>
  <c r="AY92" i="2"/>
  <c r="AZ92" i="2"/>
  <c r="BA92" i="2"/>
  <c r="BB92" i="2" s="1"/>
  <c r="AK92" i="2"/>
  <c r="AK112" i="2"/>
  <c r="AW112" i="2"/>
  <c r="AX112" i="2"/>
  <c r="AY112" i="2"/>
  <c r="AZ112" i="2"/>
  <c r="BA112" i="2"/>
  <c r="AK113" i="2"/>
  <c r="AW113" i="2"/>
  <c r="AX113" i="2"/>
  <c r="AY113" i="2"/>
  <c r="AZ113" i="2"/>
  <c r="BA113" i="2"/>
  <c r="AK189" i="2"/>
  <c r="AW189" i="2"/>
  <c r="AX189" i="2"/>
  <c r="AY189" i="2"/>
  <c r="AZ189" i="2"/>
  <c r="BA189" i="2"/>
  <c r="AK173" i="2"/>
  <c r="AW173" i="2"/>
  <c r="AX173" i="2"/>
  <c r="AY173" i="2"/>
  <c r="AZ173" i="2"/>
  <c r="BA173" i="2"/>
  <c r="AP4" i="2"/>
  <c r="AK46" i="2"/>
  <c r="AW46" i="2"/>
  <c r="AX46" i="2"/>
  <c r="AZ46" i="2"/>
  <c r="AY46" i="2"/>
  <c r="BA46" i="2"/>
  <c r="BB46" i="2" s="1"/>
  <c r="AK67" i="2"/>
  <c r="AW67" i="2"/>
  <c r="AY67" i="2"/>
  <c r="AX67" i="2"/>
  <c r="AZ67" i="2"/>
  <c r="BA67" i="2"/>
  <c r="BB67" i="2" s="1"/>
  <c r="AW84" i="2"/>
  <c r="AX84" i="2"/>
  <c r="AK84" i="2"/>
  <c r="AY84" i="2"/>
  <c r="AZ84" i="2"/>
  <c r="BA84" i="2"/>
  <c r="BB84" i="2" s="1"/>
  <c r="AK63" i="2"/>
  <c r="AW63" i="2"/>
  <c r="AX63" i="2"/>
  <c r="AY63" i="2"/>
  <c r="AZ63" i="2"/>
  <c r="BA63" i="2"/>
  <c r="BB63" i="2" s="1"/>
  <c r="BB86" i="2"/>
  <c r="AY101" i="2"/>
  <c r="AW101" i="2"/>
  <c r="AK101" i="2"/>
  <c r="AX101" i="2"/>
  <c r="AZ101" i="2"/>
  <c r="BA101" i="2"/>
  <c r="AK145" i="2"/>
  <c r="AW145" i="2"/>
  <c r="AX145" i="2"/>
  <c r="AY145" i="2"/>
  <c r="AZ145" i="2"/>
  <c r="BA145" i="2"/>
  <c r="AK148" i="2"/>
  <c r="AW148" i="2"/>
  <c r="AX148" i="2"/>
  <c r="AY148" i="2"/>
  <c r="AZ148" i="2"/>
  <c r="BA148" i="2"/>
  <c r="AK177" i="2"/>
  <c r="AW177" i="2"/>
  <c r="AX177" i="2"/>
  <c r="AY177" i="2"/>
  <c r="AZ177" i="2"/>
  <c r="BA177" i="2"/>
  <c r="AY205" i="2"/>
  <c r="AK205" i="2"/>
  <c r="AZ205" i="2"/>
  <c r="BA205" i="2"/>
  <c r="AW205" i="2"/>
  <c r="AX205" i="2"/>
  <c r="AK50" i="2"/>
  <c r="AW50" i="2"/>
  <c r="AX50" i="2"/>
  <c r="AY50" i="2"/>
  <c r="AZ50" i="2"/>
  <c r="BA50" i="2"/>
  <c r="BB50" i="2" s="1"/>
  <c r="AK153" i="2"/>
  <c r="AW153" i="2"/>
  <c r="AX153" i="2"/>
  <c r="AY153" i="2"/>
  <c r="AZ153" i="2"/>
  <c r="BA153" i="2"/>
  <c r="AK170" i="2"/>
  <c r="AW170" i="2"/>
  <c r="AX170" i="2"/>
  <c r="AY170" i="2"/>
  <c r="AZ170" i="2"/>
  <c r="BA170" i="2"/>
  <c r="AK62" i="2"/>
  <c r="AW62" i="2"/>
  <c r="AX62" i="2"/>
  <c r="AY62" i="2"/>
  <c r="AZ62" i="2"/>
  <c r="BA62" i="2"/>
  <c r="BB62" i="2" s="1"/>
  <c r="AW72" i="2"/>
  <c r="AK72" i="2"/>
  <c r="AX72" i="2"/>
  <c r="AY72" i="2"/>
  <c r="AZ72" i="2"/>
  <c r="BA72" i="2"/>
  <c r="BB72" i="2" s="1"/>
  <c r="AK181" i="2"/>
  <c r="AW181" i="2"/>
  <c r="AX181" i="2"/>
  <c r="AY181" i="2"/>
  <c r="BA181" i="2"/>
  <c r="AZ181" i="2"/>
  <c r="AK174" i="2"/>
  <c r="AW174" i="2"/>
  <c r="AX174" i="2"/>
  <c r="AY174" i="2"/>
  <c r="AZ174" i="2"/>
  <c r="BA174" i="2"/>
  <c r="AK41" i="2"/>
  <c r="AW41" i="2"/>
  <c r="AX41" i="2"/>
  <c r="AY41" i="2"/>
  <c r="AZ41" i="2"/>
  <c r="BA41" i="2"/>
  <c r="BB41" i="2" s="1"/>
  <c r="BA87" i="2"/>
  <c r="BB87" i="2" s="1"/>
  <c r="AW87" i="2"/>
  <c r="AK87" i="2"/>
  <c r="AY87" i="2"/>
  <c r="AZ87" i="2"/>
  <c r="AX87" i="2"/>
  <c r="AK131" i="2"/>
  <c r="AW131" i="2"/>
  <c r="AY131" i="2"/>
  <c r="BA131" i="2"/>
  <c r="AX131" i="2"/>
  <c r="AZ131" i="2"/>
  <c r="AW168" i="2"/>
  <c r="AX168" i="2"/>
  <c r="AK168" i="2"/>
  <c r="AY168" i="2"/>
  <c r="AZ168" i="2"/>
  <c r="BA168" i="2"/>
  <c r="AK185" i="2"/>
  <c r="AW185" i="2"/>
  <c r="AX185" i="2"/>
  <c r="AY185" i="2"/>
  <c r="AZ185" i="2"/>
  <c r="BA185" i="2"/>
  <c r="AY69" i="2"/>
  <c r="AW69" i="2"/>
  <c r="AX69" i="2"/>
  <c r="AK69" i="2"/>
  <c r="AZ69" i="2"/>
  <c r="BA69" i="2"/>
  <c r="BB69" i="2" s="1"/>
  <c r="AW74" i="2"/>
  <c r="AK74" i="2"/>
  <c r="AX74" i="2"/>
  <c r="AY74" i="2"/>
  <c r="AZ74" i="2"/>
  <c r="BA74" i="2"/>
  <c r="BB74" i="2" s="1"/>
  <c r="AK194" i="2"/>
  <c r="AW194" i="2"/>
  <c r="AX194" i="2"/>
  <c r="AY194" i="2"/>
  <c r="AZ194" i="2"/>
  <c r="BA194" i="2"/>
  <c r="AY197" i="2"/>
  <c r="BA197" i="2"/>
  <c r="AK197" i="2"/>
  <c r="AW197" i="2"/>
  <c r="AX197" i="2"/>
  <c r="AZ197" i="2"/>
  <c r="AW27" i="2"/>
  <c r="AX27" i="2"/>
  <c r="AY27" i="2"/>
  <c r="AZ27" i="2"/>
  <c r="AK27" i="2"/>
  <c r="BA27" i="2"/>
  <c r="BB27" i="2" s="1"/>
  <c r="AK23" i="2"/>
  <c r="AW23" i="2"/>
  <c r="AX23" i="2"/>
  <c r="AY23" i="2"/>
  <c r="AZ23" i="2"/>
  <c r="BA23" i="2"/>
  <c r="BB23" i="2" s="1"/>
  <c r="AX47" i="2"/>
  <c r="AY47" i="2"/>
  <c r="AZ47" i="2"/>
  <c r="AW47" i="2"/>
  <c r="BA47" i="2"/>
  <c r="BB47" i="2" s="1"/>
  <c r="AK47" i="2"/>
  <c r="BB61" i="2"/>
  <c r="AW88" i="2"/>
  <c r="AX88" i="2"/>
  <c r="AK88" i="2"/>
  <c r="AY88" i="2"/>
  <c r="AZ88" i="2"/>
  <c r="BA88" i="2"/>
  <c r="BB88" i="2" s="1"/>
  <c r="AK93" i="2"/>
  <c r="AX93" i="2"/>
  <c r="AY93" i="2"/>
  <c r="AZ93" i="2"/>
  <c r="BA93" i="2"/>
  <c r="BB93" i="2" s="1"/>
  <c r="AW93" i="2"/>
  <c r="AY160" i="2"/>
  <c r="AZ160" i="2"/>
  <c r="BA160" i="2"/>
  <c r="AK160" i="2"/>
  <c r="AX160" i="2"/>
  <c r="AW160" i="2"/>
  <c r="AK193" i="2"/>
  <c r="AW193" i="2"/>
  <c r="AX193" i="2"/>
  <c r="AY193" i="2"/>
  <c r="AZ193" i="2"/>
  <c r="BA193" i="2"/>
  <c r="AK182" i="2"/>
  <c r="AW182" i="2"/>
  <c r="AX182" i="2"/>
  <c r="AY182" i="2"/>
  <c r="AZ182" i="2"/>
  <c r="BA182" i="2"/>
  <c r="AY208" i="2"/>
  <c r="AZ208" i="2"/>
  <c r="AK208" i="2"/>
  <c r="AW208" i="2"/>
  <c r="AX208" i="2"/>
  <c r="BA208" i="2"/>
  <c r="AQ4" i="2" l="1"/>
  <c r="AQ3" i="2"/>
  <c r="AC3" i="2"/>
  <c r="K6" i="2"/>
  <c r="AG6" i="2" s="1"/>
  <c r="K7" i="2" s="1"/>
  <c r="AG7" i="2" s="1"/>
  <c r="K8" i="2" s="1"/>
  <c r="C6" i="2"/>
  <c r="AB6" i="2" s="1"/>
  <c r="AC4" i="2"/>
  <c r="AN5" i="2"/>
  <c r="L12" i="2"/>
  <c r="AA11" i="2"/>
  <c r="AQ5" i="2"/>
  <c r="BB98" i="2"/>
  <c r="AL7" i="2"/>
  <c r="AM7" i="2"/>
  <c r="AP7" i="2" s="1"/>
  <c r="BB100" i="2"/>
  <c r="BB97" i="2"/>
  <c r="BB103" i="2"/>
  <c r="BB101" i="2"/>
  <c r="BB102" i="2"/>
  <c r="AN6" i="2"/>
  <c r="AO6" i="2"/>
  <c r="AQ6" i="2" s="1"/>
  <c r="BB99" i="2"/>
  <c r="AH6" i="2" l="1"/>
  <c r="C7" i="2"/>
  <c r="AB7" i="2" s="1"/>
  <c r="AC6" i="2"/>
  <c r="L13" i="2"/>
  <c r="AA12" i="2"/>
  <c r="AL8" i="2"/>
  <c r="AM8" i="2"/>
  <c r="AP8" i="2" s="1"/>
  <c r="BB104" i="2"/>
  <c r="AN7" i="2"/>
  <c r="AO7" i="2"/>
  <c r="AQ7" i="2" s="1"/>
  <c r="AH7" i="2"/>
  <c r="AG8" i="2"/>
  <c r="C8" i="2" l="1"/>
  <c r="AB8" i="2" s="1"/>
  <c r="AC7" i="2"/>
  <c r="AA13" i="2"/>
  <c r="L14" i="2"/>
  <c r="AL9" i="2"/>
  <c r="AM9" i="2"/>
  <c r="AP9" i="2" s="1"/>
  <c r="AN8" i="2"/>
  <c r="AO8" i="2"/>
  <c r="AQ8" i="2" s="1"/>
  <c r="BB105" i="2"/>
  <c r="AH8" i="2"/>
  <c r="K9" i="2"/>
  <c r="AG9" i="2" s="1"/>
  <c r="AC8" i="2" l="1"/>
  <c r="C9" i="2"/>
  <c r="AB9" i="2" s="1"/>
  <c r="L15" i="2"/>
  <c r="AA14" i="2"/>
  <c r="AM10" i="2"/>
  <c r="AP10" i="2" s="1"/>
  <c r="AL10" i="2"/>
  <c r="BB106" i="2"/>
  <c r="K10" i="2"/>
  <c r="AG10" i="2" s="1"/>
  <c r="AH9" i="2"/>
  <c r="AN9" i="2"/>
  <c r="AO9" i="2"/>
  <c r="AQ9" i="2" s="1"/>
  <c r="C10" i="2" l="1"/>
  <c r="AB10" i="2" s="1"/>
  <c r="AC9" i="2"/>
  <c r="L16" i="2"/>
  <c r="AA15" i="2"/>
  <c r="K11" i="2"/>
  <c r="AG11" i="2" s="1"/>
  <c r="AH10" i="2"/>
  <c r="AL11" i="2"/>
  <c r="AM11" i="2"/>
  <c r="AP11" i="2" s="1"/>
  <c r="BB107" i="2"/>
  <c r="AN10" i="2"/>
  <c r="AO10" i="2"/>
  <c r="AQ10" i="2" s="1"/>
  <c r="AC10" i="2" l="1"/>
  <c r="C11" i="2"/>
  <c r="AB11" i="2" s="1"/>
  <c r="AA16" i="2"/>
  <c r="L17" i="2"/>
  <c r="AL12" i="2"/>
  <c r="AM12" i="2"/>
  <c r="AP12" i="2" s="1"/>
  <c r="AN11" i="2"/>
  <c r="AO11" i="2"/>
  <c r="AQ11" i="2" s="1"/>
  <c r="BB108" i="2"/>
  <c r="AH11" i="2"/>
  <c r="K12" i="2"/>
  <c r="AG12" i="2" s="1"/>
  <c r="C12" i="2" l="1"/>
  <c r="AB12" i="2" s="1"/>
  <c r="AC11" i="2"/>
  <c r="AA17" i="2"/>
  <c r="L18" i="2"/>
  <c r="BB109" i="2"/>
  <c r="AL13" i="2"/>
  <c r="AM13" i="2"/>
  <c r="AP13" i="2" s="1"/>
  <c r="AN12" i="2"/>
  <c r="AO12" i="2"/>
  <c r="AQ12" i="2" s="1"/>
  <c r="AH12" i="2"/>
  <c r="K13" i="2"/>
  <c r="AG13" i="2" s="1"/>
  <c r="AC12" i="2" l="1"/>
  <c r="C13" i="2"/>
  <c r="AB13" i="2" s="1"/>
  <c r="AA18" i="2"/>
  <c r="L19" i="2"/>
  <c r="AM14" i="2"/>
  <c r="AP14" i="2" s="1"/>
  <c r="AL14" i="2"/>
  <c r="AN13" i="2"/>
  <c r="AO13" i="2"/>
  <c r="AQ13" i="2" s="1"/>
  <c r="K14" i="2"/>
  <c r="AG14" i="2" s="1"/>
  <c r="AH13" i="2"/>
  <c r="BB110" i="2"/>
  <c r="C14" i="2" l="1"/>
  <c r="AB14" i="2" s="1"/>
  <c r="AC13" i="2"/>
  <c r="AA19" i="2"/>
  <c r="L20" i="2"/>
  <c r="AN14" i="2"/>
  <c r="AO14" i="2"/>
  <c r="AQ14" i="2" s="1"/>
  <c r="BB111" i="2"/>
  <c r="K15" i="2"/>
  <c r="AG15" i="2" s="1"/>
  <c r="AH14" i="2"/>
  <c r="AL15" i="2"/>
  <c r="AM15" i="2"/>
  <c r="AP15" i="2" s="1"/>
  <c r="AC14" i="2" l="1"/>
  <c r="C15" i="2"/>
  <c r="AB15" i="2" s="1"/>
  <c r="AA20" i="2"/>
  <c r="L21" i="2"/>
  <c r="AH15" i="2"/>
  <c r="K16" i="2"/>
  <c r="AG16" i="2" s="1"/>
  <c r="BB112" i="2"/>
  <c r="AN15" i="2"/>
  <c r="AO15" i="2"/>
  <c r="AQ15" i="2" s="1"/>
  <c r="AM16" i="2"/>
  <c r="AP16" i="2" s="1"/>
  <c r="AL16" i="2"/>
  <c r="C16" i="2" l="1"/>
  <c r="AB16" i="2" s="1"/>
  <c r="AC15" i="2"/>
  <c r="AA21" i="2"/>
  <c r="L22" i="2"/>
  <c r="BB113" i="2"/>
  <c r="AL17" i="2"/>
  <c r="AM17" i="2"/>
  <c r="AP17" i="2" s="1"/>
  <c r="AH16" i="2"/>
  <c r="K17" i="2"/>
  <c r="AG17" i="2" s="1"/>
  <c r="AN16" i="2"/>
  <c r="AO16" i="2"/>
  <c r="AQ16" i="2" s="1"/>
  <c r="AC16" i="2" l="1"/>
  <c r="C17" i="2"/>
  <c r="AB17" i="2" s="1"/>
  <c r="AA22" i="2"/>
  <c r="L23" i="2"/>
  <c r="K18" i="2"/>
  <c r="AG18" i="2" s="1"/>
  <c r="AH17" i="2"/>
  <c r="BB114" i="2"/>
  <c r="AM18" i="2"/>
  <c r="AP18" i="2" s="1"/>
  <c r="AL18" i="2"/>
  <c r="AN17" i="2"/>
  <c r="AO17" i="2"/>
  <c r="AQ17" i="2" s="1"/>
  <c r="AC17" i="2" l="1"/>
  <c r="C18" i="2"/>
  <c r="AB18" i="2" s="1"/>
  <c r="L24" i="2"/>
  <c r="AA23" i="2"/>
  <c r="AN18" i="2"/>
  <c r="AO18" i="2"/>
  <c r="AQ18" i="2" s="1"/>
  <c r="BB115" i="2"/>
  <c r="AL19" i="2"/>
  <c r="AM19" i="2"/>
  <c r="AP19" i="2" s="1"/>
  <c r="K19" i="2"/>
  <c r="AG19" i="2" s="1"/>
  <c r="AH18" i="2"/>
  <c r="AC18" i="2" l="1"/>
  <c r="C19" i="2"/>
  <c r="AB19" i="2" s="1"/>
  <c r="AA24" i="2"/>
  <c r="L25" i="2"/>
  <c r="AH19" i="2"/>
  <c r="K20" i="2"/>
  <c r="AG20" i="2" s="1"/>
  <c r="AN19" i="2"/>
  <c r="AO19" i="2"/>
  <c r="AQ19" i="2" s="1"/>
  <c r="AL20" i="2"/>
  <c r="AM20" i="2"/>
  <c r="AP20" i="2" s="1"/>
  <c r="BB116" i="2"/>
  <c r="C20" i="2" l="1"/>
  <c r="AB20" i="2" s="1"/>
  <c r="AC19" i="2"/>
  <c r="L26" i="2"/>
  <c r="AA25" i="2"/>
  <c r="BB117" i="2"/>
  <c r="AN20" i="2"/>
  <c r="AO20" i="2"/>
  <c r="AQ20" i="2" s="1"/>
  <c r="AL21" i="2"/>
  <c r="AM21" i="2"/>
  <c r="AP21" i="2" s="1"/>
  <c r="AH20" i="2"/>
  <c r="K21" i="2"/>
  <c r="AG21" i="2" s="1"/>
  <c r="C21" i="2" l="1"/>
  <c r="AB21" i="2" s="1"/>
  <c r="AC20" i="2"/>
  <c r="L27" i="2"/>
  <c r="AA26" i="2"/>
  <c r="AN21" i="2"/>
  <c r="AO21" i="2"/>
  <c r="AQ21" i="2" s="1"/>
  <c r="AM22" i="2"/>
  <c r="AP22" i="2" s="1"/>
  <c r="AL22" i="2"/>
  <c r="K22" i="2"/>
  <c r="AG22" i="2" s="1"/>
  <c r="AH21" i="2"/>
  <c r="BB118" i="2"/>
  <c r="AC21" i="2" l="1"/>
  <c r="C22" i="2"/>
  <c r="AB22" i="2" s="1"/>
  <c r="AA27" i="2"/>
  <c r="L28" i="2"/>
  <c r="BB119" i="2"/>
  <c r="AL23" i="2"/>
  <c r="AM23" i="2"/>
  <c r="AP23" i="2" s="1"/>
  <c r="K23" i="2"/>
  <c r="AG23" i="2" s="1"/>
  <c r="AH22" i="2"/>
  <c r="AN22" i="2"/>
  <c r="AO22" i="2"/>
  <c r="AQ22" i="2" s="1"/>
  <c r="C23" i="2" l="1"/>
  <c r="AB23" i="2" s="1"/>
  <c r="AC22" i="2"/>
  <c r="L29" i="2"/>
  <c r="AA28" i="2"/>
  <c r="AL24" i="2"/>
  <c r="AM24" i="2"/>
  <c r="AP24" i="2" s="1"/>
  <c r="AH23" i="2"/>
  <c r="K24" i="2"/>
  <c r="AG24" i="2" s="1"/>
  <c r="AN23" i="2"/>
  <c r="AO23" i="2"/>
  <c r="AQ23" i="2" s="1"/>
  <c r="BB120" i="2"/>
  <c r="AC23" i="2" l="1"/>
  <c r="C24" i="2"/>
  <c r="AB24" i="2" s="1"/>
  <c r="AA29" i="2"/>
  <c r="L30" i="2"/>
  <c r="AN24" i="2"/>
  <c r="AO24" i="2"/>
  <c r="AQ24" i="2" s="1"/>
  <c r="BB121" i="2"/>
  <c r="AH24" i="2"/>
  <c r="K25" i="2"/>
  <c r="AG25" i="2" s="1"/>
  <c r="AM25" i="2"/>
  <c r="AP25" i="2" s="1"/>
  <c r="AL25" i="2"/>
  <c r="AC24" i="2" l="1"/>
  <c r="C25" i="2"/>
  <c r="AB25" i="2" s="1"/>
  <c r="L31" i="2"/>
  <c r="AA30" i="2"/>
  <c r="AM26" i="2"/>
  <c r="AP26" i="2" s="1"/>
  <c r="AL26" i="2"/>
  <c r="K26" i="2"/>
  <c r="AG26" i="2" s="1"/>
  <c r="AH25" i="2"/>
  <c r="BB122" i="2"/>
  <c r="AN25" i="2"/>
  <c r="AO25" i="2"/>
  <c r="AQ25" i="2" s="1"/>
  <c r="AC25" i="2" l="1"/>
  <c r="C26" i="2"/>
  <c r="AB26" i="2" s="1"/>
  <c r="AA31" i="2"/>
  <c r="L32" i="2"/>
  <c r="AN26" i="2"/>
  <c r="AO26" i="2"/>
  <c r="AQ26" i="2" s="1"/>
  <c r="BB123" i="2"/>
  <c r="K27" i="2"/>
  <c r="AG27" i="2" s="1"/>
  <c r="AH26" i="2"/>
  <c r="AM27" i="2"/>
  <c r="AP27" i="2" s="1"/>
  <c r="AL27" i="2"/>
  <c r="AC26" i="2" l="1"/>
  <c r="C27" i="2"/>
  <c r="AB27" i="2" s="1"/>
  <c r="AA32" i="2"/>
  <c r="L33" i="2"/>
  <c r="AL28" i="2"/>
  <c r="AM28" i="2"/>
  <c r="AP28" i="2" s="1"/>
  <c r="AH27" i="2"/>
  <c r="K28" i="2"/>
  <c r="AG28" i="2" s="1"/>
  <c r="BB124" i="2"/>
  <c r="AN27" i="2"/>
  <c r="AO27" i="2"/>
  <c r="AQ27" i="2" s="1"/>
  <c r="AC27" i="2" l="1"/>
  <c r="C28" i="2"/>
  <c r="AB28" i="2" s="1"/>
  <c r="AA33" i="2"/>
  <c r="L34" i="2"/>
  <c r="BB125" i="2"/>
  <c r="AM29" i="2"/>
  <c r="AP29" i="2" s="1"/>
  <c r="AL29" i="2"/>
  <c r="AH28" i="2"/>
  <c r="K29" i="2"/>
  <c r="AG29" i="2" s="1"/>
  <c r="AN28" i="2"/>
  <c r="AO28" i="2"/>
  <c r="AQ28" i="2" s="1"/>
  <c r="C29" i="2" l="1"/>
  <c r="AB29" i="2" s="1"/>
  <c r="AC28" i="2"/>
  <c r="L35" i="2"/>
  <c r="AA34" i="2"/>
  <c r="AM30" i="2"/>
  <c r="AP30" i="2" s="1"/>
  <c r="AL30" i="2"/>
  <c r="K30" i="2"/>
  <c r="AG30" i="2" s="1"/>
  <c r="AH29" i="2"/>
  <c r="AN29" i="2"/>
  <c r="AO29" i="2"/>
  <c r="AQ29" i="2" s="1"/>
  <c r="BB126" i="2"/>
  <c r="C30" i="2" l="1"/>
  <c r="AB30" i="2" s="1"/>
  <c r="AC29" i="2"/>
  <c r="L36" i="2"/>
  <c r="AA35" i="2"/>
  <c r="BB127" i="2"/>
  <c r="AH30" i="2"/>
  <c r="K31" i="2"/>
  <c r="AG31" i="2" s="1"/>
  <c r="AN30" i="2"/>
  <c r="AO30" i="2"/>
  <c r="AQ30" i="2" s="1"/>
  <c r="AM31" i="2"/>
  <c r="AP31" i="2" s="1"/>
  <c r="AL31" i="2"/>
  <c r="C31" i="2" l="1"/>
  <c r="AB31" i="2" s="1"/>
  <c r="AC30" i="2"/>
  <c r="AA36" i="2"/>
  <c r="L37" i="2"/>
  <c r="AM32" i="2"/>
  <c r="AP32" i="2" s="1"/>
  <c r="AL32" i="2"/>
  <c r="AH31" i="2"/>
  <c r="K32" i="2"/>
  <c r="AG32" i="2" s="1"/>
  <c r="AN31" i="2"/>
  <c r="AO31" i="2"/>
  <c r="AQ31" i="2" s="1"/>
  <c r="BB128" i="2"/>
  <c r="AC31" i="2" l="1"/>
  <c r="C32" i="2"/>
  <c r="AB32" i="2" s="1"/>
  <c r="AA37" i="2"/>
  <c r="L38" i="2"/>
  <c r="BB129" i="2"/>
  <c r="K33" i="2"/>
  <c r="AG33" i="2" s="1"/>
  <c r="AH32" i="2"/>
  <c r="AO32" i="2"/>
  <c r="AQ32" i="2" s="1"/>
  <c r="AN32" i="2"/>
  <c r="AL33" i="2"/>
  <c r="AM33" i="2"/>
  <c r="AP33" i="2" s="1"/>
  <c r="AC32" i="2" l="1"/>
  <c r="C33" i="2"/>
  <c r="AB33" i="2" s="1"/>
  <c r="AA38" i="2"/>
  <c r="L39" i="2"/>
  <c r="AN33" i="2"/>
  <c r="AO33" i="2"/>
  <c r="AQ33" i="2" s="1"/>
  <c r="AM34" i="2"/>
  <c r="AP34" i="2" s="1"/>
  <c r="AL34" i="2"/>
  <c r="AH33" i="2"/>
  <c r="K34" i="2"/>
  <c r="AG34" i="2" s="1"/>
  <c r="BB130" i="2"/>
  <c r="AC33" i="2" l="1"/>
  <c r="C34" i="2"/>
  <c r="AB34" i="2" s="1"/>
  <c r="L40" i="2"/>
  <c r="AA39" i="2"/>
  <c r="BB131" i="2"/>
  <c r="K35" i="2"/>
  <c r="AG35" i="2" s="1"/>
  <c r="AH34" i="2"/>
  <c r="AN34" i="2"/>
  <c r="AO34" i="2"/>
  <c r="AQ34" i="2" s="1"/>
  <c r="AL35" i="2"/>
  <c r="AM35" i="2"/>
  <c r="AP35" i="2" s="1"/>
  <c r="C35" i="2" l="1"/>
  <c r="AB35" i="2" s="1"/>
  <c r="AC34" i="2"/>
  <c r="L41" i="2"/>
  <c r="AA40" i="2"/>
  <c r="AM36" i="2"/>
  <c r="AP36" i="2" s="1"/>
  <c r="AL36" i="2"/>
  <c r="AN35" i="2"/>
  <c r="AO35" i="2"/>
  <c r="AQ35" i="2" s="1"/>
  <c r="K36" i="2"/>
  <c r="AG36" i="2" s="1"/>
  <c r="AH35" i="2"/>
  <c r="BB132" i="2"/>
  <c r="AC35" i="2" l="1"/>
  <c r="C36" i="2"/>
  <c r="AB36" i="2" s="1"/>
  <c r="AA41" i="2"/>
  <c r="L42" i="2"/>
  <c r="K37" i="2"/>
  <c r="AG37" i="2" s="1"/>
  <c r="AH36" i="2"/>
  <c r="BB133" i="2"/>
  <c r="AO36" i="2"/>
  <c r="AQ36" i="2" s="1"/>
  <c r="AN36" i="2"/>
  <c r="AL37" i="2"/>
  <c r="AM37" i="2"/>
  <c r="AP37" i="2" s="1"/>
  <c r="AC36" i="2" l="1"/>
  <c r="C37" i="2"/>
  <c r="AB37" i="2" s="1"/>
  <c r="AA42" i="2"/>
  <c r="L43" i="2"/>
  <c r="AM38" i="2"/>
  <c r="AP38" i="2" s="1"/>
  <c r="AL38" i="2"/>
  <c r="BB134" i="2"/>
  <c r="AN37" i="2"/>
  <c r="AO37" i="2"/>
  <c r="AQ37" i="2" s="1"/>
  <c r="AH37" i="2"/>
  <c r="K38" i="2"/>
  <c r="AG38" i="2" s="1"/>
  <c r="C38" i="2" l="1"/>
  <c r="AB38" i="2" s="1"/>
  <c r="AC37" i="2"/>
  <c r="AA43" i="2"/>
  <c r="L44" i="2"/>
  <c r="K39" i="2"/>
  <c r="AG39" i="2" s="1"/>
  <c r="AH38" i="2"/>
  <c r="AM39" i="2"/>
  <c r="AP39" i="2" s="1"/>
  <c r="AL39" i="2"/>
  <c r="BB135" i="2"/>
  <c r="AN38" i="2"/>
  <c r="AO38" i="2"/>
  <c r="AQ38" i="2" s="1"/>
  <c r="AC38" i="2" l="1"/>
  <c r="C39" i="2"/>
  <c r="AB39" i="2" s="1"/>
  <c r="AA44" i="2"/>
  <c r="L45" i="2"/>
  <c r="BB136" i="2"/>
  <c r="AN39" i="2"/>
  <c r="AO39" i="2"/>
  <c r="AQ39" i="2" s="1"/>
  <c r="AM40" i="2"/>
  <c r="AP40" i="2" s="1"/>
  <c r="AL40" i="2"/>
  <c r="K40" i="2"/>
  <c r="AG40" i="2" s="1"/>
  <c r="AH39" i="2"/>
  <c r="C40" i="2" l="1"/>
  <c r="AB40" i="2" s="1"/>
  <c r="AC39" i="2"/>
  <c r="AA45" i="2"/>
  <c r="L46" i="2"/>
  <c r="AL41" i="2"/>
  <c r="AM41" i="2"/>
  <c r="AP41" i="2" s="1"/>
  <c r="K41" i="2"/>
  <c r="AG41" i="2" s="1"/>
  <c r="AH40" i="2"/>
  <c r="BB137" i="2"/>
  <c r="AO40" i="2"/>
  <c r="AQ40" i="2" s="1"/>
  <c r="AN40" i="2"/>
  <c r="C41" i="2" l="1"/>
  <c r="AB41" i="2" s="1"/>
  <c r="AC40" i="2"/>
  <c r="AA46" i="2"/>
  <c r="L47" i="2"/>
  <c r="BB138" i="2"/>
  <c r="AN41" i="2"/>
  <c r="AO41" i="2"/>
  <c r="AQ41" i="2" s="1"/>
  <c r="AH41" i="2"/>
  <c r="K42" i="2"/>
  <c r="AG42" i="2" s="1"/>
  <c r="AM42" i="2"/>
  <c r="AP42" i="2" s="1"/>
  <c r="AL42" i="2"/>
  <c r="AC41" i="2" l="1"/>
  <c r="C42" i="2"/>
  <c r="AB42" i="2" s="1"/>
  <c r="L48" i="2"/>
  <c r="AA47" i="2"/>
  <c r="AL43" i="2"/>
  <c r="AM43" i="2"/>
  <c r="AP43" i="2" s="1"/>
  <c r="K43" i="2"/>
  <c r="AG43" i="2" s="1"/>
  <c r="AH42" i="2"/>
  <c r="AN42" i="2"/>
  <c r="AO42" i="2"/>
  <c r="AQ42" i="2" s="1"/>
  <c r="BB139" i="2"/>
  <c r="C43" i="2" l="1"/>
  <c r="AB43" i="2" s="1"/>
  <c r="AC42" i="2"/>
  <c r="AA48" i="2"/>
  <c r="L49" i="2"/>
  <c r="BB140" i="2"/>
  <c r="AN43" i="2"/>
  <c r="AO43" i="2"/>
  <c r="AQ43" i="2" s="1"/>
  <c r="AH43" i="2"/>
  <c r="K44" i="2"/>
  <c r="AG44" i="2" s="1"/>
  <c r="AM44" i="2"/>
  <c r="AP44" i="2" s="1"/>
  <c r="AL44" i="2"/>
  <c r="AC43" i="2" l="1"/>
  <c r="C44" i="2"/>
  <c r="AB44" i="2" s="1"/>
  <c r="AA49" i="2"/>
  <c r="L50" i="2"/>
  <c r="AL45" i="2"/>
  <c r="AM45" i="2"/>
  <c r="AP45" i="2" s="1"/>
  <c r="K45" i="2"/>
  <c r="AG45" i="2" s="1"/>
  <c r="AH44" i="2"/>
  <c r="AO44" i="2"/>
  <c r="AQ44" i="2" s="1"/>
  <c r="AN44" i="2"/>
  <c r="BB141" i="2"/>
  <c r="AC44" i="2" l="1"/>
  <c r="C45" i="2"/>
  <c r="AB45" i="2" s="1"/>
  <c r="AA50" i="2"/>
  <c r="L51" i="2"/>
  <c r="BB142" i="2"/>
  <c r="AH45" i="2"/>
  <c r="K46" i="2"/>
  <c r="AG46" i="2" s="1"/>
  <c r="AN45" i="2"/>
  <c r="AO45" i="2"/>
  <c r="AQ45" i="2" s="1"/>
  <c r="AM46" i="2"/>
  <c r="AP46" i="2" s="1"/>
  <c r="AL46" i="2"/>
  <c r="C46" i="2" l="1"/>
  <c r="AB46" i="2" s="1"/>
  <c r="AC45" i="2"/>
  <c r="L52" i="2"/>
  <c r="AA51" i="2"/>
  <c r="AM47" i="2"/>
  <c r="AP47" i="2" s="1"/>
  <c r="AL47" i="2"/>
  <c r="K47" i="2"/>
  <c r="AG47" i="2" s="1"/>
  <c r="AH46" i="2"/>
  <c r="AN46" i="2"/>
  <c r="AO46" i="2"/>
  <c r="AQ46" i="2" s="1"/>
  <c r="BB143" i="2"/>
  <c r="AC46" i="2" l="1"/>
  <c r="C47" i="2"/>
  <c r="AB47" i="2" s="1"/>
  <c r="L53" i="2"/>
  <c r="AA52" i="2"/>
  <c r="BB144" i="2"/>
  <c r="AN47" i="2"/>
  <c r="AO47" i="2"/>
  <c r="AQ47" i="2" s="1"/>
  <c r="K48" i="2"/>
  <c r="AG48" i="2" s="1"/>
  <c r="AH47" i="2"/>
  <c r="AM48" i="2"/>
  <c r="AP48" i="2" s="1"/>
  <c r="AL48" i="2"/>
  <c r="AC47" i="2" l="1"/>
  <c r="C48" i="2"/>
  <c r="AB48" i="2" s="1"/>
  <c r="AA53" i="2"/>
  <c r="L54" i="2"/>
  <c r="AL49" i="2"/>
  <c r="AM49" i="2"/>
  <c r="AP49" i="2" s="1"/>
  <c r="K49" i="2"/>
  <c r="AG49" i="2" s="1"/>
  <c r="AH48" i="2"/>
  <c r="AO48" i="2"/>
  <c r="AQ48" i="2" s="1"/>
  <c r="AN48" i="2"/>
  <c r="BB145" i="2"/>
  <c r="AC48" i="2" l="1"/>
  <c r="C49" i="2"/>
  <c r="AB49" i="2" s="1"/>
  <c r="AA54" i="2"/>
  <c r="L55" i="2"/>
  <c r="AN49" i="2"/>
  <c r="AO49" i="2"/>
  <c r="AQ49" i="2" s="1"/>
  <c r="BB146" i="2"/>
  <c r="AH49" i="2"/>
  <c r="K50" i="2"/>
  <c r="AG50" i="2" s="1"/>
  <c r="AL50" i="2"/>
  <c r="AM50" i="2"/>
  <c r="AP50" i="2" s="1"/>
  <c r="AC49" i="2" l="1"/>
  <c r="C50" i="2"/>
  <c r="AB50" i="2" s="1"/>
  <c r="L56" i="2"/>
  <c r="AA55" i="2"/>
  <c r="K51" i="2"/>
  <c r="AG51" i="2" s="1"/>
  <c r="AH50" i="2"/>
  <c r="AO50" i="2"/>
  <c r="AQ50" i="2" s="1"/>
  <c r="AN50" i="2"/>
  <c r="BB147" i="2"/>
  <c r="AM51" i="2"/>
  <c r="AP51" i="2" s="1"/>
  <c r="AL51" i="2"/>
  <c r="AC50" i="2" l="1"/>
  <c r="C51" i="2"/>
  <c r="AB51" i="2" s="1"/>
  <c r="AA56" i="2"/>
  <c r="L57" i="2"/>
  <c r="AM52" i="2"/>
  <c r="AP52" i="2" s="1"/>
  <c r="AL52" i="2"/>
  <c r="BB148" i="2"/>
  <c r="AN51" i="2"/>
  <c r="AO51" i="2"/>
  <c r="AQ51" i="2" s="1"/>
  <c r="AH51" i="2"/>
  <c r="K52" i="2"/>
  <c r="AG52" i="2" s="1"/>
  <c r="AC51" i="2" l="1"/>
  <c r="C52" i="2"/>
  <c r="AB52" i="2" s="1"/>
  <c r="AA57" i="2"/>
  <c r="L58" i="2"/>
  <c r="BB149" i="2"/>
  <c r="AO52" i="2"/>
  <c r="AQ52" i="2" s="1"/>
  <c r="AN52" i="2"/>
  <c r="AH52" i="2"/>
  <c r="K53" i="2"/>
  <c r="AG53" i="2" s="1"/>
  <c r="AL53" i="2"/>
  <c r="AM53" i="2"/>
  <c r="AP53" i="2" s="1"/>
  <c r="C53" i="2" l="1"/>
  <c r="AB53" i="2" s="1"/>
  <c r="AC52" i="2"/>
  <c r="AA58" i="2"/>
  <c r="L59" i="2"/>
  <c r="AN53" i="2"/>
  <c r="AO53" i="2"/>
  <c r="AQ53" i="2" s="1"/>
  <c r="AH53" i="2"/>
  <c r="K54" i="2"/>
  <c r="AG54" i="2" s="1"/>
  <c r="AM54" i="2"/>
  <c r="AP54" i="2" s="1"/>
  <c r="AL54" i="2"/>
  <c r="BB150" i="2"/>
  <c r="AC53" i="2" l="1"/>
  <c r="C54" i="2"/>
  <c r="AB54" i="2" s="1"/>
  <c r="AA59" i="2"/>
  <c r="L60" i="2"/>
  <c r="BB151" i="2"/>
  <c r="AN54" i="2"/>
  <c r="AO54" i="2"/>
  <c r="AQ54" i="2" s="1"/>
  <c r="AL55" i="2"/>
  <c r="AM55" i="2"/>
  <c r="AP55" i="2" s="1"/>
  <c r="K55" i="2"/>
  <c r="AG55" i="2" s="1"/>
  <c r="AH54" i="2"/>
  <c r="AC54" i="2" l="1"/>
  <c r="C55" i="2"/>
  <c r="AB55" i="2" s="1"/>
  <c r="AA60" i="2"/>
  <c r="L61" i="2"/>
  <c r="AH55" i="2"/>
  <c r="K56" i="2"/>
  <c r="AG56" i="2" s="1"/>
  <c r="AL56" i="2"/>
  <c r="AM56" i="2"/>
  <c r="AP56" i="2" s="1"/>
  <c r="AN55" i="2"/>
  <c r="AO55" i="2"/>
  <c r="AQ55" i="2" s="1"/>
  <c r="BB152" i="2"/>
  <c r="C56" i="2" l="1"/>
  <c r="AB56" i="2" s="1"/>
  <c r="AC55" i="2"/>
  <c r="L62" i="2"/>
  <c r="AA61" i="2"/>
  <c r="K57" i="2"/>
  <c r="AG57" i="2" s="1"/>
  <c r="AH56" i="2"/>
  <c r="BB153" i="2"/>
  <c r="AM57" i="2"/>
  <c r="AP57" i="2" s="1"/>
  <c r="AL57" i="2"/>
  <c r="AN56" i="2"/>
  <c r="AO56" i="2"/>
  <c r="AQ56" i="2" s="1"/>
  <c r="C57" i="2" l="1"/>
  <c r="AB57" i="2" s="1"/>
  <c r="AC56" i="2"/>
  <c r="AA62" i="2"/>
  <c r="L63" i="2"/>
  <c r="AM58" i="2"/>
  <c r="AP58" i="2" s="1"/>
  <c r="AL58" i="2"/>
  <c r="AN57" i="2"/>
  <c r="AO57" i="2"/>
  <c r="AQ57" i="2" s="1"/>
  <c r="BB154" i="2"/>
  <c r="K58" i="2"/>
  <c r="AG58" i="2" s="1"/>
  <c r="AH57" i="2"/>
  <c r="AC57" i="2" l="1"/>
  <c r="C58" i="2"/>
  <c r="AB58" i="2" s="1"/>
  <c r="AA63" i="2"/>
  <c r="L64" i="2"/>
  <c r="K59" i="2"/>
  <c r="AG59" i="2" s="1"/>
  <c r="AH58" i="2"/>
  <c r="BB155" i="2"/>
  <c r="AN58" i="2"/>
  <c r="AO58" i="2"/>
  <c r="AQ58" i="2" s="1"/>
  <c r="AL59" i="2"/>
  <c r="AM59" i="2"/>
  <c r="AP59" i="2" s="1"/>
  <c r="AC58" i="2" l="1"/>
  <c r="C59" i="2"/>
  <c r="AB59" i="2" s="1"/>
  <c r="L65" i="2"/>
  <c r="AA64" i="2"/>
  <c r="AN59" i="2"/>
  <c r="AO59" i="2"/>
  <c r="AQ59" i="2" s="1"/>
  <c r="AL60" i="2"/>
  <c r="AM60" i="2"/>
  <c r="AP60" i="2" s="1"/>
  <c r="BB156" i="2"/>
  <c r="AH59" i="2"/>
  <c r="K60" i="2"/>
  <c r="AG60" i="2" s="1"/>
  <c r="C60" i="2" l="1"/>
  <c r="AB60" i="2" s="1"/>
  <c r="AC59" i="2"/>
  <c r="AA65" i="2"/>
  <c r="L66" i="2"/>
  <c r="BB157" i="2"/>
  <c r="AL61" i="2"/>
  <c r="AM61" i="2"/>
  <c r="AP61" i="2" s="1"/>
  <c r="AN60" i="2"/>
  <c r="AO60" i="2"/>
  <c r="AQ60" i="2" s="1"/>
  <c r="K61" i="2"/>
  <c r="AG61" i="2" s="1"/>
  <c r="AH60" i="2"/>
  <c r="AC60" i="2" l="1"/>
  <c r="C61" i="2"/>
  <c r="AB61" i="2" s="1"/>
  <c r="AA66" i="2"/>
  <c r="L67" i="2"/>
  <c r="BB158" i="2"/>
  <c r="K62" i="2"/>
  <c r="AG62" i="2" s="1"/>
  <c r="AH61" i="2"/>
  <c r="AN61" i="2"/>
  <c r="AO61" i="2"/>
  <c r="AQ61" i="2" s="1"/>
  <c r="AM62" i="2"/>
  <c r="AP62" i="2" s="1"/>
  <c r="AL62" i="2"/>
  <c r="C62" i="2" l="1"/>
  <c r="AB62" i="2" s="1"/>
  <c r="AC61" i="2"/>
  <c r="AA67" i="2"/>
  <c r="L68" i="2"/>
  <c r="AL63" i="2"/>
  <c r="AM63" i="2"/>
  <c r="AP63" i="2" s="1"/>
  <c r="AO62" i="2"/>
  <c r="AQ62" i="2" s="1"/>
  <c r="AN62" i="2"/>
  <c r="K63" i="2"/>
  <c r="AG63" i="2" s="1"/>
  <c r="AH62" i="2"/>
  <c r="BB159" i="2"/>
  <c r="AC62" i="2" l="1"/>
  <c r="C63" i="2"/>
  <c r="AB63" i="2" s="1"/>
  <c r="AA68" i="2"/>
  <c r="L69" i="2"/>
  <c r="BB160" i="2"/>
  <c r="AH63" i="2"/>
  <c r="K64" i="2"/>
  <c r="AG64" i="2" s="1"/>
  <c r="AN63" i="2"/>
  <c r="AO63" i="2"/>
  <c r="AQ63" i="2" s="1"/>
  <c r="AM64" i="2"/>
  <c r="AP64" i="2" s="1"/>
  <c r="AL64" i="2"/>
  <c r="AC63" i="2" l="1"/>
  <c r="C64" i="2"/>
  <c r="AB64" i="2" s="1"/>
  <c r="L70" i="2"/>
  <c r="AA69" i="2"/>
  <c r="AL65" i="2"/>
  <c r="AM65" i="2"/>
  <c r="AP65" i="2" s="1"/>
  <c r="BB161" i="2"/>
  <c r="K65" i="2"/>
  <c r="AG65" i="2" s="1"/>
  <c r="AH64" i="2"/>
  <c r="AN64" i="2"/>
  <c r="AO64" i="2"/>
  <c r="AQ64" i="2" s="1"/>
  <c r="AC64" i="2" l="1"/>
  <c r="C65" i="2"/>
  <c r="AB65" i="2" s="1"/>
  <c r="L71" i="2"/>
  <c r="AA70" i="2"/>
  <c r="AN65" i="2"/>
  <c r="AO65" i="2"/>
  <c r="AQ65" i="2" s="1"/>
  <c r="K66" i="2"/>
  <c r="AG66" i="2" s="1"/>
  <c r="AH65" i="2"/>
  <c r="BB162" i="2"/>
  <c r="AM66" i="2"/>
  <c r="AP66" i="2" s="1"/>
  <c r="AL66" i="2"/>
  <c r="C66" i="2" l="1"/>
  <c r="AB66" i="2" s="1"/>
  <c r="AC65" i="2"/>
  <c r="AA71" i="2"/>
  <c r="L72" i="2"/>
  <c r="BB163" i="2"/>
  <c r="AL67" i="2"/>
  <c r="AM67" i="2"/>
  <c r="AP67" i="2" s="1"/>
  <c r="K67" i="2"/>
  <c r="AG67" i="2" s="1"/>
  <c r="AH66" i="2"/>
  <c r="AN66" i="2"/>
  <c r="AO66" i="2"/>
  <c r="AQ66" i="2" s="1"/>
  <c r="C67" i="2" l="1"/>
  <c r="AB67" i="2" s="1"/>
  <c r="AC66" i="2"/>
  <c r="L73" i="2"/>
  <c r="AA72" i="2"/>
  <c r="AH67" i="2"/>
  <c r="K68" i="2"/>
  <c r="AG68" i="2" s="1"/>
  <c r="AN67" i="2"/>
  <c r="AO67" i="2"/>
  <c r="AQ67" i="2" s="1"/>
  <c r="AM68" i="2"/>
  <c r="AP68" i="2" s="1"/>
  <c r="AL68" i="2"/>
  <c r="BB164" i="2"/>
  <c r="C68" i="2" l="1"/>
  <c r="AB68" i="2" s="1"/>
  <c r="AC67" i="2"/>
  <c r="AA73" i="2"/>
  <c r="L74" i="2"/>
  <c r="AN68" i="2"/>
  <c r="AO68" i="2"/>
  <c r="AQ68" i="2" s="1"/>
  <c r="BB165" i="2"/>
  <c r="AL69" i="2"/>
  <c r="AM69" i="2"/>
  <c r="AP69" i="2" s="1"/>
  <c r="AH68" i="2"/>
  <c r="K69" i="2"/>
  <c r="AG69" i="2" s="1"/>
  <c r="AC68" i="2" l="1"/>
  <c r="C69" i="2"/>
  <c r="AB69" i="2" s="1"/>
  <c r="L75" i="2"/>
  <c r="AA74" i="2"/>
  <c r="BB166" i="2"/>
  <c r="AH69" i="2"/>
  <c r="K70" i="2"/>
  <c r="AG70" i="2" s="1"/>
  <c r="AN69" i="2"/>
  <c r="AO69" i="2"/>
  <c r="AQ69" i="2" s="1"/>
  <c r="AM70" i="2"/>
  <c r="AP70" i="2" s="1"/>
  <c r="AL70" i="2"/>
  <c r="C70" i="2" l="1"/>
  <c r="AB70" i="2" s="1"/>
  <c r="AC69" i="2"/>
  <c r="L76" i="2"/>
  <c r="AA75" i="2"/>
  <c r="AN70" i="2"/>
  <c r="AO70" i="2"/>
  <c r="AQ70" i="2" s="1"/>
  <c r="AL71" i="2"/>
  <c r="AM71" i="2"/>
  <c r="AP71" i="2" s="1"/>
  <c r="K71" i="2"/>
  <c r="AG71" i="2" s="1"/>
  <c r="AH70" i="2"/>
  <c r="BB167" i="2"/>
  <c r="C71" i="2" l="1"/>
  <c r="AB71" i="2" s="1"/>
  <c r="AC70" i="2"/>
  <c r="L77" i="2"/>
  <c r="AA76" i="2"/>
  <c r="BB168" i="2"/>
  <c r="K72" i="2"/>
  <c r="AG72" i="2" s="1"/>
  <c r="AH71" i="2"/>
  <c r="AN71" i="2"/>
  <c r="AO71" i="2"/>
  <c r="AQ71" i="2" s="1"/>
  <c r="AM72" i="2"/>
  <c r="AP72" i="2" s="1"/>
  <c r="AL72" i="2"/>
  <c r="C72" i="2" l="1"/>
  <c r="AB72" i="2" s="1"/>
  <c r="AC71" i="2"/>
  <c r="AA77" i="2"/>
  <c r="L78" i="2"/>
  <c r="AN72" i="2"/>
  <c r="AO72" i="2"/>
  <c r="AQ72" i="2" s="1"/>
  <c r="AL73" i="2"/>
  <c r="AM73" i="2"/>
  <c r="AP73" i="2" s="1"/>
  <c r="K73" i="2"/>
  <c r="AG73" i="2" s="1"/>
  <c r="AH72" i="2"/>
  <c r="BB169" i="2"/>
  <c r="AC72" i="2" l="1"/>
  <c r="C73" i="2"/>
  <c r="AB73" i="2" s="1"/>
  <c r="L79" i="2"/>
  <c r="AA78" i="2"/>
  <c r="AM74" i="2"/>
  <c r="AP74" i="2" s="1"/>
  <c r="AL74" i="2"/>
  <c r="BB170" i="2"/>
  <c r="AH73" i="2"/>
  <c r="K74" i="2"/>
  <c r="AG74" i="2" s="1"/>
  <c r="AN73" i="2"/>
  <c r="AO73" i="2"/>
  <c r="AQ73" i="2" s="1"/>
  <c r="C74" i="2" l="1"/>
  <c r="AB74" i="2" s="1"/>
  <c r="AC73" i="2"/>
  <c r="L80" i="2"/>
  <c r="AA79" i="2"/>
  <c r="AM75" i="2"/>
  <c r="AP75" i="2" s="1"/>
  <c r="AL75" i="2"/>
  <c r="K75" i="2"/>
  <c r="AG75" i="2" s="1"/>
  <c r="AH74" i="2"/>
  <c r="AN74" i="2"/>
  <c r="AO74" i="2"/>
  <c r="AQ74" i="2" s="1"/>
  <c r="BB171" i="2"/>
  <c r="AC74" i="2" l="1"/>
  <c r="C75" i="2"/>
  <c r="AB75" i="2" s="1"/>
  <c r="AA80" i="2"/>
  <c r="L81" i="2"/>
  <c r="BB172" i="2"/>
  <c r="K76" i="2"/>
  <c r="AG76" i="2" s="1"/>
  <c r="AH75" i="2"/>
  <c r="AN75" i="2"/>
  <c r="AO75" i="2"/>
  <c r="AQ75" i="2" s="1"/>
  <c r="AM76" i="2"/>
  <c r="AP76" i="2" s="1"/>
  <c r="AL76" i="2"/>
  <c r="C76" i="2" l="1"/>
  <c r="AB76" i="2" s="1"/>
  <c r="AC75" i="2"/>
  <c r="L82" i="2"/>
  <c r="AA81" i="2"/>
  <c r="AL77" i="2"/>
  <c r="AM77" i="2"/>
  <c r="AP77" i="2" s="1"/>
  <c r="AH76" i="2"/>
  <c r="K77" i="2"/>
  <c r="AG77" i="2" s="1"/>
  <c r="BB173" i="2"/>
  <c r="AN76" i="2"/>
  <c r="AO76" i="2"/>
  <c r="AQ76" i="2" s="1"/>
  <c r="C77" i="2" l="1"/>
  <c r="AB77" i="2" s="1"/>
  <c r="AC76" i="2"/>
  <c r="AA82" i="2"/>
  <c r="L83" i="2"/>
  <c r="BB174" i="2"/>
  <c r="AN77" i="2"/>
  <c r="AO77" i="2"/>
  <c r="AQ77" i="2" s="1"/>
  <c r="AH77" i="2"/>
  <c r="K78" i="2"/>
  <c r="AG78" i="2" s="1"/>
  <c r="AM78" i="2"/>
  <c r="AP78" i="2" s="1"/>
  <c r="AL78" i="2"/>
  <c r="AC77" i="2" l="1"/>
  <c r="C78" i="2"/>
  <c r="AB78" i="2" s="1"/>
  <c r="AA83" i="2"/>
  <c r="L84" i="2"/>
  <c r="AM79" i="2"/>
  <c r="AP79" i="2" s="1"/>
  <c r="AL79" i="2"/>
  <c r="AH78" i="2"/>
  <c r="K79" i="2"/>
  <c r="AG79" i="2" s="1"/>
  <c r="AN78" i="2"/>
  <c r="AO78" i="2"/>
  <c r="AQ78" i="2" s="1"/>
  <c r="BB175" i="2"/>
  <c r="C79" i="2" l="1"/>
  <c r="AB79" i="2" s="1"/>
  <c r="AC78" i="2"/>
  <c r="AA84" i="2"/>
  <c r="L85" i="2"/>
  <c r="BB176" i="2"/>
  <c r="K80" i="2"/>
  <c r="AG80" i="2" s="1"/>
  <c r="AH79" i="2"/>
  <c r="AN79" i="2"/>
  <c r="AO79" i="2"/>
  <c r="AQ79" i="2" s="1"/>
  <c r="AL80" i="2"/>
  <c r="AM80" i="2"/>
  <c r="AP80" i="2" s="1"/>
  <c r="C80" i="2" l="1"/>
  <c r="AB80" i="2" s="1"/>
  <c r="AC79" i="2"/>
  <c r="L86" i="2"/>
  <c r="AA85" i="2"/>
  <c r="AN80" i="2"/>
  <c r="AO80" i="2"/>
  <c r="AQ80" i="2" s="1"/>
  <c r="AL81" i="2"/>
  <c r="AM81" i="2"/>
  <c r="AP81" i="2" s="1"/>
  <c r="AH80" i="2"/>
  <c r="K81" i="2"/>
  <c r="AG81" i="2" s="1"/>
  <c r="BB177" i="2"/>
  <c r="C81" i="2" l="1"/>
  <c r="AB81" i="2" s="1"/>
  <c r="AC80" i="2"/>
  <c r="AA86" i="2"/>
  <c r="L87" i="2"/>
  <c r="BB178" i="2"/>
  <c r="AH81" i="2"/>
  <c r="K82" i="2"/>
  <c r="AG82" i="2" s="1"/>
  <c r="AL82" i="2"/>
  <c r="AM82" i="2"/>
  <c r="AP82" i="2" s="1"/>
  <c r="AN81" i="2"/>
  <c r="AO81" i="2"/>
  <c r="AQ81" i="2" s="1"/>
  <c r="C82" i="2" l="1"/>
  <c r="AB82" i="2" s="1"/>
  <c r="AC81" i="2"/>
  <c r="L88" i="2"/>
  <c r="AA87" i="2"/>
  <c r="AN82" i="2"/>
  <c r="AO82" i="2"/>
  <c r="AQ82" i="2" s="1"/>
  <c r="AM83" i="2"/>
  <c r="AP83" i="2" s="1"/>
  <c r="AL83" i="2"/>
  <c r="K83" i="2"/>
  <c r="AG83" i="2" s="1"/>
  <c r="AH82" i="2"/>
  <c r="BB179" i="2"/>
  <c r="C83" i="2" l="1"/>
  <c r="AB83" i="2" s="1"/>
  <c r="AC82" i="2"/>
  <c r="L89" i="2"/>
  <c r="AA88" i="2"/>
  <c r="K84" i="2"/>
  <c r="AG84" i="2" s="1"/>
  <c r="AH83" i="2"/>
  <c r="BB180" i="2"/>
  <c r="AO83" i="2"/>
  <c r="AQ83" i="2" s="1"/>
  <c r="AN83" i="2"/>
  <c r="AM84" i="2"/>
  <c r="AP84" i="2" s="1"/>
  <c r="AL84" i="2"/>
  <c r="C84" i="2" l="1"/>
  <c r="AB84" i="2" s="1"/>
  <c r="AC83" i="2"/>
  <c r="AA89" i="2"/>
  <c r="L90" i="2"/>
  <c r="AN84" i="2"/>
  <c r="AO84" i="2"/>
  <c r="AQ84" i="2" s="1"/>
  <c r="AM85" i="2"/>
  <c r="AP85" i="2" s="1"/>
  <c r="AL85" i="2"/>
  <c r="BB181" i="2"/>
  <c r="AH84" i="2"/>
  <c r="K85" i="2"/>
  <c r="AG85" i="2" s="1"/>
  <c r="AC84" i="2" l="1"/>
  <c r="C85" i="2"/>
  <c r="AB85" i="2" s="1"/>
  <c r="L91" i="2"/>
  <c r="AA90" i="2"/>
  <c r="BB182" i="2"/>
  <c r="AN85" i="2"/>
  <c r="AO85" i="2"/>
  <c r="AQ85" i="2" s="1"/>
  <c r="AM86" i="2"/>
  <c r="AP86" i="2" s="1"/>
  <c r="AL86" i="2"/>
  <c r="AH85" i="2"/>
  <c r="K86" i="2"/>
  <c r="AG86" i="2" s="1"/>
  <c r="AC85" i="2" l="1"/>
  <c r="C86" i="2"/>
  <c r="AB86" i="2" s="1"/>
  <c r="L92" i="2"/>
  <c r="AA91" i="2"/>
  <c r="AN86" i="2"/>
  <c r="AO86" i="2"/>
  <c r="AQ86" i="2" s="1"/>
  <c r="AM87" i="2"/>
  <c r="AP87" i="2" s="1"/>
  <c r="AL87" i="2"/>
  <c r="K87" i="2"/>
  <c r="AG87" i="2" s="1"/>
  <c r="AH86" i="2"/>
  <c r="BB183" i="2"/>
  <c r="C87" i="2" l="1"/>
  <c r="AB87" i="2" s="1"/>
  <c r="AC86" i="2"/>
  <c r="L93" i="2"/>
  <c r="AA92" i="2"/>
  <c r="BB184" i="2"/>
  <c r="K88" i="2"/>
  <c r="AG88" i="2" s="1"/>
  <c r="AH87" i="2"/>
  <c r="AO87" i="2"/>
  <c r="AQ87" i="2" s="1"/>
  <c r="AN87" i="2"/>
  <c r="AM88" i="2"/>
  <c r="AP88" i="2" s="1"/>
  <c r="AL88" i="2"/>
  <c r="AC87" i="2" l="1"/>
  <c r="C88" i="2"/>
  <c r="AB88" i="2" s="1"/>
  <c r="AA93" i="2"/>
  <c r="L94" i="2"/>
  <c r="AN88" i="2"/>
  <c r="AO88" i="2"/>
  <c r="AQ88" i="2" s="1"/>
  <c r="AM89" i="2"/>
  <c r="AP89" i="2" s="1"/>
  <c r="AL89" i="2"/>
  <c r="K89" i="2"/>
  <c r="AG89" i="2" s="1"/>
  <c r="AH88" i="2"/>
  <c r="BB185" i="2"/>
  <c r="C89" i="2" l="1"/>
  <c r="AB89" i="2" s="1"/>
  <c r="AC88" i="2"/>
  <c r="L95" i="2"/>
  <c r="AA94" i="2"/>
  <c r="AN89" i="2"/>
  <c r="AO89" i="2"/>
  <c r="AQ89" i="2" s="1"/>
  <c r="BB186" i="2"/>
  <c r="AH89" i="2"/>
  <c r="K90" i="2"/>
  <c r="AG90" i="2" s="1"/>
  <c r="AM90" i="2"/>
  <c r="AP90" i="2" s="1"/>
  <c r="AL90" i="2"/>
  <c r="C90" i="2" l="1"/>
  <c r="AB90" i="2" s="1"/>
  <c r="AC89" i="2"/>
  <c r="L96" i="2"/>
  <c r="AA95" i="2"/>
  <c r="AM91" i="2"/>
  <c r="AP91" i="2" s="1"/>
  <c r="AL91" i="2"/>
  <c r="BB187" i="2"/>
  <c r="AH90" i="2"/>
  <c r="K91" i="2"/>
  <c r="AG91" i="2" s="1"/>
  <c r="AO90" i="2"/>
  <c r="AQ90" i="2" s="1"/>
  <c r="AN90" i="2"/>
  <c r="C91" i="2" l="1"/>
  <c r="AB91" i="2" s="1"/>
  <c r="AC90" i="2"/>
  <c r="AA96" i="2"/>
  <c r="L97" i="2"/>
  <c r="K92" i="2"/>
  <c r="AG92" i="2" s="1"/>
  <c r="AH91" i="2"/>
  <c r="AL92" i="2"/>
  <c r="AM92" i="2"/>
  <c r="AP92" i="2" s="1"/>
  <c r="BB188" i="2"/>
  <c r="AO91" i="2"/>
  <c r="AQ91" i="2" s="1"/>
  <c r="AN91" i="2"/>
  <c r="AC91" i="2" l="1"/>
  <c r="C92" i="2"/>
  <c r="AB92" i="2" s="1"/>
  <c r="L98" i="2"/>
  <c r="AA97" i="2"/>
  <c r="BB189" i="2"/>
  <c r="AN92" i="2"/>
  <c r="AO92" i="2"/>
  <c r="AQ92" i="2" s="1"/>
  <c r="AM93" i="2"/>
  <c r="AP93" i="2" s="1"/>
  <c r="AL93" i="2"/>
  <c r="AH92" i="2"/>
  <c r="K93" i="2"/>
  <c r="AG93" i="2" s="1"/>
  <c r="AC92" i="2" l="1"/>
  <c r="C93" i="2"/>
  <c r="AB93" i="2" s="1"/>
  <c r="L99" i="2"/>
  <c r="AA98" i="2"/>
  <c r="AM94" i="2"/>
  <c r="AP94" i="2" s="1"/>
  <c r="AL94" i="2"/>
  <c r="AN93" i="2"/>
  <c r="AO93" i="2"/>
  <c r="AQ93" i="2" s="1"/>
  <c r="BB190" i="2"/>
  <c r="K94" i="2"/>
  <c r="AG94" i="2" s="1"/>
  <c r="AH93" i="2"/>
  <c r="C94" i="2" l="1"/>
  <c r="AB94" i="2" s="1"/>
  <c r="AC93" i="2"/>
  <c r="L100" i="2"/>
  <c r="AA99" i="2"/>
  <c r="K95" i="2"/>
  <c r="AG95" i="2" s="1"/>
  <c r="AH94" i="2"/>
  <c r="AO94" i="2"/>
  <c r="AQ94" i="2" s="1"/>
  <c r="AN94" i="2"/>
  <c r="BB191" i="2"/>
  <c r="AM95" i="2"/>
  <c r="AP95" i="2" s="1"/>
  <c r="AL95" i="2"/>
  <c r="C95" i="2" l="1"/>
  <c r="AB95" i="2" s="1"/>
  <c r="AC94" i="2"/>
  <c r="L101" i="2"/>
  <c r="AA100" i="2"/>
  <c r="AM96" i="2"/>
  <c r="AP96" i="2" s="1"/>
  <c r="AL96" i="2"/>
  <c r="BB192" i="2"/>
  <c r="AN95" i="2"/>
  <c r="AO95" i="2"/>
  <c r="AQ95" i="2" s="1"/>
  <c r="AH95" i="2"/>
  <c r="K96" i="2"/>
  <c r="AG96" i="2" s="1"/>
  <c r="C96" i="2" l="1"/>
  <c r="AB96" i="2" s="1"/>
  <c r="AC95" i="2"/>
  <c r="AA101" i="2"/>
  <c r="L102" i="2"/>
  <c r="BB193" i="2"/>
  <c r="AN96" i="2"/>
  <c r="AO96" i="2"/>
  <c r="AQ96" i="2" s="1"/>
  <c r="AH96" i="2"/>
  <c r="K97" i="2"/>
  <c r="AG97" i="2" s="1"/>
  <c r="AL97" i="2"/>
  <c r="AM97" i="2"/>
  <c r="AP97" i="2" s="1"/>
  <c r="C97" i="2" l="1"/>
  <c r="AB97" i="2" s="1"/>
  <c r="AC96" i="2"/>
  <c r="AA102" i="2"/>
  <c r="L103" i="2"/>
  <c r="AM98" i="2"/>
  <c r="AP98" i="2" s="1"/>
  <c r="AL98" i="2"/>
  <c r="AN97" i="2"/>
  <c r="AO97" i="2"/>
  <c r="AQ97" i="2" s="1"/>
  <c r="K98" i="2"/>
  <c r="AG98" i="2" s="1"/>
  <c r="AH97" i="2"/>
  <c r="BB194" i="2"/>
  <c r="AC97" i="2" l="1"/>
  <c r="C98" i="2"/>
  <c r="AB98" i="2" s="1"/>
  <c r="AA103" i="2"/>
  <c r="L104" i="2"/>
  <c r="K99" i="2"/>
  <c r="AG99" i="2" s="1"/>
  <c r="AH98" i="2"/>
  <c r="BB195" i="2"/>
  <c r="AN98" i="2"/>
  <c r="AO98" i="2"/>
  <c r="AQ98" i="2" s="1"/>
  <c r="AM99" i="2"/>
  <c r="AP99" i="2" s="1"/>
  <c r="AL99" i="2"/>
  <c r="AC98" i="2" l="1"/>
  <c r="C99" i="2"/>
  <c r="AB99" i="2" s="1"/>
  <c r="AA104" i="2"/>
  <c r="L105" i="2"/>
  <c r="AM100" i="2"/>
  <c r="AP100" i="2" s="1"/>
  <c r="AL100" i="2"/>
  <c r="BB196" i="2"/>
  <c r="AN99" i="2"/>
  <c r="AO99" i="2"/>
  <c r="AQ99" i="2" s="1"/>
  <c r="AH99" i="2"/>
  <c r="K100" i="2"/>
  <c r="AG100" i="2" s="1"/>
  <c r="AC99" i="2" l="1"/>
  <c r="C100" i="2"/>
  <c r="AB100" i="2" s="1"/>
  <c r="AA105" i="2"/>
  <c r="L106" i="2"/>
  <c r="BB197" i="2"/>
  <c r="AN100" i="2"/>
  <c r="AO100" i="2"/>
  <c r="AQ100" i="2" s="1"/>
  <c r="K101" i="2"/>
  <c r="AG101" i="2" s="1"/>
  <c r="AH100" i="2"/>
  <c r="AL101" i="2"/>
  <c r="AM101" i="2"/>
  <c r="AP101" i="2" s="1"/>
  <c r="C101" i="2" l="1"/>
  <c r="AB101" i="2" s="1"/>
  <c r="AC100" i="2"/>
  <c r="AA106" i="2"/>
  <c r="L107" i="2"/>
  <c r="AH101" i="2"/>
  <c r="K102" i="2"/>
  <c r="AG102" i="2" s="1"/>
  <c r="AN101" i="2"/>
  <c r="AO101" i="2"/>
  <c r="AQ101" i="2" s="1"/>
  <c r="AM102" i="2"/>
  <c r="AP102" i="2" s="1"/>
  <c r="AL102" i="2"/>
  <c r="BB198" i="2"/>
  <c r="C102" i="2" l="1"/>
  <c r="AB102" i="2" s="1"/>
  <c r="AC101" i="2"/>
  <c r="L108" i="2"/>
  <c r="AA107" i="2"/>
  <c r="BB199" i="2"/>
  <c r="AN102" i="2"/>
  <c r="AO102" i="2"/>
  <c r="AQ102" i="2" s="1"/>
  <c r="K103" i="2"/>
  <c r="AG103" i="2" s="1"/>
  <c r="AH102" i="2"/>
  <c r="AM103" i="2"/>
  <c r="AP103" i="2" s="1"/>
  <c r="AL103" i="2"/>
  <c r="AC102" i="2" l="1"/>
  <c r="C103" i="2"/>
  <c r="AB103" i="2" s="1"/>
  <c r="L109" i="2"/>
  <c r="AA108" i="2"/>
  <c r="AO103" i="2"/>
  <c r="AQ103" i="2" s="1"/>
  <c r="AN103" i="2"/>
  <c r="AM104" i="2"/>
  <c r="AP104" i="2" s="1"/>
  <c r="AL104" i="2"/>
  <c r="K104" i="2"/>
  <c r="AG104" i="2" s="1"/>
  <c r="AH103" i="2"/>
  <c r="BB200" i="2"/>
  <c r="AC103" i="2" l="1"/>
  <c r="C104" i="2"/>
  <c r="AB104" i="2" s="1"/>
  <c r="AA109" i="2"/>
  <c r="L110" i="2"/>
  <c r="AH104" i="2"/>
  <c r="K105" i="2"/>
  <c r="AG105" i="2" s="1"/>
  <c r="AN104" i="2"/>
  <c r="AO104" i="2"/>
  <c r="AQ104" i="2" s="1"/>
  <c r="AL105" i="2"/>
  <c r="AM105" i="2"/>
  <c r="AP105" i="2" s="1"/>
  <c r="BB201" i="2"/>
  <c r="AC104" i="2" l="1"/>
  <c r="C105" i="2"/>
  <c r="AB105" i="2" s="1"/>
  <c r="L111" i="2"/>
  <c r="AA110" i="2"/>
  <c r="BB202" i="2"/>
  <c r="K106" i="2"/>
  <c r="AG106" i="2" s="1"/>
  <c r="AH105" i="2"/>
  <c r="AL106" i="2"/>
  <c r="AM106" i="2"/>
  <c r="AP106" i="2" s="1"/>
  <c r="AN105" i="2"/>
  <c r="AO105" i="2"/>
  <c r="AQ105" i="2" s="1"/>
  <c r="C106" i="2" l="1"/>
  <c r="AB106" i="2" s="1"/>
  <c r="AC105" i="2"/>
  <c r="L112" i="2"/>
  <c r="AA111" i="2"/>
  <c r="AM107" i="2"/>
  <c r="AP107" i="2" s="1"/>
  <c r="AL107" i="2"/>
  <c r="AN106" i="2"/>
  <c r="AO106" i="2"/>
  <c r="AQ106" i="2" s="1"/>
  <c r="K107" i="2"/>
  <c r="AG107" i="2" s="1"/>
  <c r="AH106" i="2"/>
  <c r="BB203" i="2"/>
  <c r="AC106" i="2" l="1"/>
  <c r="C107" i="2"/>
  <c r="AB107" i="2" s="1"/>
  <c r="AA112" i="2"/>
  <c r="L113" i="2"/>
  <c r="BB204" i="2"/>
  <c r="K108" i="2"/>
  <c r="AG108" i="2" s="1"/>
  <c r="AH107" i="2"/>
  <c r="AO107" i="2"/>
  <c r="AQ107" i="2" s="1"/>
  <c r="AN107" i="2"/>
  <c r="AL108" i="2"/>
  <c r="AM108" i="2"/>
  <c r="AP108" i="2" s="1"/>
  <c r="C108" i="2" l="1"/>
  <c r="AB108" i="2" s="1"/>
  <c r="AC107" i="2"/>
  <c r="L114" i="2"/>
  <c r="AA113" i="2"/>
  <c r="AN108" i="2"/>
  <c r="AO108" i="2"/>
  <c r="AQ108" i="2" s="1"/>
  <c r="AL109" i="2"/>
  <c r="AM109" i="2"/>
  <c r="AP109" i="2" s="1"/>
  <c r="AH108" i="2"/>
  <c r="K109" i="2"/>
  <c r="AG109" i="2" s="1"/>
  <c r="BB205" i="2"/>
  <c r="AC108" i="2" l="1"/>
  <c r="C109" i="2"/>
  <c r="AB109" i="2" s="1"/>
  <c r="AA114" i="2"/>
  <c r="L115" i="2"/>
  <c r="BB206" i="2"/>
  <c r="AN109" i="2"/>
  <c r="AO109" i="2"/>
  <c r="AQ109" i="2" s="1"/>
  <c r="K110" i="2"/>
  <c r="AG110" i="2" s="1"/>
  <c r="AH109" i="2"/>
  <c r="AL110" i="2"/>
  <c r="AM110" i="2"/>
  <c r="AP110" i="2" s="1"/>
  <c r="AC109" i="2" l="1"/>
  <c r="C110" i="2"/>
  <c r="AB110" i="2" s="1"/>
  <c r="L116" i="2"/>
  <c r="AA115" i="2"/>
  <c r="AM111" i="2"/>
  <c r="AP111" i="2" s="1"/>
  <c r="AL111" i="2"/>
  <c r="AN110" i="2"/>
  <c r="AO110" i="2"/>
  <c r="AQ110" i="2" s="1"/>
  <c r="K111" i="2"/>
  <c r="AG111" i="2" s="1"/>
  <c r="AH110" i="2"/>
  <c r="BB207" i="2"/>
  <c r="C111" i="2" l="1"/>
  <c r="AB111" i="2" s="1"/>
  <c r="AC110" i="2"/>
  <c r="L117" i="2"/>
  <c r="AA116" i="2"/>
  <c r="K112" i="2"/>
  <c r="AG112" i="2" s="1"/>
  <c r="AH111" i="2"/>
  <c r="BB208" i="2"/>
  <c r="AO111" i="2"/>
  <c r="AQ111" i="2" s="1"/>
  <c r="AN111" i="2"/>
  <c r="AL112" i="2"/>
  <c r="AM112" i="2"/>
  <c r="AP112" i="2" s="1"/>
  <c r="C112" i="2" l="1"/>
  <c r="AB112" i="2" s="1"/>
  <c r="AC111" i="2"/>
  <c r="L118" i="2"/>
  <c r="AA117" i="2"/>
  <c r="BB209" i="2"/>
  <c r="AN112" i="2"/>
  <c r="AO112" i="2"/>
  <c r="AQ112" i="2" s="1"/>
  <c r="AL113" i="2"/>
  <c r="AM113" i="2"/>
  <c r="AP113" i="2" s="1"/>
  <c r="AH112" i="2"/>
  <c r="K113" i="2"/>
  <c r="AG113" i="2" s="1"/>
  <c r="C113" i="2" l="1"/>
  <c r="AB113" i="2" s="1"/>
  <c r="AC112" i="2"/>
  <c r="AA118" i="2"/>
  <c r="L119" i="2"/>
  <c r="AL114" i="2"/>
  <c r="AM114" i="2"/>
  <c r="AP114" i="2" s="1"/>
  <c r="AN113" i="2"/>
  <c r="AO113" i="2"/>
  <c r="AQ113" i="2" s="1"/>
  <c r="AH113" i="2"/>
  <c r="K114" i="2"/>
  <c r="AG114" i="2" s="1"/>
  <c r="BB211" i="2"/>
  <c r="BB210" i="2"/>
  <c r="C114" i="2" l="1"/>
  <c r="AB114" i="2" s="1"/>
  <c r="AC113" i="2"/>
  <c r="L120" i="2"/>
  <c r="AA119" i="2"/>
  <c r="K115" i="2"/>
  <c r="AG115" i="2" s="1"/>
  <c r="AH114" i="2"/>
  <c r="AM115" i="2"/>
  <c r="AP115" i="2" s="1"/>
  <c r="AL115" i="2"/>
  <c r="AN114" i="2"/>
  <c r="AO114" i="2"/>
  <c r="AQ114" i="2" s="1"/>
  <c r="AC114" i="2" l="1"/>
  <c r="C115" i="2"/>
  <c r="AB115" i="2" s="1"/>
  <c r="AA120" i="2"/>
  <c r="L121" i="2"/>
  <c r="AN115" i="2"/>
  <c r="AO115" i="2"/>
  <c r="AQ115" i="2" s="1"/>
  <c r="AM116" i="2"/>
  <c r="AP116" i="2" s="1"/>
  <c r="AL116" i="2"/>
  <c r="K116" i="2"/>
  <c r="AG116" i="2" s="1"/>
  <c r="AH115" i="2"/>
  <c r="AC115" i="2" l="1"/>
  <c r="C116" i="2"/>
  <c r="AB116" i="2" s="1"/>
  <c r="L122" i="2"/>
  <c r="AA121" i="2"/>
  <c r="AH116" i="2"/>
  <c r="K117" i="2"/>
  <c r="AG117" i="2" s="1"/>
  <c r="AM117" i="2"/>
  <c r="AP117" i="2" s="1"/>
  <c r="AL117" i="2"/>
  <c r="AN116" i="2"/>
  <c r="AO116" i="2"/>
  <c r="AQ116" i="2" s="1"/>
  <c r="AC116" i="2" l="1"/>
  <c r="C117" i="2"/>
  <c r="AB117" i="2" s="1"/>
  <c r="L123" i="2"/>
  <c r="AA122" i="2"/>
  <c r="AN117" i="2"/>
  <c r="AO117" i="2"/>
  <c r="AQ117" i="2" s="1"/>
  <c r="AM118" i="2"/>
  <c r="AP118" i="2" s="1"/>
  <c r="AL118" i="2"/>
  <c r="AH117" i="2"/>
  <c r="K118" i="2"/>
  <c r="AG118" i="2" s="1"/>
  <c r="AC117" i="2" l="1"/>
  <c r="C118" i="2"/>
  <c r="AB118" i="2" s="1"/>
  <c r="AA123" i="2"/>
  <c r="L124" i="2"/>
  <c r="AN118" i="2"/>
  <c r="AO118" i="2"/>
  <c r="AQ118" i="2" s="1"/>
  <c r="AH118" i="2"/>
  <c r="K119" i="2"/>
  <c r="AG119" i="2" s="1"/>
  <c r="AM119" i="2"/>
  <c r="AP119" i="2" s="1"/>
  <c r="AL119" i="2"/>
  <c r="AC118" i="2" l="1"/>
  <c r="C119" i="2"/>
  <c r="AB119" i="2" s="1"/>
  <c r="AA124" i="2"/>
  <c r="L125" i="2"/>
  <c r="AO119" i="2"/>
  <c r="AQ119" i="2" s="1"/>
  <c r="AN119" i="2"/>
  <c r="AL120" i="2"/>
  <c r="AM120" i="2"/>
  <c r="AP120" i="2" s="1"/>
  <c r="K120" i="2"/>
  <c r="AG120" i="2" s="1"/>
  <c r="AH119" i="2"/>
  <c r="C120" i="2" l="1"/>
  <c r="AB120" i="2" s="1"/>
  <c r="AC119" i="2"/>
  <c r="L126" i="2"/>
  <c r="AA125" i="2"/>
  <c r="K121" i="2"/>
  <c r="AG121" i="2" s="1"/>
  <c r="AH120" i="2"/>
  <c r="AN120" i="2"/>
  <c r="AO120" i="2"/>
  <c r="AQ120" i="2" s="1"/>
  <c r="AL121" i="2"/>
  <c r="AM121" i="2"/>
  <c r="AP121" i="2" s="1"/>
  <c r="C121" i="2" l="1"/>
  <c r="AB121" i="2" s="1"/>
  <c r="AC120" i="2"/>
  <c r="L127" i="2"/>
  <c r="AA126" i="2"/>
  <c r="AN121" i="2"/>
  <c r="AO121" i="2"/>
  <c r="AQ121" i="2" s="1"/>
  <c r="AL122" i="2"/>
  <c r="AM122" i="2"/>
  <c r="AP122" i="2" s="1"/>
  <c r="K122" i="2"/>
  <c r="AG122" i="2" s="1"/>
  <c r="AH121" i="2"/>
  <c r="AC121" i="2" l="1"/>
  <c r="C122" i="2"/>
  <c r="AB122" i="2" s="1"/>
  <c r="L128" i="2"/>
  <c r="AA127" i="2"/>
  <c r="AN122" i="2"/>
  <c r="AO122" i="2"/>
  <c r="AQ122" i="2" s="1"/>
  <c r="AH122" i="2"/>
  <c r="K123" i="2"/>
  <c r="AG123" i="2" s="1"/>
  <c r="AM123" i="2"/>
  <c r="AP123" i="2" s="1"/>
  <c r="AL123" i="2"/>
  <c r="C123" i="2" l="1"/>
  <c r="AB123" i="2" s="1"/>
  <c r="AC122" i="2"/>
  <c r="L129" i="2"/>
  <c r="AA128" i="2"/>
  <c r="K124" i="2"/>
  <c r="AG124" i="2" s="1"/>
  <c r="AH123" i="2"/>
  <c r="AO123" i="2"/>
  <c r="AQ123" i="2" s="1"/>
  <c r="AN123" i="2"/>
  <c r="AL124" i="2"/>
  <c r="AM124" i="2"/>
  <c r="AP124" i="2" s="1"/>
  <c r="C124" i="2" l="1"/>
  <c r="AB124" i="2" s="1"/>
  <c r="AC123" i="2"/>
  <c r="L130" i="2"/>
  <c r="AA129" i="2"/>
  <c r="AM125" i="2"/>
  <c r="AP125" i="2" s="1"/>
  <c r="AL125" i="2"/>
  <c r="AN124" i="2"/>
  <c r="AO124" i="2"/>
  <c r="AQ124" i="2" s="1"/>
  <c r="K125" i="2"/>
  <c r="AG125" i="2" s="1"/>
  <c r="AH124" i="2"/>
  <c r="C125" i="2" l="1"/>
  <c r="AB125" i="2" s="1"/>
  <c r="AC124" i="2"/>
  <c r="AA130" i="2"/>
  <c r="L131" i="2"/>
  <c r="AN125" i="2"/>
  <c r="AO125" i="2"/>
  <c r="AQ125" i="2" s="1"/>
  <c r="K126" i="2"/>
  <c r="AG126" i="2" s="1"/>
  <c r="AH125" i="2"/>
  <c r="AL126" i="2"/>
  <c r="AM126" i="2"/>
  <c r="AP126" i="2" s="1"/>
  <c r="AC125" i="2" l="1"/>
  <c r="C126" i="2"/>
  <c r="AB126" i="2" s="1"/>
  <c r="AA131" i="2"/>
  <c r="L132" i="2"/>
  <c r="AH126" i="2"/>
  <c r="K127" i="2"/>
  <c r="AG127" i="2" s="1"/>
  <c r="AN126" i="2"/>
  <c r="AO126" i="2"/>
  <c r="AQ126" i="2" s="1"/>
  <c r="AL127" i="2"/>
  <c r="AM127" i="2"/>
  <c r="AP127" i="2" s="1"/>
  <c r="AC126" i="2" l="1"/>
  <c r="C127" i="2"/>
  <c r="AB127" i="2" s="1"/>
  <c r="L133" i="2"/>
  <c r="AA132" i="2"/>
  <c r="AL128" i="2"/>
  <c r="AM128" i="2"/>
  <c r="AP128" i="2" s="1"/>
  <c r="AN127" i="2"/>
  <c r="AO127" i="2"/>
  <c r="AQ127" i="2" s="1"/>
  <c r="AH127" i="2"/>
  <c r="K128" i="2"/>
  <c r="AG128" i="2" s="1"/>
  <c r="AC127" i="2" l="1"/>
  <c r="C128" i="2"/>
  <c r="AB128" i="2" s="1"/>
  <c r="L134" i="2"/>
  <c r="AA133" i="2"/>
  <c r="K129" i="2"/>
  <c r="AG129" i="2" s="1"/>
  <c r="AH128" i="2"/>
  <c r="AM129" i="2"/>
  <c r="AP129" i="2" s="1"/>
  <c r="AL129" i="2"/>
  <c r="AN128" i="2"/>
  <c r="AO128" i="2"/>
  <c r="AQ128" i="2" s="1"/>
  <c r="C129" i="2" l="1"/>
  <c r="AB129" i="2" s="1"/>
  <c r="AC128" i="2"/>
  <c r="AA134" i="2"/>
  <c r="L135" i="2"/>
  <c r="K130" i="2"/>
  <c r="AG130" i="2" s="1"/>
  <c r="AH129" i="2"/>
  <c r="AN129" i="2"/>
  <c r="AO129" i="2"/>
  <c r="AQ129" i="2" s="1"/>
  <c r="AM130" i="2"/>
  <c r="AP130" i="2" s="1"/>
  <c r="AL130" i="2"/>
  <c r="AC129" i="2" l="1"/>
  <c r="C130" i="2"/>
  <c r="AB130" i="2" s="1"/>
  <c r="AA135" i="2"/>
  <c r="L136" i="2"/>
  <c r="AN130" i="2"/>
  <c r="AO130" i="2"/>
  <c r="AQ130" i="2" s="1"/>
  <c r="AL131" i="2"/>
  <c r="AM131" i="2"/>
  <c r="AP131" i="2" s="1"/>
  <c r="AH130" i="2"/>
  <c r="K131" i="2"/>
  <c r="AG131" i="2" s="1"/>
  <c r="AC130" i="2" l="1"/>
  <c r="C131" i="2"/>
  <c r="AB131" i="2" s="1"/>
  <c r="AA136" i="2"/>
  <c r="L137" i="2"/>
  <c r="AH131" i="2"/>
  <c r="K132" i="2"/>
  <c r="AG132" i="2" s="1"/>
  <c r="AO131" i="2"/>
  <c r="AQ131" i="2" s="1"/>
  <c r="AN131" i="2"/>
  <c r="AL132" i="2"/>
  <c r="AM132" i="2"/>
  <c r="AP132" i="2" s="1"/>
  <c r="C132" i="2" l="1"/>
  <c r="AB132" i="2" s="1"/>
  <c r="AC131" i="2"/>
  <c r="L138" i="2"/>
  <c r="AA137" i="2"/>
  <c r="AL133" i="2"/>
  <c r="AM133" i="2"/>
  <c r="AP133" i="2" s="1"/>
  <c r="AN132" i="2"/>
  <c r="AO132" i="2"/>
  <c r="AQ132" i="2" s="1"/>
  <c r="AH132" i="2"/>
  <c r="K133" i="2"/>
  <c r="AG133" i="2" s="1"/>
  <c r="AC132" i="2" l="1"/>
  <c r="C133" i="2"/>
  <c r="AB133" i="2" s="1"/>
  <c r="L139" i="2"/>
  <c r="AA138" i="2"/>
  <c r="K134" i="2"/>
  <c r="AG134" i="2" s="1"/>
  <c r="AH133" i="2"/>
  <c r="AN133" i="2"/>
  <c r="AO133" i="2"/>
  <c r="AQ133" i="2" s="1"/>
  <c r="AM134" i="2"/>
  <c r="AP134" i="2" s="1"/>
  <c r="AL134" i="2"/>
  <c r="C134" i="2" l="1"/>
  <c r="AB134" i="2" s="1"/>
  <c r="AC133" i="2"/>
  <c r="L140" i="2"/>
  <c r="AA139" i="2"/>
  <c r="AN134" i="2"/>
  <c r="AO134" i="2"/>
  <c r="AQ134" i="2" s="1"/>
  <c r="AM135" i="2"/>
  <c r="AP135" i="2" s="1"/>
  <c r="AL135" i="2"/>
  <c r="K135" i="2"/>
  <c r="AG135" i="2" s="1"/>
  <c r="AH134" i="2"/>
  <c r="AC134" i="2" l="1"/>
  <c r="C135" i="2"/>
  <c r="AB135" i="2" s="1"/>
  <c r="AA140" i="2"/>
  <c r="L141" i="2"/>
  <c r="AH135" i="2"/>
  <c r="K136" i="2"/>
  <c r="AG136" i="2" s="1"/>
  <c r="AO135" i="2"/>
  <c r="AQ135" i="2" s="1"/>
  <c r="AN135" i="2"/>
  <c r="AM136" i="2"/>
  <c r="AP136" i="2" s="1"/>
  <c r="AL136" i="2"/>
  <c r="AC135" i="2" l="1"/>
  <c r="C136" i="2"/>
  <c r="AB136" i="2" s="1"/>
  <c r="L142" i="2"/>
  <c r="AA141" i="2"/>
  <c r="AN136" i="2"/>
  <c r="AO136" i="2"/>
  <c r="AQ136" i="2" s="1"/>
  <c r="AL137" i="2"/>
  <c r="AM137" i="2"/>
  <c r="AP137" i="2" s="1"/>
  <c r="AH136" i="2"/>
  <c r="K137" i="2"/>
  <c r="AG137" i="2" s="1"/>
  <c r="AC136" i="2" l="1"/>
  <c r="C137" i="2"/>
  <c r="AB137" i="2" s="1"/>
  <c r="AA142" i="2"/>
  <c r="L143" i="2"/>
  <c r="K138" i="2"/>
  <c r="AG138" i="2" s="1"/>
  <c r="AH137" i="2"/>
  <c r="AN137" i="2"/>
  <c r="AO137" i="2"/>
  <c r="AQ137" i="2" s="1"/>
  <c r="AM138" i="2"/>
  <c r="AP138" i="2" s="1"/>
  <c r="AL138" i="2"/>
  <c r="AC137" i="2" l="1"/>
  <c r="C138" i="2"/>
  <c r="AB138" i="2" s="1"/>
  <c r="AA143" i="2"/>
  <c r="L144" i="2"/>
  <c r="AN138" i="2"/>
  <c r="AO138" i="2"/>
  <c r="AQ138" i="2" s="1"/>
  <c r="AM139" i="2"/>
  <c r="AP139" i="2" s="1"/>
  <c r="AL139" i="2"/>
  <c r="K139" i="2"/>
  <c r="AG139" i="2" s="1"/>
  <c r="AH138" i="2"/>
  <c r="C139" i="2" l="1"/>
  <c r="AB139" i="2" s="1"/>
  <c r="AC138" i="2"/>
  <c r="L145" i="2"/>
  <c r="AA144" i="2"/>
  <c r="AH139" i="2"/>
  <c r="K140" i="2"/>
  <c r="AG140" i="2" s="1"/>
  <c r="AO139" i="2"/>
  <c r="AQ139" i="2" s="1"/>
  <c r="AN139" i="2"/>
  <c r="AL140" i="2"/>
  <c r="AM140" i="2"/>
  <c r="AP140" i="2" s="1"/>
  <c r="C140" i="2" l="1"/>
  <c r="AB140" i="2" s="1"/>
  <c r="AC139" i="2"/>
  <c r="AA145" i="2"/>
  <c r="L146" i="2"/>
  <c r="AM141" i="2"/>
  <c r="AP141" i="2" s="1"/>
  <c r="AL141" i="2"/>
  <c r="AN140" i="2"/>
  <c r="AO140" i="2"/>
  <c r="AQ140" i="2" s="1"/>
  <c r="K141" i="2"/>
  <c r="AG141" i="2" s="1"/>
  <c r="AH140" i="2"/>
  <c r="AC140" i="2" l="1"/>
  <c r="C141" i="2"/>
  <c r="AB141" i="2" s="1"/>
  <c r="AA146" i="2"/>
  <c r="L147" i="2"/>
  <c r="AH141" i="2"/>
  <c r="K142" i="2"/>
  <c r="AG142" i="2" s="1"/>
  <c r="AN141" i="2"/>
  <c r="AO141" i="2"/>
  <c r="AQ141" i="2" s="1"/>
  <c r="AM142" i="2"/>
  <c r="AP142" i="2" s="1"/>
  <c r="AL142" i="2"/>
  <c r="C142" i="2" l="1"/>
  <c r="AB142" i="2" s="1"/>
  <c r="AC141" i="2"/>
  <c r="L148" i="2"/>
  <c r="AA147" i="2"/>
  <c r="AN142" i="2"/>
  <c r="AO142" i="2"/>
  <c r="AQ142" i="2" s="1"/>
  <c r="AM143" i="2"/>
  <c r="AP143" i="2" s="1"/>
  <c r="AL143" i="2"/>
  <c r="K143" i="2"/>
  <c r="AG143" i="2" s="1"/>
  <c r="AH142" i="2"/>
  <c r="C143" i="2" l="1"/>
  <c r="AB143" i="2" s="1"/>
  <c r="AC142" i="2"/>
  <c r="AA148" i="2"/>
  <c r="L149" i="2"/>
  <c r="K144" i="2"/>
  <c r="AG144" i="2" s="1"/>
  <c r="AH143" i="2"/>
  <c r="AM144" i="2"/>
  <c r="AP144" i="2" s="1"/>
  <c r="AL144" i="2"/>
  <c r="AN143" i="2"/>
  <c r="AO143" i="2"/>
  <c r="AQ143" i="2" s="1"/>
  <c r="C144" i="2" l="1"/>
  <c r="AB144" i="2" s="1"/>
  <c r="AC143" i="2"/>
  <c r="L150" i="2"/>
  <c r="AA149" i="2"/>
  <c r="AN144" i="2"/>
  <c r="AO144" i="2"/>
  <c r="AQ144" i="2" s="1"/>
  <c r="AL145" i="2"/>
  <c r="AM145" i="2"/>
  <c r="AP145" i="2" s="1"/>
  <c r="AH144" i="2"/>
  <c r="K145" i="2"/>
  <c r="AG145" i="2" s="1"/>
  <c r="C145" i="2" l="1"/>
  <c r="AB145" i="2" s="1"/>
  <c r="AC144" i="2"/>
  <c r="AA150" i="2"/>
  <c r="L151" i="2"/>
  <c r="AH145" i="2"/>
  <c r="K146" i="2"/>
  <c r="AG146" i="2" s="1"/>
  <c r="AM146" i="2"/>
  <c r="AP146" i="2" s="1"/>
  <c r="AL146" i="2"/>
  <c r="AN145" i="2"/>
  <c r="AO145" i="2"/>
  <c r="AQ145" i="2" s="1"/>
  <c r="AC145" i="2" l="1"/>
  <c r="C146" i="2"/>
  <c r="AB146" i="2" s="1"/>
  <c r="L152" i="2"/>
  <c r="AA151" i="2"/>
  <c r="AN146" i="2"/>
  <c r="AO146" i="2"/>
  <c r="AQ146" i="2" s="1"/>
  <c r="AM147" i="2"/>
  <c r="AP147" i="2" s="1"/>
  <c r="AL147" i="2"/>
  <c r="K147" i="2"/>
  <c r="AG147" i="2" s="1"/>
  <c r="AH146" i="2"/>
  <c r="C147" i="2" l="1"/>
  <c r="AB147" i="2" s="1"/>
  <c r="AC146" i="2"/>
  <c r="L153" i="2"/>
  <c r="AA152" i="2"/>
  <c r="K148" i="2"/>
  <c r="AG148" i="2" s="1"/>
  <c r="AH147" i="2"/>
  <c r="AN147" i="2"/>
  <c r="AO147" i="2"/>
  <c r="AQ147" i="2" s="1"/>
  <c r="AM148" i="2"/>
  <c r="AP148" i="2" s="1"/>
  <c r="AL148" i="2"/>
  <c r="AC147" i="2" l="1"/>
  <c r="C148" i="2"/>
  <c r="AB148" i="2" s="1"/>
  <c r="AA153" i="2"/>
  <c r="L154" i="2"/>
  <c r="AO148" i="2"/>
  <c r="AQ148" i="2" s="1"/>
  <c r="AN148" i="2"/>
  <c r="AL149" i="2"/>
  <c r="AM149" i="2"/>
  <c r="AP149" i="2" s="1"/>
  <c r="AH148" i="2"/>
  <c r="K149" i="2"/>
  <c r="AG149" i="2" s="1"/>
  <c r="AC148" i="2" l="1"/>
  <c r="C149" i="2"/>
  <c r="AB149" i="2" s="1"/>
  <c r="AA154" i="2"/>
  <c r="L155" i="2"/>
  <c r="AH149" i="2"/>
  <c r="K150" i="2"/>
  <c r="AG150" i="2" s="1"/>
  <c r="AM150" i="2"/>
  <c r="AP150" i="2" s="1"/>
  <c r="AL150" i="2"/>
  <c r="AN149" i="2"/>
  <c r="AO149" i="2"/>
  <c r="AQ149" i="2" s="1"/>
  <c r="AC149" i="2" l="1"/>
  <c r="C150" i="2"/>
  <c r="AB150" i="2" s="1"/>
  <c r="L156" i="2"/>
  <c r="AA155" i="2"/>
  <c r="AM151" i="2"/>
  <c r="AP151" i="2" s="1"/>
  <c r="AL151" i="2"/>
  <c r="AN150" i="2"/>
  <c r="AO150" i="2"/>
  <c r="AQ150" i="2" s="1"/>
  <c r="K151" i="2"/>
  <c r="AG151" i="2" s="1"/>
  <c r="AH150" i="2"/>
  <c r="C151" i="2" l="1"/>
  <c r="AB151" i="2" s="1"/>
  <c r="AC150" i="2"/>
  <c r="L157" i="2"/>
  <c r="AA156" i="2"/>
  <c r="AN151" i="2"/>
  <c r="AO151" i="2"/>
  <c r="AQ151" i="2" s="1"/>
  <c r="K152" i="2"/>
  <c r="AG152" i="2" s="1"/>
  <c r="AH151" i="2"/>
  <c r="AM152" i="2"/>
  <c r="AP152" i="2" s="1"/>
  <c r="AL152" i="2"/>
  <c r="AC151" i="2" l="1"/>
  <c r="C152" i="2"/>
  <c r="AB152" i="2" s="1"/>
  <c r="L158" i="2"/>
  <c r="AA157" i="2"/>
  <c r="AN152" i="2"/>
  <c r="AO152" i="2"/>
  <c r="AQ152" i="2" s="1"/>
  <c r="AL153" i="2"/>
  <c r="AM153" i="2"/>
  <c r="AP153" i="2" s="1"/>
  <c r="AH152" i="2"/>
  <c r="K153" i="2"/>
  <c r="AG153" i="2" s="1"/>
  <c r="C153" i="2" l="1"/>
  <c r="AB153" i="2" s="1"/>
  <c r="AC152" i="2"/>
  <c r="AA158" i="2"/>
  <c r="L159" i="2"/>
  <c r="AH153" i="2"/>
  <c r="K154" i="2"/>
  <c r="AG154" i="2" s="1"/>
  <c r="AM154" i="2"/>
  <c r="AP154" i="2" s="1"/>
  <c r="AL154" i="2"/>
  <c r="AN153" i="2"/>
  <c r="AO153" i="2"/>
  <c r="AQ153" i="2" s="1"/>
  <c r="AC153" i="2" l="1"/>
  <c r="C154" i="2"/>
  <c r="AB154" i="2" s="1"/>
  <c r="AA159" i="2"/>
  <c r="L160" i="2"/>
  <c r="AN154" i="2"/>
  <c r="AO154" i="2"/>
  <c r="AQ154" i="2" s="1"/>
  <c r="AM155" i="2"/>
  <c r="AP155" i="2" s="1"/>
  <c r="AL155" i="2"/>
  <c r="K155" i="2"/>
  <c r="AG155" i="2" s="1"/>
  <c r="AH154" i="2"/>
  <c r="C155" i="2" l="1"/>
  <c r="AB155" i="2" s="1"/>
  <c r="AC154" i="2"/>
  <c r="L161" i="2"/>
  <c r="AA160" i="2"/>
  <c r="AN155" i="2"/>
  <c r="AO155" i="2"/>
  <c r="AQ155" i="2" s="1"/>
  <c r="K156" i="2"/>
  <c r="AG156" i="2" s="1"/>
  <c r="AH155" i="2"/>
  <c r="AM156" i="2"/>
  <c r="AP156" i="2" s="1"/>
  <c r="AL156" i="2"/>
  <c r="C156" i="2" l="1"/>
  <c r="AB156" i="2" s="1"/>
  <c r="AC155" i="2"/>
  <c r="AA161" i="2"/>
  <c r="L162" i="2"/>
  <c r="AH156" i="2"/>
  <c r="K157" i="2"/>
  <c r="AG157" i="2" s="1"/>
  <c r="AN156" i="2"/>
  <c r="AO156" i="2"/>
  <c r="AQ156" i="2" s="1"/>
  <c r="AM157" i="2"/>
  <c r="AP157" i="2" s="1"/>
  <c r="AL157" i="2"/>
  <c r="AC156" i="2" l="1"/>
  <c r="C157" i="2"/>
  <c r="AB157" i="2" s="1"/>
  <c r="L163" i="2"/>
  <c r="AA162" i="2"/>
  <c r="AN157" i="2"/>
  <c r="AO157" i="2"/>
  <c r="AQ157" i="2" s="1"/>
  <c r="AL158" i="2"/>
  <c r="AM158" i="2"/>
  <c r="AP158" i="2" s="1"/>
  <c r="AH157" i="2"/>
  <c r="K158" i="2"/>
  <c r="AG158" i="2" s="1"/>
  <c r="AC157" i="2" l="1"/>
  <c r="C158" i="2"/>
  <c r="AB158" i="2" s="1"/>
  <c r="AA163" i="2"/>
  <c r="L164" i="2"/>
  <c r="K159" i="2"/>
  <c r="AG159" i="2" s="1"/>
  <c r="AH158" i="2"/>
  <c r="AN158" i="2"/>
  <c r="AO158" i="2"/>
  <c r="AQ158" i="2" s="1"/>
  <c r="AM159" i="2"/>
  <c r="AP159" i="2" s="1"/>
  <c r="AL159" i="2"/>
  <c r="AC158" i="2" l="1"/>
  <c r="C159" i="2"/>
  <c r="AB159" i="2" s="1"/>
  <c r="AA164" i="2"/>
  <c r="L165" i="2"/>
  <c r="AN159" i="2"/>
  <c r="AO159" i="2"/>
  <c r="AQ159" i="2" s="1"/>
  <c r="AM160" i="2"/>
  <c r="AP160" i="2" s="1"/>
  <c r="AL160" i="2"/>
  <c r="K160" i="2"/>
  <c r="AG160" i="2" s="1"/>
  <c r="AH159" i="2"/>
  <c r="AC159" i="2" l="1"/>
  <c r="C160" i="2"/>
  <c r="AB160" i="2" s="1"/>
  <c r="AA165" i="2"/>
  <c r="L166" i="2"/>
  <c r="AH160" i="2"/>
  <c r="K161" i="2"/>
  <c r="AG161" i="2" s="1"/>
  <c r="AN160" i="2"/>
  <c r="AO160" i="2"/>
  <c r="AQ160" i="2" s="1"/>
  <c r="AM161" i="2"/>
  <c r="AP161" i="2" s="1"/>
  <c r="AL161" i="2"/>
  <c r="C161" i="2" l="1"/>
  <c r="AB161" i="2" s="1"/>
  <c r="AC160" i="2"/>
  <c r="AA166" i="2"/>
  <c r="L167" i="2"/>
  <c r="AN161" i="2"/>
  <c r="AO161" i="2"/>
  <c r="AQ161" i="2" s="1"/>
  <c r="AH161" i="2"/>
  <c r="K162" i="2"/>
  <c r="AG162" i="2" s="1"/>
  <c r="AL162" i="2"/>
  <c r="AM162" i="2"/>
  <c r="AP162" i="2" s="1"/>
  <c r="AC161" i="2" l="1"/>
  <c r="C162" i="2"/>
  <c r="AB162" i="2" s="1"/>
  <c r="L168" i="2"/>
  <c r="AA167" i="2"/>
  <c r="AM163" i="2"/>
  <c r="AP163" i="2" s="1"/>
  <c r="AL163" i="2"/>
  <c r="AO162" i="2"/>
  <c r="AQ162" i="2" s="1"/>
  <c r="AN162" i="2"/>
  <c r="K163" i="2"/>
  <c r="AG163" i="2" s="1"/>
  <c r="AH162" i="2"/>
  <c r="AC162" i="2" l="1"/>
  <c r="C163" i="2"/>
  <c r="AB163" i="2" s="1"/>
  <c r="AA168" i="2"/>
  <c r="L169" i="2"/>
  <c r="K164" i="2"/>
  <c r="AG164" i="2" s="1"/>
  <c r="AH163" i="2"/>
  <c r="AO163" i="2"/>
  <c r="AQ163" i="2" s="1"/>
  <c r="AN163" i="2"/>
  <c r="AM164" i="2"/>
  <c r="AP164" i="2" s="1"/>
  <c r="AL164" i="2"/>
  <c r="C164" i="2" l="1"/>
  <c r="AB164" i="2" s="1"/>
  <c r="AC163" i="2"/>
  <c r="AA169" i="2"/>
  <c r="L170" i="2"/>
  <c r="AN164" i="2"/>
  <c r="AO164" i="2"/>
  <c r="AQ164" i="2" s="1"/>
  <c r="AM165" i="2"/>
  <c r="AP165" i="2" s="1"/>
  <c r="AL165" i="2"/>
  <c r="AH164" i="2"/>
  <c r="K165" i="2"/>
  <c r="AG165" i="2" s="1"/>
  <c r="AC164" i="2" l="1"/>
  <c r="C165" i="2"/>
  <c r="AB165" i="2" s="1"/>
  <c r="L171" i="2"/>
  <c r="AA170" i="2"/>
  <c r="AH165" i="2"/>
  <c r="K166" i="2"/>
  <c r="AG166" i="2" s="1"/>
  <c r="AN165" i="2"/>
  <c r="AO165" i="2"/>
  <c r="AQ165" i="2" s="1"/>
  <c r="AL166" i="2"/>
  <c r="AM166" i="2"/>
  <c r="AP166" i="2" s="1"/>
  <c r="AC165" i="2" l="1"/>
  <c r="C166" i="2"/>
  <c r="AB166" i="2" s="1"/>
  <c r="L172" i="2"/>
  <c r="AA171" i="2"/>
  <c r="AM167" i="2"/>
  <c r="AP167" i="2" s="1"/>
  <c r="AL167" i="2"/>
  <c r="AO166" i="2"/>
  <c r="AQ166" i="2" s="1"/>
  <c r="AN166" i="2"/>
  <c r="K167" i="2"/>
  <c r="AG167" i="2" s="1"/>
  <c r="AH166" i="2"/>
  <c r="AC166" i="2" l="1"/>
  <c r="C167" i="2"/>
  <c r="AB167" i="2" s="1"/>
  <c r="AA172" i="2"/>
  <c r="L173" i="2"/>
  <c r="K168" i="2"/>
  <c r="AG168" i="2" s="1"/>
  <c r="AH167" i="2"/>
  <c r="AN167" i="2"/>
  <c r="AO167" i="2"/>
  <c r="AQ167" i="2" s="1"/>
  <c r="AM168" i="2"/>
  <c r="AP168" i="2" s="1"/>
  <c r="AL168" i="2"/>
  <c r="C168" i="2" l="1"/>
  <c r="AB168" i="2" s="1"/>
  <c r="AC167" i="2"/>
  <c r="AA173" i="2"/>
  <c r="L174" i="2"/>
  <c r="AN168" i="2"/>
  <c r="AO168" i="2"/>
  <c r="AQ168" i="2" s="1"/>
  <c r="AM169" i="2"/>
  <c r="AP169" i="2" s="1"/>
  <c r="AL169" i="2"/>
  <c r="AH168" i="2"/>
  <c r="K169" i="2"/>
  <c r="AG169" i="2" s="1"/>
  <c r="C169" i="2" l="1"/>
  <c r="AB169" i="2" s="1"/>
  <c r="AC168" i="2"/>
  <c r="AA174" i="2"/>
  <c r="L175" i="2"/>
  <c r="AM170" i="2"/>
  <c r="AP170" i="2" s="1"/>
  <c r="AL170" i="2"/>
  <c r="AH169" i="2"/>
  <c r="K170" i="2"/>
  <c r="AG170" i="2" s="1"/>
  <c r="AN169" i="2"/>
  <c r="AO169" i="2"/>
  <c r="AQ169" i="2" s="1"/>
  <c r="C170" i="2" l="1"/>
  <c r="AB170" i="2" s="1"/>
  <c r="AC169" i="2"/>
  <c r="AA175" i="2"/>
  <c r="L176" i="2"/>
  <c r="K171" i="2"/>
  <c r="AG171" i="2" s="1"/>
  <c r="AH170" i="2"/>
  <c r="AN170" i="2"/>
  <c r="AO170" i="2"/>
  <c r="AQ170" i="2" s="1"/>
  <c r="AL171" i="2"/>
  <c r="AM171" i="2"/>
  <c r="AP171" i="2" s="1"/>
  <c r="AC170" i="2" l="1"/>
  <c r="C171" i="2"/>
  <c r="AB171" i="2" s="1"/>
  <c r="L177" i="2"/>
  <c r="AA176" i="2"/>
  <c r="AN171" i="2"/>
  <c r="AO171" i="2"/>
  <c r="AQ171" i="2" s="1"/>
  <c r="AM172" i="2"/>
  <c r="AP172" i="2" s="1"/>
  <c r="AL172" i="2"/>
  <c r="K172" i="2"/>
  <c r="AG172" i="2" s="1"/>
  <c r="AH171" i="2"/>
  <c r="AC171" i="2" l="1"/>
  <c r="C172" i="2"/>
  <c r="AB172" i="2" s="1"/>
  <c r="L178" i="2"/>
  <c r="AA177" i="2"/>
  <c r="K173" i="2"/>
  <c r="AG173" i="2" s="1"/>
  <c r="AH172" i="2"/>
  <c r="AL173" i="2"/>
  <c r="AM173" i="2"/>
  <c r="AP173" i="2" s="1"/>
  <c r="AO172" i="2"/>
  <c r="AQ172" i="2" s="1"/>
  <c r="AN172" i="2"/>
  <c r="AC172" i="2" l="1"/>
  <c r="C173" i="2"/>
  <c r="AB173" i="2" s="1"/>
  <c r="AA178" i="2"/>
  <c r="L179" i="2"/>
  <c r="AN173" i="2"/>
  <c r="AO173" i="2"/>
  <c r="AQ173" i="2" s="1"/>
  <c r="AM174" i="2"/>
  <c r="AP174" i="2" s="1"/>
  <c r="AL174" i="2"/>
  <c r="AH173" i="2"/>
  <c r="K174" i="2"/>
  <c r="AG174" i="2" s="1"/>
  <c r="C174" i="2" l="1"/>
  <c r="AB174" i="2" s="1"/>
  <c r="AC173" i="2"/>
  <c r="L180" i="2"/>
  <c r="AA179" i="2"/>
  <c r="AN174" i="2"/>
  <c r="AO174" i="2"/>
  <c r="AQ174" i="2" s="1"/>
  <c r="K175" i="2"/>
  <c r="AG175" i="2" s="1"/>
  <c r="AH174" i="2"/>
  <c r="AM175" i="2"/>
  <c r="AP175" i="2" s="1"/>
  <c r="AL175" i="2"/>
  <c r="AC174" i="2" l="1"/>
  <c r="C175" i="2"/>
  <c r="AB175" i="2" s="1"/>
  <c r="L181" i="2"/>
  <c r="AA180" i="2"/>
  <c r="AN175" i="2"/>
  <c r="AO175" i="2"/>
  <c r="AQ175" i="2" s="1"/>
  <c r="K176" i="2"/>
  <c r="AG176" i="2" s="1"/>
  <c r="AH175" i="2"/>
  <c r="AM176" i="2"/>
  <c r="AP176" i="2" s="1"/>
  <c r="AL176" i="2"/>
  <c r="C176" i="2" l="1"/>
  <c r="AB176" i="2" s="1"/>
  <c r="AC175" i="2"/>
  <c r="L182" i="2"/>
  <c r="AA181" i="2"/>
  <c r="AL177" i="2"/>
  <c r="AM177" i="2"/>
  <c r="AP177" i="2" s="1"/>
  <c r="AO176" i="2"/>
  <c r="AQ176" i="2" s="1"/>
  <c r="AN176" i="2"/>
  <c r="K177" i="2"/>
  <c r="AG177" i="2" s="1"/>
  <c r="AH176" i="2"/>
  <c r="AC176" i="2" l="1"/>
  <c r="C177" i="2"/>
  <c r="AB177" i="2" s="1"/>
  <c r="AA182" i="2"/>
  <c r="L183" i="2"/>
  <c r="AH177" i="2"/>
  <c r="K178" i="2"/>
  <c r="AG178" i="2" s="1"/>
  <c r="AN177" i="2"/>
  <c r="AO177" i="2"/>
  <c r="AQ177" i="2" s="1"/>
  <c r="AM178" i="2"/>
  <c r="AP178" i="2" s="1"/>
  <c r="AL178" i="2"/>
  <c r="C178" i="2" l="1"/>
  <c r="AB178" i="2" s="1"/>
  <c r="AC177" i="2"/>
  <c r="L184" i="2"/>
  <c r="AA183" i="2"/>
  <c r="AN178" i="2"/>
  <c r="AO178" i="2"/>
  <c r="AQ178" i="2" s="1"/>
  <c r="AM179" i="2"/>
  <c r="AP179" i="2" s="1"/>
  <c r="AL179" i="2"/>
  <c r="K179" i="2"/>
  <c r="AG179" i="2" s="1"/>
  <c r="AH178" i="2"/>
  <c r="C179" i="2" l="1"/>
  <c r="AB179" i="2" s="1"/>
  <c r="AC178" i="2"/>
  <c r="L185" i="2"/>
  <c r="AA184" i="2"/>
  <c r="K180" i="2"/>
  <c r="AG180" i="2" s="1"/>
  <c r="AH179" i="2"/>
  <c r="AN179" i="2"/>
  <c r="AO179" i="2"/>
  <c r="AQ179" i="2" s="1"/>
  <c r="AM180" i="2"/>
  <c r="AP180" i="2" s="1"/>
  <c r="AL180" i="2"/>
  <c r="C180" i="2" l="1"/>
  <c r="AB180" i="2" s="1"/>
  <c r="AC179" i="2"/>
  <c r="AA185" i="2"/>
  <c r="L186" i="2"/>
  <c r="AL181" i="2"/>
  <c r="AM181" i="2"/>
  <c r="AP181" i="2" s="1"/>
  <c r="AO180" i="2"/>
  <c r="AQ180" i="2" s="1"/>
  <c r="AN180" i="2"/>
  <c r="K181" i="2"/>
  <c r="AG181" i="2" s="1"/>
  <c r="AH180" i="2"/>
  <c r="AC180" i="2" l="1"/>
  <c r="C181" i="2"/>
  <c r="AB181" i="2" s="1"/>
  <c r="L187" i="2"/>
  <c r="AA186" i="2"/>
  <c r="AH181" i="2"/>
  <c r="K182" i="2"/>
  <c r="AG182" i="2" s="1"/>
  <c r="AN181" i="2"/>
  <c r="AO181" i="2"/>
  <c r="AQ181" i="2" s="1"/>
  <c r="AM182" i="2"/>
  <c r="AP182" i="2" s="1"/>
  <c r="AL182" i="2"/>
  <c r="C182" i="2" l="1"/>
  <c r="AB182" i="2" s="1"/>
  <c r="AC181" i="2"/>
  <c r="AA187" i="2"/>
  <c r="L188" i="2"/>
  <c r="AM183" i="2"/>
  <c r="AP183" i="2" s="1"/>
  <c r="AL183" i="2"/>
  <c r="AN182" i="2"/>
  <c r="AO182" i="2"/>
  <c r="AQ182" i="2" s="1"/>
  <c r="K183" i="2"/>
  <c r="AG183" i="2" s="1"/>
  <c r="AH182" i="2"/>
  <c r="AC182" i="2" l="1"/>
  <c r="C183" i="2"/>
  <c r="AB183" i="2" s="1"/>
  <c r="AA188" i="2"/>
  <c r="L189" i="2"/>
  <c r="AN183" i="2"/>
  <c r="AO183" i="2"/>
  <c r="AQ183" i="2" s="1"/>
  <c r="K184" i="2"/>
  <c r="AG184" i="2" s="1"/>
  <c r="AH183" i="2"/>
  <c r="AM184" i="2"/>
  <c r="AP184" i="2" s="1"/>
  <c r="AL184" i="2"/>
  <c r="AC183" i="2" l="1"/>
  <c r="C184" i="2"/>
  <c r="AB184" i="2" s="1"/>
  <c r="AA189" i="2"/>
  <c r="L190" i="2"/>
  <c r="AL185" i="2"/>
  <c r="AM185" i="2"/>
  <c r="AP185" i="2" s="1"/>
  <c r="AO184" i="2"/>
  <c r="AQ184" i="2" s="1"/>
  <c r="AN184" i="2"/>
  <c r="K185" i="2"/>
  <c r="AG185" i="2" s="1"/>
  <c r="AH184" i="2"/>
  <c r="C185" i="2" l="1"/>
  <c r="AB185" i="2" s="1"/>
  <c r="AC184" i="2"/>
  <c r="L191" i="2"/>
  <c r="AA190" i="2"/>
  <c r="AH185" i="2"/>
  <c r="K186" i="2"/>
  <c r="AG186" i="2" s="1"/>
  <c r="AN185" i="2"/>
  <c r="AO185" i="2"/>
  <c r="AQ185" i="2" s="1"/>
  <c r="AM186" i="2"/>
  <c r="AP186" i="2" s="1"/>
  <c r="AL186" i="2"/>
  <c r="AC185" i="2" l="1"/>
  <c r="C186" i="2"/>
  <c r="AB186" i="2" s="1"/>
  <c r="AA191" i="2"/>
  <c r="L192" i="2"/>
  <c r="AN186" i="2"/>
  <c r="AO186" i="2"/>
  <c r="AQ186" i="2" s="1"/>
  <c r="AM187" i="2"/>
  <c r="AP187" i="2" s="1"/>
  <c r="AL187" i="2"/>
  <c r="K187" i="2"/>
  <c r="AG187" i="2" s="1"/>
  <c r="AH186" i="2"/>
  <c r="AC186" i="2" l="1"/>
  <c r="C187" i="2"/>
  <c r="AB187" i="2" s="1"/>
  <c r="L193" i="2"/>
  <c r="AA192" i="2"/>
  <c r="K188" i="2"/>
  <c r="AG188" i="2" s="1"/>
  <c r="AH187" i="2"/>
  <c r="AN187" i="2"/>
  <c r="AO187" i="2"/>
  <c r="AQ187" i="2" s="1"/>
  <c r="AM188" i="2"/>
  <c r="AP188" i="2" s="1"/>
  <c r="AL188" i="2"/>
  <c r="C188" i="2" l="1"/>
  <c r="AB188" i="2" s="1"/>
  <c r="AC187" i="2"/>
  <c r="L194" i="2"/>
  <c r="AA193" i="2"/>
  <c r="AO188" i="2"/>
  <c r="AQ188" i="2" s="1"/>
  <c r="AN188" i="2"/>
  <c r="AL189" i="2"/>
  <c r="AM189" i="2"/>
  <c r="AP189" i="2" s="1"/>
  <c r="K189" i="2"/>
  <c r="AG189" i="2" s="1"/>
  <c r="AH188" i="2"/>
  <c r="C189" i="2" l="1"/>
  <c r="AB189" i="2" s="1"/>
  <c r="AC188" i="2"/>
  <c r="AA194" i="2"/>
  <c r="L195" i="2"/>
  <c r="AN189" i="2"/>
  <c r="AO189" i="2"/>
  <c r="AQ189" i="2" s="1"/>
  <c r="AH189" i="2"/>
  <c r="K190" i="2"/>
  <c r="AG190" i="2" s="1"/>
  <c r="AM190" i="2"/>
  <c r="AP190" i="2" s="1"/>
  <c r="AL190" i="2"/>
  <c r="C190" i="2" l="1"/>
  <c r="AB190" i="2" s="1"/>
  <c r="AC189" i="2"/>
  <c r="AA195" i="2"/>
  <c r="L196" i="2"/>
  <c r="AM191" i="2"/>
  <c r="AP191" i="2" s="1"/>
  <c r="AL191" i="2"/>
  <c r="AN190" i="2"/>
  <c r="AO190" i="2"/>
  <c r="AQ190" i="2" s="1"/>
  <c r="K191" i="2"/>
  <c r="AG191" i="2" s="1"/>
  <c r="AH190" i="2"/>
  <c r="C191" i="2" l="1"/>
  <c r="AB191" i="2" s="1"/>
  <c r="AC190" i="2"/>
  <c r="AA196" i="2"/>
  <c r="L197" i="2"/>
  <c r="K192" i="2"/>
  <c r="AG192" i="2" s="1"/>
  <c r="AH191" i="2"/>
  <c r="AN191" i="2"/>
  <c r="AO191" i="2"/>
  <c r="AQ191" i="2" s="1"/>
  <c r="AM192" i="2"/>
  <c r="AP192" i="2" s="1"/>
  <c r="AL192" i="2"/>
  <c r="C192" i="2" l="1"/>
  <c r="AB192" i="2" s="1"/>
  <c r="AC191" i="2"/>
  <c r="AA197" i="2"/>
  <c r="L198" i="2"/>
  <c r="AO192" i="2"/>
  <c r="AQ192" i="2" s="1"/>
  <c r="AN192" i="2"/>
  <c r="AL193" i="2"/>
  <c r="AM193" i="2"/>
  <c r="AP193" i="2" s="1"/>
  <c r="K193" i="2"/>
  <c r="AG193" i="2" s="1"/>
  <c r="AH192" i="2"/>
  <c r="AC192" i="2" l="1"/>
  <c r="C193" i="2"/>
  <c r="AB193" i="2" s="1"/>
  <c r="L199" i="2"/>
  <c r="AA198" i="2"/>
  <c r="AH193" i="2"/>
  <c r="K194" i="2"/>
  <c r="AG194" i="2" s="1"/>
  <c r="AN193" i="2"/>
  <c r="AO193" i="2"/>
  <c r="AQ193" i="2" s="1"/>
  <c r="AM194" i="2"/>
  <c r="AP194" i="2" s="1"/>
  <c r="AL194" i="2"/>
  <c r="AC193" i="2" l="1"/>
  <c r="C194" i="2"/>
  <c r="AB194" i="2" s="1"/>
  <c r="AA199" i="2"/>
  <c r="L200" i="2"/>
  <c r="AN194" i="2"/>
  <c r="AO194" i="2"/>
  <c r="AQ194" i="2" s="1"/>
  <c r="AM195" i="2"/>
  <c r="AP195" i="2" s="1"/>
  <c r="AL195" i="2"/>
  <c r="K195" i="2"/>
  <c r="AG195" i="2" s="1"/>
  <c r="AH194" i="2"/>
  <c r="AC194" i="2" l="1"/>
  <c r="C195" i="2"/>
  <c r="AB195" i="2" s="1"/>
  <c r="L201" i="2"/>
  <c r="AA200" i="2"/>
  <c r="AM196" i="2"/>
  <c r="AP196" i="2" s="1"/>
  <c r="AL196" i="2"/>
  <c r="K196" i="2"/>
  <c r="AG196" i="2" s="1"/>
  <c r="AH195" i="2"/>
  <c r="AN195" i="2"/>
  <c r="AO195" i="2"/>
  <c r="AQ195" i="2" s="1"/>
  <c r="C196" i="2" l="1"/>
  <c r="AB196" i="2" s="1"/>
  <c r="AC195" i="2"/>
  <c r="AA201" i="2"/>
  <c r="L202" i="2"/>
  <c r="AM197" i="2"/>
  <c r="AP197" i="2" s="1"/>
  <c r="AL197" i="2"/>
  <c r="AH196" i="2"/>
  <c r="K197" i="2"/>
  <c r="AG197" i="2" s="1"/>
  <c r="AO196" i="2"/>
  <c r="AQ196" i="2" s="1"/>
  <c r="AN196" i="2"/>
  <c r="AC196" i="2" l="1"/>
  <c r="C197" i="2"/>
  <c r="AB197" i="2" s="1"/>
  <c r="L203" i="2"/>
  <c r="AA202" i="2"/>
  <c r="AH197" i="2"/>
  <c r="K198" i="2"/>
  <c r="AG198" i="2" s="1"/>
  <c r="AO197" i="2"/>
  <c r="AQ197" i="2" s="1"/>
  <c r="AN197" i="2"/>
  <c r="AM198" i="2"/>
  <c r="AP198" i="2" s="1"/>
  <c r="AL198" i="2"/>
  <c r="C198" i="2" l="1"/>
  <c r="AB198" i="2" s="1"/>
  <c r="AC197" i="2"/>
  <c r="AA203" i="2"/>
  <c r="L204" i="2"/>
  <c r="AM199" i="2"/>
  <c r="AP199" i="2" s="1"/>
  <c r="AL199" i="2"/>
  <c r="AN198" i="2"/>
  <c r="AO198" i="2"/>
  <c r="AQ198" i="2" s="1"/>
  <c r="K199" i="2"/>
  <c r="AG199" i="2" s="1"/>
  <c r="AH198" i="2"/>
  <c r="C199" i="2" l="1"/>
  <c r="AB199" i="2" s="1"/>
  <c r="AC198" i="2"/>
  <c r="AA204" i="2"/>
  <c r="L205" i="2"/>
  <c r="K200" i="2"/>
  <c r="AG200" i="2" s="1"/>
  <c r="AH199" i="2"/>
  <c r="AO199" i="2"/>
  <c r="AQ199" i="2" s="1"/>
  <c r="AN199" i="2"/>
  <c r="AM200" i="2"/>
  <c r="AP200" i="2" s="1"/>
  <c r="AL200" i="2"/>
  <c r="C200" i="2" l="1"/>
  <c r="AB200" i="2" s="1"/>
  <c r="AC199" i="2"/>
  <c r="AA205" i="2"/>
  <c r="L206" i="2"/>
  <c r="AM201" i="2"/>
  <c r="AP201" i="2" s="1"/>
  <c r="AL201" i="2"/>
  <c r="AO200" i="2"/>
  <c r="AQ200" i="2" s="1"/>
  <c r="AN200" i="2"/>
  <c r="AH200" i="2"/>
  <c r="K201" i="2"/>
  <c r="AG201" i="2" s="1"/>
  <c r="AC200" i="2" l="1"/>
  <c r="C201" i="2"/>
  <c r="AB201" i="2" s="1"/>
  <c r="L207" i="2"/>
  <c r="AA206" i="2"/>
  <c r="AH201" i="2"/>
  <c r="K202" i="2"/>
  <c r="AG202" i="2" s="1"/>
  <c r="AN201" i="2"/>
  <c r="AO201" i="2"/>
  <c r="AQ201" i="2" s="1"/>
  <c r="AM202" i="2"/>
  <c r="AP202" i="2" s="1"/>
  <c r="AL202" i="2"/>
  <c r="AC201" i="2" l="1"/>
  <c r="C202" i="2"/>
  <c r="AB202" i="2" s="1"/>
  <c r="AA207" i="2"/>
  <c r="L208" i="2"/>
  <c r="AN202" i="2"/>
  <c r="AO202" i="2"/>
  <c r="AQ202" i="2" s="1"/>
  <c r="AM203" i="2"/>
  <c r="AP203" i="2" s="1"/>
  <c r="AL203" i="2"/>
  <c r="K203" i="2"/>
  <c r="AG203" i="2" s="1"/>
  <c r="AH202" i="2"/>
  <c r="AC202" i="2" l="1"/>
  <c r="C203" i="2"/>
  <c r="AB203" i="2" s="1"/>
  <c r="AA208" i="2"/>
  <c r="L209" i="2"/>
  <c r="AM204" i="2"/>
  <c r="AP204" i="2" s="1"/>
  <c r="AL204" i="2"/>
  <c r="K204" i="2"/>
  <c r="AG204" i="2" s="1"/>
  <c r="AH203" i="2"/>
  <c r="AO203" i="2"/>
  <c r="AQ203" i="2" s="1"/>
  <c r="AN203" i="2"/>
  <c r="C204" i="2" l="1"/>
  <c r="AB204" i="2" s="1"/>
  <c r="AC203" i="2"/>
  <c r="L210" i="2"/>
  <c r="AA209" i="2"/>
  <c r="AN204" i="2"/>
  <c r="AO204" i="2"/>
  <c r="AQ204" i="2" s="1"/>
  <c r="AH204" i="2"/>
  <c r="K205" i="2"/>
  <c r="AG205" i="2" s="1"/>
  <c r="AL205" i="2"/>
  <c r="AM205" i="2"/>
  <c r="AP205" i="2" s="1"/>
  <c r="AC204" i="2" l="1"/>
  <c r="C205" i="2"/>
  <c r="AB205" i="2" s="1"/>
  <c r="AA210" i="2"/>
  <c r="L211" i="2"/>
  <c r="AA211" i="2" s="1"/>
  <c r="AM206" i="2"/>
  <c r="AP206" i="2" s="1"/>
  <c r="AL206" i="2"/>
  <c r="AN205" i="2"/>
  <c r="AO205" i="2"/>
  <c r="AQ205" i="2" s="1"/>
  <c r="K206" i="2"/>
  <c r="AG206" i="2" s="1"/>
  <c r="AH205" i="2"/>
  <c r="AC205" i="2" l="1"/>
  <c r="C206" i="2"/>
  <c r="AB206" i="2" s="1"/>
  <c r="AH206" i="2"/>
  <c r="K207" i="2"/>
  <c r="AG207" i="2" s="1"/>
  <c r="AO206" i="2"/>
  <c r="AQ206" i="2" s="1"/>
  <c r="AN206" i="2"/>
  <c r="AL207" i="2"/>
  <c r="AM207" i="2"/>
  <c r="AP207" i="2" s="1"/>
  <c r="C207" i="2" l="1"/>
  <c r="AB207" i="2" s="1"/>
  <c r="AC206" i="2"/>
  <c r="AO207" i="2"/>
  <c r="AQ207" i="2" s="1"/>
  <c r="AN207" i="2"/>
  <c r="AM208" i="2"/>
  <c r="AP208" i="2" s="1"/>
  <c r="AL208" i="2"/>
  <c r="K208" i="2"/>
  <c r="AG208" i="2" s="1"/>
  <c r="AH207" i="2"/>
  <c r="AC207" i="2" l="1"/>
  <c r="C208" i="2"/>
  <c r="AB208" i="2" s="1"/>
  <c r="AH208" i="2"/>
  <c r="K209" i="2"/>
  <c r="AG209" i="2" s="1"/>
  <c r="AN208" i="2"/>
  <c r="AO208" i="2"/>
  <c r="AQ208" i="2" s="1"/>
  <c r="AM209" i="2"/>
  <c r="AP209" i="2" s="1"/>
  <c r="AL209" i="2"/>
  <c r="C209" i="2" l="1"/>
  <c r="AB209" i="2" s="1"/>
  <c r="AC208" i="2"/>
  <c r="AL210" i="2"/>
  <c r="AM210" i="2"/>
  <c r="AP210" i="2" s="1"/>
  <c r="AO209" i="2"/>
  <c r="AQ209" i="2" s="1"/>
  <c r="AN209" i="2"/>
  <c r="K210" i="2"/>
  <c r="AG210" i="2" s="1"/>
  <c r="AH209" i="2"/>
  <c r="AC209" i="2" l="1"/>
  <c r="C210" i="2"/>
  <c r="AB210" i="2" s="1"/>
  <c r="AH210" i="2"/>
  <c r="K211" i="2"/>
  <c r="AG211" i="2" s="1"/>
  <c r="AH211" i="2" s="1"/>
  <c r="AM211" i="2"/>
  <c r="AP211" i="2" s="1"/>
  <c r="AL211" i="2"/>
  <c r="AN210" i="2"/>
  <c r="AO210" i="2"/>
  <c r="AQ210" i="2" s="1"/>
  <c r="AC210" i="2" l="1"/>
  <c r="C211" i="2"/>
  <c r="AB211" i="2" s="1"/>
  <c r="AC211" i="2" s="1"/>
  <c r="AO211" i="2"/>
  <c r="AQ211" i="2" s="1"/>
  <c r="AN211" i="2"/>
</calcChain>
</file>

<file path=xl/sharedStrings.xml><?xml version="1.0" encoding="utf-8"?>
<sst xmlns="http://schemas.openxmlformats.org/spreadsheetml/2006/main" count="123" uniqueCount="87">
  <si>
    <t>Start Date</t>
  </si>
  <si>
    <t>LEASING</t>
  </si>
  <si>
    <t>APPs</t>
  </si>
  <si>
    <t>EXEs</t>
  </si>
  <si>
    <t>Ended</t>
  </si>
  <si>
    <t>CDs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</si>
  <si>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</si>
  <si>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</si>
  <si>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</si>
  <si>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</si>
  <si>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</si>
  <si>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</si>
  <si>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</si>
  <si>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</si>
  <si>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</si>
  <si>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</si>
  <si>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</si>
  <si>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</si>
  <si>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</si>
  <si>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</si>
  <si>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</si>
  <si>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</si>
  <si>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</si>
  <si>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</si>
  <si>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</si>
  <si>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</si>
  <si>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</si>
  <si>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</si>
  <si>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</si>
  <si>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</si>
  <si>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</si>
  <si>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</si>
  <si>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</si>
  <si>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</si>
  <si>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</si>
  <si>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</si>
  <si>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</si>
  <si>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</si>
  <si>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</si>
  <si>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</si>
  <si>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</si>
  <si>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</si>
  <si>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</si>
  <si>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</si>
  <si>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</si>
  <si>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</si>
  <si>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</si>
  <si>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</si>
  <si>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</si>
  <si>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</si>
  <si>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</si>
  <si>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</si>
  <si>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</si>
  <si>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</si>
  <si>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</si>
  <si>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</si>
  <si>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</si>
  <si>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</si>
  <si>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</si>
  <si>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</si>
  <si>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</si>
  <si>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</si>
  <si>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</si>
  <si>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</si>
  <si>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</si>
  <si>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</si>
  <si>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</si>
  <si>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</si>
  <si>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</si>
  <si>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</si>
  <si>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baseline_start_date</t>
  </si>
  <si>
    <t>baseline_end_date</t>
  </si>
  <si>
    <t>perf_start_date</t>
  </si>
  <si>
    <t>perf_end_date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</si>
  <si>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</si>
  <si>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</si>
  <si>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</si>
  <si>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</si>
  <si>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</si>
  <si>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</si>
  <si>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</si>
  <si>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</si>
  <si>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</si>
  <si>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</si>
  <si>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</si>
  <si>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</si>
  <si>
    <t>spreadsheet_kind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</si>
</sst>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D19"/>
  <sheetViews>
    <sheetView zoomScale="120" zoomScaleNormal="120" workbookViewId="0">
      <selection activeCell="X16" sqref="X16"/>
    </sheetView>
  </sheetViews>
  <sheetFormatPr baseColWidth="10" defaultRowHeight="16" x14ac:dyDescent="0.2"/>
  <cols>
    <col min="1" max="1" width="11.1640625" style="5" customWidth="1"/>
    <col min="2" max="2" width="10.83203125" style="41"/>
    <col min="3" max="3" width="26.33203125" style="21" customWidth="1"/>
    <col min="4" max="4" width="10.33203125" style="23" customWidth="1"/>
    <col min="5" max="5" width="17.33203125" style="23" customWidth="1"/>
    <col min="6" max="7" width="10.83203125" style="23"/>
    <col min="8" max="8" width="12.83203125" style="23" customWidth="1"/>
    <col min="9" max="9" width="20" style="23" customWidth="1"/>
    <col min="10" max="10" width="13.83203125" style="23" customWidth="1"/>
    <col min="11" max="11" width="24" style="21" customWidth="1"/>
    <col min="12" max="12" width="19" style="23" customWidth="1"/>
    <col min="13" max="14" width="10.83203125" style="23"/>
    <col min="15" max="15" width="10.83203125" style="21"/>
    <col min="16" max="17" width="10.83203125" style="23"/>
    <col min="18" max="18" width="10.83203125" style="14"/>
    <col min="19" max="21" width="10.83203125" style="15"/>
    <col min="22" max="22" width="10.83203125" style="14"/>
    <col min="23" max="25" width="10.83203125" style="15"/>
    <col min="26" max="26" width="10.83203125" style="4"/>
    <col min="30" max="30" width="10.83203125" style="4"/>
  </cols>
  <sheetData>
    <row r="1" spans="1:30" x14ac:dyDescent="0.2">
      <c r="A1" s="5" t="s">
        <v>66</v>
      </c>
      <c r="B1" s="41" t="s">
        <v>66</v>
      </c>
      <c r="C1" s="26" t="s">
        <v>1</v>
      </c>
      <c r="D1" s="27"/>
      <c r="E1" s="27"/>
      <c r="F1" s="27"/>
      <c r="G1" s="27"/>
      <c r="H1" s="27"/>
      <c r="I1" s="27"/>
      <c r="J1" s="27"/>
      <c r="K1" s="24" t="s">
        <v>9</v>
      </c>
      <c r="L1" s="25"/>
      <c r="M1" s="25"/>
      <c r="N1" s="25"/>
      <c r="O1" s="17" t="s">
        <v>12</v>
      </c>
      <c r="P1" s="18"/>
      <c r="Q1" s="18"/>
      <c r="R1" s="33" t="s">
        <v>16</v>
      </c>
      <c r="S1" s="9"/>
      <c r="T1" s="9"/>
      <c r="U1" s="9"/>
      <c r="V1" s="28" t="s">
        <v>18</v>
      </c>
      <c r="W1" s="16"/>
      <c r="X1" s="16"/>
      <c r="Y1" s="16"/>
      <c r="Z1" s="24" t="s">
        <v>74</v>
      </c>
      <c r="AA1" s="44"/>
    </row>
    <row r="2" spans="1:30" s="3" customFormat="1" x14ac:dyDescent="0.2">
      <c r="A2" s="6" t="s">
        <v>0</v>
      </c>
      <c r="B2" s="42" t="s">
        <v>67</v>
      </c>
      <c r="C2" s="19" t="s">
        <v>19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19" t="s">
        <v>20</v>
      </c>
      <c r="L2" s="20" t="s">
        <v>21</v>
      </c>
      <c r="M2" s="20" t="s">
        <v>10</v>
      </c>
      <c r="N2" s="20" t="s">
        <v>11</v>
      </c>
      <c r="O2" s="19" t="s">
        <v>13</v>
      </c>
      <c r="P2" s="20" t="s">
        <v>15</v>
      </c>
      <c r="Q2" s="20" t="s">
        <v>14</v>
      </c>
      <c r="R2" s="10" t="s">
        <v>22</v>
      </c>
      <c r="S2" s="11" t="s">
        <v>23</v>
      </c>
      <c r="T2" s="11" t="s">
        <v>24</v>
      </c>
      <c r="U2" s="11" t="s">
        <v>25</v>
      </c>
      <c r="V2" s="10" t="s">
        <v>26</v>
      </c>
      <c r="W2" s="11" t="s">
        <v>27</v>
      </c>
      <c r="X2" s="11" t="s">
        <v>28</v>
      </c>
      <c r="Y2" s="11" t="s">
        <v>29</v>
      </c>
      <c r="Z2" s="43" t="s">
        <v>75</v>
      </c>
      <c r="AD2" s="43"/>
    </row>
    <row r="3" spans="1:30" x14ac:dyDescent="0.2">
      <c r="A3" s="5">
        <v>43313</v>
      </c>
      <c r="B3" s="41" t="s">
        <v>61</v>
      </c>
      <c r="C3" s="21">
        <v>153</v>
      </c>
      <c r="D3" s="23">
        <v>1</v>
      </c>
      <c r="E3" s="23">
        <v>0</v>
      </c>
      <c r="F3" s="23">
        <v>17</v>
      </c>
      <c r="G3" s="23">
        <v>1</v>
      </c>
      <c r="H3" s="23">
        <v>5</v>
      </c>
      <c r="I3" s="23">
        <v>6</v>
      </c>
      <c r="J3" s="23">
        <v>19</v>
      </c>
      <c r="K3" s="21">
        <v>153</v>
      </c>
      <c r="L3" s="22">
        <v>156</v>
      </c>
      <c r="M3" s="22">
        <v>12</v>
      </c>
      <c r="N3" s="22">
        <v>17</v>
      </c>
      <c r="O3" s="21">
        <v>990</v>
      </c>
      <c r="P3" s="22">
        <v>78</v>
      </c>
      <c r="Q3" s="22">
        <v>4</v>
      </c>
      <c r="R3" s="12">
        <v>0</v>
      </c>
      <c r="S3" s="13">
        <v>3688.81</v>
      </c>
      <c r="T3" s="13">
        <v>0</v>
      </c>
      <c r="U3" s="13">
        <v>0</v>
      </c>
      <c r="V3" s="14">
        <v>0</v>
      </c>
      <c r="W3" s="15">
        <v>0</v>
      </c>
      <c r="X3" s="15">
        <v>0</v>
      </c>
      <c r="Y3" s="15">
        <v>0</v>
      </c>
    </row>
    <row r="4" spans="1:30" x14ac:dyDescent="0.2">
      <c r="A4" s="5">
        <v>43344</v>
      </c>
      <c r="B4" s="41" t="s">
        <v>61</v>
      </c>
      <c r="D4" s="23">
        <v>0</v>
      </c>
      <c r="E4" s="23">
        <v>0</v>
      </c>
      <c r="F4" s="23">
        <v>19</v>
      </c>
      <c r="G4" s="23">
        <v>0</v>
      </c>
      <c r="H4" s="23">
        <v>1</v>
      </c>
      <c r="I4" s="23">
        <v>1</v>
      </c>
      <c r="J4" s="23">
        <v>17</v>
      </c>
      <c r="L4" s="23">
        <v>152</v>
      </c>
      <c r="M4" s="23">
        <v>0</v>
      </c>
      <c r="N4" s="23">
        <v>19</v>
      </c>
      <c r="O4" s="21">
        <v>1175</v>
      </c>
      <c r="P4" s="23">
        <v>73</v>
      </c>
      <c r="Q4" s="23">
        <v>0</v>
      </c>
      <c r="R4" s="14">
        <v>0</v>
      </c>
      <c r="S4" s="15">
        <v>2488.12</v>
      </c>
      <c r="T4" s="15">
        <v>0</v>
      </c>
      <c r="U4" s="15">
        <v>0</v>
      </c>
      <c r="V4" s="14">
        <v>0</v>
      </c>
      <c r="W4" s="15">
        <v>0</v>
      </c>
      <c r="X4" s="15">
        <v>0</v>
      </c>
      <c r="Y4" s="15">
        <v>0</v>
      </c>
    </row>
    <row r="5" spans="1:30" x14ac:dyDescent="0.2">
      <c r="A5" s="5">
        <v>43374</v>
      </c>
      <c r="B5" s="41" t="s">
        <v>61</v>
      </c>
      <c r="D5" s="23">
        <v>6</v>
      </c>
      <c r="E5" s="23">
        <v>4</v>
      </c>
      <c r="F5" s="23">
        <v>7</v>
      </c>
      <c r="G5" s="23">
        <v>2</v>
      </c>
      <c r="H5" s="23">
        <v>1</v>
      </c>
      <c r="I5" s="23">
        <v>2</v>
      </c>
      <c r="J5" s="23">
        <v>12</v>
      </c>
      <c r="M5" s="23">
        <v>1</v>
      </c>
      <c r="N5" s="23">
        <v>7</v>
      </c>
      <c r="O5" s="21">
        <v>1520</v>
      </c>
      <c r="P5" s="23">
        <v>112</v>
      </c>
      <c r="Q5" s="23">
        <v>16</v>
      </c>
      <c r="R5" s="14">
        <v>0</v>
      </c>
      <c r="S5" s="15">
        <v>3628.56</v>
      </c>
      <c r="T5" s="15">
        <v>0</v>
      </c>
      <c r="U5" s="15">
        <v>0</v>
      </c>
      <c r="V5" s="14">
        <v>0</v>
      </c>
      <c r="W5" s="15">
        <v>0</v>
      </c>
      <c r="X5" s="15">
        <v>0</v>
      </c>
      <c r="Y5" s="15">
        <v>0</v>
      </c>
    </row>
    <row r="6" spans="1:30" x14ac:dyDescent="0.2">
      <c r="A6" s="5">
        <v>43405</v>
      </c>
      <c r="B6" s="41" t="s">
        <v>61</v>
      </c>
      <c r="D6" s="23">
        <v>5</v>
      </c>
      <c r="E6" s="23">
        <v>4</v>
      </c>
      <c r="F6" s="23">
        <v>9</v>
      </c>
      <c r="G6" s="23">
        <v>1</v>
      </c>
      <c r="H6" s="23">
        <v>2</v>
      </c>
      <c r="I6" s="23">
        <v>7</v>
      </c>
      <c r="J6" s="23">
        <v>7</v>
      </c>
      <c r="L6" s="23">
        <v>154</v>
      </c>
      <c r="M6" s="23">
        <v>5</v>
      </c>
      <c r="N6" s="23">
        <v>9</v>
      </c>
      <c r="O6" s="21">
        <v>1340</v>
      </c>
      <c r="P6" s="23">
        <v>103</v>
      </c>
      <c r="Q6" s="23">
        <v>15</v>
      </c>
      <c r="R6" s="14">
        <v>0</v>
      </c>
      <c r="S6" s="15">
        <v>3864.96</v>
      </c>
      <c r="T6" s="15">
        <v>0</v>
      </c>
      <c r="U6" s="15">
        <v>0</v>
      </c>
      <c r="V6" s="14">
        <v>0</v>
      </c>
      <c r="W6" s="15">
        <v>0</v>
      </c>
      <c r="X6" s="15">
        <v>0</v>
      </c>
      <c r="Y6" s="15">
        <v>0</v>
      </c>
    </row>
    <row r="7" spans="1:30" x14ac:dyDescent="0.2">
      <c r="A7" s="5">
        <v>43435</v>
      </c>
      <c r="B7" s="41" t="s">
        <v>61</v>
      </c>
      <c r="D7" s="23">
        <v>7</v>
      </c>
      <c r="E7" s="23">
        <v>0</v>
      </c>
      <c r="F7" s="23">
        <v>8</v>
      </c>
      <c r="G7" s="23">
        <v>7</v>
      </c>
      <c r="H7" s="23">
        <v>7</v>
      </c>
      <c r="I7" s="23">
        <v>4</v>
      </c>
      <c r="J7" s="23">
        <v>7</v>
      </c>
      <c r="L7" s="23">
        <v>146</v>
      </c>
      <c r="M7" s="23">
        <v>0</v>
      </c>
      <c r="N7" s="23">
        <v>8</v>
      </c>
      <c r="O7" s="21">
        <v>1452</v>
      </c>
      <c r="P7" s="23">
        <v>206</v>
      </c>
      <c r="Q7" s="23">
        <v>53</v>
      </c>
      <c r="R7" s="14">
        <v>0</v>
      </c>
      <c r="S7" s="15">
        <v>3378.96</v>
      </c>
      <c r="T7" s="15">
        <v>0</v>
      </c>
      <c r="U7" s="15">
        <v>0</v>
      </c>
      <c r="V7" s="14">
        <v>0</v>
      </c>
      <c r="W7" s="15">
        <v>0</v>
      </c>
      <c r="X7" s="15">
        <v>0</v>
      </c>
      <c r="Y7" s="15">
        <v>0</v>
      </c>
    </row>
    <row r="8" spans="1:30" x14ac:dyDescent="0.2">
      <c r="A8" s="5">
        <v>43466</v>
      </c>
      <c r="B8" s="41" t="s">
        <v>61</v>
      </c>
      <c r="D8" s="23">
        <v>26</v>
      </c>
      <c r="E8" s="23">
        <v>19</v>
      </c>
      <c r="F8" s="23">
        <v>12</v>
      </c>
      <c r="G8" s="23">
        <v>8</v>
      </c>
      <c r="H8" s="23">
        <v>3</v>
      </c>
      <c r="I8" s="23">
        <v>4</v>
      </c>
      <c r="J8" s="23">
        <v>9</v>
      </c>
      <c r="L8" s="23">
        <v>144</v>
      </c>
      <c r="M8" s="23">
        <v>13</v>
      </c>
      <c r="N8" s="23">
        <v>12</v>
      </c>
      <c r="O8" s="21">
        <v>3290</v>
      </c>
      <c r="P8" s="23">
        <v>259</v>
      </c>
      <c r="Q8" s="23">
        <v>98</v>
      </c>
      <c r="R8" s="14">
        <v>0</v>
      </c>
      <c r="S8" s="15">
        <v>5128.96</v>
      </c>
      <c r="T8" s="15">
        <v>0</v>
      </c>
      <c r="U8" s="15">
        <v>0</v>
      </c>
      <c r="V8" s="14">
        <v>0</v>
      </c>
      <c r="W8" s="15">
        <v>0</v>
      </c>
      <c r="X8" s="15">
        <v>0</v>
      </c>
      <c r="Y8" s="15">
        <v>0</v>
      </c>
    </row>
    <row r="9" spans="1:30" x14ac:dyDescent="0.2">
      <c r="A9" s="5">
        <v>43497</v>
      </c>
      <c r="B9" s="41" t="s">
        <v>61</v>
      </c>
      <c r="D9" s="23">
        <v>9</v>
      </c>
      <c r="E9" s="23">
        <v>5</v>
      </c>
      <c r="F9" s="23">
        <v>10</v>
      </c>
      <c r="G9" s="23">
        <v>4</v>
      </c>
      <c r="H9" s="23">
        <v>3</v>
      </c>
      <c r="I9" s="23">
        <v>7</v>
      </c>
      <c r="J9" s="23">
        <v>6</v>
      </c>
      <c r="L9" s="23">
        <v>137</v>
      </c>
      <c r="M9" s="23">
        <v>11</v>
      </c>
      <c r="N9" s="23">
        <v>10</v>
      </c>
      <c r="O9" s="21">
        <v>3355</v>
      </c>
      <c r="P9" s="23">
        <v>215</v>
      </c>
      <c r="Q9" s="23">
        <v>64</v>
      </c>
      <c r="R9" s="14">
        <v>0</v>
      </c>
      <c r="S9" s="15">
        <v>9228.76</v>
      </c>
      <c r="T9" s="15">
        <v>0</v>
      </c>
      <c r="U9" s="15">
        <v>0</v>
      </c>
      <c r="V9" s="14">
        <v>0</v>
      </c>
      <c r="W9" s="15">
        <v>0</v>
      </c>
      <c r="X9" s="15">
        <v>0</v>
      </c>
      <c r="Y9" s="15">
        <v>0</v>
      </c>
    </row>
    <row r="10" spans="1:30" x14ac:dyDescent="0.2">
      <c r="A10" s="5">
        <v>43525</v>
      </c>
      <c r="C10" s="21">
        <v>113</v>
      </c>
      <c r="D10" s="23">
        <v>2</v>
      </c>
      <c r="E10" s="23">
        <v>0</v>
      </c>
      <c r="F10" s="23">
        <v>0</v>
      </c>
      <c r="G10" s="23">
        <v>0</v>
      </c>
      <c r="H10" s="23">
        <v>2</v>
      </c>
      <c r="I10" s="23">
        <v>2</v>
      </c>
      <c r="J10" s="23">
        <v>6</v>
      </c>
      <c r="K10" s="21">
        <v>113</v>
      </c>
      <c r="L10" s="23">
        <v>158</v>
      </c>
      <c r="M10" s="23">
        <v>0</v>
      </c>
      <c r="N10" s="23">
        <v>0</v>
      </c>
      <c r="O10" s="21">
        <v>637</v>
      </c>
      <c r="P10" s="23">
        <v>48</v>
      </c>
      <c r="Q10" s="23">
        <v>15</v>
      </c>
      <c r="R10" s="14">
        <v>0</v>
      </c>
      <c r="S10" s="15">
        <v>1319.98</v>
      </c>
      <c r="T10" s="15">
        <v>0</v>
      </c>
      <c r="U10" s="15">
        <v>0</v>
      </c>
      <c r="V10" s="14">
        <v>0</v>
      </c>
      <c r="W10" s="15">
        <v>0</v>
      </c>
      <c r="X10" s="15">
        <v>0</v>
      </c>
      <c r="Y10" s="15">
        <v>0</v>
      </c>
    </row>
    <row r="11" spans="1:30" x14ac:dyDescent="0.2">
      <c r="A11" s="5">
        <v>43532</v>
      </c>
      <c r="D11" s="23">
        <v>3</v>
      </c>
      <c r="E11" s="23">
        <v>2</v>
      </c>
      <c r="F11" s="23">
        <v>2</v>
      </c>
      <c r="G11" s="23">
        <v>1</v>
      </c>
      <c r="H11" s="23">
        <v>0</v>
      </c>
      <c r="I11" s="23">
        <v>0</v>
      </c>
      <c r="J11" s="23">
        <v>4</v>
      </c>
      <c r="M11" s="23">
        <v>1</v>
      </c>
      <c r="N11" s="23">
        <v>2</v>
      </c>
      <c r="O11" s="21">
        <v>982</v>
      </c>
      <c r="P11" s="23">
        <v>52</v>
      </c>
      <c r="Q11" s="23">
        <v>11</v>
      </c>
      <c r="R11" s="14">
        <v>0</v>
      </c>
      <c r="S11" s="15">
        <v>1319.98</v>
      </c>
      <c r="T11" s="15">
        <v>0</v>
      </c>
      <c r="U11" s="15">
        <v>0</v>
      </c>
      <c r="V11" s="14">
        <v>0</v>
      </c>
      <c r="W11" s="15">
        <v>0</v>
      </c>
      <c r="X11" s="15">
        <v>0</v>
      </c>
      <c r="Y11" s="15">
        <v>0</v>
      </c>
    </row>
    <row r="12" spans="1:30" x14ac:dyDescent="0.2">
      <c r="A12" s="5">
        <v>43539</v>
      </c>
    </row>
    <row r="19" spans="3:3" x14ac:dyDescent="0.2">
      <c r="C19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B212"/>
  <sheetViews>
    <sheetView workbookViewId="0">
      <selection activeCell="B3" sqref="B3:B211"/>
    </sheetView>
  </sheetViews>
  <sheetFormatPr baseColWidth="10" defaultRowHeight="16" x14ac:dyDescent="0.2"/>
  <cols>
    <col min="2" max="2" width="10.83203125" style="5"/>
    <col min="3" max="3" width="23.83203125" customWidth="1"/>
    <col min="26" max="26" width="11.33203125" style="4" customWidth="1"/>
    <col min="27" max="27" width="16" customWidth="1"/>
    <col min="28" max="28" width="15.1640625" customWidth="1"/>
    <col min="29" max="29" width="13" customWidth="1"/>
    <col min="30" max="30" width="17.5" customWidth="1"/>
    <col min="31" max="31" width="13.6640625" customWidth="1"/>
    <col min="33" max="33" width="19.83203125" customWidth="1"/>
    <col min="34" max="34" width="20.1640625" customWidth="1"/>
    <col min="35" max="35" width="17.1640625" customWidth="1"/>
    <col min="36" max="36" width="15.6640625" customWidth="1"/>
    <col min="38" max="38" width="21.83203125" customWidth="1"/>
    <col min="39" max="39" width="20.1640625" customWidth="1"/>
    <col min="40" max="40" width="22.1640625" customWidth="1"/>
    <col min="53" max="53" width="20.6640625" customWidth="1"/>
  </cols>
  <sheetData>
    <row r="1" spans="1:54" s="1" customFormat="1" x14ac:dyDescent="0.2">
      <c r="A1" s="29"/>
      <c r="B1" s="29"/>
      <c r="C1" s="26" t="s">
        <v>1</v>
      </c>
      <c r="D1" s="30"/>
      <c r="E1" s="30"/>
      <c r="F1" s="30"/>
      <c r="G1" s="30"/>
      <c r="H1" s="30"/>
      <c r="I1" s="30"/>
      <c r="J1" s="30"/>
      <c r="K1" s="24" t="s">
        <v>9</v>
      </c>
      <c r="L1" s="31"/>
      <c r="M1" s="31"/>
      <c r="N1" s="31"/>
      <c r="O1" s="17" t="s">
        <v>12</v>
      </c>
      <c r="P1" s="32"/>
      <c r="Q1" s="32"/>
      <c r="R1" s="33" t="s">
        <v>16</v>
      </c>
      <c r="S1" s="34"/>
      <c r="T1" s="34"/>
      <c r="U1" s="34"/>
      <c r="V1" s="28" t="s">
        <v>18</v>
      </c>
      <c r="W1" s="35"/>
      <c r="X1" s="35"/>
      <c r="Y1" s="35"/>
      <c r="Z1" s="36" t="s">
        <v>85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s="3" customFormat="1" x14ac:dyDescent="0.2">
      <c r="A2" s="6" t="s">
        <v>0</v>
      </c>
      <c r="B2" s="6" t="s">
        <v>30</v>
      </c>
      <c r="C2" s="19" t="s">
        <v>19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19" t="s">
        <v>20</v>
      </c>
      <c r="L2" s="20" t="s">
        <v>21</v>
      </c>
      <c r="M2" s="20" t="s">
        <v>10</v>
      </c>
      <c r="N2" s="20" t="s">
        <v>11</v>
      </c>
      <c r="O2" s="19" t="s">
        <v>13</v>
      </c>
      <c r="P2" s="20" t="s">
        <v>15</v>
      </c>
      <c r="Q2" s="20" t="s">
        <v>14</v>
      </c>
      <c r="R2" s="10" t="s">
        <v>22</v>
      </c>
      <c r="S2" s="11" t="s">
        <v>23</v>
      </c>
      <c r="T2" s="11" t="s">
        <v>24</v>
      </c>
      <c r="U2" s="11" t="s">
        <v>25</v>
      </c>
      <c r="V2" s="10" t="s">
        <v>26</v>
      </c>
      <c r="W2" s="11" t="s">
        <v>27</v>
      </c>
      <c r="X2" s="11" t="s">
        <v>28</v>
      </c>
      <c r="Y2" s="11" t="s">
        <v>29</v>
      </c>
      <c r="Z2" s="7" t="s">
        <v>31</v>
      </c>
      <c r="AA2" s="3" t="s">
        <v>37</v>
      </c>
      <c r="AB2" s="3" t="s">
        <v>38</v>
      </c>
      <c r="AC2" s="3" t="s">
        <v>32</v>
      </c>
      <c r="AD2" s="3" t="s">
        <v>34</v>
      </c>
      <c r="AE2" s="3" t="s">
        <v>33</v>
      </c>
      <c r="AF2" s="3" t="s">
        <v>35</v>
      </c>
      <c r="AG2" s="3" t="s">
        <v>36</v>
      </c>
      <c r="AH2" s="3" t="s">
        <v>39</v>
      </c>
      <c r="AI2" s="3" t="s">
        <v>40</v>
      </c>
      <c r="AJ2" s="3" t="s">
        <v>17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3" t="s">
        <v>58</v>
      </c>
      <c r="AZ2" s="3" t="s">
        <v>55</v>
      </c>
      <c r="BA2" s="3" t="s">
        <v>56</v>
      </c>
      <c r="BB2" s="3" t="s">
        <v>57</v>
      </c>
    </row>
    <row r="3" spans="1:54" x14ac:dyDescent="0.2">
      <c r="A3" s="5">
        <f>periods!$A3</f>
        <v>43313</v>
      </c>
      <c r="B3" s="5">
        <f>periods!A4</f>
        <v>43344</v>
      </c>
      <c r="C3">
        <f>IF(ISBLANK(periods!$C3), output_periods!$AB2,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5</v>
      </c>
      <c r="I3">
        <f>periods!I3</f>
        <v>6</v>
      </c>
      <c r="J3">
        <f>periods!J3</f>
        <v>19</v>
      </c>
      <c r="K3">
        <f>IF(ISBLANK(periods!$K3), output_periods!$AG2, periods!$K3)</f>
        <v>153</v>
      </c>
      <c r="L3">
        <f>IF(ISBLANK(periods!$L3), output_periods!$L2, periods!$L3)</f>
        <v>156</v>
      </c>
      <c r="M3">
        <f>periods!M3</f>
        <v>12</v>
      </c>
      <c r="N3">
        <f>periods!N3</f>
        <v>17</v>
      </c>
      <c r="O3">
        <f>periods!O3</f>
        <v>990</v>
      </c>
      <c r="P3">
        <f>periods!P3</f>
        <v>78</v>
      </c>
      <c r="Q3">
        <f>periods!Q3</f>
        <v>4</v>
      </c>
      <c r="R3">
        <f>periods!R3</f>
        <v>0</v>
      </c>
      <c r="S3">
        <f>periods!S3</f>
        <v>3688.81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 s="4">
        <f t="shared" ref="Z3:Z66" si="0">E3-F3</f>
        <v>-17</v>
      </c>
      <c r="AA3">
        <f t="shared" ref="AA3:AA66" si="1">L3</f>
        <v>156</v>
      </c>
      <c r="AB3">
        <f t="shared" ref="AB3:AB66" si="2">C3+Z3</f>
        <v>136</v>
      </c>
      <c r="AC3">
        <f>IFERROR(AB3/AA3,0)</f>
        <v>0.87179487179487181</v>
      </c>
      <c r="AD3">
        <f t="shared" ref="AD3:AD66" si="3">I3+J3</f>
        <v>25</v>
      </c>
      <c r="AE3">
        <f t="shared" ref="AE3:AE66" si="4">IFERROR(I3/AD3, 0)</f>
        <v>0.24</v>
      </c>
      <c r="AF3" s="8">
        <f t="shared" ref="AF3:AF66" si="5">IFERROR(G3/D3, 0)</f>
        <v>1</v>
      </c>
      <c r="AG3">
        <f t="shared" ref="AG3:AG66" si="6">K3+M3-N3</f>
        <v>148</v>
      </c>
      <c r="AH3">
        <f>IFERROR(AG3/AA3, 0)</f>
        <v>0.94871794871794868</v>
      </c>
      <c r="AI3">
        <f t="shared" ref="AI3:AI66" si="7">SUM(R3:U3)</f>
        <v>3688.81</v>
      </c>
      <c r="AJ3">
        <f t="shared" ref="AJ3:AJ66" si="8">SUM(V3:Y3)</f>
        <v>0</v>
      </c>
      <c r="AK3">
        <f>SUM(AI3:AJ3)</f>
        <v>3688.81</v>
      </c>
      <c r="AL3" t="e">
        <f>Z3*#REF!*12</f>
        <v>#REF!</v>
      </c>
      <c r="AM3" t="e">
        <f>H3*#REF!*12</f>
        <v>#REF!</v>
      </c>
      <c r="AN3" t="e">
        <f>SUM(AL3:AM3)</f>
        <v>#REF!</v>
      </c>
      <c r="AO3">
        <f>ROUND(IFERROR(AL3/AI3, 0), 0)</f>
        <v>0</v>
      </c>
      <c r="AP3">
        <f>ROUND(IFERROR(AM3/AJ3, 0), 0)</f>
        <v>0</v>
      </c>
      <c r="AQ3">
        <f>(AO3 * IFERROR(AI3/AK3, 0)) + (AP3 * IFERROR(AJ3/AL3, 0))</f>
        <v>0</v>
      </c>
      <c r="AR3">
        <f t="shared" ref="AR3:AR66" si="9">IFERROR(P3/O3, 0)</f>
        <v>7.8787878787878782E-2</v>
      </c>
      <c r="AS3">
        <f t="shared" ref="AS3:AS66" si="10">IFERROR(Q3/P3, 0)</f>
        <v>5.128205128205128E-2</v>
      </c>
      <c r="AT3">
        <f t="shared" ref="AT3:AT66" si="11">IFERROR(D3/Q3, 0)</f>
        <v>0.25</v>
      </c>
      <c r="AU3">
        <f t="shared" ref="AU3:AU66" si="12">IFERROR(E3/D3, 0)</f>
        <v>0</v>
      </c>
      <c r="AV3">
        <f t="shared" ref="AV3:AV66" si="13">IFERROR(E3/O3, 0)</f>
        <v>0</v>
      </c>
      <c r="AW3">
        <f t="shared" ref="AW3:AW66" si="14">IFERROR($AI3/O3, 0)</f>
        <v>3.7260707070707069</v>
      </c>
      <c r="AX3">
        <f t="shared" ref="AX3:AX66" si="15">IFERROR($AI3/P3, 0)</f>
        <v>47.292435897435894</v>
      </c>
      <c r="AY3">
        <f t="shared" ref="AY3:AY66" si="16">IFERROR($AI3/Q3, 0)</f>
        <v>922.20249999999999</v>
      </c>
      <c r="AZ3">
        <f t="shared" ref="AZ3:AZ66" si="17">IFERROR($AI3/D3, 0)</f>
        <v>3688.81</v>
      </c>
      <c r="BA3">
        <f t="shared" ref="BA3:BA66" si="18">IFERROR($AI3/E3, 0)</f>
        <v>0</v>
      </c>
      <c r="BB3">
        <f>IFERROR(BA3/#REF!, 0)</f>
        <v>0</v>
      </c>
    </row>
    <row r="4" spans="1:54" x14ac:dyDescent="0.2">
      <c r="A4" s="5">
        <f>periods!$A4</f>
        <v>43344</v>
      </c>
      <c r="B4" s="5">
        <f>periods!A5</f>
        <v>43374</v>
      </c>
      <c r="C4">
        <f>IF(ISBLANK(periods!$C4), output_periods!$AB3,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</v>
      </c>
      <c r="I4">
        <f>periods!I4</f>
        <v>1</v>
      </c>
      <c r="J4">
        <f>periods!J4</f>
        <v>17</v>
      </c>
      <c r="K4">
        <f>IF(ISBLANK(periods!$K4), output_periods!$AG3, periods!$K4)</f>
        <v>148</v>
      </c>
      <c r="L4">
        <f>IF(ISBLANK(periods!$L4), output_periods!$L3, periods!$L4)</f>
        <v>152</v>
      </c>
      <c r="M4">
        <f>periods!M4</f>
        <v>0</v>
      </c>
      <c r="N4">
        <f>periods!N4</f>
        <v>19</v>
      </c>
      <c r="O4">
        <f>periods!O4</f>
        <v>1175</v>
      </c>
      <c r="P4">
        <f>periods!P4</f>
        <v>73</v>
      </c>
      <c r="Q4">
        <f>periods!Q4</f>
        <v>0</v>
      </c>
      <c r="R4">
        <f>periods!R4</f>
        <v>0</v>
      </c>
      <c r="S4">
        <f>periods!S4</f>
        <v>2488.12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 s="4">
        <f t="shared" si="0"/>
        <v>-19</v>
      </c>
      <c r="AA4">
        <f t="shared" si="1"/>
        <v>152</v>
      </c>
      <c r="AB4">
        <f t="shared" si="2"/>
        <v>117</v>
      </c>
      <c r="AC4">
        <f t="shared" ref="AC4:AC67" si="19">IFERROR(AB4/AA4,0)</f>
        <v>0.76973684210526316</v>
      </c>
      <c r="AD4">
        <f t="shared" si="3"/>
        <v>18</v>
      </c>
      <c r="AE4">
        <f t="shared" si="4"/>
        <v>5.5555555555555552E-2</v>
      </c>
      <c r="AF4" s="8">
        <f t="shared" si="5"/>
        <v>0</v>
      </c>
      <c r="AG4">
        <f t="shared" si="6"/>
        <v>129</v>
      </c>
      <c r="AH4">
        <f t="shared" ref="AH4:AH67" si="20">IFERROR(AG4/AA4, 0)</f>
        <v>0.84868421052631582</v>
      </c>
      <c r="AI4">
        <f t="shared" si="7"/>
        <v>2488.12</v>
      </c>
      <c r="AJ4">
        <f t="shared" si="8"/>
        <v>0</v>
      </c>
      <c r="AK4">
        <f t="shared" ref="AK4:AK67" si="21">SUM(AI4:AJ4)</f>
        <v>2488.12</v>
      </c>
      <c r="AL4" t="e">
        <f>Z4*#REF!*12</f>
        <v>#REF!</v>
      </c>
      <c r="AM4" t="e">
        <f>H4*#REF!*12</f>
        <v>#REF!</v>
      </c>
      <c r="AN4" t="e">
        <f t="shared" ref="AN4:AN67" si="22">SUM(AL4:AM4)</f>
        <v>#REF!</v>
      </c>
      <c r="AO4">
        <f t="shared" ref="AO4:AO67" si="23">ROUND(IFERROR(AL4/AI4, 0), 0)</f>
        <v>0</v>
      </c>
      <c r="AP4">
        <f t="shared" ref="AP4:AP67" si="24">ROUND(IFERROR(AM4/AJ4, 0), 0)</f>
        <v>0</v>
      </c>
      <c r="AQ4">
        <f t="shared" ref="AQ4:AQ67" si="25">(AO4 * IFERROR(AI4/AK4, 0)) + (AP4 * IFERROR(AJ4/AL4, 0))</f>
        <v>0</v>
      </c>
      <c r="AR4">
        <f t="shared" si="9"/>
        <v>6.2127659574468086E-2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2.1175489361702127</v>
      </c>
      <c r="AX4">
        <f t="shared" si="15"/>
        <v>34.083835616438357</v>
      </c>
      <c r="AY4">
        <f t="shared" si="16"/>
        <v>0</v>
      </c>
      <c r="AZ4">
        <f t="shared" si="17"/>
        <v>0</v>
      </c>
      <c r="BA4">
        <f t="shared" si="18"/>
        <v>0</v>
      </c>
      <c r="BB4">
        <f>IFERROR(BA4/#REF!, 0)</f>
        <v>0</v>
      </c>
    </row>
    <row r="5" spans="1:54" x14ac:dyDescent="0.2">
      <c r="A5" s="5">
        <f>periods!$A5</f>
        <v>43374</v>
      </c>
      <c r="B5" s="5">
        <f>periods!A6</f>
        <v>43405</v>
      </c>
      <c r="C5">
        <f>IF(ISBLANK(periods!$C5), output_periods!$AB4,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</v>
      </c>
      <c r="I5">
        <f>periods!I5</f>
        <v>2</v>
      </c>
      <c r="J5">
        <f>periods!J5</f>
        <v>12</v>
      </c>
      <c r="K5">
        <f>IF(ISBLANK(periods!$K5), output_periods!$AG4, periods!$K5)</f>
        <v>129</v>
      </c>
      <c r="L5">
        <f>IF(ISBLANK(periods!$L5), output_periods!$L4, periods!$L5)</f>
        <v>152</v>
      </c>
      <c r="M5">
        <f>periods!M5</f>
        <v>1</v>
      </c>
      <c r="N5">
        <f>periods!N5</f>
        <v>7</v>
      </c>
      <c r="O5">
        <f>periods!O5</f>
        <v>1520</v>
      </c>
      <c r="P5">
        <f>periods!P5</f>
        <v>112</v>
      </c>
      <c r="Q5">
        <f>periods!Q5</f>
        <v>16</v>
      </c>
      <c r="R5">
        <f>periods!R5</f>
        <v>0</v>
      </c>
      <c r="S5">
        <f>periods!S5</f>
        <v>3628.56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 s="4">
        <f t="shared" si="0"/>
        <v>-3</v>
      </c>
      <c r="AA5">
        <f t="shared" si="1"/>
        <v>152</v>
      </c>
      <c r="AB5">
        <f t="shared" si="2"/>
        <v>114</v>
      </c>
      <c r="AC5">
        <f t="shared" si="19"/>
        <v>0.75</v>
      </c>
      <c r="AD5">
        <f t="shared" si="3"/>
        <v>14</v>
      </c>
      <c r="AE5">
        <f t="shared" si="4"/>
        <v>0.14285714285714285</v>
      </c>
      <c r="AF5" s="8">
        <f t="shared" si="5"/>
        <v>0.33333333333333331</v>
      </c>
      <c r="AG5">
        <f t="shared" si="6"/>
        <v>123</v>
      </c>
      <c r="AH5">
        <f t="shared" si="20"/>
        <v>0.80921052631578949</v>
      </c>
      <c r="AI5">
        <f t="shared" si="7"/>
        <v>3628.56</v>
      </c>
      <c r="AJ5">
        <f t="shared" si="8"/>
        <v>0</v>
      </c>
      <c r="AK5">
        <f t="shared" si="21"/>
        <v>3628.56</v>
      </c>
      <c r="AL5" t="e">
        <f>Z5*#REF!*12</f>
        <v>#REF!</v>
      </c>
      <c r="AM5" t="e">
        <f>H5*#REF!*12</f>
        <v>#REF!</v>
      </c>
      <c r="AN5" t="e">
        <f t="shared" si="22"/>
        <v>#REF!</v>
      </c>
      <c r="AO5">
        <f t="shared" si="23"/>
        <v>0</v>
      </c>
      <c r="AP5">
        <f t="shared" si="24"/>
        <v>0</v>
      </c>
      <c r="AQ5">
        <f t="shared" si="25"/>
        <v>0</v>
      </c>
      <c r="AR5">
        <f t="shared" si="9"/>
        <v>7.3684210526315783E-2</v>
      </c>
      <c r="AS5">
        <f t="shared" si="10"/>
        <v>0.14285714285714285</v>
      </c>
      <c r="AT5">
        <f t="shared" si="11"/>
        <v>0.375</v>
      </c>
      <c r="AU5">
        <f t="shared" si="12"/>
        <v>0.66666666666666663</v>
      </c>
      <c r="AV5">
        <f t="shared" si="13"/>
        <v>2.631578947368421E-3</v>
      </c>
      <c r="AW5">
        <f t="shared" si="14"/>
        <v>2.3872105263157892</v>
      </c>
      <c r="AX5">
        <f t="shared" si="15"/>
        <v>32.397857142857141</v>
      </c>
      <c r="AY5">
        <f t="shared" si="16"/>
        <v>226.785</v>
      </c>
      <c r="AZ5">
        <f t="shared" si="17"/>
        <v>604.76</v>
      </c>
      <c r="BA5">
        <f t="shared" si="18"/>
        <v>907.14</v>
      </c>
      <c r="BB5">
        <f>IFERROR(BA5/#REF!, 0)</f>
        <v>0</v>
      </c>
    </row>
    <row r="6" spans="1:54" x14ac:dyDescent="0.2">
      <c r="A6" s="5">
        <f>periods!$A6</f>
        <v>43405</v>
      </c>
      <c r="B6" s="5">
        <f>periods!A7</f>
        <v>43435</v>
      </c>
      <c r="C6">
        <f>IF(ISBLANK(periods!$C6), output_periods!$AB5,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2</v>
      </c>
      <c r="I6">
        <f>periods!I6</f>
        <v>7</v>
      </c>
      <c r="J6">
        <f>periods!J6</f>
        <v>7</v>
      </c>
      <c r="K6">
        <f>IF(ISBLANK(periods!$K6), output_periods!$AG5, periods!$K6)</f>
        <v>123</v>
      </c>
      <c r="L6">
        <f>IF(ISBLANK(periods!$L6), output_periods!$L5, periods!$L6)</f>
        <v>154</v>
      </c>
      <c r="M6">
        <f>periods!M6</f>
        <v>5</v>
      </c>
      <c r="N6">
        <f>periods!N6</f>
        <v>9</v>
      </c>
      <c r="O6">
        <f>periods!O6</f>
        <v>1340</v>
      </c>
      <c r="P6">
        <f>periods!P6</f>
        <v>103</v>
      </c>
      <c r="Q6">
        <f>periods!Q6</f>
        <v>15</v>
      </c>
      <c r="R6">
        <f>periods!R6</f>
        <v>0</v>
      </c>
      <c r="S6">
        <f>periods!S6</f>
        <v>3864.96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 s="4">
        <f t="shared" si="0"/>
        <v>-5</v>
      </c>
      <c r="AA6">
        <f t="shared" si="1"/>
        <v>154</v>
      </c>
      <c r="AB6">
        <f t="shared" si="2"/>
        <v>109</v>
      </c>
      <c r="AC6">
        <f t="shared" si="19"/>
        <v>0.70779220779220775</v>
      </c>
      <c r="AD6">
        <f t="shared" si="3"/>
        <v>14</v>
      </c>
      <c r="AE6">
        <f t="shared" si="4"/>
        <v>0.5</v>
      </c>
      <c r="AF6" s="8">
        <f t="shared" si="5"/>
        <v>0.2</v>
      </c>
      <c r="AG6">
        <f t="shared" si="6"/>
        <v>119</v>
      </c>
      <c r="AH6">
        <f t="shared" si="20"/>
        <v>0.77272727272727271</v>
      </c>
      <c r="AI6">
        <f t="shared" si="7"/>
        <v>3864.96</v>
      </c>
      <c r="AJ6">
        <f t="shared" si="8"/>
        <v>0</v>
      </c>
      <c r="AK6">
        <f t="shared" si="21"/>
        <v>3864.96</v>
      </c>
      <c r="AL6" t="e">
        <f>Z6*#REF!*12</f>
        <v>#REF!</v>
      </c>
      <c r="AM6" t="e">
        <f>H6*#REF!*12</f>
        <v>#REF!</v>
      </c>
      <c r="AN6" t="e">
        <f t="shared" si="22"/>
        <v>#REF!</v>
      </c>
      <c r="AO6">
        <f t="shared" si="23"/>
        <v>0</v>
      </c>
      <c r="AP6">
        <f t="shared" si="24"/>
        <v>0</v>
      </c>
      <c r="AQ6">
        <f t="shared" si="25"/>
        <v>0</v>
      </c>
      <c r="AR6">
        <f t="shared" si="9"/>
        <v>7.6865671641791047E-2</v>
      </c>
      <c r="AS6">
        <f t="shared" si="10"/>
        <v>0.14563106796116504</v>
      </c>
      <c r="AT6">
        <f t="shared" si="11"/>
        <v>0.33333333333333331</v>
      </c>
      <c r="AU6">
        <f t="shared" si="12"/>
        <v>0.8</v>
      </c>
      <c r="AV6">
        <f t="shared" si="13"/>
        <v>2.9850746268656717E-3</v>
      </c>
      <c r="AW6">
        <f t="shared" si="14"/>
        <v>2.8842985074626868</v>
      </c>
      <c r="AX6">
        <f t="shared" si="15"/>
        <v>37.523883495145633</v>
      </c>
      <c r="AY6">
        <f t="shared" si="16"/>
        <v>257.66399999999999</v>
      </c>
      <c r="AZ6">
        <f t="shared" si="17"/>
        <v>772.99199999999996</v>
      </c>
      <c r="BA6">
        <f t="shared" si="18"/>
        <v>966.24</v>
      </c>
      <c r="BB6">
        <f>IFERROR(BA6/#REF!, 0)</f>
        <v>0</v>
      </c>
    </row>
    <row r="7" spans="1:54" x14ac:dyDescent="0.2">
      <c r="A7" s="5">
        <f>periods!$A7</f>
        <v>43435</v>
      </c>
      <c r="B7" s="5">
        <f>periods!A8</f>
        <v>43466</v>
      </c>
      <c r="C7">
        <f>IF(ISBLANK(periods!$C7), output_periods!$AB6,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7</v>
      </c>
      <c r="I7">
        <f>periods!I7</f>
        <v>4</v>
      </c>
      <c r="J7">
        <f>periods!J7</f>
        <v>7</v>
      </c>
      <c r="K7">
        <f>IF(ISBLANK(periods!$K7), output_periods!$AG6, periods!$K7)</f>
        <v>119</v>
      </c>
      <c r="L7">
        <f>IF(ISBLANK(periods!$L7), output_periods!$L6, periods!$L7)</f>
        <v>146</v>
      </c>
      <c r="M7">
        <f>periods!M7</f>
        <v>0</v>
      </c>
      <c r="N7">
        <f>periods!N7</f>
        <v>8</v>
      </c>
      <c r="O7">
        <f>periods!O7</f>
        <v>1452</v>
      </c>
      <c r="P7">
        <f>periods!P7</f>
        <v>206</v>
      </c>
      <c r="Q7">
        <f>periods!Q7</f>
        <v>53</v>
      </c>
      <c r="R7">
        <f>periods!R7</f>
        <v>0</v>
      </c>
      <c r="S7">
        <f>periods!S7</f>
        <v>3378.96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 s="4">
        <f t="shared" si="0"/>
        <v>-8</v>
      </c>
      <c r="AA7">
        <f t="shared" si="1"/>
        <v>146</v>
      </c>
      <c r="AB7">
        <f t="shared" si="2"/>
        <v>101</v>
      </c>
      <c r="AC7">
        <f t="shared" si="19"/>
        <v>0.69178082191780821</v>
      </c>
      <c r="AD7">
        <f t="shared" si="3"/>
        <v>11</v>
      </c>
      <c r="AE7">
        <f t="shared" si="4"/>
        <v>0.36363636363636365</v>
      </c>
      <c r="AF7" s="8">
        <f t="shared" si="5"/>
        <v>1</v>
      </c>
      <c r="AG7">
        <f t="shared" si="6"/>
        <v>111</v>
      </c>
      <c r="AH7">
        <f t="shared" si="20"/>
        <v>0.76027397260273977</v>
      </c>
      <c r="AI7">
        <f t="shared" si="7"/>
        <v>3378.96</v>
      </c>
      <c r="AJ7">
        <f t="shared" si="8"/>
        <v>0</v>
      </c>
      <c r="AK7">
        <f t="shared" si="21"/>
        <v>3378.96</v>
      </c>
      <c r="AL7" t="e">
        <f>Z7*#REF!*12</f>
        <v>#REF!</v>
      </c>
      <c r="AM7" t="e">
        <f>H7*#REF!*12</f>
        <v>#REF!</v>
      </c>
      <c r="AN7" t="e">
        <f t="shared" si="22"/>
        <v>#REF!</v>
      </c>
      <c r="AO7">
        <f t="shared" si="23"/>
        <v>0</v>
      </c>
      <c r="AP7">
        <f t="shared" si="24"/>
        <v>0</v>
      </c>
      <c r="AQ7">
        <f t="shared" si="25"/>
        <v>0</v>
      </c>
      <c r="AR7">
        <f t="shared" si="9"/>
        <v>0.14187327823691459</v>
      </c>
      <c r="AS7">
        <f t="shared" si="10"/>
        <v>0.25728155339805825</v>
      </c>
      <c r="AT7">
        <f t="shared" si="11"/>
        <v>0.13207547169811321</v>
      </c>
      <c r="AU7">
        <f t="shared" si="12"/>
        <v>0</v>
      </c>
      <c r="AV7">
        <f t="shared" si="13"/>
        <v>0</v>
      </c>
      <c r="AW7">
        <f t="shared" si="14"/>
        <v>2.3271074380165291</v>
      </c>
      <c r="AX7">
        <f t="shared" si="15"/>
        <v>16.402718446601941</v>
      </c>
      <c r="AY7">
        <f t="shared" si="16"/>
        <v>63.753962264150942</v>
      </c>
      <c r="AZ7">
        <f t="shared" si="17"/>
        <v>482.70857142857142</v>
      </c>
      <c r="BA7">
        <f t="shared" si="18"/>
        <v>0</v>
      </c>
      <c r="BB7">
        <f>IFERROR(BA7/#REF!, 0)</f>
        <v>0</v>
      </c>
    </row>
    <row r="8" spans="1:54" x14ac:dyDescent="0.2">
      <c r="A8" s="5">
        <f>periods!$A8</f>
        <v>43466</v>
      </c>
      <c r="B8" s="5">
        <f>periods!A9</f>
        <v>43497</v>
      </c>
      <c r="C8">
        <f>IF(ISBLANK(periods!$C8), output_periods!$AB7,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3</v>
      </c>
      <c r="I8">
        <f>periods!I8</f>
        <v>4</v>
      </c>
      <c r="J8">
        <f>periods!J8</f>
        <v>9</v>
      </c>
      <c r="K8">
        <f>IF(ISBLANK(periods!$K8), output_periods!$AG7, periods!$K8)</f>
        <v>111</v>
      </c>
      <c r="L8">
        <f>IF(ISBLANK(periods!$L8), output_periods!$L7, periods!$L8)</f>
        <v>144</v>
      </c>
      <c r="M8">
        <f>periods!M8</f>
        <v>13</v>
      </c>
      <c r="N8">
        <f>periods!N8</f>
        <v>12</v>
      </c>
      <c r="O8">
        <f>periods!O8</f>
        <v>3290</v>
      </c>
      <c r="P8">
        <f>periods!P8</f>
        <v>259</v>
      </c>
      <c r="Q8">
        <f>periods!Q8</f>
        <v>98</v>
      </c>
      <c r="R8">
        <f>periods!R8</f>
        <v>0</v>
      </c>
      <c r="S8">
        <f>periods!S8</f>
        <v>5128.96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 s="4">
        <f t="shared" si="0"/>
        <v>7</v>
      </c>
      <c r="AA8">
        <f t="shared" si="1"/>
        <v>144</v>
      </c>
      <c r="AB8">
        <f t="shared" si="2"/>
        <v>108</v>
      </c>
      <c r="AC8">
        <f t="shared" si="19"/>
        <v>0.75</v>
      </c>
      <c r="AD8">
        <f t="shared" si="3"/>
        <v>13</v>
      </c>
      <c r="AE8">
        <f t="shared" si="4"/>
        <v>0.30769230769230771</v>
      </c>
      <c r="AF8" s="8">
        <f t="shared" si="5"/>
        <v>0.30769230769230771</v>
      </c>
      <c r="AG8">
        <f t="shared" si="6"/>
        <v>112</v>
      </c>
      <c r="AH8">
        <f t="shared" si="20"/>
        <v>0.77777777777777779</v>
      </c>
      <c r="AI8">
        <f t="shared" si="7"/>
        <v>5128.96</v>
      </c>
      <c r="AJ8">
        <f t="shared" si="8"/>
        <v>0</v>
      </c>
      <c r="AK8">
        <f t="shared" si="21"/>
        <v>5128.96</v>
      </c>
      <c r="AL8" t="e">
        <f>Z8*#REF!*12</f>
        <v>#REF!</v>
      </c>
      <c r="AM8" t="e">
        <f>H8*#REF!*12</f>
        <v>#REF!</v>
      </c>
      <c r="AN8" t="e">
        <f t="shared" si="22"/>
        <v>#REF!</v>
      </c>
      <c r="AO8">
        <f t="shared" si="23"/>
        <v>0</v>
      </c>
      <c r="AP8">
        <f t="shared" si="24"/>
        <v>0</v>
      </c>
      <c r="AQ8">
        <f t="shared" si="25"/>
        <v>0</v>
      </c>
      <c r="AR8">
        <f t="shared" si="9"/>
        <v>7.8723404255319152E-2</v>
      </c>
      <c r="AS8">
        <f t="shared" si="10"/>
        <v>0.3783783783783784</v>
      </c>
      <c r="AT8">
        <f t="shared" si="11"/>
        <v>0.26530612244897961</v>
      </c>
      <c r="AU8">
        <f t="shared" si="12"/>
        <v>0.73076923076923073</v>
      </c>
      <c r="AV8">
        <f t="shared" si="13"/>
        <v>5.7750759878419456E-3</v>
      </c>
      <c r="AW8">
        <f t="shared" si="14"/>
        <v>1.5589544072948329</v>
      </c>
      <c r="AX8">
        <f t="shared" si="15"/>
        <v>19.802934362934362</v>
      </c>
      <c r="AY8">
        <f t="shared" si="16"/>
        <v>52.336326530612247</v>
      </c>
      <c r="AZ8">
        <f t="shared" si="17"/>
        <v>197.2676923076923</v>
      </c>
      <c r="BA8">
        <f t="shared" si="18"/>
        <v>269.94526315789471</v>
      </c>
      <c r="BB8">
        <f>IFERROR(BA8/#REF!, 0)</f>
        <v>0</v>
      </c>
    </row>
    <row r="9" spans="1:54" x14ac:dyDescent="0.2">
      <c r="A9" s="5">
        <f>periods!$A9</f>
        <v>43497</v>
      </c>
      <c r="B9" s="5">
        <f>periods!A10</f>
        <v>43525</v>
      </c>
      <c r="C9">
        <f>IF(ISBLANK(periods!$C9), output_periods!$AB8,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3</v>
      </c>
      <c r="I9">
        <f>periods!I9</f>
        <v>7</v>
      </c>
      <c r="J9">
        <f>periods!J9</f>
        <v>6</v>
      </c>
      <c r="K9">
        <f>IF(ISBLANK(periods!$K9), output_periods!$AG8, periods!$K9)</f>
        <v>112</v>
      </c>
      <c r="L9">
        <f>IF(ISBLANK(periods!$L9), output_periods!$L8, periods!$L9)</f>
        <v>137</v>
      </c>
      <c r="M9">
        <f>periods!M9</f>
        <v>11</v>
      </c>
      <c r="N9">
        <f>periods!N9</f>
        <v>10</v>
      </c>
      <c r="O9">
        <f>periods!O9</f>
        <v>3355</v>
      </c>
      <c r="P9">
        <f>periods!P9</f>
        <v>215</v>
      </c>
      <c r="Q9">
        <f>periods!Q9</f>
        <v>64</v>
      </c>
      <c r="R9">
        <f>periods!R9</f>
        <v>0</v>
      </c>
      <c r="S9">
        <f>periods!S9</f>
        <v>9228.76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 s="4">
        <f t="shared" si="0"/>
        <v>-5</v>
      </c>
      <c r="AA9">
        <f t="shared" si="1"/>
        <v>137</v>
      </c>
      <c r="AB9">
        <f t="shared" si="2"/>
        <v>103</v>
      </c>
      <c r="AC9">
        <f t="shared" si="19"/>
        <v>0.75182481751824815</v>
      </c>
      <c r="AD9">
        <f t="shared" si="3"/>
        <v>13</v>
      </c>
      <c r="AE9">
        <f t="shared" si="4"/>
        <v>0.53846153846153844</v>
      </c>
      <c r="AF9" s="8">
        <f t="shared" si="5"/>
        <v>0.44444444444444442</v>
      </c>
      <c r="AG9">
        <f t="shared" si="6"/>
        <v>113</v>
      </c>
      <c r="AH9">
        <f t="shared" si="20"/>
        <v>0.82481751824817517</v>
      </c>
      <c r="AI9">
        <f t="shared" si="7"/>
        <v>9228.76</v>
      </c>
      <c r="AJ9">
        <f t="shared" si="8"/>
        <v>0</v>
      </c>
      <c r="AK9">
        <f t="shared" si="21"/>
        <v>9228.76</v>
      </c>
      <c r="AL9" t="e">
        <f>Z9*#REF!*12</f>
        <v>#REF!</v>
      </c>
      <c r="AM9" t="e">
        <f>H9*#REF!*12</f>
        <v>#REF!</v>
      </c>
      <c r="AN9" t="e">
        <f t="shared" si="22"/>
        <v>#REF!</v>
      </c>
      <c r="AO9">
        <f t="shared" si="23"/>
        <v>0</v>
      </c>
      <c r="AP9">
        <f t="shared" si="24"/>
        <v>0</v>
      </c>
      <c r="AQ9">
        <f t="shared" si="25"/>
        <v>0</v>
      </c>
      <c r="AR9">
        <f t="shared" si="9"/>
        <v>6.4083457526080481E-2</v>
      </c>
      <c r="AS9">
        <f t="shared" si="10"/>
        <v>0.29767441860465116</v>
      </c>
      <c r="AT9">
        <f t="shared" si="11"/>
        <v>0.140625</v>
      </c>
      <c r="AU9">
        <f t="shared" si="12"/>
        <v>0.55555555555555558</v>
      </c>
      <c r="AV9">
        <f t="shared" si="13"/>
        <v>1.4903129657228018E-3</v>
      </c>
      <c r="AW9">
        <f t="shared" si="14"/>
        <v>2.750748137108793</v>
      </c>
      <c r="AX9">
        <f t="shared" si="15"/>
        <v>42.924465116279073</v>
      </c>
      <c r="AY9">
        <f t="shared" si="16"/>
        <v>144.199375</v>
      </c>
      <c r="AZ9">
        <f t="shared" si="17"/>
        <v>1025.4177777777777</v>
      </c>
      <c r="BA9">
        <f t="shared" si="18"/>
        <v>1845.752</v>
      </c>
      <c r="BB9">
        <f>IFERROR(BA9/#REF!, 0)</f>
        <v>0</v>
      </c>
    </row>
    <row r="10" spans="1:54" x14ac:dyDescent="0.2">
      <c r="A10" s="5">
        <f>periods!$A10</f>
        <v>43525</v>
      </c>
      <c r="B10" s="5">
        <f>periods!A11</f>
        <v>43532</v>
      </c>
      <c r="C10">
        <f>IF(ISBLANK(periods!$C10), output_periods!$AB9,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2</v>
      </c>
      <c r="I10">
        <f>periods!I10</f>
        <v>2</v>
      </c>
      <c r="J10">
        <f>periods!J10</f>
        <v>6</v>
      </c>
      <c r="K10">
        <f>IF(ISBLANK(periods!$K10), output_periods!$AG9, periods!$K10)</f>
        <v>113</v>
      </c>
      <c r="L10">
        <f>IF(ISBLANK(periods!$L10), output_periods!$L9, periods!$L10)</f>
        <v>158</v>
      </c>
      <c r="M10">
        <f>periods!M10</f>
        <v>0</v>
      </c>
      <c r="N10">
        <f>periods!N10</f>
        <v>0</v>
      </c>
      <c r="O10">
        <f>periods!O10</f>
        <v>637</v>
      </c>
      <c r="P10">
        <f>periods!P10</f>
        <v>48</v>
      </c>
      <c r="Q10">
        <f>periods!Q10</f>
        <v>15</v>
      </c>
      <c r="R10">
        <f>periods!R10</f>
        <v>0</v>
      </c>
      <c r="S10">
        <f>periods!S10</f>
        <v>1319.98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 s="4">
        <f t="shared" si="0"/>
        <v>0</v>
      </c>
      <c r="AA10">
        <f t="shared" si="1"/>
        <v>158</v>
      </c>
      <c r="AB10">
        <f t="shared" si="2"/>
        <v>113</v>
      </c>
      <c r="AC10">
        <f t="shared" si="19"/>
        <v>0.71518987341772156</v>
      </c>
      <c r="AD10">
        <f t="shared" si="3"/>
        <v>8</v>
      </c>
      <c r="AE10">
        <f t="shared" si="4"/>
        <v>0.25</v>
      </c>
      <c r="AF10" s="8">
        <f t="shared" si="5"/>
        <v>0</v>
      </c>
      <c r="AG10">
        <f t="shared" si="6"/>
        <v>113</v>
      </c>
      <c r="AH10">
        <f t="shared" si="20"/>
        <v>0.71518987341772156</v>
      </c>
      <c r="AI10">
        <f t="shared" si="7"/>
        <v>1319.98</v>
      </c>
      <c r="AJ10">
        <f t="shared" si="8"/>
        <v>0</v>
      </c>
      <c r="AK10">
        <f t="shared" si="21"/>
        <v>1319.98</v>
      </c>
      <c r="AL10" t="e">
        <f>Z10*#REF!*12</f>
        <v>#REF!</v>
      </c>
      <c r="AM10" t="e">
        <f>H10*#REF!*12</f>
        <v>#REF!</v>
      </c>
      <c r="AN10" t="e">
        <f t="shared" si="22"/>
        <v>#REF!</v>
      </c>
      <c r="AO10">
        <f t="shared" si="23"/>
        <v>0</v>
      </c>
      <c r="AP10">
        <f t="shared" si="24"/>
        <v>0</v>
      </c>
      <c r="AQ10">
        <f t="shared" si="25"/>
        <v>0</v>
      </c>
      <c r="AR10">
        <f t="shared" si="9"/>
        <v>7.5353218210361061E-2</v>
      </c>
      <c r="AS10">
        <f t="shared" si="10"/>
        <v>0.3125</v>
      </c>
      <c r="AT10">
        <f t="shared" si="11"/>
        <v>0.13333333333333333</v>
      </c>
      <c r="AU10">
        <f t="shared" si="12"/>
        <v>0</v>
      </c>
      <c r="AV10">
        <f t="shared" si="13"/>
        <v>0</v>
      </c>
      <c r="AW10">
        <f t="shared" si="14"/>
        <v>2.0721821036106749</v>
      </c>
      <c r="AX10">
        <f t="shared" si="15"/>
        <v>27.499583333333334</v>
      </c>
      <c r="AY10">
        <f t="shared" si="16"/>
        <v>87.998666666666665</v>
      </c>
      <c r="AZ10">
        <f t="shared" si="17"/>
        <v>659.99</v>
      </c>
      <c r="BA10">
        <f t="shared" si="18"/>
        <v>0</v>
      </c>
      <c r="BB10">
        <f>IFERROR(BA10/#REF!, 0)</f>
        <v>0</v>
      </c>
    </row>
    <row r="11" spans="1:54" x14ac:dyDescent="0.2">
      <c r="A11" s="5">
        <f>periods!$A11</f>
        <v>43532</v>
      </c>
      <c r="B11" s="5">
        <f>periods!A12</f>
        <v>43539</v>
      </c>
      <c r="C11">
        <f>IF(ISBLANK(periods!$C11), output_periods!$AB10,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4</v>
      </c>
      <c r="K11">
        <f>IF(ISBLANK(periods!$K11), output_periods!$AG10, periods!$K11)</f>
        <v>113</v>
      </c>
      <c r="L11">
        <f>IF(ISBLANK(periods!$L11), output_periods!$L10, periods!$L11)</f>
        <v>158</v>
      </c>
      <c r="M11">
        <f>periods!M11</f>
        <v>1</v>
      </c>
      <c r="N11">
        <f>periods!N11</f>
        <v>2</v>
      </c>
      <c r="O11">
        <f>periods!O11</f>
        <v>982</v>
      </c>
      <c r="P11">
        <f>periods!P11</f>
        <v>52</v>
      </c>
      <c r="Q11">
        <f>periods!Q11</f>
        <v>11</v>
      </c>
      <c r="R11">
        <f>periods!R11</f>
        <v>0</v>
      </c>
      <c r="S11">
        <f>periods!S11</f>
        <v>1319.98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 s="4">
        <f t="shared" si="0"/>
        <v>0</v>
      </c>
      <c r="AA11">
        <f t="shared" si="1"/>
        <v>158</v>
      </c>
      <c r="AB11">
        <f t="shared" si="2"/>
        <v>113</v>
      </c>
      <c r="AC11">
        <f t="shared" si="19"/>
        <v>0.71518987341772156</v>
      </c>
      <c r="AD11">
        <f t="shared" si="3"/>
        <v>4</v>
      </c>
      <c r="AE11">
        <f t="shared" si="4"/>
        <v>0</v>
      </c>
      <c r="AF11" s="8">
        <f t="shared" si="5"/>
        <v>0.33333333333333331</v>
      </c>
      <c r="AG11">
        <f t="shared" si="6"/>
        <v>112</v>
      </c>
      <c r="AH11">
        <f t="shared" si="20"/>
        <v>0.70886075949367089</v>
      </c>
      <c r="AI11">
        <f t="shared" si="7"/>
        <v>1319.98</v>
      </c>
      <c r="AJ11">
        <f t="shared" si="8"/>
        <v>0</v>
      </c>
      <c r="AK11">
        <f t="shared" si="21"/>
        <v>1319.98</v>
      </c>
      <c r="AL11" t="e">
        <f>Z11*#REF!*12</f>
        <v>#REF!</v>
      </c>
      <c r="AM11" t="e">
        <f>H11*#REF!*12</f>
        <v>#REF!</v>
      </c>
      <c r="AN11" t="e">
        <f t="shared" si="22"/>
        <v>#REF!</v>
      </c>
      <c r="AO11">
        <f t="shared" si="23"/>
        <v>0</v>
      </c>
      <c r="AP11">
        <f t="shared" si="24"/>
        <v>0</v>
      </c>
      <c r="AQ11">
        <f t="shared" si="25"/>
        <v>0</v>
      </c>
      <c r="AR11">
        <f t="shared" si="9"/>
        <v>5.2953156822810592E-2</v>
      </c>
      <c r="AS11">
        <f t="shared" si="10"/>
        <v>0.21153846153846154</v>
      </c>
      <c r="AT11">
        <f t="shared" si="11"/>
        <v>0.27272727272727271</v>
      </c>
      <c r="AU11">
        <f t="shared" si="12"/>
        <v>0.66666666666666663</v>
      </c>
      <c r="AV11">
        <f t="shared" si="13"/>
        <v>2.0366598778004071E-3</v>
      </c>
      <c r="AW11">
        <f t="shared" si="14"/>
        <v>1.344175152749491</v>
      </c>
      <c r="AX11">
        <f t="shared" si="15"/>
        <v>25.384230769230768</v>
      </c>
      <c r="AY11">
        <f t="shared" si="16"/>
        <v>119.99818181818182</v>
      </c>
      <c r="AZ11">
        <f t="shared" si="17"/>
        <v>439.99333333333334</v>
      </c>
      <c r="BA11">
        <f t="shared" si="18"/>
        <v>659.99</v>
      </c>
      <c r="BB11">
        <f>IFERROR(BA11/#REF!, 0)</f>
        <v>0</v>
      </c>
    </row>
    <row r="12" spans="1:54" x14ac:dyDescent="0.2">
      <c r="A12" s="5">
        <f>periods!$A12</f>
        <v>43539</v>
      </c>
      <c r="B12" s="5">
        <f>periods!A13</f>
        <v>0</v>
      </c>
      <c r="C12">
        <f>IF(ISBLANK(periods!$C12), output_periods!$AB11,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IF(ISBLANK(periods!$K12), output_periods!$AG11, periods!$K12)</f>
        <v>112</v>
      </c>
      <c r="L12">
        <f>IF(ISBLANK(periods!$L12), output_periods!$L11, periods!$L12)</f>
        <v>158</v>
      </c>
      <c r="M12">
        <f>periods!M12</f>
        <v>0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 s="4">
        <f t="shared" si="0"/>
        <v>0</v>
      </c>
      <c r="AA12">
        <f t="shared" si="1"/>
        <v>158</v>
      </c>
      <c r="AB12">
        <f t="shared" si="2"/>
        <v>113</v>
      </c>
      <c r="AC12">
        <f t="shared" si="19"/>
        <v>0.71518987341772156</v>
      </c>
      <c r="AD12">
        <f t="shared" si="3"/>
        <v>0</v>
      </c>
      <c r="AE12">
        <f t="shared" si="4"/>
        <v>0</v>
      </c>
      <c r="AF12" s="8">
        <f t="shared" si="5"/>
        <v>0</v>
      </c>
      <c r="AG12">
        <f t="shared" si="6"/>
        <v>112</v>
      </c>
      <c r="AH12">
        <f t="shared" si="20"/>
        <v>0.70886075949367089</v>
      </c>
      <c r="AI12">
        <f t="shared" si="7"/>
        <v>0</v>
      </c>
      <c r="AJ12">
        <f t="shared" si="8"/>
        <v>0</v>
      </c>
      <c r="AK12">
        <f t="shared" si="21"/>
        <v>0</v>
      </c>
      <c r="AL12" t="e">
        <f>Z12*#REF!*12</f>
        <v>#REF!</v>
      </c>
      <c r="AM12" t="e">
        <f>H12*#REF!*12</f>
        <v>#REF!</v>
      </c>
      <c r="AN12" t="e">
        <f t="shared" si="22"/>
        <v>#REF!</v>
      </c>
      <c r="AO12">
        <f t="shared" si="23"/>
        <v>0</v>
      </c>
      <c r="AP12">
        <f t="shared" si="24"/>
        <v>0</v>
      </c>
      <c r="AQ12">
        <f t="shared" si="25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>IFERROR(BA12/#REF!, 0)</f>
        <v>0</v>
      </c>
    </row>
    <row r="13" spans="1:54" x14ac:dyDescent="0.2">
      <c r="A13" s="5">
        <f>periods!$A13</f>
        <v>0</v>
      </c>
      <c r="B13" s="5">
        <f>periods!A14</f>
        <v>0</v>
      </c>
      <c r="C13">
        <f>IF(ISBLANK(periods!$C13), output_periods!$AB12,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IF(ISBLANK(periods!$K13), output_periods!$AG12, periods!$K13)</f>
        <v>112</v>
      </c>
      <c r="L13">
        <f>IF(ISBLANK(periods!$L13), output_periods!$L12, periods!$L13)</f>
        <v>158</v>
      </c>
      <c r="M13">
        <f>periods!M13</f>
        <v>0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 s="4">
        <f t="shared" si="0"/>
        <v>0</v>
      </c>
      <c r="AA13">
        <f t="shared" si="1"/>
        <v>158</v>
      </c>
      <c r="AB13">
        <f t="shared" si="2"/>
        <v>113</v>
      </c>
      <c r="AC13">
        <f t="shared" si="19"/>
        <v>0.71518987341772156</v>
      </c>
      <c r="AD13">
        <f t="shared" si="3"/>
        <v>0</v>
      </c>
      <c r="AE13">
        <f t="shared" si="4"/>
        <v>0</v>
      </c>
      <c r="AF13" s="8">
        <f t="shared" si="5"/>
        <v>0</v>
      </c>
      <c r="AG13">
        <f t="shared" si="6"/>
        <v>112</v>
      </c>
      <c r="AH13">
        <f t="shared" si="20"/>
        <v>0.70886075949367089</v>
      </c>
      <c r="AI13">
        <f t="shared" si="7"/>
        <v>0</v>
      </c>
      <c r="AJ13">
        <f t="shared" si="8"/>
        <v>0</v>
      </c>
      <c r="AK13">
        <f t="shared" si="21"/>
        <v>0</v>
      </c>
      <c r="AL13" t="e">
        <f>Z13*#REF!*12</f>
        <v>#REF!</v>
      </c>
      <c r="AM13" t="e">
        <f>H13*#REF!*12</f>
        <v>#REF!</v>
      </c>
      <c r="AN13" t="e">
        <f t="shared" si="22"/>
        <v>#REF!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>IFERROR(BA13/#REF!, 0)</f>
        <v>0</v>
      </c>
    </row>
    <row r="14" spans="1:54" x14ac:dyDescent="0.2">
      <c r="A14" s="5">
        <f>periods!$A14</f>
        <v>0</v>
      </c>
      <c r="B14" s="5">
        <f>periods!A15</f>
        <v>0</v>
      </c>
      <c r="C14">
        <f>IF(ISBLANK(periods!$C14), output_periods!$AB13,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IF(ISBLANK(periods!$K14), output_periods!$AG13, periods!$K14)</f>
        <v>112</v>
      </c>
      <c r="L14">
        <f>IF(ISBLANK(periods!$L14), output_periods!$L13, periods!$L14)</f>
        <v>158</v>
      </c>
      <c r="M14">
        <f>periods!M14</f>
        <v>0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 s="4">
        <f t="shared" si="0"/>
        <v>0</v>
      </c>
      <c r="AA14">
        <f t="shared" si="1"/>
        <v>158</v>
      </c>
      <c r="AB14">
        <f t="shared" si="2"/>
        <v>113</v>
      </c>
      <c r="AC14">
        <f t="shared" si="19"/>
        <v>0.71518987341772156</v>
      </c>
      <c r="AD14">
        <f t="shared" si="3"/>
        <v>0</v>
      </c>
      <c r="AE14">
        <f t="shared" si="4"/>
        <v>0</v>
      </c>
      <c r="AF14" s="8">
        <f t="shared" si="5"/>
        <v>0</v>
      </c>
      <c r="AG14">
        <f t="shared" si="6"/>
        <v>112</v>
      </c>
      <c r="AH14">
        <f t="shared" si="20"/>
        <v>0.70886075949367089</v>
      </c>
      <c r="AI14">
        <f t="shared" si="7"/>
        <v>0</v>
      </c>
      <c r="AJ14">
        <f t="shared" si="8"/>
        <v>0</v>
      </c>
      <c r="AK14">
        <f t="shared" si="21"/>
        <v>0</v>
      </c>
      <c r="AL14" t="e">
        <f>Z14*#REF!*12</f>
        <v>#REF!</v>
      </c>
      <c r="AM14" t="e">
        <f>H14*#REF!*12</f>
        <v>#REF!</v>
      </c>
      <c r="AN14" t="e">
        <f t="shared" si="22"/>
        <v>#REF!</v>
      </c>
      <c r="AO14">
        <f t="shared" si="23"/>
        <v>0</v>
      </c>
      <c r="AP14">
        <f t="shared" si="24"/>
        <v>0</v>
      </c>
      <c r="AQ14">
        <f t="shared" si="25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>IFERROR(BA14/#REF!, 0)</f>
        <v>0</v>
      </c>
    </row>
    <row r="15" spans="1:54" x14ac:dyDescent="0.2">
      <c r="A15" s="5">
        <f>periods!$A15</f>
        <v>0</v>
      </c>
      <c r="B15" s="5">
        <f>periods!A16</f>
        <v>0</v>
      </c>
      <c r="C15">
        <f>IF(ISBLANK(periods!$C15), output_periods!$AB14,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IF(ISBLANK(periods!$K15), output_periods!$AG14, periods!$K15)</f>
        <v>112</v>
      </c>
      <c r="L15">
        <f>IF(ISBLANK(periods!$L15), output_periods!$L14, periods!$L15)</f>
        <v>158</v>
      </c>
      <c r="M15">
        <f>periods!M15</f>
        <v>0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 s="4">
        <f t="shared" si="0"/>
        <v>0</v>
      </c>
      <c r="AA15">
        <f t="shared" si="1"/>
        <v>158</v>
      </c>
      <c r="AB15">
        <f t="shared" si="2"/>
        <v>113</v>
      </c>
      <c r="AC15">
        <f t="shared" si="19"/>
        <v>0.71518987341772156</v>
      </c>
      <c r="AD15">
        <f t="shared" si="3"/>
        <v>0</v>
      </c>
      <c r="AE15">
        <f t="shared" si="4"/>
        <v>0</v>
      </c>
      <c r="AF15" s="8">
        <f t="shared" si="5"/>
        <v>0</v>
      </c>
      <c r="AG15">
        <f t="shared" si="6"/>
        <v>112</v>
      </c>
      <c r="AH15">
        <f t="shared" si="20"/>
        <v>0.70886075949367089</v>
      </c>
      <c r="AI15">
        <f t="shared" si="7"/>
        <v>0</v>
      </c>
      <c r="AJ15">
        <f t="shared" si="8"/>
        <v>0</v>
      </c>
      <c r="AK15">
        <f t="shared" si="21"/>
        <v>0</v>
      </c>
      <c r="AL15" t="e">
        <f>Z15*#REF!*12</f>
        <v>#REF!</v>
      </c>
      <c r="AM15" t="e">
        <f>H15*#REF!*12</f>
        <v>#REF!</v>
      </c>
      <c r="AN15" t="e">
        <f t="shared" si="22"/>
        <v>#REF!</v>
      </c>
      <c r="AO15">
        <f t="shared" si="23"/>
        <v>0</v>
      </c>
      <c r="AP15">
        <f t="shared" si="24"/>
        <v>0</v>
      </c>
      <c r="AQ15">
        <f t="shared" si="25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>IFERROR(BA15/#REF!, 0)</f>
        <v>0</v>
      </c>
    </row>
    <row r="16" spans="1:54" x14ac:dyDescent="0.2">
      <c r="A16" s="5">
        <f>periods!$A16</f>
        <v>0</v>
      </c>
      <c r="B16" s="5">
        <f>periods!A17</f>
        <v>0</v>
      </c>
      <c r="C16">
        <f>IF(ISBLANK(periods!$C16), output_periods!$AB15,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IF(ISBLANK(periods!$K16), output_periods!$AG15, periods!$K16)</f>
        <v>112</v>
      </c>
      <c r="L16">
        <f>IF(ISBLANK(periods!$L16), output_periods!$L15, periods!$L16)</f>
        <v>158</v>
      </c>
      <c r="M16">
        <f>periods!M16</f>
        <v>0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 s="4">
        <f t="shared" si="0"/>
        <v>0</v>
      </c>
      <c r="AA16">
        <f t="shared" si="1"/>
        <v>158</v>
      </c>
      <c r="AB16">
        <f t="shared" si="2"/>
        <v>113</v>
      </c>
      <c r="AC16">
        <f t="shared" si="19"/>
        <v>0.71518987341772156</v>
      </c>
      <c r="AD16">
        <f t="shared" si="3"/>
        <v>0</v>
      </c>
      <c r="AE16">
        <f t="shared" si="4"/>
        <v>0</v>
      </c>
      <c r="AF16" s="8">
        <f t="shared" si="5"/>
        <v>0</v>
      </c>
      <c r="AG16">
        <f t="shared" si="6"/>
        <v>112</v>
      </c>
      <c r="AH16">
        <f t="shared" si="20"/>
        <v>0.70886075949367089</v>
      </c>
      <c r="AI16">
        <f t="shared" si="7"/>
        <v>0</v>
      </c>
      <c r="AJ16">
        <f t="shared" si="8"/>
        <v>0</v>
      </c>
      <c r="AK16">
        <f t="shared" si="21"/>
        <v>0</v>
      </c>
      <c r="AL16" t="e">
        <f>Z16*#REF!*12</f>
        <v>#REF!</v>
      </c>
      <c r="AM16" t="e">
        <f>H16*#REF!*12</f>
        <v>#REF!</v>
      </c>
      <c r="AN16" t="e">
        <f t="shared" si="22"/>
        <v>#REF!</v>
      </c>
      <c r="AO16">
        <f t="shared" si="23"/>
        <v>0</v>
      </c>
      <c r="AP16">
        <f t="shared" si="24"/>
        <v>0</v>
      </c>
      <c r="AQ16">
        <f t="shared" si="25"/>
        <v>0</v>
      </c>
      <c r="AR16">
        <f t="shared" si="9"/>
        <v>0</v>
      </c>
      <c r="AS16">
        <f t="shared" si="10"/>
        <v>0</v>
      </c>
      <c r="AT16">
        <f t="shared" si="11"/>
        <v>0</v>
      </c>
      <c r="AU16">
        <f t="shared" si="12"/>
        <v>0</v>
      </c>
      <c r="AV16">
        <f t="shared" si="13"/>
        <v>0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>IFERROR(BA16/#REF!, 0)</f>
        <v>0</v>
      </c>
    </row>
    <row r="17" spans="1:54" x14ac:dyDescent="0.2">
      <c r="A17" s="5">
        <f>periods!$A17</f>
        <v>0</v>
      </c>
      <c r="B17" s="5">
        <f>periods!A18</f>
        <v>0</v>
      </c>
      <c r="C17">
        <f>IF(ISBLANK(periods!$C17), output_periods!$AB16,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IF(ISBLANK(periods!$K17), output_periods!$AG16, periods!$K17)</f>
        <v>112</v>
      </c>
      <c r="L17">
        <f>IF(ISBLANK(periods!$L17), output_periods!$L16, periods!$L17)</f>
        <v>158</v>
      </c>
      <c r="M17">
        <f>periods!M17</f>
        <v>0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 s="4">
        <f t="shared" si="0"/>
        <v>0</v>
      </c>
      <c r="AA17">
        <f t="shared" si="1"/>
        <v>158</v>
      </c>
      <c r="AB17">
        <f t="shared" si="2"/>
        <v>113</v>
      </c>
      <c r="AC17">
        <f t="shared" si="19"/>
        <v>0.71518987341772156</v>
      </c>
      <c r="AD17">
        <f t="shared" si="3"/>
        <v>0</v>
      </c>
      <c r="AE17">
        <f t="shared" si="4"/>
        <v>0</v>
      </c>
      <c r="AF17" s="8">
        <f t="shared" si="5"/>
        <v>0</v>
      </c>
      <c r="AG17">
        <f t="shared" si="6"/>
        <v>112</v>
      </c>
      <c r="AH17">
        <f t="shared" si="20"/>
        <v>0.70886075949367089</v>
      </c>
      <c r="AI17">
        <f t="shared" si="7"/>
        <v>0</v>
      </c>
      <c r="AJ17">
        <f t="shared" si="8"/>
        <v>0</v>
      </c>
      <c r="AK17">
        <f t="shared" si="21"/>
        <v>0</v>
      </c>
      <c r="AL17" t="e">
        <f>Z17*#REF!*12</f>
        <v>#REF!</v>
      </c>
      <c r="AM17" t="e">
        <f>H17*#REF!*12</f>
        <v>#REF!</v>
      </c>
      <c r="AN17" t="e">
        <f t="shared" si="22"/>
        <v>#REF!</v>
      </c>
      <c r="AO17">
        <f t="shared" si="23"/>
        <v>0</v>
      </c>
      <c r="AP17">
        <f t="shared" si="24"/>
        <v>0</v>
      </c>
      <c r="AQ17">
        <f t="shared" si="25"/>
        <v>0</v>
      </c>
      <c r="AR17">
        <f t="shared" si="9"/>
        <v>0</v>
      </c>
      <c r="AS17">
        <f t="shared" si="10"/>
        <v>0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>IFERROR(BA17/#REF!, 0)</f>
        <v>0</v>
      </c>
    </row>
    <row r="18" spans="1:54" x14ac:dyDescent="0.2">
      <c r="A18" s="5">
        <f>periods!$A18</f>
        <v>0</v>
      </c>
      <c r="B18" s="5">
        <f>periods!A19</f>
        <v>0</v>
      </c>
      <c r="C18">
        <f>IF(ISBLANK(periods!$C18), output_periods!$AB17,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IF(ISBLANK(periods!$K18), output_periods!$AG17, periods!$K18)</f>
        <v>112</v>
      </c>
      <c r="L18">
        <f>IF(ISBLANK(periods!$L18), output_periods!$L17, periods!$L18)</f>
        <v>158</v>
      </c>
      <c r="M18">
        <f>periods!M18</f>
        <v>0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 s="4">
        <f t="shared" si="0"/>
        <v>0</v>
      </c>
      <c r="AA18">
        <f t="shared" si="1"/>
        <v>158</v>
      </c>
      <c r="AB18">
        <f t="shared" si="2"/>
        <v>113</v>
      </c>
      <c r="AC18">
        <f t="shared" si="19"/>
        <v>0.71518987341772156</v>
      </c>
      <c r="AD18">
        <f t="shared" si="3"/>
        <v>0</v>
      </c>
      <c r="AE18">
        <f t="shared" si="4"/>
        <v>0</v>
      </c>
      <c r="AF18" s="8">
        <f t="shared" si="5"/>
        <v>0</v>
      </c>
      <c r="AG18">
        <f t="shared" si="6"/>
        <v>112</v>
      </c>
      <c r="AH18">
        <f t="shared" si="20"/>
        <v>0.70886075949367089</v>
      </c>
      <c r="AI18">
        <f t="shared" si="7"/>
        <v>0</v>
      </c>
      <c r="AJ18">
        <f t="shared" si="8"/>
        <v>0</v>
      </c>
      <c r="AK18">
        <f t="shared" si="21"/>
        <v>0</v>
      </c>
      <c r="AL18" t="e">
        <f>Z18*#REF!*12</f>
        <v>#REF!</v>
      </c>
      <c r="AM18" t="e">
        <f>H18*#REF!*12</f>
        <v>#REF!</v>
      </c>
      <c r="AN18" t="e">
        <f t="shared" si="22"/>
        <v>#REF!</v>
      </c>
      <c r="AO18">
        <f t="shared" si="23"/>
        <v>0</v>
      </c>
      <c r="AP18">
        <f t="shared" si="24"/>
        <v>0</v>
      </c>
      <c r="AQ18">
        <f t="shared" si="25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>IFERROR(BA18/#REF!, 0)</f>
        <v>0</v>
      </c>
    </row>
    <row r="19" spans="1:54" x14ac:dyDescent="0.2">
      <c r="A19" s="5">
        <f>periods!$A19</f>
        <v>0</v>
      </c>
      <c r="B19" s="5">
        <f>periods!A20</f>
        <v>0</v>
      </c>
      <c r="C19">
        <f>IF(ISBLANK(periods!$C19), output_periods!$AB18,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IF(ISBLANK(periods!$K19), output_periods!$AG18, periods!$K19)</f>
        <v>112</v>
      </c>
      <c r="L19">
        <f>IF(ISBLANK(periods!$L19), output_periods!$L18, periods!$L19)</f>
        <v>158</v>
      </c>
      <c r="M19">
        <f>periods!M19</f>
        <v>0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 s="4">
        <f t="shared" si="0"/>
        <v>0</v>
      </c>
      <c r="AA19">
        <f t="shared" si="1"/>
        <v>158</v>
      </c>
      <c r="AB19">
        <f t="shared" si="2"/>
        <v>113</v>
      </c>
      <c r="AC19">
        <f t="shared" si="19"/>
        <v>0.71518987341772156</v>
      </c>
      <c r="AD19">
        <f t="shared" si="3"/>
        <v>0</v>
      </c>
      <c r="AE19">
        <f t="shared" si="4"/>
        <v>0</v>
      </c>
      <c r="AF19" s="8">
        <f t="shared" si="5"/>
        <v>0</v>
      </c>
      <c r="AG19">
        <f t="shared" si="6"/>
        <v>112</v>
      </c>
      <c r="AH19">
        <f t="shared" si="20"/>
        <v>0.70886075949367089</v>
      </c>
      <c r="AI19">
        <f t="shared" si="7"/>
        <v>0</v>
      </c>
      <c r="AJ19">
        <f t="shared" si="8"/>
        <v>0</v>
      </c>
      <c r="AK19">
        <f t="shared" si="21"/>
        <v>0</v>
      </c>
      <c r="AL19" t="e">
        <f>Z19*#REF!*12</f>
        <v>#REF!</v>
      </c>
      <c r="AM19" t="e">
        <f>H19*#REF!*12</f>
        <v>#REF!</v>
      </c>
      <c r="AN19" t="e">
        <f t="shared" si="22"/>
        <v>#REF!</v>
      </c>
      <c r="AO19">
        <f t="shared" si="23"/>
        <v>0</v>
      </c>
      <c r="AP19">
        <f t="shared" si="24"/>
        <v>0</v>
      </c>
      <c r="AQ19">
        <f t="shared" si="25"/>
        <v>0</v>
      </c>
      <c r="AR19">
        <f t="shared" si="9"/>
        <v>0</v>
      </c>
      <c r="AS19">
        <f t="shared" si="10"/>
        <v>0</v>
      </c>
      <c r="AT19">
        <f t="shared" si="11"/>
        <v>0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>IFERROR(BA19/#REF!, 0)</f>
        <v>0</v>
      </c>
    </row>
    <row r="20" spans="1:54" x14ac:dyDescent="0.2">
      <c r="A20" s="5">
        <f>periods!$A20</f>
        <v>0</v>
      </c>
      <c r="B20" s="5">
        <f>periods!A21</f>
        <v>0</v>
      </c>
      <c r="C20">
        <f>IF(ISBLANK(periods!$C20), output_periods!$AB19,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IF(ISBLANK(periods!$K20), output_periods!$AG19, periods!$K20)</f>
        <v>112</v>
      </c>
      <c r="L20">
        <f>IF(ISBLANK(periods!$L20), output_periods!$L19, periods!$L20)</f>
        <v>158</v>
      </c>
      <c r="M20">
        <f>periods!M20</f>
        <v>0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 s="4">
        <f t="shared" si="0"/>
        <v>0</v>
      </c>
      <c r="AA20">
        <f t="shared" si="1"/>
        <v>158</v>
      </c>
      <c r="AB20">
        <f t="shared" si="2"/>
        <v>113</v>
      </c>
      <c r="AC20">
        <f t="shared" si="19"/>
        <v>0.71518987341772156</v>
      </c>
      <c r="AD20">
        <f t="shared" si="3"/>
        <v>0</v>
      </c>
      <c r="AE20">
        <f t="shared" si="4"/>
        <v>0</v>
      </c>
      <c r="AF20" s="8">
        <f t="shared" si="5"/>
        <v>0</v>
      </c>
      <c r="AG20">
        <f t="shared" si="6"/>
        <v>112</v>
      </c>
      <c r="AH20">
        <f t="shared" si="20"/>
        <v>0.70886075949367089</v>
      </c>
      <c r="AI20">
        <f t="shared" si="7"/>
        <v>0</v>
      </c>
      <c r="AJ20">
        <f t="shared" si="8"/>
        <v>0</v>
      </c>
      <c r="AK20">
        <f t="shared" si="21"/>
        <v>0</v>
      </c>
      <c r="AL20" t="e">
        <f>Z20*#REF!*12</f>
        <v>#REF!</v>
      </c>
      <c r="AM20" t="e">
        <f>H20*#REF!*12</f>
        <v>#REF!</v>
      </c>
      <c r="AN20" t="e">
        <f t="shared" si="22"/>
        <v>#REF!</v>
      </c>
      <c r="AO20">
        <f t="shared" si="23"/>
        <v>0</v>
      </c>
      <c r="AP20">
        <f t="shared" si="24"/>
        <v>0</v>
      </c>
      <c r="AQ20">
        <f t="shared" si="25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>IFERROR(BA20/#REF!, 0)</f>
        <v>0</v>
      </c>
    </row>
    <row r="21" spans="1:54" x14ac:dyDescent="0.2">
      <c r="A21" s="5">
        <f>periods!$A21</f>
        <v>0</v>
      </c>
      <c r="B21" s="5">
        <f>periods!A22</f>
        <v>0</v>
      </c>
      <c r="C21">
        <f>IF(ISBLANK(periods!$C21), output_periods!$AB20,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IF(ISBLANK(periods!$K21), output_periods!$AG20, periods!$K21)</f>
        <v>112</v>
      </c>
      <c r="L21">
        <f>IF(ISBLANK(periods!$L21), output_periods!$L20, periods!$L21)</f>
        <v>158</v>
      </c>
      <c r="M21">
        <f>periods!M21</f>
        <v>0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 s="4">
        <f t="shared" si="0"/>
        <v>0</v>
      </c>
      <c r="AA21">
        <f t="shared" si="1"/>
        <v>158</v>
      </c>
      <c r="AB21">
        <f t="shared" si="2"/>
        <v>113</v>
      </c>
      <c r="AC21">
        <f t="shared" si="19"/>
        <v>0.71518987341772156</v>
      </c>
      <c r="AD21">
        <f t="shared" si="3"/>
        <v>0</v>
      </c>
      <c r="AE21">
        <f t="shared" si="4"/>
        <v>0</v>
      </c>
      <c r="AF21" s="8">
        <f t="shared" si="5"/>
        <v>0</v>
      </c>
      <c r="AG21">
        <f t="shared" si="6"/>
        <v>112</v>
      </c>
      <c r="AH21">
        <f t="shared" si="20"/>
        <v>0.70886075949367089</v>
      </c>
      <c r="AI21">
        <f t="shared" si="7"/>
        <v>0</v>
      </c>
      <c r="AJ21">
        <f t="shared" si="8"/>
        <v>0</v>
      </c>
      <c r="AK21">
        <f t="shared" si="21"/>
        <v>0</v>
      </c>
      <c r="AL21" t="e">
        <f>Z21*#REF!*12</f>
        <v>#REF!</v>
      </c>
      <c r="AM21" t="e">
        <f>H21*#REF!*12</f>
        <v>#REF!</v>
      </c>
      <c r="AN21" t="e">
        <f t="shared" si="22"/>
        <v>#REF!</v>
      </c>
      <c r="AO21">
        <f t="shared" si="23"/>
        <v>0</v>
      </c>
      <c r="AP21">
        <f t="shared" si="24"/>
        <v>0</v>
      </c>
      <c r="AQ21">
        <f t="shared" si="25"/>
        <v>0</v>
      </c>
      <c r="AR21">
        <f t="shared" si="9"/>
        <v>0</v>
      </c>
      <c r="AS21">
        <f t="shared" si="10"/>
        <v>0</v>
      </c>
      <c r="AT21">
        <f t="shared" si="11"/>
        <v>0</v>
      </c>
      <c r="AU21">
        <f t="shared" si="12"/>
        <v>0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>IFERROR(BA21/#REF!, 0)</f>
        <v>0</v>
      </c>
    </row>
    <row r="22" spans="1:54" x14ac:dyDescent="0.2">
      <c r="A22" s="5">
        <f>periods!$A22</f>
        <v>0</v>
      </c>
      <c r="B22" s="5">
        <f>periods!A23</f>
        <v>0</v>
      </c>
      <c r="C22">
        <f>IF(ISBLANK(periods!$C22), output_periods!$AB21,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IF(ISBLANK(periods!$K22), output_periods!$AG21, periods!$K22)</f>
        <v>112</v>
      </c>
      <c r="L22">
        <f>IF(ISBLANK(periods!$L22), output_periods!$L21, periods!$L22)</f>
        <v>158</v>
      </c>
      <c r="M22">
        <f>periods!M22</f>
        <v>0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 s="4">
        <f t="shared" si="0"/>
        <v>0</v>
      </c>
      <c r="AA22">
        <f t="shared" si="1"/>
        <v>158</v>
      </c>
      <c r="AB22">
        <f t="shared" si="2"/>
        <v>113</v>
      </c>
      <c r="AC22">
        <f t="shared" si="19"/>
        <v>0.71518987341772156</v>
      </c>
      <c r="AD22">
        <f t="shared" si="3"/>
        <v>0</v>
      </c>
      <c r="AE22">
        <f t="shared" si="4"/>
        <v>0</v>
      </c>
      <c r="AF22" s="8">
        <f t="shared" si="5"/>
        <v>0</v>
      </c>
      <c r="AG22">
        <f t="shared" si="6"/>
        <v>112</v>
      </c>
      <c r="AH22">
        <f t="shared" si="20"/>
        <v>0.70886075949367089</v>
      </c>
      <c r="AI22">
        <f t="shared" si="7"/>
        <v>0</v>
      </c>
      <c r="AJ22">
        <f t="shared" si="8"/>
        <v>0</v>
      </c>
      <c r="AK22">
        <f t="shared" si="21"/>
        <v>0</v>
      </c>
      <c r="AL22" t="e">
        <f>Z22*#REF!*12</f>
        <v>#REF!</v>
      </c>
      <c r="AM22" t="e">
        <f>H22*#REF!*12</f>
        <v>#REF!</v>
      </c>
      <c r="AN22" t="e">
        <f t="shared" si="22"/>
        <v>#REF!</v>
      </c>
      <c r="AO22">
        <f t="shared" si="23"/>
        <v>0</v>
      </c>
      <c r="AP22">
        <f t="shared" si="24"/>
        <v>0</v>
      </c>
      <c r="AQ22">
        <f t="shared" si="25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>IFERROR(BA22/#REF!, 0)</f>
        <v>0</v>
      </c>
    </row>
    <row r="23" spans="1:54" x14ac:dyDescent="0.2">
      <c r="A23" s="5">
        <f>periods!$A23</f>
        <v>0</v>
      </c>
      <c r="B23" s="5">
        <f>periods!A24</f>
        <v>0</v>
      </c>
      <c r="C23">
        <f>IF(ISBLANK(periods!$C23), output_periods!$AB22,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IF(ISBLANK(periods!$K23), output_periods!$AG22, periods!$K23)</f>
        <v>112</v>
      </c>
      <c r="L23">
        <f>IF(ISBLANK(periods!$L23), output_periods!$L22, periods!$L23)</f>
        <v>158</v>
      </c>
      <c r="M23">
        <f>periods!M23</f>
        <v>0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 s="4">
        <f t="shared" si="0"/>
        <v>0</v>
      </c>
      <c r="AA23">
        <f t="shared" si="1"/>
        <v>158</v>
      </c>
      <c r="AB23">
        <f t="shared" si="2"/>
        <v>113</v>
      </c>
      <c r="AC23">
        <f t="shared" si="19"/>
        <v>0.71518987341772156</v>
      </c>
      <c r="AD23">
        <f t="shared" si="3"/>
        <v>0</v>
      </c>
      <c r="AE23">
        <f t="shared" si="4"/>
        <v>0</v>
      </c>
      <c r="AF23" s="8">
        <f t="shared" si="5"/>
        <v>0</v>
      </c>
      <c r="AG23">
        <f t="shared" si="6"/>
        <v>112</v>
      </c>
      <c r="AH23">
        <f t="shared" si="20"/>
        <v>0.70886075949367089</v>
      </c>
      <c r="AI23">
        <f t="shared" si="7"/>
        <v>0</v>
      </c>
      <c r="AJ23">
        <f t="shared" si="8"/>
        <v>0</v>
      </c>
      <c r="AK23">
        <f t="shared" si="21"/>
        <v>0</v>
      </c>
      <c r="AL23" t="e">
        <f>Z23*#REF!*12</f>
        <v>#REF!</v>
      </c>
      <c r="AM23" t="e">
        <f>H23*#REF!*12</f>
        <v>#REF!</v>
      </c>
      <c r="AN23" t="e">
        <f t="shared" si="22"/>
        <v>#REF!</v>
      </c>
      <c r="AO23">
        <f t="shared" si="23"/>
        <v>0</v>
      </c>
      <c r="AP23">
        <f t="shared" si="24"/>
        <v>0</v>
      </c>
      <c r="AQ23">
        <f t="shared" si="25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>IFERROR(BA23/#REF!, 0)</f>
        <v>0</v>
      </c>
    </row>
    <row r="24" spans="1:54" x14ac:dyDescent="0.2">
      <c r="A24" s="5">
        <f>periods!$A24</f>
        <v>0</v>
      </c>
      <c r="B24" s="5">
        <f>periods!A25</f>
        <v>0</v>
      </c>
      <c r="C24">
        <f>IF(ISBLANK(periods!$C24), output_periods!$AB23,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IF(ISBLANK(periods!$K24), output_periods!$AG23, periods!$K24)</f>
        <v>112</v>
      </c>
      <c r="L24">
        <f>IF(ISBLANK(periods!$L24), output_periods!$L23, periods!$L24)</f>
        <v>158</v>
      </c>
      <c r="M24">
        <f>periods!M24</f>
        <v>0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 s="4">
        <f t="shared" si="0"/>
        <v>0</v>
      </c>
      <c r="AA24">
        <f t="shared" si="1"/>
        <v>158</v>
      </c>
      <c r="AB24">
        <f t="shared" si="2"/>
        <v>113</v>
      </c>
      <c r="AC24">
        <f t="shared" si="19"/>
        <v>0.71518987341772156</v>
      </c>
      <c r="AD24">
        <f t="shared" si="3"/>
        <v>0</v>
      </c>
      <c r="AE24">
        <f t="shared" si="4"/>
        <v>0</v>
      </c>
      <c r="AF24" s="8">
        <f t="shared" si="5"/>
        <v>0</v>
      </c>
      <c r="AG24">
        <f t="shared" si="6"/>
        <v>112</v>
      </c>
      <c r="AH24">
        <f t="shared" si="20"/>
        <v>0.70886075949367089</v>
      </c>
      <c r="AI24">
        <f t="shared" si="7"/>
        <v>0</v>
      </c>
      <c r="AJ24">
        <f t="shared" si="8"/>
        <v>0</v>
      </c>
      <c r="AK24">
        <f t="shared" si="21"/>
        <v>0</v>
      </c>
      <c r="AL24" t="e">
        <f>Z24*#REF!*12</f>
        <v>#REF!</v>
      </c>
      <c r="AM24" t="e">
        <f>H24*#REF!*12</f>
        <v>#REF!</v>
      </c>
      <c r="AN24" t="e">
        <f t="shared" si="22"/>
        <v>#REF!</v>
      </c>
      <c r="AO24">
        <f t="shared" si="23"/>
        <v>0</v>
      </c>
      <c r="AP24">
        <f t="shared" si="24"/>
        <v>0</v>
      </c>
      <c r="AQ24">
        <f t="shared" si="25"/>
        <v>0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>IFERROR(BA24/#REF!, 0)</f>
        <v>0</v>
      </c>
    </row>
    <row r="25" spans="1:54" x14ac:dyDescent="0.2">
      <c r="A25" s="5">
        <f>periods!$A25</f>
        <v>0</v>
      </c>
      <c r="B25" s="5">
        <f>periods!A26</f>
        <v>0</v>
      </c>
      <c r="C25">
        <f>IF(ISBLANK(periods!$C25), output_periods!$AB24,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IF(ISBLANK(periods!$K25), output_periods!$AG24, periods!$K25)</f>
        <v>112</v>
      </c>
      <c r="L25">
        <f>IF(ISBLANK(periods!$L25), output_periods!$L24, periods!$L25)</f>
        <v>158</v>
      </c>
      <c r="M25">
        <f>periods!M25</f>
        <v>0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 s="4">
        <f t="shared" si="0"/>
        <v>0</v>
      </c>
      <c r="AA25">
        <f t="shared" si="1"/>
        <v>158</v>
      </c>
      <c r="AB25">
        <f t="shared" si="2"/>
        <v>113</v>
      </c>
      <c r="AC25">
        <f t="shared" si="19"/>
        <v>0.71518987341772156</v>
      </c>
      <c r="AD25">
        <f t="shared" si="3"/>
        <v>0</v>
      </c>
      <c r="AE25">
        <f t="shared" si="4"/>
        <v>0</v>
      </c>
      <c r="AF25" s="8">
        <f t="shared" si="5"/>
        <v>0</v>
      </c>
      <c r="AG25">
        <f t="shared" si="6"/>
        <v>112</v>
      </c>
      <c r="AH25">
        <f t="shared" si="20"/>
        <v>0.70886075949367089</v>
      </c>
      <c r="AI25">
        <f t="shared" si="7"/>
        <v>0</v>
      </c>
      <c r="AJ25">
        <f t="shared" si="8"/>
        <v>0</v>
      </c>
      <c r="AK25">
        <f t="shared" si="21"/>
        <v>0</v>
      </c>
      <c r="AL25" t="e">
        <f>Z25*#REF!*12</f>
        <v>#REF!</v>
      </c>
      <c r="AM25" t="e">
        <f>H25*#REF!*12</f>
        <v>#REF!</v>
      </c>
      <c r="AN25" t="e">
        <f t="shared" si="22"/>
        <v>#REF!</v>
      </c>
      <c r="AO25">
        <f t="shared" si="23"/>
        <v>0</v>
      </c>
      <c r="AP25">
        <f t="shared" si="24"/>
        <v>0</v>
      </c>
      <c r="AQ25">
        <f t="shared" si="25"/>
        <v>0</v>
      </c>
      <c r="AR25">
        <f t="shared" si="9"/>
        <v>0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>IFERROR(BA25/#REF!, 0)</f>
        <v>0</v>
      </c>
    </row>
    <row r="26" spans="1:54" x14ac:dyDescent="0.2">
      <c r="A26" s="5">
        <f>periods!$A26</f>
        <v>0</v>
      </c>
      <c r="B26" s="5">
        <f>periods!A27</f>
        <v>0</v>
      </c>
      <c r="C26">
        <f>IF(ISBLANK(periods!$C26), output_periods!$AB25,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IF(ISBLANK(periods!$K26), output_periods!$AG25, periods!$K26)</f>
        <v>112</v>
      </c>
      <c r="L26">
        <f>IF(ISBLANK(periods!$L26), output_periods!$L25, periods!$L26)</f>
        <v>158</v>
      </c>
      <c r="M26">
        <f>periods!M26</f>
        <v>0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 s="4">
        <f t="shared" si="0"/>
        <v>0</v>
      </c>
      <c r="AA26">
        <f t="shared" si="1"/>
        <v>158</v>
      </c>
      <c r="AB26">
        <f t="shared" si="2"/>
        <v>113</v>
      </c>
      <c r="AC26">
        <f t="shared" si="19"/>
        <v>0.71518987341772156</v>
      </c>
      <c r="AD26">
        <f t="shared" si="3"/>
        <v>0</v>
      </c>
      <c r="AE26">
        <f t="shared" si="4"/>
        <v>0</v>
      </c>
      <c r="AF26" s="8">
        <f t="shared" si="5"/>
        <v>0</v>
      </c>
      <c r="AG26">
        <f t="shared" si="6"/>
        <v>112</v>
      </c>
      <c r="AH26">
        <f t="shared" si="20"/>
        <v>0.70886075949367089</v>
      </c>
      <c r="AI26">
        <f t="shared" si="7"/>
        <v>0</v>
      </c>
      <c r="AJ26">
        <f t="shared" si="8"/>
        <v>0</v>
      </c>
      <c r="AK26">
        <f t="shared" si="21"/>
        <v>0</v>
      </c>
      <c r="AL26" t="e">
        <f>Z26*#REF!*12</f>
        <v>#REF!</v>
      </c>
      <c r="AM26" t="e">
        <f>H26*#REF!*12</f>
        <v>#REF!</v>
      </c>
      <c r="AN26" t="e">
        <f t="shared" si="22"/>
        <v>#REF!</v>
      </c>
      <c r="AO26">
        <f t="shared" si="23"/>
        <v>0</v>
      </c>
      <c r="AP26">
        <f t="shared" si="24"/>
        <v>0</v>
      </c>
      <c r="AQ26">
        <f t="shared" si="25"/>
        <v>0</v>
      </c>
      <c r="AR26">
        <f t="shared" si="9"/>
        <v>0</v>
      </c>
      <c r="AS26">
        <f t="shared" si="10"/>
        <v>0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>IFERROR(BA26/#REF!, 0)</f>
        <v>0</v>
      </c>
    </row>
    <row r="27" spans="1:54" x14ac:dyDescent="0.2">
      <c r="A27" s="5">
        <f>periods!$A27</f>
        <v>0</v>
      </c>
      <c r="B27" s="5">
        <f>periods!A28</f>
        <v>0</v>
      </c>
      <c r="C27">
        <f>IF(ISBLANK(periods!$C27), output_periods!$AB26,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IF(ISBLANK(periods!$K27), output_periods!$AG26, periods!$K27)</f>
        <v>112</v>
      </c>
      <c r="L27">
        <f>IF(ISBLANK(periods!$L27), output_periods!$L26, periods!$L27)</f>
        <v>158</v>
      </c>
      <c r="M27">
        <f>periods!M27</f>
        <v>0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 s="4">
        <f t="shared" si="0"/>
        <v>0</v>
      </c>
      <c r="AA27">
        <f t="shared" si="1"/>
        <v>158</v>
      </c>
      <c r="AB27">
        <f t="shared" si="2"/>
        <v>113</v>
      </c>
      <c r="AC27">
        <f t="shared" si="19"/>
        <v>0.71518987341772156</v>
      </c>
      <c r="AD27">
        <f t="shared" si="3"/>
        <v>0</v>
      </c>
      <c r="AE27">
        <f t="shared" si="4"/>
        <v>0</v>
      </c>
      <c r="AF27" s="8">
        <f t="shared" si="5"/>
        <v>0</v>
      </c>
      <c r="AG27">
        <f t="shared" si="6"/>
        <v>112</v>
      </c>
      <c r="AH27">
        <f t="shared" si="20"/>
        <v>0.70886075949367089</v>
      </c>
      <c r="AI27">
        <f t="shared" si="7"/>
        <v>0</v>
      </c>
      <c r="AJ27">
        <f t="shared" si="8"/>
        <v>0</v>
      </c>
      <c r="AK27">
        <f t="shared" si="21"/>
        <v>0</v>
      </c>
      <c r="AL27" t="e">
        <f>Z27*#REF!*12</f>
        <v>#REF!</v>
      </c>
      <c r="AM27" t="e">
        <f>H27*#REF!*12</f>
        <v>#REF!</v>
      </c>
      <c r="AN27" t="e">
        <f t="shared" si="22"/>
        <v>#REF!</v>
      </c>
      <c r="AO27">
        <f t="shared" si="23"/>
        <v>0</v>
      </c>
      <c r="AP27">
        <f t="shared" si="24"/>
        <v>0</v>
      </c>
      <c r="AQ27">
        <f t="shared" si="25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0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>IFERROR(BA27/#REF!, 0)</f>
        <v>0</v>
      </c>
    </row>
    <row r="28" spans="1:54" x14ac:dyDescent="0.2">
      <c r="A28" s="5">
        <f>periods!$A28</f>
        <v>0</v>
      </c>
      <c r="B28" s="5">
        <f>periods!A29</f>
        <v>0</v>
      </c>
      <c r="C28">
        <f>IF(ISBLANK(periods!$C28), output_periods!$AB27,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IF(ISBLANK(periods!$K28), output_periods!$AG27, periods!$K28)</f>
        <v>112</v>
      </c>
      <c r="L28">
        <f>IF(ISBLANK(periods!$L28), output_periods!$L27, periods!$L28)</f>
        <v>158</v>
      </c>
      <c r="M28">
        <f>periods!M28</f>
        <v>0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 s="4">
        <f t="shared" si="0"/>
        <v>0</v>
      </c>
      <c r="AA28">
        <f t="shared" si="1"/>
        <v>158</v>
      </c>
      <c r="AB28">
        <f t="shared" si="2"/>
        <v>113</v>
      </c>
      <c r="AC28">
        <f t="shared" si="19"/>
        <v>0.71518987341772156</v>
      </c>
      <c r="AD28">
        <f t="shared" si="3"/>
        <v>0</v>
      </c>
      <c r="AE28">
        <f t="shared" si="4"/>
        <v>0</v>
      </c>
      <c r="AF28" s="8">
        <f t="shared" si="5"/>
        <v>0</v>
      </c>
      <c r="AG28">
        <f t="shared" si="6"/>
        <v>112</v>
      </c>
      <c r="AH28">
        <f t="shared" si="20"/>
        <v>0.70886075949367089</v>
      </c>
      <c r="AI28">
        <f t="shared" si="7"/>
        <v>0</v>
      </c>
      <c r="AJ28">
        <f t="shared" si="8"/>
        <v>0</v>
      </c>
      <c r="AK28">
        <f t="shared" si="21"/>
        <v>0</v>
      </c>
      <c r="AL28" t="e">
        <f>Z28*#REF!*12</f>
        <v>#REF!</v>
      </c>
      <c r="AM28" t="e">
        <f>H28*#REF!*12</f>
        <v>#REF!</v>
      </c>
      <c r="AN28" t="e">
        <f t="shared" si="22"/>
        <v>#REF!</v>
      </c>
      <c r="AO28">
        <f t="shared" si="23"/>
        <v>0</v>
      </c>
      <c r="AP28">
        <f t="shared" si="24"/>
        <v>0</v>
      </c>
      <c r="AQ28">
        <f t="shared" si="25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>IFERROR(BA28/#REF!, 0)</f>
        <v>0</v>
      </c>
    </row>
    <row r="29" spans="1:54" x14ac:dyDescent="0.2">
      <c r="A29" s="5">
        <f>periods!$A29</f>
        <v>0</v>
      </c>
      <c r="B29" s="5">
        <f>periods!A30</f>
        <v>0</v>
      </c>
      <c r="C29">
        <f>IF(ISBLANK(periods!$C29), output_periods!$AB28,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IF(ISBLANK(periods!$K29), output_periods!$AG28, periods!$K29)</f>
        <v>112</v>
      </c>
      <c r="L29">
        <f>IF(ISBLANK(periods!$L29), output_periods!$L28, periods!$L29)</f>
        <v>158</v>
      </c>
      <c r="M29">
        <f>periods!M29</f>
        <v>0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 s="4">
        <f t="shared" si="0"/>
        <v>0</v>
      </c>
      <c r="AA29">
        <f t="shared" si="1"/>
        <v>158</v>
      </c>
      <c r="AB29">
        <f t="shared" si="2"/>
        <v>113</v>
      </c>
      <c r="AC29">
        <f t="shared" si="19"/>
        <v>0.71518987341772156</v>
      </c>
      <c r="AD29">
        <f t="shared" si="3"/>
        <v>0</v>
      </c>
      <c r="AE29">
        <f t="shared" si="4"/>
        <v>0</v>
      </c>
      <c r="AF29" s="8">
        <f t="shared" si="5"/>
        <v>0</v>
      </c>
      <c r="AG29">
        <f t="shared" si="6"/>
        <v>112</v>
      </c>
      <c r="AH29">
        <f t="shared" si="20"/>
        <v>0.70886075949367089</v>
      </c>
      <c r="AI29">
        <f t="shared" si="7"/>
        <v>0</v>
      </c>
      <c r="AJ29">
        <f t="shared" si="8"/>
        <v>0</v>
      </c>
      <c r="AK29">
        <f t="shared" si="21"/>
        <v>0</v>
      </c>
      <c r="AL29" t="e">
        <f>Z29*#REF!*12</f>
        <v>#REF!</v>
      </c>
      <c r="AM29" t="e">
        <f>H29*#REF!*12</f>
        <v>#REF!</v>
      </c>
      <c r="AN29" t="e">
        <f t="shared" si="22"/>
        <v>#REF!</v>
      </c>
      <c r="AO29">
        <f t="shared" si="23"/>
        <v>0</v>
      </c>
      <c r="AP29">
        <f t="shared" si="24"/>
        <v>0</v>
      </c>
      <c r="AQ29">
        <f t="shared" si="25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>IFERROR(BA29/#REF!, 0)</f>
        <v>0</v>
      </c>
    </row>
    <row r="30" spans="1:54" x14ac:dyDescent="0.2">
      <c r="A30" s="5">
        <f>periods!$A30</f>
        <v>0</v>
      </c>
      <c r="B30" s="5">
        <f>periods!A31</f>
        <v>0</v>
      </c>
      <c r="C30">
        <f>IF(ISBLANK(periods!$C30), output_periods!$AB29,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IF(ISBLANK(periods!$K30), output_periods!$AG29, periods!$K30)</f>
        <v>112</v>
      </c>
      <c r="L30">
        <f>IF(ISBLANK(periods!$L30), output_periods!$L29, periods!$L30)</f>
        <v>158</v>
      </c>
      <c r="M30">
        <f>periods!M30</f>
        <v>0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 s="4">
        <f t="shared" si="0"/>
        <v>0</v>
      </c>
      <c r="AA30">
        <f t="shared" si="1"/>
        <v>158</v>
      </c>
      <c r="AB30">
        <f t="shared" si="2"/>
        <v>113</v>
      </c>
      <c r="AC30">
        <f t="shared" si="19"/>
        <v>0.71518987341772156</v>
      </c>
      <c r="AD30">
        <f t="shared" si="3"/>
        <v>0</v>
      </c>
      <c r="AE30">
        <f t="shared" si="4"/>
        <v>0</v>
      </c>
      <c r="AF30" s="8">
        <f t="shared" si="5"/>
        <v>0</v>
      </c>
      <c r="AG30">
        <f t="shared" si="6"/>
        <v>112</v>
      </c>
      <c r="AH30">
        <f t="shared" si="20"/>
        <v>0.70886075949367089</v>
      </c>
      <c r="AI30">
        <f t="shared" si="7"/>
        <v>0</v>
      </c>
      <c r="AJ30">
        <f t="shared" si="8"/>
        <v>0</v>
      </c>
      <c r="AK30">
        <f t="shared" si="21"/>
        <v>0</v>
      </c>
      <c r="AL30" t="e">
        <f>Z30*#REF!*12</f>
        <v>#REF!</v>
      </c>
      <c r="AM30" t="e">
        <f>H30*#REF!*12</f>
        <v>#REF!</v>
      </c>
      <c r="AN30" t="e">
        <f t="shared" si="22"/>
        <v>#REF!</v>
      </c>
      <c r="AO30">
        <f t="shared" si="23"/>
        <v>0</v>
      </c>
      <c r="AP30">
        <f t="shared" si="24"/>
        <v>0</v>
      </c>
      <c r="AQ30">
        <f t="shared" si="25"/>
        <v>0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0</v>
      </c>
      <c r="AV30">
        <f t="shared" si="13"/>
        <v>0</v>
      </c>
      <c r="AW30">
        <f t="shared" si="14"/>
        <v>0</v>
      </c>
      <c r="AX30">
        <f t="shared" si="15"/>
        <v>0</v>
      </c>
      <c r="AY30">
        <f t="shared" si="16"/>
        <v>0</v>
      </c>
      <c r="AZ30">
        <f t="shared" si="17"/>
        <v>0</v>
      </c>
      <c r="BA30">
        <f t="shared" si="18"/>
        <v>0</v>
      </c>
      <c r="BB30">
        <f>IFERROR(BA30/#REF!, 0)</f>
        <v>0</v>
      </c>
    </row>
    <row r="31" spans="1:54" x14ac:dyDescent="0.2">
      <c r="A31" s="5">
        <f>periods!$A31</f>
        <v>0</v>
      </c>
      <c r="B31" s="5">
        <f>periods!A32</f>
        <v>0</v>
      </c>
      <c r="C31">
        <f>IF(ISBLANK(periods!$C31), output_periods!$AB30,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IF(ISBLANK(periods!$K31), output_periods!$AG30, periods!$K31)</f>
        <v>112</v>
      </c>
      <c r="L31">
        <f>IF(ISBLANK(periods!$L31), output_periods!$L30, periods!$L31)</f>
        <v>158</v>
      </c>
      <c r="M31">
        <f>periods!M31</f>
        <v>0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 s="4">
        <f t="shared" si="0"/>
        <v>0</v>
      </c>
      <c r="AA31">
        <f t="shared" si="1"/>
        <v>158</v>
      </c>
      <c r="AB31">
        <f t="shared" si="2"/>
        <v>113</v>
      </c>
      <c r="AC31">
        <f t="shared" si="19"/>
        <v>0.71518987341772156</v>
      </c>
      <c r="AD31">
        <f t="shared" si="3"/>
        <v>0</v>
      </c>
      <c r="AE31">
        <f t="shared" si="4"/>
        <v>0</v>
      </c>
      <c r="AF31" s="8">
        <f t="shared" si="5"/>
        <v>0</v>
      </c>
      <c r="AG31">
        <f t="shared" si="6"/>
        <v>112</v>
      </c>
      <c r="AH31">
        <f t="shared" si="20"/>
        <v>0.70886075949367089</v>
      </c>
      <c r="AI31">
        <f t="shared" si="7"/>
        <v>0</v>
      </c>
      <c r="AJ31">
        <f t="shared" si="8"/>
        <v>0</v>
      </c>
      <c r="AK31">
        <f t="shared" si="21"/>
        <v>0</v>
      </c>
      <c r="AL31" t="e">
        <f>Z31*#REF!*12</f>
        <v>#REF!</v>
      </c>
      <c r="AM31" t="e">
        <f>H31*#REF!*12</f>
        <v>#REF!</v>
      </c>
      <c r="AN31" t="e">
        <f t="shared" si="22"/>
        <v>#REF!</v>
      </c>
      <c r="AO31">
        <f t="shared" si="23"/>
        <v>0</v>
      </c>
      <c r="AP31">
        <f t="shared" si="24"/>
        <v>0</v>
      </c>
      <c r="AQ31">
        <f t="shared" si="25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0</v>
      </c>
      <c r="BB31">
        <f>IFERROR(BA31/#REF!, 0)</f>
        <v>0</v>
      </c>
    </row>
    <row r="32" spans="1:54" x14ac:dyDescent="0.2">
      <c r="A32" s="5">
        <f>periods!$A32</f>
        <v>0</v>
      </c>
      <c r="B32" s="5">
        <f>periods!A33</f>
        <v>0</v>
      </c>
      <c r="C32">
        <f>IF(ISBLANK(periods!$C32), output_periods!$AB31,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IF(ISBLANK(periods!$K32), output_periods!$AG31, periods!$K32)</f>
        <v>112</v>
      </c>
      <c r="L32">
        <f>IF(ISBLANK(periods!$L32), output_periods!$L31, periods!$L32)</f>
        <v>158</v>
      </c>
      <c r="M32">
        <f>periods!M32</f>
        <v>0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 s="4">
        <f t="shared" si="0"/>
        <v>0</v>
      </c>
      <c r="AA32">
        <f t="shared" si="1"/>
        <v>158</v>
      </c>
      <c r="AB32">
        <f t="shared" si="2"/>
        <v>113</v>
      </c>
      <c r="AC32">
        <f t="shared" si="19"/>
        <v>0.71518987341772156</v>
      </c>
      <c r="AD32">
        <f t="shared" si="3"/>
        <v>0</v>
      </c>
      <c r="AE32">
        <f t="shared" si="4"/>
        <v>0</v>
      </c>
      <c r="AF32" s="8">
        <f t="shared" si="5"/>
        <v>0</v>
      </c>
      <c r="AG32">
        <f t="shared" si="6"/>
        <v>112</v>
      </c>
      <c r="AH32">
        <f t="shared" si="20"/>
        <v>0.70886075949367089</v>
      </c>
      <c r="AI32">
        <f t="shared" si="7"/>
        <v>0</v>
      </c>
      <c r="AJ32">
        <f t="shared" si="8"/>
        <v>0</v>
      </c>
      <c r="AK32">
        <f t="shared" si="21"/>
        <v>0</v>
      </c>
      <c r="AL32" t="e">
        <f>Z32*#REF!*12</f>
        <v>#REF!</v>
      </c>
      <c r="AM32" t="e">
        <f>H32*#REF!*12</f>
        <v>#REF!</v>
      </c>
      <c r="AN32" t="e">
        <f t="shared" si="22"/>
        <v>#REF!</v>
      </c>
      <c r="AO32">
        <f t="shared" si="23"/>
        <v>0</v>
      </c>
      <c r="AP32">
        <f t="shared" si="24"/>
        <v>0</v>
      </c>
      <c r="AQ32">
        <f t="shared" si="25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>IFERROR(BA32/#REF!, 0)</f>
        <v>0</v>
      </c>
    </row>
    <row r="33" spans="1:54" x14ac:dyDescent="0.2">
      <c r="A33" s="5">
        <f>periods!$A33</f>
        <v>0</v>
      </c>
      <c r="B33" s="5">
        <f>periods!A34</f>
        <v>0</v>
      </c>
      <c r="C33">
        <f>IF(ISBLANK(periods!$C33), output_periods!$AB32,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IF(ISBLANK(periods!$K33), output_periods!$AG32, periods!$K33)</f>
        <v>112</v>
      </c>
      <c r="L33">
        <f>IF(ISBLANK(periods!$L33), output_periods!$L32, periods!$L33)</f>
        <v>158</v>
      </c>
      <c r="M33">
        <f>periods!M33</f>
        <v>0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 s="4">
        <f t="shared" si="0"/>
        <v>0</v>
      </c>
      <c r="AA33">
        <f t="shared" si="1"/>
        <v>158</v>
      </c>
      <c r="AB33">
        <f t="shared" si="2"/>
        <v>113</v>
      </c>
      <c r="AC33">
        <f t="shared" si="19"/>
        <v>0.71518987341772156</v>
      </c>
      <c r="AD33">
        <f t="shared" si="3"/>
        <v>0</v>
      </c>
      <c r="AE33">
        <f t="shared" si="4"/>
        <v>0</v>
      </c>
      <c r="AF33" s="8">
        <f t="shared" si="5"/>
        <v>0</v>
      </c>
      <c r="AG33">
        <f t="shared" si="6"/>
        <v>112</v>
      </c>
      <c r="AH33">
        <f t="shared" si="20"/>
        <v>0.70886075949367089</v>
      </c>
      <c r="AI33">
        <f t="shared" si="7"/>
        <v>0</v>
      </c>
      <c r="AJ33">
        <f t="shared" si="8"/>
        <v>0</v>
      </c>
      <c r="AK33">
        <f t="shared" si="21"/>
        <v>0</v>
      </c>
      <c r="AL33" t="e">
        <f>Z33*#REF!*12</f>
        <v>#REF!</v>
      </c>
      <c r="AM33" t="e">
        <f>H33*#REF!*12</f>
        <v>#REF!</v>
      </c>
      <c r="AN33" t="e">
        <f t="shared" si="22"/>
        <v>#REF!</v>
      </c>
      <c r="AO33">
        <f t="shared" si="23"/>
        <v>0</v>
      </c>
      <c r="AP33">
        <f t="shared" si="24"/>
        <v>0</v>
      </c>
      <c r="AQ33">
        <f t="shared" si="25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>IFERROR(BA33/#REF!, 0)</f>
        <v>0</v>
      </c>
    </row>
    <row r="34" spans="1:54" x14ac:dyDescent="0.2">
      <c r="A34" s="5">
        <f>periods!$A34</f>
        <v>0</v>
      </c>
      <c r="B34" s="5">
        <f>periods!A35</f>
        <v>0</v>
      </c>
      <c r="C34">
        <f>IF(ISBLANK(periods!$C34), output_periods!$AB33,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IF(ISBLANK(periods!$K34), output_periods!$AG33, periods!$K34)</f>
        <v>112</v>
      </c>
      <c r="L34">
        <f>IF(ISBLANK(periods!$L34), output_periods!$L33, periods!$L34)</f>
        <v>158</v>
      </c>
      <c r="M34">
        <f>periods!M34</f>
        <v>0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 s="4">
        <f t="shared" si="0"/>
        <v>0</v>
      </c>
      <c r="AA34">
        <f t="shared" si="1"/>
        <v>158</v>
      </c>
      <c r="AB34">
        <f t="shared" si="2"/>
        <v>113</v>
      </c>
      <c r="AC34">
        <f t="shared" si="19"/>
        <v>0.71518987341772156</v>
      </c>
      <c r="AD34">
        <f t="shared" si="3"/>
        <v>0</v>
      </c>
      <c r="AE34">
        <f t="shared" si="4"/>
        <v>0</v>
      </c>
      <c r="AF34" s="8">
        <f t="shared" si="5"/>
        <v>0</v>
      </c>
      <c r="AG34">
        <f t="shared" si="6"/>
        <v>112</v>
      </c>
      <c r="AH34">
        <f t="shared" si="20"/>
        <v>0.70886075949367089</v>
      </c>
      <c r="AI34">
        <f t="shared" si="7"/>
        <v>0</v>
      </c>
      <c r="AJ34">
        <f t="shared" si="8"/>
        <v>0</v>
      </c>
      <c r="AK34">
        <f t="shared" si="21"/>
        <v>0</v>
      </c>
      <c r="AL34" t="e">
        <f>Z34*#REF!*12</f>
        <v>#REF!</v>
      </c>
      <c r="AM34" t="e">
        <f>H34*#REF!*12</f>
        <v>#REF!</v>
      </c>
      <c r="AN34" t="e">
        <f t="shared" si="22"/>
        <v>#REF!</v>
      </c>
      <c r="AO34">
        <f t="shared" si="23"/>
        <v>0</v>
      </c>
      <c r="AP34">
        <f t="shared" si="24"/>
        <v>0</v>
      </c>
      <c r="AQ34">
        <f t="shared" si="25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>IFERROR(BA34/#REF!, 0)</f>
        <v>0</v>
      </c>
    </row>
    <row r="35" spans="1:54" x14ac:dyDescent="0.2">
      <c r="A35" s="5">
        <f>periods!$A35</f>
        <v>0</v>
      </c>
      <c r="B35" s="5">
        <f>periods!A36</f>
        <v>0</v>
      </c>
      <c r="C35">
        <f>IF(ISBLANK(periods!$C35), output_periods!$AB34,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IF(ISBLANK(periods!$K35), output_periods!$AG34, periods!$K35)</f>
        <v>112</v>
      </c>
      <c r="L35">
        <f>IF(ISBLANK(periods!$L35), output_periods!$L34, periods!$L35)</f>
        <v>158</v>
      </c>
      <c r="M35">
        <f>periods!M35</f>
        <v>0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 s="4">
        <f t="shared" si="0"/>
        <v>0</v>
      </c>
      <c r="AA35">
        <f t="shared" si="1"/>
        <v>158</v>
      </c>
      <c r="AB35">
        <f t="shared" si="2"/>
        <v>113</v>
      </c>
      <c r="AC35">
        <f t="shared" si="19"/>
        <v>0.71518987341772156</v>
      </c>
      <c r="AD35">
        <f t="shared" si="3"/>
        <v>0</v>
      </c>
      <c r="AE35">
        <f t="shared" si="4"/>
        <v>0</v>
      </c>
      <c r="AF35" s="8">
        <f t="shared" si="5"/>
        <v>0</v>
      </c>
      <c r="AG35">
        <f t="shared" si="6"/>
        <v>112</v>
      </c>
      <c r="AH35">
        <f t="shared" si="20"/>
        <v>0.70886075949367089</v>
      </c>
      <c r="AI35">
        <f t="shared" si="7"/>
        <v>0</v>
      </c>
      <c r="AJ35">
        <f t="shared" si="8"/>
        <v>0</v>
      </c>
      <c r="AK35">
        <f t="shared" si="21"/>
        <v>0</v>
      </c>
      <c r="AL35" t="e">
        <f>Z35*#REF!*12</f>
        <v>#REF!</v>
      </c>
      <c r="AM35" t="e">
        <f>H35*#REF!*12</f>
        <v>#REF!</v>
      </c>
      <c r="AN35" t="e">
        <f t="shared" si="22"/>
        <v>#REF!</v>
      </c>
      <c r="AO35">
        <f t="shared" si="23"/>
        <v>0</v>
      </c>
      <c r="AP35">
        <f t="shared" si="24"/>
        <v>0</v>
      </c>
      <c r="AQ35">
        <f t="shared" si="25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>IFERROR(BA35/#REF!, 0)</f>
        <v>0</v>
      </c>
    </row>
    <row r="36" spans="1:54" x14ac:dyDescent="0.2">
      <c r="A36" s="5">
        <f>periods!$A36</f>
        <v>0</v>
      </c>
      <c r="B36" s="5">
        <f>periods!A37</f>
        <v>0</v>
      </c>
      <c r="C36">
        <f>IF(ISBLANK(periods!$C36), output_periods!$AB35,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IF(ISBLANK(periods!$K36), output_periods!$AG35, periods!$K36)</f>
        <v>112</v>
      </c>
      <c r="L36">
        <f>IF(ISBLANK(periods!$L36), output_periods!$L35, periods!$L36)</f>
        <v>158</v>
      </c>
      <c r="M36">
        <f>periods!M36</f>
        <v>0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 s="4">
        <f t="shared" si="0"/>
        <v>0</v>
      </c>
      <c r="AA36">
        <f t="shared" si="1"/>
        <v>158</v>
      </c>
      <c r="AB36">
        <f t="shared" si="2"/>
        <v>113</v>
      </c>
      <c r="AC36">
        <f t="shared" si="19"/>
        <v>0.71518987341772156</v>
      </c>
      <c r="AD36">
        <f t="shared" si="3"/>
        <v>0</v>
      </c>
      <c r="AE36">
        <f t="shared" si="4"/>
        <v>0</v>
      </c>
      <c r="AF36" s="8">
        <f t="shared" si="5"/>
        <v>0</v>
      </c>
      <c r="AG36">
        <f t="shared" si="6"/>
        <v>112</v>
      </c>
      <c r="AH36">
        <f t="shared" si="20"/>
        <v>0.70886075949367089</v>
      </c>
      <c r="AI36">
        <f t="shared" si="7"/>
        <v>0</v>
      </c>
      <c r="AJ36">
        <f t="shared" si="8"/>
        <v>0</v>
      </c>
      <c r="AK36">
        <f t="shared" si="21"/>
        <v>0</v>
      </c>
      <c r="AL36" t="e">
        <f>Z36*#REF!*12</f>
        <v>#REF!</v>
      </c>
      <c r="AM36" t="e">
        <f>H36*#REF!*12</f>
        <v>#REF!</v>
      </c>
      <c r="AN36" t="e">
        <f t="shared" si="22"/>
        <v>#REF!</v>
      </c>
      <c r="AO36">
        <f t="shared" si="23"/>
        <v>0</v>
      </c>
      <c r="AP36">
        <f t="shared" si="24"/>
        <v>0</v>
      </c>
      <c r="AQ36">
        <f t="shared" si="25"/>
        <v>0</v>
      </c>
      <c r="AR36">
        <f t="shared" si="9"/>
        <v>0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>IFERROR(BA36/#REF!, 0)</f>
        <v>0</v>
      </c>
    </row>
    <row r="37" spans="1:54" x14ac:dyDescent="0.2">
      <c r="A37" s="5">
        <f>periods!$A37</f>
        <v>0</v>
      </c>
      <c r="B37" s="5">
        <f>periods!A38</f>
        <v>0</v>
      </c>
      <c r="C37">
        <f>IF(ISBLANK(periods!$C37), output_periods!$AB36,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IF(ISBLANK(periods!$K37), output_periods!$AG36, periods!$K37)</f>
        <v>112</v>
      </c>
      <c r="L37">
        <f>IF(ISBLANK(periods!$L37), output_periods!$L36, periods!$L37)</f>
        <v>158</v>
      </c>
      <c r="M37">
        <f>periods!M37</f>
        <v>0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 s="4">
        <f t="shared" si="0"/>
        <v>0</v>
      </c>
      <c r="AA37">
        <f t="shared" si="1"/>
        <v>158</v>
      </c>
      <c r="AB37">
        <f t="shared" si="2"/>
        <v>113</v>
      </c>
      <c r="AC37">
        <f t="shared" si="19"/>
        <v>0.71518987341772156</v>
      </c>
      <c r="AD37">
        <f t="shared" si="3"/>
        <v>0</v>
      </c>
      <c r="AE37">
        <f t="shared" si="4"/>
        <v>0</v>
      </c>
      <c r="AF37" s="8">
        <f t="shared" si="5"/>
        <v>0</v>
      </c>
      <c r="AG37">
        <f t="shared" si="6"/>
        <v>112</v>
      </c>
      <c r="AH37">
        <f t="shared" si="20"/>
        <v>0.70886075949367089</v>
      </c>
      <c r="AI37">
        <f t="shared" si="7"/>
        <v>0</v>
      </c>
      <c r="AJ37">
        <f t="shared" si="8"/>
        <v>0</v>
      </c>
      <c r="AK37">
        <f t="shared" si="21"/>
        <v>0</v>
      </c>
      <c r="AL37" t="e">
        <f>Z37*#REF!*12</f>
        <v>#REF!</v>
      </c>
      <c r="AM37" t="e">
        <f>H37*#REF!*12</f>
        <v>#REF!</v>
      </c>
      <c r="AN37" t="e">
        <f t="shared" si="22"/>
        <v>#REF!</v>
      </c>
      <c r="AO37">
        <f t="shared" si="23"/>
        <v>0</v>
      </c>
      <c r="AP37">
        <f t="shared" si="24"/>
        <v>0</v>
      </c>
      <c r="AQ37">
        <f t="shared" si="25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>IFERROR(BA37/#REF!, 0)</f>
        <v>0</v>
      </c>
    </row>
    <row r="38" spans="1:54" x14ac:dyDescent="0.2">
      <c r="A38" s="5">
        <f>periods!$A38</f>
        <v>0</v>
      </c>
      <c r="B38" s="5">
        <f>periods!A39</f>
        <v>0</v>
      </c>
      <c r="C38">
        <f>IF(ISBLANK(periods!$C38), output_periods!$AB37,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IF(ISBLANK(periods!$K38), output_periods!$AG37, periods!$K38)</f>
        <v>112</v>
      </c>
      <c r="L38">
        <f>IF(ISBLANK(periods!$L38), output_periods!$L37, periods!$L38)</f>
        <v>158</v>
      </c>
      <c r="M38">
        <f>periods!M38</f>
        <v>0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 s="4">
        <f t="shared" si="0"/>
        <v>0</v>
      </c>
      <c r="AA38">
        <f t="shared" si="1"/>
        <v>158</v>
      </c>
      <c r="AB38">
        <f t="shared" si="2"/>
        <v>113</v>
      </c>
      <c r="AC38">
        <f t="shared" si="19"/>
        <v>0.71518987341772156</v>
      </c>
      <c r="AD38">
        <f t="shared" si="3"/>
        <v>0</v>
      </c>
      <c r="AE38">
        <f t="shared" si="4"/>
        <v>0</v>
      </c>
      <c r="AF38" s="8">
        <f t="shared" si="5"/>
        <v>0</v>
      </c>
      <c r="AG38">
        <f t="shared" si="6"/>
        <v>112</v>
      </c>
      <c r="AH38">
        <f t="shared" si="20"/>
        <v>0.70886075949367089</v>
      </c>
      <c r="AI38">
        <f t="shared" si="7"/>
        <v>0</v>
      </c>
      <c r="AJ38">
        <f t="shared" si="8"/>
        <v>0</v>
      </c>
      <c r="AK38">
        <f t="shared" si="21"/>
        <v>0</v>
      </c>
      <c r="AL38" t="e">
        <f>Z38*#REF!*12</f>
        <v>#REF!</v>
      </c>
      <c r="AM38" t="e">
        <f>H38*#REF!*12</f>
        <v>#REF!</v>
      </c>
      <c r="AN38" t="e">
        <f t="shared" si="22"/>
        <v>#REF!</v>
      </c>
      <c r="AO38">
        <f t="shared" si="23"/>
        <v>0</v>
      </c>
      <c r="AP38">
        <f t="shared" si="24"/>
        <v>0</v>
      </c>
      <c r="AQ38">
        <f t="shared" si="25"/>
        <v>0</v>
      </c>
      <c r="AR38">
        <f t="shared" si="9"/>
        <v>0</v>
      </c>
      <c r="AS38">
        <f t="shared" si="10"/>
        <v>0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>IFERROR(BA38/#REF!, 0)</f>
        <v>0</v>
      </c>
    </row>
    <row r="39" spans="1:54" x14ac:dyDescent="0.2">
      <c r="A39" s="5">
        <f>periods!$A39</f>
        <v>0</v>
      </c>
      <c r="B39" s="5">
        <f>periods!A40</f>
        <v>0</v>
      </c>
      <c r="C39">
        <f>IF(ISBLANK(periods!$C39), output_periods!$AB38,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IF(ISBLANK(periods!$K39), output_periods!$AG38, periods!$K39)</f>
        <v>112</v>
      </c>
      <c r="L39">
        <f>IF(ISBLANK(periods!$L39), output_periods!$L38, periods!$L39)</f>
        <v>158</v>
      </c>
      <c r="M39">
        <f>periods!M39</f>
        <v>0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 s="4">
        <f t="shared" si="0"/>
        <v>0</v>
      </c>
      <c r="AA39">
        <f t="shared" si="1"/>
        <v>158</v>
      </c>
      <c r="AB39">
        <f t="shared" si="2"/>
        <v>113</v>
      </c>
      <c r="AC39">
        <f t="shared" si="19"/>
        <v>0.71518987341772156</v>
      </c>
      <c r="AD39">
        <f t="shared" si="3"/>
        <v>0</v>
      </c>
      <c r="AE39">
        <f t="shared" si="4"/>
        <v>0</v>
      </c>
      <c r="AF39" s="8">
        <f t="shared" si="5"/>
        <v>0</v>
      </c>
      <c r="AG39">
        <f t="shared" si="6"/>
        <v>112</v>
      </c>
      <c r="AH39">
        <f t="shared" si="20"/>
        <v>0.70886075949367089</v>
      </c>
      <c r="AI39">
        <f t="shared" si="7"/>
        <v>0</v>
      </c>
      <c r="AJ39">
        <f t="shared" si="8"/>
        <v>0</v>
      </c>
      <c r="AK39">
        <f t="shared" si="21"/>
        <v>0</v>
      </c>
      <c r="AL39" t="e">
        <f>Z39*#REF!*12</f>
        <v>#REF!</v>
      </c>
      <c r="AM39" t="e">
        <f>H39*#REF!*12</f>
        <v>#REF!</v>
      </c>
      <c r="AN39" t="e">
        <f t="shared" si="22"/>
        <v>#REF!</v>
      </c>
      <c r="AO39">
        <f t="shared" si="23"/>
        <v>0</v>
      </c>
      <c r="AP39">
        <f t="shared" si="24"/>
        <v>0</v>
      </c>
      <c r="AQ39">
        <f t="shared" si="25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>IFERROR(BA39/#REF!, 0)</f>
        <v>0</v>
      </c>
    </row>
    <row r="40" spans="1:54" x14ac:dyDescent="0.2">
      <c r="A40" s="5">
        <f>periods!$A40</f>
        <v>0</v>
      </c>
      <c r="B40" s="5">
        <f>periods!A41</f>
        <v>0</v>
      </c>
      <c r="C40">
        <f>IF(ISBLANK(periods!$C40), output_periods!$AB39,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IF(ISBLANK(periods!$K40), output_periods!$AG39, periods!$K40)</f>
        <v>112</v>
      </c>
      <c r="L40">
        <f>IF(ISBLANK(periods!$L40), output_periods!$L39, periods!$L40)</f>
        <v>158</v>
      </c>
      <c r="M40">
        <f>periods!M40</f>
        <v>0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 s="4">
        <f t="shared" si="0"/>
        <v>0</v>
      </c>
      <c r="AA40">
        <f t="shared" si="1"/>
        <v>158</v>
      </c>
      <c r="AB40">
        <f t="shared" si="2"/>
        <v>113</v>
      </c>
      <c r="AC40">
        <f t="shared" si="19"/>
        <v>0.71518987341772156</v>
      </c>
      <c r="AD40">
        <f t="shared" si="3"/>
        <v>0</v>
      </c>
      <c r="AE40">
        <f t="shared" si="4"/>
        <v>0</v>
      </c>
      <c r="AF40" s="8">
        <f t="shared" si="5"/>
        <v>0</v>
      </c>
      <c r="AG40">
        <f t="shared" si="6"/>
        <v>112</v>
      </c>
      <c r="AH40">
        <f t="shared" si="20"/>
        <v>0.70886075949367089</v>
      </c>
      <c r="AI40">
        <f t="shared" si="7"/>
        <v>0</v>
      </c>
      <c r="AJ40">
        <f t="shared" si="8"/>
        <v>0</v>
      </c>
      <c r="AK40">
        <f t="shared" si="21"/>
        <v>0</v>
      </c>
      <c r="AL40" t="e">
        <f>Z40*#REF!*12</f>
        <v>#REF!</v>
      </c>
      <c r="AM40" t="e">
        <f>H40*#REF!*12</f>
        <v>#REF!</v>
      </c>
      <c r="AN40" t="e">
        <f t="shared" si="22"/>
        <v>#REF!</v>
      </c>
      <c r="AO40">
        <f t="shared" si="23"/>
        <v>0</v>
      </c>
      <c r="AP40">
        <f t="shared" si="24"/>
        <v>0</v>
      </c>
      <c r="AQ40">
        <f t="shared" si="25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>IFERROR(BA40/#REF!, 0)</f>
        <v>0</v>
      </c>
    </row>
    <row r="41" spans="1:54" x14ac:dyDescent="0.2">
      <c r="A41" s="5">
        <f>periods!$A41</f>
        <v>0</v>
      </c>
      <c r="B41" s="5">
        <f>periods!A42</f>
        <v>0</v>
      </c>
      <c r="C41">
        <f>IF(ISBLANK(periods!$C41), output_periods!$AB40,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IF(ISBLANK(periods!$K41), output_periods!$AG40, periods!$K41)</f>
        <v>112</v>
      </c>
      <c r="L41">
        <f>IF(ISBLANK(periods!$L41), output_periods!$L40, periods!$L41)</f>
        <v>158</v>
      </c>
      <c r="M41">
        <f>periods!M41</f>
        <v>0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 s="4">
        <f t="shared" si="0"/>
        <v>0</v>
      </c>
      <c r="AA41">
        <f t="shared" si="1"/>
        <v>158</v>
      </c>
      <c r="AB41">
        <f t="shared" si="2"/>
        <v>113</v>
      </c>
      <c r="AC41">
        <f t="shared" si="19"/>
        <v>0.71518987341772156</v>
      </c>
      <c r="AD41">
        <f t="shared" si="3"/>
        <v>0</v>
      </c>
      <c r="AE41">
        <f t="shared" si="4"/>
        <v>0</v>
      </c>
      <c r="AF41" s="8">
        <f t="shared" si="5"/>
        <v>0</v>
      </c>
      <c r="AG41">
        <f t="shared" si="6"/>
        <v>112</v>
      </c>
      <c r="AH41">
        <f t="shared" si="20"/>
        <v>0.70886075949367089</v>
      </c>
      <c r="AI41">
        <f t="shared" si="7"/>
        <v>0</v>
      </c>
      <c r="AJ41">
        <f t="shared" si="8"/>
        <v>0</v>
      </c>
      <c r="AK41">
        <f t="shared" si="21"/>
        <v>0</v>
      </c>
      <c r="AL41" t="e">
        <f>Z41*#REF!*12</f>
        <v>#REF!</v>
      </c>
      <c r="AM41" t="e">
        <f>H41*#REF!*12</f>
        <v>#REF!</v>
      </c>
      <c r="AN41" t="e">
        <f t="shared" si="22"/>
        <v>#REF!</v>
      </c>
      <c r="AO41">
        <f t="shared" si="23"/>
        <v>0</v>
      </c>
      <c r="AP41">
        <f t="shared" si="24"/>
        <v>0</v>
      </c>
      <c r="AQ41">
        <f t="shared" si="25"/>
        <v>0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>IFERROR(BA41/#REF!, 0)</f>
        <v>0</v>
      </c>
    </row>
    <row r="42" spans="1:54" x14ac:dyDescent="0.2">
      <c r="A42" s="5">
        <f>periods!$A42</f>
        <v>0</v>
      </c>
      <c r="B42" s="5">
        <f>periods!A43</f>
        <v>0</v>
      </c>
      <c r="C42">
        <f>IF(ISBLANK(periods!$C42), output_periods!$AB41,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IF(ISBLANK(periods!$K42), output_periods!$AG41, periods!$K42)</f>
        <v>112</v>
      </c>
      <c r="L42">
        <f>IF(ISBLANK(periods!$L42), output_periods!$L41, periods!$L42)</f>
        <v>158</v>
      </c>
      <c r="M42">
        <f>periods!M42</f>
        <v>0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 s="4">
        <f t="shared" si="0"/>
        <v>0</v>
      </c>
      <c r="AA42">
        <f t="shared" si="1"/>
        <v>158</v>
      </c>
      <c r="AB42">
        <f t="shared" si="2"/>
        <v>113</v>
      </c>
      <c r="AC42">
        <f t="shared" si="19"/>
        <v>0.71518987341772156</v>
      </c>
      <c r="AD42">
        <f t="shared" si="3"/>
        <v>0</v>
      </c>
      <c r="AE42">
        <f t="shared" si="4"/>
        <v>0</v>
      </c>
      <c r="AF42" s="8">
        <f t="shared" si="5"/>
        <v>0</v>
      </c>
      <c r="AG42">
        <f t="shared" si="6"/>
        <v>112</v>
      </c>
      <c r="AH42">
        <f t="shared" si="20"/>
        <v>0.70886075949367089</v>
      </c>
      <c r="AI42">
        <f t="shared" si="7"/>
        <v>0</v>
      </c>
      <c r="AJ42">
        <f t="shared" si="8"/>
        <v>0</v>
      </c>
      <c r="AK42">
        <f t="shared" si="21"/>
        <v>0</v>
      </c>
      <c r="AL42" t="e">
        <f>Z42*#REF!*12</f>
        <v>#REF!</v>
      </c>
      <c r="AM42" t="e">
        <f>H42*#REF!*12</f>
        <v>#REF!</v>
      </c>
      <c r="AN42" t="e">
        <f t="shared" si="22"/>
        <v>#REF!</v>
      </c>
      <c r="AO42">
        <f t="shared" si="23"/>
        <v>0</v>
      </c>
      <c r="AP42">
        <f t="shared" si="24"/>
        <v>0</v>
      </c>
      <c r="AQ42">
        <f t="shared" si="25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>IFERROR(BA42/#REF!, 0)</f>
        <v>0</v>
      </c>
    </row>
    <row r="43" spans="1:54" x14ac:dyDescent="0.2">
      <c r="A43" s="5">
        <f>periods!$A43</f>
        <v>0</v>
      </c>
      <c r="B43" s="5">
        <f>periods!A44</f>
        <v>0</v>
      </c>
      <c r="C43">
        <f>IF(ISBLANK(periods!$C43), output_periods!$AB42,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IF(ISBLANK(periods!$K43), output_periods!$AG42, periods!$K43)</f>
        <v>112</v>
      </c>
      <c r="L43">
        <f>IF(ISBLANK(periods!$L43), output_periods!$L42, periods!$L43)</f>
        <v>158</v>
      </c>
      <c r="M43">
        <f>periods!M43</f>
        <v>0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 s="4">
        <f t="shared" si="0"/>
        <v>0</v>
      </c>
      <c r="AA43">
        <f t="shared" si="1"/>
        <v>158</v>
      </c>
      <c r="AB43">
        <f t="shared" si="2"/>
        <v>113</v>
      </c>
      <c r="AC43">
        <f t="shared" si="19"/>
        <v>0.71518987341772156</v>
      </c>
      <c r="AD43">
        <f t="shared" si="3"/>
        <v>0</v>
      </c>
      <c r="AE43">
        <f t="shared" si="4"/>
        <v>0</v>
      </c>
      <c r="AF43" s="8">
        <f t="shared" si="5"/>
        <v>0</v>
      </c>
      <c r="AG43">
        <f t="shared" si="6"/>
        <v>112</v>
      </c>
      <c r="AH43">
        <f t="shared" si="20"/>
        <v>0.70886075949367089</v>
      </c>
      <c r="AI43">
        <f t="shared" si="7"/>
        <v>0</v>
      </c>
      <c r="AJ43">
        <f t="shared" si="8"/>
        <v>0</v>
      </c>
      <c r="AK43">
        <f t="shared" si="21"/>
        <v>0</v>
      </c>
      <c r="AL43" t="e">
        <f>Z43*#REF!*12</f>
        <v>#REF!</v>
      </c>
      <c r="AM43" t="e">
        <f>H43*#REF!*12</f>
        <v>#REF!</v>
      </c>
      <c r="AN43" t="e">
        <f t="shared" si="22"/>
        <v>#REF!</v>
      </c>
      <c r="AO43">
        <f t="shared" si="23"/>
        <v>0</v>
      </c>
      <c r="AP43">
        <f t="shared" si="24"/>
        <v>0</v>
      </c>
      <c r="AQ43">
        <f t="shared" si="25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>IFERROR(BA43/#REF!, 0)</f>
        <v>0</v>
      </c>
    </row>
    <row r="44" spans="1:54" x14ac:dyDescent="0.2">
      <c r="A44" s="5">
        <f>periods!$A44</f>
        <v>0</v>
      </c>
      <c r="B44" s="5">
        <f>periods!A45</f>
        <v>0</v>
      </c>
      <c r="C44">
        <f>IF(ISBLANK(periods!$C44), output_periods!$AB43,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IF(ISBLANK(periods!$K44), output_periods!$AG43, periods!$K44)</f>
        <v>112</v>
      </c>
      <c r="L44">
        <f>IF(ISBLANK(periods!$L44), output_periods!$L43, periods!$L44)</f>
        <v>158</v>
      </c>
      <c r="M44">
        <f>periods!M44</f>
        <v>0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 s="4">
        <f t="shared" si="0"/>
        <v>0</v>
      </c>
      <c r="AA44">
        <f t="shared" si="1"/>
        <v>158</v>
      </c>
      <c r="AB44">
        <f t="shared" si="2"/>
        <v>113</v>
      </c>
      <c r="AC44">
        <f t="shared" si="19"/>
        <v>0.71518987341772156</v>
      </c>
      <c r="AD44">
        <f t="shared" si="3"/>
        <v>0</v>
      </c>
      <c r="AE44">
        <f t="shared" si="4"/>
        <v>0</v>
      </c>
      <c r="AF44" s="8">
        <f t="shared" si="5"/>
        <v>0</v>
      </c>
      <c r="AG44">
        <f t="shared" si="6"/>
        <v>112</v>
      </c>
      <c r="AH44">
        <f t="shared" si="20"/>
        <v>0.70886075949367089</v>
      </c>
      <c r="AI44">
        <f t="shared" si="7"/>
        <v>0</v>
      </c>
      <c r="AJ44">
        <f t="shared" si="8"/>
        <v>0</v>
      </c>
      <c r="AK44">
        <f t="shared" si="21"/>
        <v>0</v>
      </c>
      <c r="AL44" t="e">
        <f>Z44*#REF!*12</f>
        <v>#REF!</v>
      </c>
      <c r="AM44" t="e">
        <f>H44*#REF!*12</f>
        <v>#REF!</v>
      </c>
      <c r="AN44" t="e">
        <f t="shared" si="22"/>
        <v>#REF!</v>
      </c>
      <c r="AO44">
        <f t="shared" si="23"/>
        <v>0</v>
      </c>
      <c r="AP44">
        <f t="shared" si="24"/>
        <v>0</v>
      </c>
      <c r="AQ44">
        <f t="shared" si="25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>IFERROR(BA44/#REF!, 0)</f>
        <v>0</v>
      </c>
    </row>
    <row r="45" spans="1:54" x14ac:dyDescent="0.2">
      <c r="A45" s="5">
        <f>periods!$A45</f>
        <v>0</v>
      </c>
      <c r="B45" s="5">
        <f>periods!A46</f>
        <v>0</v>
      </c>
      <c r="C45">
        <f>IF(ISBLANK(periods!$C45), output_periods!$AB44,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IF(ISBLANK(periods!$K45), output_periods!$AG44, periods!$K45)</f>
        <v>112</v>
      </c>
      <c r="L45">
        <f>IF(ISBLANK(periods!$L45), output_periods!$L44, periods!$L45)</f>
        <v>158</v>
      </c>
      <c r="M45">
        <f>periods!M45</f>
        <v>0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 s="4">
        <f t="shared" si="0"/>
        <v>0</v>
      </c>
      <c r="AA45">
        <f t="shared" si="1"/>
        <v>158</v>
      </c>
      <c r="AB45">
        <f t="shared" si="2"/>
        <v>113</v>
      </c>
      <c r="AC45">
        <f t="shared" si="19"/>
        <v>0.71518987341772156</v>
      </c>
      <c r="AD45">
        <f t="shared" si="3"/>
        <v>0</v>
      </c>
      <c r="AE45">
        <f t="shared" si="4"/>
        <v>0</v>
      </c>
      <c r="AF45" s="8">
        <f t="shared" si="5"/>
        <v>0</v>
      </c>
      <c r="AG45">
        <f t="shared" si="6"/>
        <v>112</v>
      </c>
      <c r="AH45">
        <f t="shared" si="20"/>
        <v>0.70886075949367089</v>
      </c>
      <c r="AI45">
        <f t="shared" si="7"/>
        <v>0</v>
      </c>
      <c r="AJ45">
        <f t="shared" si="8"/>
        <v>0</v>
      </c>
      <c r="AK45">
        <f t="shared" si="21"/>
        <v>0</v>
      </c>
      <c r="AL45" t="e">
        <f>Z45*#REF!*12</f>
        <v>#REF!</v>
      </c>
      <c r="AM45" t="e">
        <f>H45*#REF!*12</f>
        <v>#REF!</v>
      </c>
      <c r="AN45" t="e">
        <f t="shared" si="22"/>
        <v>#REF!</v>
      </c>
      <c r="AO45">
        <f t="shared" si="23"/>
        <v>0</v>
      </c>
      <c r="AP45">
        <f t="shared" si="24"/>
        <v>0</v>
      </c>
      <c r="AQ45">
        <f t="shared" si="25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>IFERROR(BA45/#REF!, 0)</f>
        <v>0</v>
      </c>
    </row>
    <row r="46" spans="1:54" x14ac:dyDescent="0.2">
      <c r="A46" s="5">
        <f>periods!$A46</f>
        <v>0</v>
      </c>
      <c r="B46" s="5">
        <f>periods!A47</f>
        <v>0</v>
      </c>
      <c r="C46">
        <f>IF(ISBLANK(periods!$C46), output_periods!$AB45,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IF(ISBLANK(periods!$K46), output_periods!$AG45, periods!$K46)</f>
        <v>112</v>
      </c>
      <c r="L46">
        <f>IF(ISBLANK(periods!$L46), output_periods!$L45, periods!$L46)</f>
        <v>158</v>
      </c>
      <c r="M46">
        <f>periods!M46</f>
        <v>0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 s="4">
        <f t="shared" si="0"/>
        <v>0</v>
      </c>
      <c r="AA46">
        <f t="shared" si="1"/>
        <v>158</v>
      </c>
      <c r="AB46">
        <f t="shared" si="2"/>
        <v>113</v>
      </c>
      <c r="AC46">
        <f t="shared" si="19"/>
        <v>0.71518987341772156</v>
      </c>
      <c r="AD46">
        <f t="shared" si="3"/>
        <v>0</v>
      </c>
      <c r="AE46">
        <f t="shared" si="4"/>
        <v>0</v>
      </c>
      <c r="AF46" s="8">
        <f t="shared" si="5"/>
        <v>0</v>
      </c>
      <c r="AG46">
        <f t="shared" si="6"/>
        <v>112</v>
      </c>
      <c r="AH46">
        <f t="shared" si="20"/>
        <v>0.70886075949367089</v>
      </c>
      <c r="AI46">
        <f t="shared" si="7"/>
        <v>0</v>
      </c>
      <c r="AJ46">
        <f t="shared" si="8"/>
        <v>0</v>
      </c>
      <c r="AK46">
        <f t="shared" si="21"/>
        <v>0</v>
      </c>
      <c r="AL46" t="e">
        <f>Z46*#REF!*12</f>
        <v>#REF!</v>
      </c>
      <c r="AM46" t="e">
        <f>H46*#REF!*12</f>
        <v>#REF!</v>
      </c>
      <c r="AN46" t="e">
        <f t="shared" si="22"/>
        <v>#REF!</v>
      </c>
      <c r="AO46">
        <f t="shared" si="23"/>
        <v>0</v>
      </c>
      <c r="AP46">
        <f t="shared" si="24"/>
        <v>0</v>
      </c>
      <c r="AQ46">
        <f t="shared" si="25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0</v>
      </c>
      <c r="BB46">
        <f>IFERROR(BA46/#REF!, 0)</f>
        <v>0</v>
      </c>
    </row>
    <row r="47" spans="1:54" x14ac:dyDescent="0.2">
      <c r="A47" s="5">
        <f>periods!$A47</f>
        <v>0</v>
      </c>
      <c r="B47" s="5">
        <f>periods!A48</f>
        <v>0</v>
      </c>
      <c r="C47">
        <f>IF(ISBLANK(periods!$C47), output_periods!$AB46,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IF(ISBLANK(periods!$K47), output_periods!$AG46, periods!$K47)</f>
        <v>112</v>
      </c>
      <c r="L47">
        <f>IF(ISBLANK(periods!$L47), output_periods!$L46, periods!$L47)</f>
        <v>158</v>
      </c>
      <c r="M47">
        <f>periods!M47</f>
        <v>0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 s="4">
        <f t="shared" si="0"/>
        <v>0</v>
      </c>
      <c r="AA47">
        <f t="shared" si="1"/>
        <v>158</v>
      </c>
      <c r="AB47">
        <f t="shared" si="2"/>
        <v>113</v>
      </c>
      <c r="AC47">
        <f t="shared" si="19"/>
        <v>0.71518987341772156</v>
      </c>
      <c r="AD47">
        <f t="shared" si="3"/>
        <v>0</v>
      </c>
      <c r="AE47">
        <f t="shared" si="4"/>
        <v>0</v>
      </c>
      <c r="AF47" s="8">
        <f t="shared" si="5"/>
        <v>0</v>
      </c>
      <c r="AG47">
        <f t="shared" si="6"/>
        <v>112</v>
      </c>
      <c r="AH47">
        <f t="shared" si="20"/>
        <v>0.70886075949367089</v>
      </c>
      <c r="AI47">
        <f t="shared" si="7"/>
        <v>0</v>
      </c>
      <c r="AJ47">
        <f t="shared" si="8"/>
        <v>0</v>
      </c>
      <c r="AK47">
        <f t="shared" si="21"/>
        <v>0</v>
      </c>
      <c r="AL47" t="e">
        <f>Z47*#REF!*12</f>
        <v>#REF!</v>
      </c>
      <c r="AM47" t="e">
        <f>H47*#REF!*12</f>
        <v>#REF!</v>
      </c>
      <c r="AN47" t="e">
        <f t="shared" si="22"/>
        <v>#REF!</v>
      </c>
      <c r="AO47">
        <f t="shared" si="23"/>
        <v>0</v>
      </c>
      <c r="AP47">
        <f t="shared" si="24"/>
        <v>0</v>
      </c>
      <c r="AQ47">
        <f t="shared" si="25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0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>IFERROR(BA47/#REF!, 0)</f>
        <v>0</v>
      </c>
    </row>
    <row r="48" spans="1:54" x14ac:dyDescent="0.2">
      <c r="A48" s="5">
        <f>periods!$A48</f>
        <v>0</v>
      </c>
      <c r="B48" s="5">
        <f>periods!A49</f>
        <v>0</v>
      </c>
      <c r="C48">
        <f>IF(ISBLANK(periods!$C48), output_periods!$AB47,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IF(ISBLANK(periods!$K48), output_periods!$AG47, periods!$K48)</f>
        <v>112</v>
      </c>
      <c r="L48">
        <f>IF(ISBLANK(periods!$L48), output_periods!$L47, periods!$L48)</f>
        <v>158</v>
      </c>
      <c r="M48">
        <f>periods!M48</f>
        <v>0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 s="4">
        <f t="shared" si="0"/>
        <v>0</v>
      </c>
      <c r="AA48">
        <f t="shared" si="1"/>
        <v>158</v>
      </c>
      <c r="AB48">
        <f t="shared" si="2"/>
        <v>113</v>
      </c>
      <c r="AC48">
        <f t="shared" si="19"/>
        <v>0.71518987341772156</v>
      </c>
      <c r="AD48">
        <f t="shared" si="3"/>
        <v>0</v>
      </c>
      <c r="AE48">
        <f t="shared" si="4"/>
        <v>0</v>
      </c>
      <c r="AF48" s="8">
        <f t="shared" si="5"/>
        <v>0</v>
      </c>
      <c r="AG48">
        <f t="shared" si="6"/>
        <v>112</v>
      </c>
      <c r="AH48">
        <f t="shared" si="20"/>
        <v>0.70886075949367089</v>
      </c>
      <c r="AI48">
        <f t="shared" si="7"/>
        <v>0</v>
      </c>
      <c r="AJ48">
        <f t="shared" si="8"/>
        <v>0</v>
      </c>
      <c r="AK48">
        <f t="shared" si="21"/>
        <v>0</v>
      </c>
      <c r="AL48" t="e">
        <f>Z48*#REF!*12</f>
        <v>#REF!</v>
      </c>
      <c r="AM48" t="e">
        <f>H48*#REF!*12</f>
        <v>#REF!</v>
      </c>
      <c r="AN48" t="e">
        <f t="shared" si="22"/>
        <v>#REF!</v>
      </c>
      <c r="AO48">
        <f t="shared" si="23"/>
        <v>0</v>
      </c>
      <c r="AP48">
        <f t="shared" si="24"/>
        <v>0</v>
      </c>
      <c r="AQ48">
        <f t="shared" si="25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>IFERROR(BA48/#REF!, 0)</f>
        <v>0</v>
      </c>
    </row>
    <row r="49" spans="1:54" x14ac:dyDescent="0.2">
      <c r="A49" s="5">
        <f>periods!$A49</f>
        <v>0</v>
      </c>
      <c r="B49" s="5">
        <f>periods!A50</f>
        <v>0</v>
      </c>
      <c r="C49">
        <f>IF(ISBLANK(periods!$C49), output_periods!$AB48,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IF(ISBLANK(periods!$K49), output_periods!$AG48, periods!$K49)</f>
        <v>112</v>
      </c>
      <c r="L49">
        <f>IF(ISBLANK(periods!$L49), output_periods!$L48, periods!$L49)</f>
        <v>158</v>
      </c>
      <c r="M49">
        <f>periods!M49</f>
        <v>0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 s="4">
        <f t="shared" si="0"/>
        <v>0</v>
      </c>
      <c r="AA49">
        <f t="shared" si="1"/>
        <v>158</v>
      </c>
      <c r="AB49">
        <f t="shared" si="2"/>
        <v>113</v>
      </c>
      <c r="AC49">
        <f t="shared" si="19"/>
        <v>0.71518987341772156</v>
      </c>
      <c r="AD49">
        <f t="shared" si="3"/>
        <v>0</v>
      </c>
      <c r="AE49">
        <f t="shared" si="4"/>
        <v>0</v>
      </c>
      <c r="AF49" s="8">
        <f t="shared" si="5"/>
        <v>0</v>
      </c>
      <c r="AG49">
        <f t="shared" si="6"/>
        <v>112</v>
      </c>
      <c r="AH49">
        <f t="shared" si="20"/>
        <v>0.70886075949367089</v>
      </c>
      <c r="AI49">
        <f t="shared" si="7"/>
        <v>0</v>
      </c>
      <c r="AJ49">
        <f t="shared" si="8"/>
        <v>0</v>
      </c>
      <c r="AK49">
        <f t="shared" si="21"/>
        <v>0</v>
      </c>
      <c r="AL49" t="e">
        <f>Z49*#REF!*12</f>
        <v>#REF!</v>
      </c>
      <c r="AM49" t="e">
        <f>H49*#REF!*12</f>
        <v>#REF!</v>
      </c>
      <c r="AN49" t="e">
        <f t="shared" si="22"/>
        <v>#REF!</v>
      </c>
      <c r="AO49">
        <f t="shared" si="23"/>
        <v>0</v>
      </c>
      <c r="AP49">
        <f t="shared" si="24"/>
        <v>0</v>
      </c>
      <c r="AQ49">
        <f t="shared" si="25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>IFERROR(BA49/#REF!, 0)</f>
        <v>0</v>
      </c>
    </row>
    <row r="50" spans="1:54" x14ac:dyDescent="0.2">
      <c r="A50" s="5">
        <f>periods!$A50</f>
        <v>0</v>
      </c>
      <c r="B50" s="5">
        <f>periods!A51</f>
        <v>0</v>
      </c>
      <c r="C50">
        <f>IF(ISBLANK(periods!$C50), output_periods!$AB49,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IF(ISBLANK(periods!$K50), output_periods!$AG49, periods!$K50)</f>
        <v>112</v>
      </c>
      <c r="L50">
        <f>IF(ISBLANK(periods!$L50), output_periods!$L49, periods!$L50)</f>
        <v>158</v>
      </c>
      <c r="M50">
        <f>periods!M50</f>
        <v>0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 s="4">
        <f t="shared" si="0"/>
        <v>0</v>
      </c>
      <c r="AA50">
        <f t="shared" si="1"/>
        <v>158</v>
      </c>
      <c r="AB50">
        <f t="shared" si="2"/>
        <v>113</v>
      </c>
      <c r="AC50">
        <f t="shared" si="19"/>
        <v>0.71518987341772156</v>
      </c>
      <c r="AD50">
        <f t="shared" si="3"/>
        <v>0</v>
      </c>
      <c r="AE50">
        <f t="shared" si="4"/>
        <v>0</v>
      </c>
      <c r="AF50" s="8">
        <f t="shared" si="5"/>
        <v>0</v>
      </c>
      <c r="AG50">
        <f t="shared" si="6"/>
        <v>112</v>
      </c>
      <c r="AH50">
        <f t="shared" si="20"/>
        <v>0.70886075949367089</v>
      </c>
      <c r="AI50">
        <f t="shared" si="7"/>
        <v>0</v>
      </c>
      <c r="AJ50">
        <f t="shared" si="8"/>
        <v>0</v>
      </c>
      <c r="AK50">
        <f t="shared" si="21"/>
        <v>0</v>
      </c>
      <c r="AL50" t="e">
        <f>Z50*#REF!*12</f>
        <v>#REF!</v>
      </c>
      <c r="AM50" t="e">
        <f>H50*#REF!*12</f>
        <v>#REF!</v>
      </c>
      <c r="AN50" t="e">
        <f t="shared" si="22"/>
        <v>#REF!</v>
      </c>
      <c r="AO50">
        <f t="shared" si="23"/>
        <v>0</v>
      </c>
      <c r="AP50">
        <f t="shared" si="24"/>
        <v>0</v>
      </c>
      <c r="AQ50">
        <f t="shared" si="25"/>
        <v>0</v>
      </c>
      <c r="AR50">
        <f t="shared" si="9"/>
        <v>0</v>
      </c>
      <c r="AS50">
        <f t="shared" si="10"/>
        <v>0</v>
      </c>
      <c r="AT50">
        <f t="shared" si="11"/>
        <v>0</v>
      </c>
      <c r="AU50">
        <f t="shared" si="12"/>
        <v>0</v>
      </c>
      <c r="AV50">
        <f t="shared" si="13"/>
        <v>0</v>
      </c>
      <c r="AW50">
        <f t="shared" si="14"/>
        <v>0</v>
      </c>
      <c r="AX50">
        <f t="shared" si="15"/>
        <v>0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>IFERROR(BA50/#REF!, 0)</f>
        <v>0</v>
      </c>
    </row>
    <row r="51" spans="1:54" x14ac:dyDescent="0.2">
      <c r="A51" s="5">
        <f>periods!$A51</f>
        <v>0</v>
      </c>
      <c r="B51" s="5">
        <f>periods!A52</f>
        <v>0</v>
      </c>
      <c r="C51">
        <f>IF(ISBLANK(periods!$C51), output_periods!$AB50,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IF(ISBLANK(periods!$K51), output_periods!$AG50, periods!$K51)</f>
        <v>112</v>
      </c>
      <c r="L51">
        <f>IF(ISBLANK(periods!$L51), output_periods!$L50, periods!$L51)</f>
        <v>158</v>
      </c>
      <c r="M51">
        <f>periods!M51</f>
        <v>0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 s="4">
        <f t="shared" si="0"/>
        <v>0</v>
      </c>
      <c r="AA51">
        <f t="shared" si="1"/>
        <v>158</v>
      </c>
      <c r="AB51">
        <f t="shared" si="2"/>
        <v>113</v>
      </c>
      <c r="AC51">
        <f t="shared" si="19"/>
        <v>0.71518987341772156</v>
      </c>
      <c r="AD51">
        <f t="shared" si="3"/>
        <v>0</v>
      </c>
      <c r="AE51">
        <f t="shared" si="4"/>
        <v>0</v>
      </c>
      <c r="AF51" s="8">
        <f t="shared" si="5"/>
        <v>0</v>
      </c>
      <c r="AG51">
        <f t="shared" si="6"/>
        <v>112</v>
      </c>
      <c r="AH51">
        <f t="shared" si="20"/>
        <v>0.70886075949367089</v>
      </c>
      <c r="AI51">
        <f t="shared" si="7"/>
        <v>0</v>
      </c>
      <c r="AJ51">
        <f t="shared" si="8"/>
        <v>0</v>
      </c>
      <c r="AK51">
        <f t="shared" si="21"/>
        <v>0</v>
      </c>
      <c r="AL51" t="e">
        <f>Z51*#REF!*12</f>
        <v>#REF!</v>
      </c>
      <c r="AM51" t="e">
        <f>H51*#REF!*12</f>
        <v>#REF!</v>
      </c>
      <c r="AN51" t="e">
        <f t="shared" si="22"/>
        <v>#REF!</v>
      </c>
      <c r="AO51">
        <f t="shared" si="23"/>
        <v>0</v>
      </c>
      <c r="AP51">
        <f t="shared" si="24"/>
        <v>0</v>
      </c>
      <c r="AQ51">
        <f t="shared" si="25"/>
        <v>0</v>
      </c>
      <c r="AR51">
        <f t="shared" si="9"/>
        <v>0</v>
      </c>
      <c r="AS51">
        <f t="shared" si="10"/>
        <v>0</v>
      </c>
      <c r="AT51">
        <f t="shared" si="11"/>
        <v>0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>IFERROR(BA51/#REF!, 0)</f>
        <v>0</v>
      </c>
    </row>
    <row r="52" spans="1:54" x14ac:dyDescent="0.2">
      <c r="A52" s="5">
        <f>periods!$A52</f>
        <v>0</v>
      </c>
      <c r="B52" s="5">
        <f>periods!A53</f>
        <v>0</v>
      </c>
      <c r="C52">
        <f>IF(ISBLANK(periods!$C52), output_periods!$AB51,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IF(ISBLANK(periods!$K52), output_periods!$AG51, periods!$K52)</f>
        <v>112</v>
      </c>
      <c r="L52">
        <f>IF(ISBLANK(periods!$L52), output_periods!$L51, periods!$L52)</f>
        <v>158</v>
      </c>
      <c r="M52">
        <f>periods!M52</f>
        <v>0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 s="4">
        <f t="shared" si="0"/>
        <v>0</v>
      </c>
      <c r="AA52">
        <f t="shared" si="1"/>
        <v>158</v>
      </c>
      <c r="AB52">
        <f t="shared" si="2"/>
        <v>113</v>
      </c>
      <c r="AC52">
        <f t="shared" si="19"/>
        <v>0.71518987341772156</v>
      </c>
      <c r="AD52">
        <f t="shared" si="3"/>
        <v>0</v>
      </c>
      <c r="AE52">
        <f t="shared" si="4"/>
        <v>0</v>
      </c>
      <c r="AF52" s="8">
        <f t="shared" si="5"/>
        <v>0</v>
      </c>
      <c r="AG52">
        <f t="shared" si="6"/>
        <v>112</v>
      </c>
      <c r="AH52">
        <f t="shared" si="20"/>
        <v>0.70886075949367089</v>
      </c>
      <c r="AI52">
        <f t="shared" si="7"/>
        <v>0</v>
      </c>
      <c r="AJ52">
        <f t="shared" si="8"/>
        <v>0</v>
      </c>
      <c r="AK52">
        <f t="shared" si="21"/>
        <v>0</v>
      </c>
      <c r="AL52" t="e">
        <f>Z52*#REF!*12</f>
        <v>#REF!</v>
      </c>
      <c r="AM52" t="e">
        <f>H52*#REF!*12</f>
        <v>#REF!</v>
      </c>
      <c r="AN52" t="e">
        <f t="shared" si="22"/>
        <v>#REF!</v>
      </c>
      <c r="AO52">
        <f t="shared" si="23"/>
        <v>0</v>
      </c>
      <c r="AP52">
        <f t="shared" si="24"/>
        <v>0</v>
      </c>
      <c r="AQ52">
        <f t="shared" si="25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>IFERROR(BA52/#REF!, 0)</f>
        <v>0</v>
      </c>
    </row>
    <row r="53" spans="1:54" x14ac:dyDescent="0.2">
      <c r="A53" s="5">
        <f>periods!$A53</f>
        <v>0</v>
      </c>
      <c r="B53" s="5">
        <f>periods!A54</f>
        <v>0</v>
      </c>
      <c r="C53">
        <f>IF(ISBLANK(periods!$C53), output_periods!$AB52,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IF(ISBLANK(periods!$K53), output_periods!$AG52, periods!$K53)</f>
        <v>112</v>
      </c>
      <c r="L53">
        <f>IF(ISBLANK(periods!$L53), output_periods!$L52, periods!$L53)</f>
        <v>158</v>
      </c>
      <c r="M53">
        <f>periods!M53</f>
        <v>0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 s="4">
        <f t="shared" si="0"/>
        <v>0</v>
      </c>
      <c r="AA53">
        <f t="shared" si="1"/>
        <v>158</v>
      </c>
      <c r="AB53">
        <f t="shared" si="2"/>
        <v>113</v>
      </c>
      <c r="AC53">
        <f t="shared" si="19"/>
        <v>0.71518987341772156</v>
      </c>
      <c r="AD53">
        <f t="shared" si="3"/>
        <v>0</v>
      </c>
      <c r="AE53">
        <f t="shared" si="4"/>
        <v>0</v>
      </c>
      <c r="AF53" s="8">
        <f t="shared" si="5"/>
        <v>0</v>
      </c>
      <c r="AG53">
        <f t="shared" si="6"/>
        <v>112</v>
      </c>
      <c r="AH53">
        <f t="shared" si="20"/>
        <v>0.70886075949367089</v>
      </c>
      <c r="AI53">
        <f t="shared" si="7"/>
        <v>0</v>
      </c>
      <c r="AJ53">
        <f t="shared" si="8"/>
        <v>0</v>
      </c>
      <c r="AK53">
        <f t="shared" si="21"/>
        <v>0</v>
      </c>
      <c r="AL53" t="e">
        <f>Z53*#REF!*12</f>
        <v>#REF!</v>
      </c>
      <c r="AM53" t="e">
        <f>H53*#REF!*12</f>
        <v>#REF!</v>
      </c>
      <c r="AN53" t="e">
        <f t="shared" si="22"/>
        <v>#REF!</v>
      </c>
      <c r="AO53">
        <f t="shared" si="23"/>
        <v>0</v>
      </c>
      <c r="AP53">
        <f t="shared" si="24"/>
        <v>0</v>
      </c>
      <c r="AQ53">
        <f t="shared" si="25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>IFERROR(BA53/#REF!, 0)</f>
        <v>0</v>
      </c>
    </row>
    <row r="54" spans="1:54" x14ac:dyDescent="0.2">
      <c r="A54" s="5">
        <f>periods!$A54</f>
        <v>0</v>
      </c>
      <c r="B54" s="5">
        <f>periods!A55</f>
        <v>0</v>
      </c>
      <c r="C54">
        <f>IF(ISBLANK(periods!$C54), output_periods!$AB53,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IF(ISBLANK(periods!$K54), output_periods!$AG53, periods!$K54)</f>
        <v>112</v>
      </c>
      <c r="L54">
        <f>IF(ISBLANK(periods!$L54), output_periods!$L53, periods!$L54)</f>
        <v>158</v>
      </c>
      <c r="M54">
        <f>periods!M54</f>
        <v>0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 s="4">
        <f t="shared" si="0"/>
        <v>0</v>
      </c>
      <c r="AA54">
        <f t="shared" si="1"/>
        <v>158</v>
      </c>
      <c r="AB54">
        <f t="shared" si="2"/>
        <v>113</v>
      </c>
      <c r="AC54">
        <f t="shared" si="19"/>
        <v>0.71518987341772156</v>
      </c>
      <c r="AD54">
        <f t="shared" si="3"/>
        <v>0</v>
      </c>
      <c r="AE54">
        <f t="shared" si="4"/>
        <v>0</v>
      </c>
      <c r="AF54" s="8">
        <f t="shared" si="5"/>
        <v>0</v>
      </c>
      <c r="AG54">
        <f t="shared" si="6"/>
        <v>112</v>
      </c>
      <c r="AH54">
        <f t="shared" si="20"/>
        <v>0.70886075949367089</v>
      </c>
      <c r="AI54">
        <f t="shared" si="7"/>
        <v>0</v>
      </c>
      <c r="AJ54">
        <f t="shared" si="8"/>
        <v>0</v>
      </c>
      <c r="AK54">
        <f t="shared" si="21"/>
        <v>0</v>
      </c>
      <c r="AL54" t="e">
        <f>Z54*#REF!*12</f>
        <v>#REF!</v>
      </c>
      <c r="AM54" t="e">
        <f>H54*#REF!*12</f>
        <v>#REF!</v>
      </c>
      <c r="AN54" t="e">
        <f t="shared" si="22"/>
        <v>#REF!</v>
      </c>
      <c r="AO54">
        <f t="shared" si="23"/>
        <v>0</v>
      </c>
      <c r="AP54">
        <f t="shared" si="24"/>
        <v>0</v>
      </c>
      <c r="AQ54">
        <f t="shared" si="25"/>
        <v>0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>IFERROR(BA54/#REF!, 0)</f>
        <v>0</v>
      </c>
    </row>
    <row r="55" spans="1:54" x14ac:dyDescent="0.2">
      <c r="A55" s="5">
        <f>periods!$A55</f>
        <v>0</v>
      </c>
      <c r="B55" s="5">
        <f>periods!A56</f>
        <v>0</v>
      </c>
      <c r="C55">
        <f>IF(ISBLANK(periods!$C55), output_periods!$AB54,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IF(ISBLANK(periods!$K55), output_periods!$AG54, periods!$K55)</f>
        <v>112</v>
      </c>
      <c r="L55">
        <f>IF(ISBLANK(periods!$L55), output_periods!$L54, periods!$L55)</f>
        <v>158</v>
      </c>
      <c r="M55">
        <f>periods!M55</f>
        <v>0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 s="4">
        <f t="shared" si="0"/>
        <v>0</v>
      </c>
      <c r="AA55">
        <f t="shared" si="1"/>
        <v>158</v>
      </c>
      <c r="AB55">
        <f t="shared" si="2"/>
        <v>113</v>
      </c>
      <c r="AC55">
        <f t="shared" si="19"/>
        <v>0.71518987341772156</v>
      </c>
      <c r="AD55">
        <f t="shared" si="3"/>
        <v>0</v>
      </c>
      <c r="AE55">
        <f t="shared" si="4"/>
        <v>0</v>
      </c>
      <c r="AF55" s="8">
        <f t="shared" si="5"/>
        <v>0</v>
      </c>
      <c r="AG55">
        <f t="shared" si="6"/>
        <v>112</v>
      </c>
      <c r="AH55">
        <f t="shared" si="20"/>
        <v>0.70886075949367089</v>
      </c>
      <c r="AI55">
        <f t="shared" si="7"/>
        <v>0</v>
      </c>
      <c r="AJ55">
        <f t="shared" si="8"/>
        <v>0</v>
      </c>
      <c r="AK55">
        <f t="shared" si="21"/>
        <v>0</v>
      </c>
      <c r="AL55" t="e">
        <f>Z55*#REF!*12</f>
        <v>#REF!</v>
      </c>
      <c r="AM55" t="e">
        <f>H55*#REF!*12</f>
        <v>#REF!</v>
      </c>
      <c r="AN55" t="e">
        <f t="shared" si="22"/>
        <v>#REF!</v>
      </c>
      <c r="AO55">
        <f t="shared" si="23"/>
        <v>0</v>
      </c>
      <c r="AP55">
        <f t="shared" si="24"/>
        <v>0</v>
      </c>
      <c r="AQ55">
        <f t="shared" si="25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>IFERROR(BA55/#REF!, 0)</f>
        <v>0</v>
      </c>
    </row>
    <row r="56" spans="1:54" x14ac:dyDescent="0.2">
      <c r="A56" s="5">
        <f>periods!$A56</f>
        <v>0</v>
      </c>
      <c r="B56" s="5">
        <f>periods!A57</f>
        <v>0</v>
      </c>
      <c r="C56">
        <f>IF(ISBLANK(periods!$C56), output_periods!$AB55,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IF(ISBLANK(periods!$K56), output_periods!$AG55, periods!$K56)</f>
        <v>112</v>
      </c>
      <c r="L56">
        <f>IF(ISBLANK(periods!$L56), output_periods!$L55, periods!$L56)</f>
        <v>158</v>
      </c>
      <c r="M56">
        <f>periods!M56</f>
        <v>0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 s="4">
        <f t="shared" si="0"/>
        <v>0</v>
      </c>
      <c r="AA56">
        <f t="shared" si="1"/>
        <v>158</v>
      </c>
      <c r="AB56">
        <f t="shared" si="2"/>
        <v>113</v>
      </c>
      <c r="AC56">
        <f t="shared" si="19"/>
        <v>0.71518987341772156</v>
      </c>
      <c r="AD56">
        <f t="shared" si="3"/>
        <v>0</v>
      </c>
      <c r="AE56">
        <f t="shared" si="4"/>
        <v>0</v>
      </c>
      <c r="AF56" s="8">
        <f t="shared" si="5"/>
        <v>0</v>
      </c>
      <c r="AG56">
        <f t="shared" si="6"/>
        <v>112</v>
      </c>
      <c r="AH56">
        <f t="shared" si="20"/>
        <v>0.70886075949367089</v>
      </c>
      <c r="AI56">
        <f t="shared" si="7"/>
        <v>0</v>
      </c>
      <c r="AJ56">
        <f t="shared" si="8"/>
        <v>0</v>
      </c>
      <c r="AK56">
        <f t="shared" si="21"/>
        <v>0</v>
      </c>
      <c r="AL56" t="e">
        <f>Z56*#REF!*12</f>
        <v>#REF!</v>
      </c>
      <c r="AM56" t="e">
        <f>H56*#REF!*12</f>
        <v>#REF!</v>
      </c>
      <c r="AN56" t="e">
        <f t="shared" si="22"/>
        <v>#REF!</v>
      </c>
      <c r="AO56">
        <f t="shared" si="23"/>
        <v>0</v>
      </c>
      <c r="AP56">
        <f t="shared" si="24"/>
        <v>0</v>
      </c>
      <c r="AQ56">
        <f t="shared" si="25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>IFERROR(BA56/#REF!, 0)</f>
        <v>0</v>
      </c>
    </row>
    <row r="57" spans="1:54" x14ac:dyDescent="0.2">
      <c r="A57" s="5">
        <f>periods!$A57</f>
        <v>0</v>
      </c>
      <c r="B57" s="5">
        <f>periods!A58</f>
        <v>0</v>
      </c>
      <c r="C57">
        <f>IF(ISBLANK(periods!$C57), output_periods!$AB56,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IF(ISBLANK(periods!$K57), output_periods!$AG56, periods!$K57)</f>
        <v>112</v>
      </c>
      <c r="L57">
        <f>IF(ISBLANK(periods!$L57), output_periods!$L56, periods!$L57)</f>
        <v>158</v>
      </c>
      <c r="M57">
        <f>periods!M57</f>
        <v>0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 s="4">
        <f t="shared" si="0"/>
        <v>0</v>
      </c>
      <c r="AA57">
        <f t="shared" si="1"/>
        <v>158</v>
      </c>
      <c r="AB57">
        <f t="shared" si="2"/>
        <v>113</v>
      </c>
      <c r="AC57">
        <f t="shared" si="19"/>
        <v>0.71518987341772156</v>
      </c>
      <c r="AD57">
        <f t="shared" si="3"/>
        <v>0</v>
      </c>
      <c r="AE57">
        <f t="shared" si="4"/>
        <v>0</v>
      </c>
      <c r="AF57" s="8">
        <f t="shared" si="5"/>
        <v>0</v>
      </c>
      <c r="AG57">
        <f t="shared" si="6"/>
        <v>112</v>
      </c>
      <c r="AH57">
        <f t="shared" si="20"/>
        <v>0.70886075949367089</v>
      </c>
      <c r="AI57">
        <f t="shared" si="7"/>
        <v>0</v>
      </c>
      <c r="AJ57">
        <f t="shared" si="8"/>
        <v>0</v>
      </c>
      <c r="AK57">
        <f t="shared" si="21"/>
        <v>0</v>
      </c>
      <c r="AL57" t="e">
        <f>Z57*#REF!*12</f>
        <v>#REF!</v>
      </c>
      <c r="AM57" t="e">
        <f>H57*#REF!*12</f>
        <v>#REF!</v>
      </c>
      <c r="AN57" t="e">
        <f t="shared" si="22"/>
        <v>#REF!</v>
      </c>
      <c r="AO57">
        <f t="shared" si="23"/>
        <v>0</v>
      </c>
      <c r="AP57">
        <f t="shared" si="24"/>
        <v>0</v>
      </c>
      <c r="AQ57">
        <f t="shared" si="25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>IFERROR(BA57/#REF!, 0)</f>
        <v>0</v>
      </c>
    </row>
    <row r="58" spans="1:54" x14ac:dyDescent="0.2">
      <c r="A58" s="5">
        <f>periods!$A58</f>
        <v>0</v>
      </c>
      <c r="B58" s="5">
        <f>periods!A59</f>
        <v>0</v>
      </c>
      <c r="C58">
        <f>IF(ISBLANK(periods!$C58), output_periods!$AB57,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IF(ISBLANK(periods!$K58), output_periods!$AG57, periods!$K58)</f>
        <v>112</v>
      </c>
      <c r="L58">
        <f>IF(ISBLANK(periods!$L58), output_periods!$L57, periods!$L58)</f>
        <v>158</v>
      </c>
      <c r="M58">
        <f>periods!M58</f>
        <v>0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 s="4">
        <f t="shared" si="0"/>
        <v>0</v>
      </c>
      <c r="AA58">
        <f t="shared" si="1"/>
        <v>158</v>
      </c>
      <c r="AB58">
        <f t="shared" si="2"/>
        <v>113</v>
      </c>
      <c r="AC58">
        <f t="shared" si="19"/>
        <v>0.71518987341772156</v>
      </c>
      <c r="AD58">
        <f t="shared" si="3"/>
        <v>0</v>
      </c>
      <c r="AE58">
        <f t="shared" si="4"/>
        <v>0</v>
      </c>
      <c r="AF58" s="8">
        <f t="shared" si="5"/>
        <v>0</v>
      </c>
      <c r="AG58">
        <f t="shared" si="6"/>
        <v>112</v>
      </c>
      <c r="AH58">
        <f t="shared" si="20"/>
        <v>0.70886075949367089</v>
      </c>
      <c r="AI58">
        <f t="shared" si="7"/>
        <v>0</v>
      </c>
      <c r="AJ58">
        <f t="shared" si="8"/>
        <v>0</v>
      </c>
      <c r="AK58">
        <f t="shared" si="21"/>
        <v>0</v>
      </c>
      <c r="AL58" t="e">
        <f>Z58*#REF!*12</f>
        <v>#REF!</v>
      </c>
      <c r="AM58" t="e">
        <f>H58*#REF!*12</f>
        <v>#REF!</v>
      </c>
      <c r="AN58" t="e">
        <f t="shared" si="22"/>
        <v>#REF!</v>
      </c>
      <c r="AO58">
        <f t="shared" si="23"/>
        <v>0</v>
      </c>
      <c r="AP58">
        <f t="shared" si="24"/>
        <v>0</v>
      </c>
      <c r="AQ58">
        <f t="shared" si="25"/>
        <v>0</v>
      </c>
      <c r="AR58">
        <f t="shared" si="9"/>
        <v>0</v>
      </c>
      <c r="AS58">
        <f t="shared" si="10"/>
        <v>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>IFERROR(BA58/#REF!, 0)</f>
        <v>0</v>
      </c>
    </row>
    <row r="59" spans="1:54" x14ac:dyDescent="0.2">
      <c r="A59" s="5">
        <f>periods!$A59</f>
        <v>0</v>
      </c>
      <c r="B59" s="5">
        <f>periods!A60</f>
        <v>0</v>
      </c>
      <c r="C59">
        <f>IF(ISBLANK(periods!$C59), output_periods!$AB58,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IF(ISBLANK(periods!$K59), output_periods!$AG58, periods!$K59)</f>
        <v>112</v>
      </c>
      <c r="L59">
        <f>IF(ISBLANK(periods!$L59), output_periods!$L58, periods!$L59)</f>
        <v>158</v>
      </c>
      <c r="M59">
        <f>periods!M59</f>
        <v>0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 s="4">
        <f t="shared" si="0"/>
        <v>0</v>
      </c>
      <c r="AA59">
        <f t="shared" si="1"/>
        <v>158</v>
      </c>
      <c r="AB59">
        <f t="shared" si="2"/>
        <v>113</v>
      </c>
      <c r="AC59">
        <f t="shared" si="19"/>
        <v>0.71518987341772156</v>
      </c>
      <c r="AD59">
        <f t="shared" si="3"/>
        <v>0</v>
      </c>
      <c r="AE59">
        <f t="shared" si="4"/>
        <v>0</v>
      </c>
      <c r="AF59" s="8">
        <f t="shared" si="5"/>
        <v>0</v>
      </c>
      <c r="AG59">
        <f t="shared" si="6"/>
        <v>112</v>
      </c>
      <c r="AH59">
        <f t="shared" si="20"/>
        <v>0.70886075949367089</v>
      </c>
      <c r="AI59">
        <f t="shared" si="7"/>
        <v>0</v>
      </c>
      <c r="AJ59">
        <f t="shared" si="8"/>
        <v>0</v>
      </c>
      <c r="AK59">
        <f t="shared" si="21"/>
        <v>0</v>
      </c>
      <c r="AL59" t="e">
        <f>Z59*#REF!*12</f>
        <v>#REF!</v>
      </c>
      <c r="AM59" t="e">
        <f>H59*#REF!*12</f>
        <v>#REF!</v>
      </c>
      <c r="AN59" t="e">
        <f t="shared" si="22"/>
        <v>#REF!</v>
      </c>
      <c r="AO59">
        <f t="shared" si="23"/>
        <v>0</v>
      </c>
      <c r="AP59">
        <f t="shared" si="24"/>
        <v>0</v>
      </c>
      <c r="AQ59">
        <f t="shared" si="25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>IFERROR(BA59/#REF!, 0)</f>
        <v>0</v>
      </c>
    </row>
    <row r="60" spans="1:54" x14ac:dyDescent="0.2">
      <c r="A60" s="5">
        <f>periods!$A60</f>
        <v>0</v>
      </c>
      <c r="B60" s="5">
        <f>periods!A61</f>
        <v>0</v>
      </c>
      <c r="C60">
        <f>IF(ISBLANK(periods!$C60), output_periods!$AB59,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IF(ISBLANK(periods!$K60), output_periods!$AG59, periods!$K60)</f>
        <v>112</v>
      </c>
      <c r="L60">
        <f>IF(ISBLANK(periods!$L60), output_periods!$L59, periods!$L60)</f>
        <v>158</v>
      </c>
      <c r="M60">
        <f>periods!M60</f>
        <v>0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 s="4">
        <f t="shared" si="0"/>
        <v>0</v>
      </c>
      <c r="AA60">
        <f t="shared" si="1"/>
        <v>158</v>
      </c>
      <c r="AB60">
        <f t="shared" si="2"/>
        <v>113</v>
      </c>
      <c r="AC60">
        <f t="shared" si="19"/>
        <v>0.71518987341772156</v>
      </c>
      <c r="AD60">
        <f t="shared" si="3"/>
        <v>0</v>
      </c>
      <c r="AE60">
        <f t="shared" si="4"/>
        <v>0</v>
      </c>
      <c r="AF60" s="8">
        <f t="shared" si="5"/>
        <v>0</v>
      </c>
      <c r="AG60">
        <f t="shared" si="6"/>
        <v>112</v>
      </c>
      <c r="AH60">
        <f t="shared" si="20"/>
        <v>0.70886075949367089</v>
      </c>
      <c r="AI60">
        <f t="shared" si="7"/>
        <v>0</v>
      </c>
      <c r="AJ60">
        <f t="shared" si="8"/>
        <v>0</v>
      </c>
      <c r="AK60">
        <f t="shared" si="21"/>
        <v>0</v>
      </c>
      <c r="AL60" t="e">
        <f>Z60*#REF!*12</f>
        <v>#REF!</v>
      </c>
      <c r="AM60" t="e">
        <f>H60*#REF!*12</f>
        <v>#REF!</v>
      </c>
      <c r="AN60" t="e">
        <f t="shared" si="22"/>
        <v>#REF!</v>
      </c>
      <c r="AO60">
        <f t="shared" si="23"/>
        <v>0</v>
      </c>
      <c r="AP60">
        <f t="shared" si="24"/>
        <v>0</v>
      </c>
      <c r="AQ60">
        <f t="shared" si="25"/>
        <v>0</v>
      </c>
      <c r="AR60">
        <f t="shared" si="9"/>
        <v>0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>IFERROR(BA60/#REF!, 0)</f>
        <v>0</v>
      </c>
    </row>
    <row r="61" spans="1:54" x14ac:dyDescent="0.2">
      <c r="A61" s="5">
        <f>periods!$A61</f>
        <v>0</v>
      </c>
      <c r="B61" s="5">
        <f>periods!A62</f>
        <v>0</v>
      </c>
      <c r="C61">
        <f>IF(ISBLANK(periods!$C61), output_periods!$AB60,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IF(ISBLANK(periods!$K61), output_periods!$AG60, periods!$K61)</f>
        <v>112</v>
      </c>
      <c r="L61">
        <f>IF(ISBLANK(periods!$L61), output_periods!$L60, periods!$L61)</f>
        <v>158</v>
      </c>
      <c r="M61">
        <f>periods!M61</f>
        <v>0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 s="4">
        <f t="shared" si="0"/>
        <v>0</v>
      </c>
      <c r="AA61">
        <f t="shared" si="1"/>
        <v>158</v>
      </c>
      <c r="AB61">
        <f t="shared" si="2"/>
        <v>113</v>
      </c>
      <c r="AC61">
        <f t="shared" si="19"/>
        <v>0.71518987341772156</v>
      </c>
      <c r="AD61">
        <f t="shared" si="3"/>
        <v>0</v>
      </c>
      <c r="AE61">
        <f t="shared" si="4"/>
        <v>0</v>
      </c>
      <c r="AF61" s="8">
        <f t="shared" si="5"/>
        <v>0</v>
      </c>
      <c r="AG61">
        <f t="shared" si="6"/>
        <v>112</v>
      </c>
      <c r="AH61">
        <f t="shared" si="20"/>
        <v>0.70886075949367089</v>
      </c>
      <c r="AI61">
        <f t="shared" si="7"/>
        <v>0</v>
      </c>
      <c r="AJ61">
        <f t="shared" si="8"/>
        <v>0</v>
      </c>
      <c r="AK61">
        <f t="shared" si="21"/>
        <v>0</v>
      </c>
      <c r="AL61" t="e">
        <f>Z61*#REF!*12</f>
        <v>#REF!</v>
      </c>
      <c r="AM61" t="e">
        <f>H61*#REF!*12</f>
        <v>#REF!</v>
      </c>
      <c r="AN61" t="e">
        <f t="shared" si="22"/>
        <v>#REF!</v>
      </c>
      <c r="AO61">
        <f t="shared" si="23"/>
        <v>0</v>
      </c>
      <c r="AP61">
        <f t="shared" si="24"/>
        <v>0</v>
      </c>
      <c r="AQ61">
        <f t="shared" si="25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0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>IFERROR(BA61/#REF!, 0)</f>
        <v>0</v>
      </c>
    </row>
    <row r="62" spans="1:54" x14ac:dyDescent="0.2">
      <c r="A62" s="5">
        <f>periods!$A62</f>
        <v>0</v>
      </c>
      <c r="B62" s="5">
        <f>periods!A63</f>
        <v>0</v>
      </c>
      <c r="C62">
        <f>IF(ISBLANK(periods!$C62), output_periods!$AB61,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IF(ISBLANK(periods!$K62), output_periods!$AG61, periods!$K62)</f>
        <v>112</v>
      </c>
      <c r="L62">
        <f>IF(ISBLANK(periods!$L62), output_periods!$L61, periods!$L62)</f>
        <v>158</v>
      </c>
      <c r="M62">
        <f>periods!M62</f>
        <v>0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 s="4">
        <f t="shared" si="0"/>
        <v>0</v>
      </c>
      <c r="AA62">
        <f t="shared" si="1"/>
        <v>158</v>
      </c>
      <c r="AB62">
        <f t="shared" si="2"/>
        <v>113</v>
      </c>
      <c r="AC62">
        <f t="shared" si="19"/>
        <v>0.71518987341772156</v>
      </c>
      <c r="AD62">
        <f t="shared" si="3"/>
        <v>0</v>
      </c>
      <c r="AE62">
        <f t="shared" si="4"/>
        <v>0</v>
      </c>
      <c r="AF62" s="8">
        <f t="shared" si="5"/>
        <v>0</v>
      </c>
      <c r="AG62">
        <f t="shared" si="6"/>
        <v>112</v>
      </c>
      <c r="AH62">
        <f t="shared" si="20"/>
        <v>0.70886075949367089</v>
      </c>
      <c r="AI62">
        <f t="shared" si="7"/>
        <v>0</v>
      </c>
      <c r="AJ62">
        <f t="shared" si="8"/>
        <v>0</v>
      </c>
      <c r="AK62">
        <f t="shared" si="21"/>
        <v>0</v>
      </c>
      <c r="AL62" t="e">
        <f>Z62*#REF!*12</f>
        <v>#REF!</v>
      </c>
      <c r="AM62" t="e">
        <f>H62*#REF!*12</f>
        <v>#REF!</v>
      </c>
      <c r="AN62" t="e">
        <f t="shared" si="22"/>
        <v>#REF!</v>
      </c>
      <c r="AO62">
        <f t="shared" si="23"/>
        <v>0</v>
      </c>
      <c r="AP62">
        <f t="shared" si="24"/>
        <v>0</v>
      </c>
      <c r="AQ62">
        <f t="shared" si="25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>IFERROR(BA62/#REF!, 0)</f>
        <v>0</v>
      </c>
    </row>
    <row r="63" spans="1:54" x14ac:dyDescent="0.2">
      <c r="A63" s="5">
        <f>periods!$A63</f>
        <v>0</v>
      </c>
      <c r="B63" s="5">
        <f>periods!A64</f>
        <v>0</v>
      </c>
      <c r="C63">
        <f>IF(ISBLANK(periods!$C63), output_periods!$AB62,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IF(ISBLANK(periods!$K63), output_periods!$AG62, periods!$K63)</f>
        <v>112</v>
      </c>
      <c r="L63">
        <f>IF(ISBLANK(periods!$L63), output_periods!$L62, periods!$L63)</f>
        <v>158</v>
      </c>
      <c r="M63">
        <f>periods!M63</f>
        <v>0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 s="4">
        <f t="shared" si="0"/>
        <v>0</v>
      </c>
      <c r="AA63">
        <f t="shared" si="1"/>
        <v>158</v>
      </c>
      <c r="AB63">
        <f t="shared" si="2"/>
        <v>113</v>
      </c>
      <c r="AC63">
        <f t="shared" si="19"/>
        <v>0.71518987341772156</v>
      </c>
      <c r="AD63">
        <f t="shared" si="3"/>
        <v>0</v>
      </c>
      <c r="AE63">
        <f t="shared" si="4"/>
        <v>0</v>
      </c>
      <c r="AF63" s="8">
        <f t="shared" si="5"/>
        <v>0</v>
      </c>
      <c r="AG63">
        <f t="shared" si="6"/>
        <v>112</v>
      </c>
      <c r="AH63">
        <f t="shared" si="20"/>
        <v>0.70886075949367089</v>
      </c>
      <c r="AI63">
        <f t="shared" si="7"/>
        <v>0</v>
      </c>
      <c r="AJ63">
        <f t="shared" si="8"/>
        <v>0</v>
      </c>
      <c r="AK63">
        <f t="shared" si="21"/>
        <v>0</v>
      </c>
      <c r="AL63" t="e">
        <f>Z63*#REF!*12</f>
        <v>#REF!</v>
      </c>
      <c r="AM63" t="e">
        <f>H63*#REF!*12</f>
        <v>#REF!</v>
      </c>
      <c r="AN63" t="e">
        <f t="shared" si="22"/>
        <v>#REF!</v>
      </c>
      <c r="AO63">
        <f t="shared" si="23"/>
        <v>0</v>
      </c>
      <c r="AP63">
        <f t="shared" si="24"/>
        <v>0</v>
      </c>
      <c r="AQ63">
        <f t="shared" si="25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>IFERROR(BA63/#REF!, 0)</f>
        <v>0</v>
      </c>
    </row>
    <row r="64" spans="1:54" x14ac:dyDescent="0.2">
      <c r="A64" s="5">
        <f>periods!$A64</f>
        <v>0</v>
      </c>
      <c r="B64" s="5">
        <f>periods!A65</f>
        <v>0</v>
      </c>
      <c r="C64">
        <f>IF(ISBLANK(periods!$C64), output_periods!$AB63,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IF(ISBLANK(periods!$K64), output_periods!$AG63, periods!$K64)</f>
        <v>112</v>
      </c>
      <c r="L64">
        <f>IF(ISBLANK(periods!$L64), output_periods!$L63, periods!$L64)</f>
        <v>158</v>
      </c>
      <c r="M64">
        <f>periods!M64</f>
        <v>0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 s="4">
        <f t="shared" si="0"/>
        <v>0</v>
      </c>
      <c r="AA64">
        <f t="shared" si="1"/>
        <v>158</v>
      </c>
      <c r="AB64">
        <f t="shared" si="2"/>
        <v>113</v>
      </c>
      <c r="AC64">
        <f t="shared" si="19"/>
        <v>0.71518987341772156</v>
      </c>
      <c r="AD64">
        <f t="shared" si="3"/>
        <v>0</v>
      </c>
      <c r="AE64">
        <f t="shared" si="4"/>
        <v>0</v>
      </c>
      <c r="AF64" s="8">
        <f t="shared" si="5"/>
        <v>0</v>
      </c>
      <c r="AG64">
        <f t="shared" si="6"/>
        <v>112</v>
      </c>
      <c r="AH64">
        <f t="shared" si="20"/>
        <v>0.70886075949367089</v>
      </c>
      <c r="AI64">
        <f t="shared" si="7"/>
        <v>0</v>
      </c>
      <c r="AJ64">
        <f t="shared" si="8"/>
        <v>0</v>
      </c>
      <c r="AK64">
        <f t="shared" si="21"/>
        <v>0</v>
      </c>
      <c r="AL64" t="e">
        <f>Z64*#REF!*12</f>
        <v>#REF!</v>
      </c>
      <c r="AM64" t="e">
        <f>H64*#REF!*12</f>
        <v>#REF!</v>
      </c>
      <c r="AN64" t="e">
        <f t="shared" si="22"/>
        <v>#REF!</v>
      </c>
      <c r="AO64">
        <f t="shared" si="23"/>
        <v>0</v>
      </c>
      <c r="AP64">
        <f t="shared" si="24"/>
        <v>0</v>
      </c>
      <c r="AQ64">
        <f t="shared" si="25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0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>IFERROR(BA64/#REF!, 0)</f>
        <v>0</v>
      </c>
    </row>
    <row r="65" spans="1:54" x14ac:dyDescent="0.2">
      <c r="A65" s="5">
        <f>periods!$A65</f>
        <v>0</v>
      </c>
      <c r="B65" s="5">
        <f>periods!A66</f>
        <v>0</v>
      </c>
      <c r="C65">
        <f>IF(ISBLANK(periods!$C65), output_periods!$AB64,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IF(ISBLANK(periods!$K65), output_periods!$AG64, periods!$K65)</f>
        <v>112</v>
      </c>
      <c r="L65">
        <f>IF(ISBLANK(periods!$L65), output_periods!$L64, periods!$L65)</f>
        <v>158</v>
      </c>
      <c r="M65">
        <f>periods!M65</f>
        <v>0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 s="4">
        <f t="shared" si="0"/>
        <v>0</v>
      </c>
      <c r="AA65">
        <f t="shared" si="1"/>
        <v>158</v>
      </c>
      <c r="AB65">
        <f t="shared" si="2"/>
        <v>113</v>
      </c>
      <c r="AC65">
        <f t="shared" si="19"/>
        <v>0.71518987341772156</v>
      </c>
      <c r="AD65">
        <f t="shared" si="3"/>
        <v>0</v>
      </c>
      <c r="AE65">
        <f t="shared" si="4"/>
        <v>0</v>
      </c>
      <c r="AF65" s="8">
        <f t="shared" si="5"/>
        <v>0</v>
      </c>
      <c r="AG65">
        <f t="shared" si="6"/>
        <v>112</v>
      </c>
      <c r="AH65">
        <f t="shared" si="20"/>
        <v>0.70886075949367089</v>
      </c>
      <c r="AI65">
        <f t="shared" si="7"/>
        <v>0</v>
      </c>
      <c r="AJ65">
        <f t="shared" si="8"/>
        <v>0</v>
      </c>
      <c r="AK65">
        <f t="shared" si="21"/>
        <v>0</v>
      </c>
      <c r="AL65" t="e">
        <f>Z65*#REF!*12</f>
        <v>#REF!</v>
      </c>
      <c r="AM65" t="e">
        <f>H65*#REF!*12</f>
        <v>#REF!</v>
      </c>
      <c r="AN65" t="e">
        <f t="shared" si="22"/>
        <v>#REF!</v>
      </c>
      <c r="AO65">
        <f t="shared" si="23"/>
        <v>0</v>
      </c>
      <c r="AP65">
        <f t="shared" si="24"/>
        <v>0</v>
      </c>
      <c r="AQ65">
        <f t="shared" si="25"/>
        <v>0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>IFERROR(BA65/#REF!, 0)</f>
        <v>0</v>
      </c>
    </row>
    <row r="66" spans="1:54" x14ac:dyDescent="0.2">
      <c r="A66" s="5">
        <f>periods!$A66</f>
        <v>0</v>
      </c>
      <c r="B66" s="5">
        <f>periods!A67</f>
        <v>0</v>
      </c>
      <c r="C66">
        <f>IF(ISBLANK(periods!$C66), output_periods!$AB65,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IF(ISBLANK(periods!$K66), output_periods!$AG65, periods!$K66)</f>
        <v>112</v>
      </c>
      <c r="L66">
        <f>IF(ISBLANK(periods!$L66), output_periods!$L65, periods!$L66)</f>
        <v>158</v>
      </c>
      <c r="M66">
        <f>periods!M66</f>
        <v>0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 s="4">
        <f t="shared" si="0"/>
        <v>0</v>
      </c>
      <c r="AA66">
        <f t="shared" si="1"/>
        <v>158</v>
      </c>
      <c r="AB66">
        <f t="shared" si="2"/>
        <v>113</v>
      </c>
      <c r="AC66">
        <f t="shared" si="19"/>
        <v>0.71518987341772156</v>
      </c>
      <c r="AD66">
        <f t="shared" si="3"/>
        <v>0</v>
      </c>
      <c r="AE66">
        <f t="shared" si="4"/>
        <v>0</v>
      </c>
      <c r="AF66" s="8">
        <f t="shared" si="5"/>
        <v>0</v>
      </c>
      <c r="AG66">
        <f t="shared" si="6"/>
        <v>112</v>
      </c>
      <c r="AH66">
        <f t="shared" si="20"/>
        <v>0.70886075949367089</v>
      </c>
      <c r="AI66">
        <f t="shared" si="7"/>
        <v>0</v>
      </c>
      <c r="AJ66">
        <f t="shared" si="8"/>
        <v>0</v>
      </c>
      <c r="AK66">
        <f t="shared" si="21"/>
        <v>0</v>
      </c>
      <c r="AL66" t="e">
        <f>Z66*#REF!*12</f>
        <v>#REF!</v>
      </c>
      <c r="AM66" t="e">
        <f>H66*#REF!*12</f>
        <v>#REF!</v>
      </c>
      <c r="AN66" t="e">
        <f t="shared" si="22"/>
        <v>#REF!</v>
      </c>
      <c r="AO66">
        <f t="shared" si="23"/>
        <v>0</v>
      </c>
      <c r="AP66">
        <f t="shared" si="24"/>
        <v>0</v>
      </c>
      <c r="AQ66">
        <f t="shared" si="25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>IFERROR(BA66/#REF!, 0)</f>
        <v>0</v>
      </c>
    </row>
    <row r="67" spans="1:54" x14ac:dyDescent="0.2">
      <c r="A67" s="5">
        <f>periods!$A67</f>
        <v>0</v>
      </c>
      <c r="B67" s="5">
        <f>periods!A68</f>
        <v>0</v>
      </c>
      <c r="C67">
        <f>IF(ISBLANK(periods!$C67), output_periods!$AB66,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IF(ISBLANK(periods!$K67), output_periods!$AG66, periods!$K67)</f>
        <v>112</v>
      </c>
      <c r="L67">
        <f>IF(ISBLANK(periods!$L67), output_periods!$L66, periods!$L67)</f>
        <v>158</v>
      </c>
      <c r="M67">
        <f>periods!M67</f>
        <v>0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 s="4">
        <f t="shared" ref="Z67:Z130" si="26">E67-F67</f>
        <v>0</v>
      </c>
      <c r="AA67">
        <f t="shared" ref="AA67:AA130" si="27">L67</f>
        <v>158</v>
      </c>
      <c r="AB67">
        <f t="shared" ref="AB67:AB130" si="28">C67+Z67</f>
        <v>113</v>
      </c>
      <c r="AC67">
        <f t="shared" si="19"/>
        <v>0.71518987341772156</v>
      </c>
      <c r="AD67">
        <f t="shared" ref="AD67:AD130" si="29">I67+J67</f>
        <v>0</v>
      </c>
      <c r="AE67">
        <f t="shared" ref="AE67:AE130" si="30">IFERROR(I67/AD67, 0)</f>
        <v>0</v>
      </c>
      <c r="AF67" s="8">
        <f t="shared" ref="AF67:AF130" si="31">IFERROR(G67/D67, 0)</f>
        <v>0</v>
      </c>
      <c r="AG67">
        <f t="shared" ref="AG67:AG130" si="32">K67+M67-N67</f>
        <v>112</v>
      </c>
      <c r="AH67">
        <f t="shared" si="20"/>
        <v>0.70886075949367089</v>
      </c>
      <c r="AI67">
        <f t="shared" ref="AI67:AI130" si="33">SUM(R67:U67)</f>
        <v>0</v>
      </c>
      <c r="AJ67">
        <f t="shared" ref="AJ67:AJ130" si="34">SUM(V67:Y67)</f>
        <v>0</v>
      </c>
      <c r="AK67">
        <f t="shared" si="21"/>
        <v>0</v>
      </c>
      <c r="AL67" t="e">
        <f>Z67*#REF!*12</f>
        <v>#REF!</v>
      </c>
      <c r="AM67" t="e">
        <f>H67*#REF!*12</f>
        <v>#REF!</v>
      </c>
      <c r="AN67" t="e">
        <f t="shared" si="22"/>
        <v>#REF!</v>
      </c>
      <c r="AO67">
        <f t="shared" si="23"/>
        <v>0</v>
      </c>
      <c r="AP67">
        <f t="shared" si="24"/>
        <v>0</v>
      </c>
      <c r="AQ67">
        <f t="shared" si="25"/>
        <v>0</v>
      </c>
      <c r="AR67">
        <f t="shared" ref="AR67:AR130" si="35">IFERROR(P67/O67, 0)</f>
        <v>0</v>
      </c>
      <c r="AS67">
        <f t="shared" ref="AS67:AS130" si="36">IFERROR(Q67/P67, 0)</f>
        <v>0</v>
      </c>
      <c r="AT67">
        <f t="shared" ref="AT67:AT130" si="37">IFERROR(D67/Q67, 0)</f>
        <v>0</v>
      </c>
      <c r="AU67">
        <f t="shared" ref="AU67:AU130" si="38">IFERROR(E67/D67, 0)</f>
        <v>0</v>
      </c>
      <c r="AV67">
        <f t="shared" ref="AV67:AV130" si="39">IFERROR(E67/O67, 0)</f>
        <v>0</v>
      </c>
      <c r="AW67">
        <f t="shared" ref="AW67:AW130" si="40">IFERROR($AI67/O67, 0)</f>
        <v>0</v>
      </c>
      <c r="AX67">
        <f t="shared" ref="AX67:AX130" si="41">IFERROR($AI67/P67, 0)</f>
        <v>0</v>
      </c>
      <c r="AY67">
        <f t="shared" ref="AY67:AY130" si="42">IFERROR($AI67/Q67, 0)</f>
        <v>0</v>
      </c>
      <c r="AZ67">
        <f t="shared" ref="AZ67:AZ130" si="43">IFERROR($AI67/D67, 0)</f>
        <v>0</v>
      </c>
      <c r="BA67">
        <f t="shared" ref="BA67:BA130" si="44">IFERROR($AI67/E67, 0)</f>
        <v>0</v>
      </c>
      <c r="BB67">
        <f>IFERROR(BA67/#REF!, 0)</f>
        <v>0</v>
      </c>
    </row>
    <row r="68" spans="1:54" x14ac:dyDescent="0.2">
      <c r="A68" s="5">
        <f>periods!$A68</f>
        <v>0</v>
      </c>
      <c r="B68" s="5">
        <f>periods!A69</f>
        <v>0</v>
      </c>
      <c r="C68">
        <f>IF(ISBLANK(periods!$C68), output_periods!$AB67,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IF(ISBLANK(periods!$K68), output_periods!$AG67, periods!$K68)</f>
        <v>112</v>
      </c>
      <c r="L68">
        <f>IF(ISBLANK(periods!$L68), output_periods!$L67, periods!$L68)</f>
        <v>158</v>
      </c>
      <c r="M68">
        <f>periods!M68</f>
        <v>0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 s="4">
        <f t="shared" si="26"/>
        <v>0</v>
      </c>
      <c r="AA68">
        <f t="shared" si="27"/>
        <v>158</v>
      </c>
      <c r="AB68">
        <f t="shared" si="28"/>
        <v>113</v>
      </c>
      <c r="AC68">
        <f t="shared" ref="AC68:AC131" si="45">IFERROR(AB68/AA68,0)</f>
        <v>0.71518987341772156</v>
      </c>
      <c r="AD68">
        <f t="shared" si="29"/>
        <v>0</v>
      </c>
      <c r="AE68">
        <f t="shared" si="30"/>
        <v>0</v>
      </c>
      <c r="AF68" s="8">
        <f t="shared" si="31"/>
        <v>0</v>
      </c>
      <c r="AG68">
        <f t="shared" si="32"/>
        <v>112</v>
      </c>
      <c r="AH68">
        <f t="shared" ref="AH68:AH131" si="46">IFERROR(AG68/AA68, 0)</f>
        <v>0.70886075949367089</v>
      </c>
      <c r="AI68">
        <f t="shared" si="33"/>
        <v>0</v>
      </c>
      <c r="AJ68">
        <f t="shared" si="34"/>
        <v>0</v>
      </c>
      <c r="AK68">
        <f t="shared" ref="AK68:AK131" si="47">SUM(AI68:AJ68)</f>
        <v>0</v>
      </c>
      <c r="AL68" t="e">
        <f>Z68*#REF!*12</f>
        <v>#REF!</v>
      </c>
      <c r="AM68" t="e">
        <f>H68*#REF!*12</f>
        <v>#REF!</v>
      </c>
      <c r="AN68" t="e">
        <f t="shared" ref="AN68:AN131" si="48">SUM(AL68:AM68)</f>
        <v>#REF!</v>
      </c>
      <c r="AO68">
        <f t="shared" ref="AO68:AO131" si="49">ROUND(IFERROR(AL68/AI68, 0), 0)</f>
        <v>0</v>
      </c>
      <c r="AP68">
        <f t="shared" ref="AP68:AP131" si="50">ROUND(IFERROR(AM68/AJ68, 0), 0)</f>
        <v>0</v>
      </c>
      <c r="AQ68">
        <f t="shared" ref="AQ68:AQ131" si="51">(AO68 * IFERROR(AI68/AK68, 0)) + (AP68 * IFERROR(AJ68/AL68, 0))</f>
        <v>0</v>
      </c>
      <c r="AR68">
        <f t="shared" si="35"/>
        <v>0</v>
      </c>
      <c r="AS68">
        <f t="shared" si="36"/>
        <v>0</v>
      </c>
      <c r="AT68">
        <f t="shared" si="37"/>
        <v>0</v>
      </c>
      <c r="AU68">
        <f t="shared" si="38"/>
        <v>0</v>
      </c>
      <c r="AV68">
        <f t="shared" si="39"/>
        <v>0</v>
      </c>
      <c r="AW68">
        <f t="shared" si="40"/>
        <v>0</v>
      </c>
      <c r="AX68">
        <f t="shared" si="41"/>
        <v>0</v>
      </c>
      <c r="AY68">
        <f t="shared" si="42"/>
        <v>0</v>
      </c>
      <c r="AZ68">
        <f t="shared" si="43"/>
        <v>0</v>
      </c>
      <c r="BA68">
        <f t="shared" si="44"/>
        <v>0</v>
      </c>
      <c r="BB68">
        <f>IFERROR(BA68/#REF!, 0)</f>
        <v>0</v>
      </c>
    </row>
    <row r="69" spans="1:54" x14ac:dyDescent="0.2">
      <c r="A69" s="5">
        <f>periods!$A69</f>
        <v>0</v>
      </c>
      <c r="B69" s="5">
        <f>periods!A70</f>
        <v>0</v>
      </c>
      <c r="C69">
        <f>IF(ISBLANK(periods!$C69), output_periods!$AB68,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IF(ISBLANK(periods!$K69), output_periods!$AG68, periods!$K69)</f>
        <v>112</v>
      </c>
      <c r="L69">
        <f>IF(ISBLANK(periods!$L69), output_periods!$L68, periods!$L69)</f>
        <v>158</v>
      </c>
      <c r="M69">
        <f>periods!M69</f>
        <v>0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 s="4">
        <f t="shared" si="26"/>
        <v>0</v>
      </c>
      <c r="AA69">
        <f t="shared" si="27"/>
        <v>158</v>
      </c>
      <c r="AB69">
        <f t="shared" si="28"/>
        <v>113</v>
      </c>
      <c r="AC69">
        <f t="shared" si="45"/>
        <v>0.71518987341772156</v>
      </c>
      <c r="AD69">
        <f t="shared" si="29"/>
        <v>0</v>
      </c>
      <c r="AE69">
        <f t="shared" si="30"/>
        <v>0</v>
      </c>
      <c r="AF69" s="8">
        <f t="shared" si="31"/>
        <v>0</v>
      </c>
      <c r="AG69">
        <f t="shared" si="32"/>
        <v>112</v>
      </c>
      <c r="AH69">
        <f t="shared" si="46"/>
        <v>0.70886075949367089</v>
      </c>
      <c r="AI69">
        <f t="shared" si="33"/>
        <v>0</v>
      </c>
      <c r="AJ69">
        <f t="shared" si="34"/>
        <v>0</v>
      </c>
      <c r="AK69">
        <f t="shared" si="47"/>
        <v>0</v>
      </c>
      <c r="AL69" t="e">
        <f>Z69*#REF!*12</f>
        <v>#REF!</v>
      </c>
      <c r="AM69" t="e">
        <f>H69*#REF!*12</f>
        <v>#REF!</v>
      </c>
      <c r="AN69" t="e">
        <f t="shared" si="48"/>
        <v>#REF!</v>
      </c>
      <c r="AO69">
        <f t="shared" si="49"/>
        <v>0</v>
      </c>
      <c r="AP69">
        <f t="shared" si="50"/>
        <v>0</v>
      </c>
      <c r="AQ69">
        <f t="shared" si="51"/>
        <v>0</v>
      </c>
      <c r="AR69">
        <f t="shared" si="35"/>
        <v>0</v>
      </c>
      <c r="AS69">
        <f t="shared" si="36"/>
        <v>0</v>
      </c>
      <c r="AT69">
        <f t="shared" si="37"/>
        <v>0</v>
      </c>
      <c r="AU69">
        <f t="shared" si="38"/>
        <v>0</v>
      </c>
      <c r="AV69">
        <f t="shared" si="39"/>
        <v>0</v>
      </c>
      <c r="AW69">
        <f t="shared" si="40"/>
        <v>0</v>
      </c>
      <c r="AX69">
        <f t="shared" si="41"/>
        <v>0</v>
      </c>
      <c r="AY69">
        <f t="shared" si="42"/>
        <v>0</v>
      </c>
      <c r="AZ69">
        <f t="shared" si="43"/>
        <v>0</v>
      </c>
      <c r="BA69">
        <f t="shared" si="44"/>
        <v>0</v>
      </c>
      <c r="BB69">
        <f>IFERROR(BA69/#REF!, 0)</f>
        <v>0</v>
      </c>
    </row>
    <row r="70" spans="1:54" x14ac:dyDescent="0.2">
      <c r="A70" s="5">
        <f>periods!$A70</f>
        <v>0</v>
      </c>
      <c r="B70" s="5">
        <f>periods!A71</f>
        <v>0</v>
      </c>
      <c r="C70">
        <f>IF(ISBLANK(periods!$C70), output_periods!$AB69,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IF(ISBLANK(periods!$K70), output_periods!$AG69, periods!$K70)</f>
        <v>112</v>
      </c>
      <c r="L70">
        <f>IF(ISBLANK(periods!$L70), output_periods!$L69, periods!$L70)</f>
        <v>158</v>
      </c>
      <c r="M70">
        <f>periods!M70</f>
        <v>0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 s="4">
        <f t="shared" si="26"/>
        <v>0</v>
      </c>
      <c r="AA70">
        <f t="shared" si="27"/>
        <v>158</v>
      </c>
      <c r="AB70">
        <f t="shared" si="28"/>
        <v>113</v>
      </c>
      <c r="AC70">
        <f t="shared" si="45"/>
        <v>0.71518987341772156</v>
      </c>
      <c r="AD70">
        <f t="shared" si="29"/>
        <v>0</v>
      </c>
      <c r="AE70">
        <f t="shared" si="30"/>
        <v>0</v>
      </c>
      <c r="AF70" s="8">
        <f t="shared" si="31"/>
        <v>0</v>
      </c>
      <c r="AG70">
        <f t="shared" si="32"/>
        <v>112</v>
      </c>
      <c r="AH70">
        <f t="shared" si="46"/>
        <v>0.70886075949367089</v>
      </c>
      <c r="AI70">
        <f t="shared" si="33"/>
        <v>0</v>
      </c>
      <c r="AJ70">
        <f t="shared" si="34"/>
        <v>0</v>
      </c>
      <c r="AK70">
        <f t="shared" si="47"/>
        <v>0</v>
      </c>
      <c r="AL70" t="e">
        <f>Z70*#REF!*12</f>
        <v>#REF!</v>
      </c>
      <c r="AM70" t="e">
        <f>H70*#REF!*12</f>
        <v>#REF!</v>
      </c>
      <c r="AN70" t="e">
        <f t="shared" si="48"/>
        <v>#REF!</v>
      </c>
      <c r="AO70">
        <f t="shared" si="49"/>
        <v>0</v>
      </c>
      <c r="AP70">
        <f t="shared" si="50"/>
        <v>0</v>
      </c>
      <c r="AQ70">
        <f t="shared" si="51"/>
        <v>0</v>
      </c>
      <c r="AR70">
        <f t="shared" si="35"/>
        <v>0</v>
      </c>
      <c r="AS70">
        <f t="shared" si="36"/>
        <v>0</v>
      </c>
      <c r="AT70">
        <f t="shared" si="37"/>
        <v>0</v>
      </c>
      <c r="AU70">
        <f t="shared" si="38"/>
        <v>0</v>
      </c>
      <c r="AV70">
        <f t="shared" si="39"/>
        <v>0</v>
      </c>
      <c r="AW70">
        <f t="shared" si="40"/>
        <v>0</v>
      </c>
      <c r="AX70">
        <f t="shared" si="41"/>
        <v>0</v>
      </c>
      <c r="AY70">
        <f t="shared" si="42"/>
        <v>0</v>
      </c>
      <c r="AZ70">
        <f t="shared" si="43"/>
        <v>0</v>
      </c>
      <c r="BA70">
        <f t="shared" si="44"/>
        <v>0</v>
      </c>
      <c r="BB70">
        <f>IFERROR(BA70/#REF!, 0)</f>
        <v>0</v>
      </c>
    </row>
    <row r="71" spans="1:54" x14ac:dyDescent="0.2">
      <c r="A71" s="5">
        <f>periods!$A71</f>
        <v>0</v>
      </c>
      <c r="B71" s="5">
        <f>periods!A72</f>
        <v>0</v>
      </c>
      <c r="C71">
        <f>IF(ISBLANK(periods!$C71), output_periods!$AB70,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IF(ISBLANK(periods!$K71), output_periods!$AG70, periods!$K71)</f>
        <v>112</v>
      </c>
      <c r="L71">
        <f>IF(ISBLANK(periods!$L71), output_periods!$L70, periods!$L71)</f>
        <v>158</v>
      </c>
      <c r="M71">
        <f>periods!M71</f>
        <v>0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 s="4">
        <f t="shared" si="26"/>
        <v>0</v>
      </c>
      <c r="AA71">
        <f t="shared" si="27"/>
        <v>158</v>
      </c>
      <c r="AB71">
        <f t="shared" si="28"/>
        <v>113</v>
      </c>
      <c r="AC71">
        <f t="shared" si="45"/>
        <v>0.71518987341772156</v>
      </c>
      <c r="AD71">
        <f t="shared" si="29"/>
        <v>0</v>
      </c>
      <c r="AE71">
        <f t="shared" si="30"/>
        <v>0</v>
      </c>
      <c r="AF71" s="8">
        <f t="shared" si="31"/>
        <v>0</v>
      </c>
      <c r="AG71">
        <f t="shared" si="32"/>
        <v>112</v>
      </c>
      <c r="AH71">
        <f t="shared" si="46"/>
        <v>0.70886075949367089</v>
      </c>
      <c r="AI71">
        <f t="shared" si="33"/>
        <v>0</v>
      </c>
      <c r="AJ71">
        <f t="shared" si="34"/>
        <v>0</v>
      </c>
      <c r="AK71">
        <f t="shared" si="47"/>
        <v>0</v>
      </c>
      <c r="AL71" t="e">
        <f>Z71*#REF!*12</f>
        <v>#REF!</v>
      </c>
      <c r="AM71" t="e">
        <f>H71*#REF!*12</f>
        <v>#REF!</v>
      </c>
      <c r="AN71" t="e">
        <f t="shared" si="48"/>
        <v>#REF!</v>
      </c>
      <c r="AO71">
        <f t="shared" si="49"/>
        <v>0</v>
      </c>
      <c r="AP71">
        <f t="shared" si="50"/>
        <v>0</v>
      </c>
      <c r="AQ71">
        <f t="shared" si="51"/>
        <v>0</v>
      </c>
      <c r="AR71">
        <f t="shared" si="35"/>
        <v>0</v>
      </c>
      <c r="AS71">
        <f t="shared" si="36"/>
        <v>0</v>
      </c>
      <c r="AT71">
        <f t="shared" si="37"/>
        <v>0</v>
      </c>
      <c r="AU71">
        <f t="shared" si="38"/>
        <v>0</v>
      </c>
      <c r="AV71">
        <f t="shared" si="39"/>
        <v>0</v>
      </c>
      <c r="AW71">
        <f t="shared" si="40"/>
        <v>0</v>
      </c>
      <c r="AX71">
        <f t="shared" si="41"/>
        <v>0</v>
      </c>
      <c r="AY71">
        <f t="shared" si="42"/>
        <v>0</v>
      </c>
      <c r="AZ71">
        <f t="shared" si="43"/>
        <v>0</v>
      </c>
      <c r="BA71">
        <f t="shared" si="44"/>
        <v>0</v>
      </c>
      <c r="BB71">
        <f>IFERROR(BA71/#REF!, 0)</f>
        <v>0</v>
      </c>
    </row>
    <row r="72" spans="1:54" x14ac:dyDescent="0.2">
      <c r="A72" s="5">
        <f>periods!$A72</f>
        <v>0</v>
      </c>
      <c r="B72" s="5">
        <f>periods!A73</f>
        <v>0</v>
      </c>
      <c r="C72">
        <f>IF(ISBLANK(periods!$C72), output_periods!$AB71,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IF(ISBLANK(periods!$K72), output_periods!$AG71, periods!$K72)</f>
        <v>112</v>
      </c>
      <c r="L72">
        <f>IF(ISBLANK(periods!$L72), output_periods!$L71, periods!$L72)</f>
        <v>158</v>
      </c>
      <c r="M72">
        <f>periods!M72</f>
        <v>0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 s="4">
        <f t="shared" si="26"/>
        <v>0</v>
      </c>
      <c r="AA72">
        <f t="shared" si="27"/>
        <v>158</v>
      </c>
      <c r="AB72">
        <f t="shared" si="28"/>
        <v>113</v>
      </c>
      <c r="AC72">
        <f t="shared" si="45"/>
        <v>0.71518987341772156</v>
      </c>
      <c r="AD72">
        <f t="shared" si="29"/>
        <v>0</v>
      </c>
      <c r="AE72">
        <f t="shared" si="30"/>
        <v>0</v>
      </c>
      <c r="AF72" s="8">
        <f t="shared" si="31"/>
        <v>0</v>
      </c>
      <c r="AG72">
        <f t="shared" si="32"/>
        <v>112</v>
      </c>
      <c r="AH72">
        <f t="shared" si="46"/>
        <v>0.70886075949367089</v>
      </c>
      <c r="AI72">
        <f t="shared" si="33"/>
        <v>0</v>
      </c>
      <c r="AJ72">
        <f t="shared" si="34"/>
        <v>0</v>
      </c>
      <c r="AK72">
        <f t="shared" si="47"/>
        <v>0</v>
      </c>
      <c r="AL72" t="e">
        <f>Z72*#REF!*12</f>
        <v>#REF!</v>
      </c>
      <c r="AM72" t="e">
        <f>H72*#REF!*12</f>
        <v>#REF!</v>
      </c>
      <c r="AN72" t="e">
        <f t="shared" si="48"/>
        <v>#REF!</v>
      </c>
      <c r="AO72">
        <f t="shared" si="49"/>
        <v>0</v>
      </c>
      <c r="AP72">
        <f t="shared" si="50"/>
        <v>0</v>
      </c>
      <c r="AQ72">
        <f t="shared" si="51"/>
        <v>0</v>
      </c>
      <c r="AR72">
        <f t="shared" si="35"/>
        <v>0</v>
      </c>
      <c r="AS72">
        <f t="shared" si="36"/>
        <v>0</v>
      </c>
      <c r="AT72">
        <f t="shared" si="37"/>
        <v>0</v>
      </c>
      <c r="AU72">
        <f t="shared" si="38"/>
        <v>0</v>
      </c>
      <c r="AV72">
        <f t="shared" si="39"/>
        <v>0</v>
      </c>
      <c r="AW72">
        <f t="shared" si="40"/>
        <v>0</v>
      </c>
      <c r="AX72">
        <f t="shared" si="41"/>
        <v>0</v>
      </c>
      <c r="AY72">
        <f t="shared" si="42"/>
        <v>0</v>
      </c>
      <c r="AZ72">
        <f t="shared" si="43"/>
        <v>0</v>
      </c>
      <c r="BA72">
        <f t="shared" si="44"/>
        <v>0</v>
      </c>
      <c r="BB72">
        <f>IFERROR(BA72/#REF!, 0)</f>
        <v>0</v>
      </c>
    </row>
    <row r="73" spans="1:54" x14ac:dyDescent="0.2">
      <c r="A73" s="5">
        <f>periods!$A73</f>
        <v>0</v>
      </c>
      <c r="B73" s="5">
        <f>periods!A74</f>
        <v>0</v>
      </c>
      <c r="C73">
        <f>IF(ISBLANK(periods!$C73), output_periods!$AB72,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IF(ISBLANK(periods!$K73), output_periods!$AG72, periods!$K73)</f>
        <v>112</v>
      </c>
      <c r="L73">
        <f>IF(ISBLANK(periods!$L73), output_periods!$L72, periods!$L73)</f>
        <v>158</v>
      </c>
      <c r="M73">
        <f>periods!M73</f>
        <v>0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 s="4">
        <f t="shared" si="26"/>
        <v>0</v>
      </c>
      <c r="AA73">
        <f t="shared" si="27"/>
        <v>158</v>
      </c>
      <c r="AB73">
        <f t="shared" si="28"/>
        <v>113</v>
      </c>
      <c r="AC73">
        <f t="shared" si="45"/>
        <v>0.71518987341772156</v>
      </c>
      <c r="AD73">
        <f t="shared" si="29"/>
        <v>0</v>
      </c>
      <c r="AE73">
        <f t="shared" si="30"/>
        <v>0</v>
      </c>
      <c r="AF73" s="8">
        <f t="shared" si="31"/>
        <v>0</v>
      </c>
      <c r="AG73">
        <f t="shared" si="32"/>
        <v>112</v>
      </c>
      <c r="AH73">
        <f t="shared" si="46"/>
        <v>0.70886075949367089</v>
      </c>
      <c r="AI73">
        <f t="shared" si="33"/>
        <v>0</v>
      </c>
      <c r="AJ73">
        <f t="shared" si="34"/>
        <v>0</v>
      </c>
      <c r="AK73">
        <f t="shared" si="47"/>
        <v>0</v>
      </c>
      <c r="AL73" t="e">
        <f>Z73*#REF!*12</f>
        <v>#REF!</v>
      </c>
      <c r="AM73" t="e">
        <f>H73*#REF!*12</f>
        <v>#REF!</v>
      </c>
      <c r="AN73" t="e">
        <f t="shared" si="48"/>
        <v>#REF!</v>
      </c>
      <c r="AO73">
        <f t="shared" si="49"/>
        <v>0</v>
      </c>
      <c r="AP73">
        <f t="shared" si="50"/>
        <v>0</v>
      </c>
      <c r="AQ73">
        <f t="shared" si="51"/>
        <v>0</v>
      </c>
      <c r="AR73">
        <f t="shared" si="35"/>
        <v>0</v>
      </c>
      <c r="AS73">
        <f t="shared" si="36"/>
        <v>0</v>
      </c>
      <c r="AT73">
        <f t="shared" si="37"/>
        <v>0</v>
      </c>
      <c r="AU73">
        <f t="shared" si="38"/>
        <v>0</v>
      </c>
      <c r="AV73">
        <f t="shared" si="39"/>
        <v>0</v>
      </c>
      <c r="AW73">
        <f t="shared" si="40"/>
        <v>0</v>
      </c>
      <c r="AX73">
        <f t="shared" si="41"/>
        <v>0</v>
      </c>
      <c r="AY73">
        <f t="shared" si="42"/>
        <v>0</v>
      </c>
      <c r="AZ73">
        <f t="shared" si="43"/>
        <v>0</v>
      </c>
      <c r="BA73">
        <f t="shared" si="44"/>
        <v>0</v>
      </c>
      <c r="BB73">
        <f>IFERROR(BA73/#REF!, 0)</f>
        <v>0</v>
      </c>
    </row>
    <row r="74" spans="1:54" x14ac:dyDescent="0.2">
      <c r="A74" s="5">
        <f>periods!$A74</f>
        <v>0</v>
      </c>
      <c r="B74" s="5">
        <f>periods!A75</f>
        <v>0</v>
      </c>
      <c r="C74">
        <f>IF(ISBLANK(periods!$C74), output_periods!$AB73,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IF(ISBLANK(periods!$K74), output_periods!$AG73, periods!$K74)</f>
        <v>112</v>
      </c>
      <c r="L74">
        <f>IF(ISBLANK(periods!$L74), output_periods!$L73, periods!$L74)</f>
        <v>158</v>
      </c>
      <c r="M74">
        <f>periods!M74</f>
        <v>0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 s="4">
        <f t="shared" si="26"/>
        <v>0</v>
      </c>
      <c r="AA74">
        <f t="shared" si="27"/>
        <v>158</v>
      </c>
      <c r="AB74">
        <f t="shared" si="28"/>
        <v>113</v>
      </c>
      <c r="AC74">
        <f t="shared" si="45"/>
        <v>0.71518987341772156</v>
      </c>
      <c r="AD74">
        <f t="shared" si="29"/>
        <v>0</v>
      </c>
      <c r="AE74">
        <f t="shared" si="30"/>
        <v>0</v>
      </c>
      <c r="AF74" s="8">
        <f t="shared" si="31"/>
        <v>0</v>
      </c>
      <c r="AG74">
        <f t="shared" si="32"/>
        <v>112</v>
      </c>
      <c r="AH74">
        <f t="shared" si="46"/>
        <v>0.70886075949367089</v>
      </c>
      <c r="AI74">
        <f t="shared" si="33"/>
        <v>0</v>
      </c>
      <c r="AJ74">
        <f t="shared" si="34"/>
        <v>0</v>
      </c>
      <c r="AK74">
        <f t="shared" si="47"/>
        <v>0</v>
      </c>
      <c r="AL74" t="e">
        <f>Z74*#REF!*12</f>
        <v>#REF!</v>
      </c>
      <c r="AM74" t="e">
        <f>H74*#REF!*12</f>
        <v>#REF!</v>
      </c>
      <c r="AN74" t="e">
        <f t="shared" si="48"/>
        <v>#REF!</v>
      </c>
      <c r="AO74">
        <f t="shared" si="49"/>
        <v>0</v>
      </c>
      <c r="AP74">
        <f t="shared" si="50"/>
        <v>0</v>
      </c>
      <c r="AQ74">
        <f t="shared" si="51"/>
        <v>0</v>
      </c>
      <c r="AR74">
        <f t="shared" si="35"/>
        <v>0</v>
      </c>
      <c r="AS74">
        <f t="shared" si="36"/>
        <v>0</v>
      </c>
      <c r="AT74">
        <f t="shared" si="37"/>
        <v>0</v>
      </c>
      <c r="AU74">
        <f t="shared" si="38"/>
        <v>0</v>
      </c>
      <c r="AV74">
        <f t="shared" si="39"/>
        <v>0</v>
      </c>
      <c r="AW74">
        <f t="shared" si="40"/>
        <v>0</v>
      </c>
      <c r="AX74">
        <f t="shared" si="41"/>
        <v>0</v>
      </c>
      <c r="AY74">
        <f t="shared" si="42"/>
        <v>0</v>
      </c>
      <c r="AZ74">
        <f t="shared" si="43"/>
        <v>0</v>
      </c>
      <c r="BA74">
        <f t="shared" si="44"/>
        <v>0</v>
      </c>
      <c r="BB74">
        <f>IFERROR(BA74/#REF!, 0)</f>
        <v>0</v>
      </c>
    </row>
    <row r="75" spans="1:54" x14ac:dyDescent="0.2">
      <c r="A75" s="5">
        <f>periods!$A75</f>
        <v>0</v>
      </c>
      <c r="B75" s="5">
        <f>periods!A76</f>
        <v>0</v>
      </c>
      <c r="C75">
        <f>IF(ISBLANK(periods!$C75), output_periods!$AB74,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IF(ISBLANK(periods!$K75), output_periods!$AG74, periods!$K75)</f>
        <v>112</v>
      </c>
      <c r="L75">
        <f>IF(ISBLANK(periods!$L75), output_periods!$L74, periods!$L75)</f>
        <v>158</v>
      </c>
      <c r="M75">
        <f>periods!M75</f>
        <v>0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 s="4">
        <f t="shared" si="26"/>
        <v>0</v>
      </c>
      <c r="AA75">
        <f t="shared" si="27"/>
        <v>158</v>
      </c>
      <c r="AB75">
        <f t="shared" si="28"/>
        <v>113</v>
      </c>
      <c r="AC75">
        <f t="shared" si="45"/>
        <v>0.71518987341772156</v>
      </c>
      <c r="AD75">
        <f t="shared" si="29"/>
        <v>0</v>
      </c>
      <c r="AE75">
        <f t="shared" si="30"/>
        <v>0</v>
      </c>
      <c r="AF75" s="8">
        <f t="shared" si="31"/>
        <v>0</v>
      </c>
      <c r="AG75">
        <f t="shared" si="32"/>
        <v>112</v>
      </c>
      <c r="AH75">
        <f t="shared" si="46"/>
        <v>0.70886075949367089</v>
      </c>
      <c r="AI75">
        <f t="shared" si="33"/>
        <v>0</v>
      </c>
      <c r="AJ75">
        <f t="shared" si="34"/>
        <v>0</v>
      </c>
      <c r="AK75">
        <f t="shared" si="47"/>
        <v>0</v>
      </c>
      <c r="AL75" t="e">
        <f>Z75*#REF!*12</f>
        <v>#REF!</v>
      </c>
      <c r="AM75" t="e">
        <f>H75*#REF!*12</f>
        <v>#REF!</v>
      </c>
      <c r="AN75" t="e">
        <f t="shared" si="48"/>
        <v>#REF!</v>
      </c>
      <c r="AO75">
        <f t="shared" si="49"/>
        <v>0</v>
      </c>
      <c r="AP75">
        <f t="shared" si="50"/>
        <v>0</v>
      </c>
      <c r="AQ75">
        <f t="shared" si="51"/>
        <v>0</v>
      </c>
      <c r="AR75">
        <f t="shared" si="35"/>
        <v>0</v>
      </c>
      <c r="AS75">
        <f t="shared" si="36"/>
        <v>0</v>
      </c>
      <c r="AT75">
        <f t="shared" si="37"/>
        <v>0</v>
      </c>
      <c r="AU75">
        <f t="shared" si="38"/>
        <v>0</v>
      </c>
      <c r="AV75">
        <f t="shared" si="39"/>
        <v>0</v>
      </c>
      <c r="AW75">
        <f t="shared" si="40"/>
        <v>0</v>
      </c>
      <c r="AX75">
        <f t="shared" si="41"/>
        <v>0</v>
      </c>
      <c r="AY75">
        <f t="shared" si="42"/>
        <v>0</v>
      </c>
      <c r="AZ75">
        <f t="shared" si="43"/>
        <v>0</v>
      </c>
      <c r="BA75">
        <f t="shared" si="44"/>
        <v>0</v>
      </c>
      <c r="BB75">
        <f>IFERROR(BA75/#REF!, 0)</f>
        <v>0</v>
      </c>
    </row>
    <row r="76" spans="1:54" x14ac:dyDescent="0.2">
      <c r="A76" s="5">
        <f>periods!$A76</f>
        <v>0</v>
      </c>
      <c r="B76" s="5">
        <f>periods!A77</f>
        <v>0</v>
      </c>
      <c r="C76">
        <f>IF(ISBLANK(periods!$C76), output_periods!$AB75,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IF(ISBLANK(periods!$K76), output_periods!$AG75, periods!$K76)</f>
        <v>112</v>
      </c>
      <c r="L76">
        <f>IF(ISBLANK(periods!$L76), output_periods!$L75, periods!$L76)</f>
        <v>158</v>
      </c>
      <c r="M76">
        <f>periods!M76</f>
        <v>0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 s="4">
        <f t="shared" si="26"/>
        <v>0</v>
      </c>
      <c r="AA76">
        <f t="shared" si="27"/>
        <v>158</v>
      </c>
      <c r="AB76">
        <f t="shared" si="28"/>
        <v>113</v>
      </c>
      <c r="AC76">
        <f t="shared" si="45"/>
        <v>0.71518987341772156</v>
      </c>
      <c r="AD76">
        <f t="shared" si="29"/>
        <v>0</v>
      </c>
      <c r="AE76">
        <f t="shared" si="30"/>
        <v>0</v>
      </c>
      <c r="AF76" s="8">
        <f t="shared" si="31"/>
        <v>0</v>
      </c>
      <c r="AG76">
        <f t="shared" si="32"/>
        <v>112</v>
      </c>
      <c r="AH76">
        <f t="shared" si="46"/>
        <v>0.70886075949367089</v>
      </c>
      <c r="AI76">
        <f t="shared" si="33"/>
        <v>0</v>
      </c>
      <c r="AJ76">
        <f t="shared" si="34"/>
        <v>0</v>
      </c>
      <c r="AK76">
        <f t="shared" si="47"/>
        <v>0</v>
      </c>
      <c r="AL76" t="e">
        <f>Z76*#REF!*12</f>
        <v>#REF!</v>
      </c>
      <c r="AM76" t="e">
        <f>H76*#REF!*12</f>
        <v>#REF!</v>
      </c>
      <c r="AN76" t="e">
        <f t="shared" si="48"/>
        <v>#REF!</v>
      </c>
      <c r="AO76">
        <f t="shared" si="49"/>
        <v>0</v>
      </c>
      <c r="AP76">
        <f t="shared" si="50"/>
        <v>0</v>
      </c>
      <c r="AQ76">
        <f t="shared" si="51"/>
        <v>0</v>
      </c>
      <c r="AR76">
        <f t="shared" si="35"/>
        <v>0</v>
      </c>
      <c r="AS76">
        <f t="shared" si="36"/>
        <v>0</v>
      </c>
      <c r="AT76">
        <f t="shared" si="37"/>
        <v>0</v>
      </c>
      <c r="AU76">
        <f t="shared" si="38"/>
        <v>0</v>
      </c>
      <c r="AV76">
        <f t="shared" si="39"/>
        <v>0</v>
      </c>
      <c r="AW76">
        <f t="shared" si="40"/>
        <v>0</v>
      </c>
      <c r="AX76">
        <f t="shared" si="41"/>
        <v>0</v>
      </c>
      <c r="AY76">
        <f t="shared" si="42"/>
        <v>0</v>
      </c>
      <c r="AZ76">
        <f t="shared" si="43"/>
        <v>0</v>
      </c>
      <c r="BA76">
        <f t="shared" si="44"/>
        <v>0</v>
      </c>
      <c r="BB76">
        <f>IFERROR(BA76/#REF!, 0)</f>
        <v>0</v>
      </c>
    </row>
    <row r="77" spans="1:54" x14ac:dyDescent="0.2">
      <c r="A77" s="5">
        <f>periods!$A77</f>
        <v>0</v>
      </c>
      <c r="B77" s="5">
        <f>periods!A78</f>
        <v>0</v>
      </c>
      <c r="C77">
        <f>IF(ISBLANK(periods!$C77), output_periods!$AB76,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IF(ISBLANK(periods!$K77), output_periods!$AG76, periods!$K77)</f>
        <v>112</v>
      </c>
      <c r="L77">
        <f>IF(ISBLANK(periods!$L77), output_periods!$L76, periods!$L77)</f>
        <v>158</v>
      </c>
      <c r="M77">
        <f>periods!M77</f>
        <v>0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 s="4">
        <f t="shared" si="26"/>
        <v>0</v>
      </c>
      <c r="AA77">
        <f t="shared" si="27"/>
        <v>158</v>
      </c>
      <c r="AB77">
        <f t="shared" si="28"/>
        <v>113</v>
      </c>
      <c r="AC77">
        <f t="shared" si="45"/>
        <v>0.71518987341772156</v>
      </c>
      <c r="AD77">
        <f t="shared" si="29"/>
        <v>0</v>
      </c>
      <c r="AE77">
        <f t="shared" si="30"/>
        <v>0</v>
      </c>
      <c r="AF77" s="8">
        <f t="shared" si="31"/>
        <v>0</v>
      </c>
      <c r="AG77">
        <f t="shared" si="32"/>
        <v>112</v>
      </c>
      <c r="AH77">
        <f t="shared" si="46"/>
        <v>0.70886075949367089</v>
      </c>
      <c r="AI77">
        <f t="shared" si="33"/>
        <v>0</v>
      </c>
      <c r="AJ77">
        <f t="shared" si="34"/>
        <v>0</v>
      </c>
      <c r="AK77">
        <f t="shared" si="47"/>
        <v>0</v>
      </c>
      <c r="AL77" t="e">
        <f>Z77*#REF!*12</f>
        <v>#REF!</v>
      </c>
      <c r="AM77" t="e">
        <f>H77*#REF!*12</f>
        <v>#REF!</v>
      </c>
      <c r="AN77" t="e">
        <f t="shared" si="48"/>
        <v>#REF!</v>
      </c>
      <c r="AO77">
        <f t="shared" si="49"/>
        <v>0</v>
      </c>
      <c r="AP77">
        <f t="shared" si="50"/>
        <v>0</v>
      </c>
      <c r="AQ77">
        <f t="shared" si="51"/>
        <v>0</v>
      </c>
      <c r="AR77">
        <f t="shared" si="35"/>
        <v>0</v>
      </c>
      <c r="AS77">
        <f t="shared" si="36"/>
        <v>0</v>
      </c>
      <c r="AT77">
        <f t="shared" si="37"/>
        <v>0</v>
      </c>
      <c r="AU77">
        <f t="shared" si="38"/>
        <v>0</v>
      </c>
      <c r="AV77">
        <f t="shared" si="39"/>
        <v>0</v>
      </c>
      <c r="AW77">
        <f t="shared" si="40"/>
        <v>0</v>
      </c>
      <c r="AX77">
        <f t="shared" si="41"/>
        <v>0</v>
      </c>
      <c r="AY77">
        <f t="shared" si="42"/>
        <v>0</v>
      </c>
      <c r="AZ77">
        <f t="shared" si="43"/>
        <v>0</v>
      </c>
      <c r="BA77">
        <f t="shared" si="44"/>
        <v>0</v>
      </c>
      <c r="BB77">
        <f>IFERROR(BA77/#REF!, 0)</f>
        <v>0</v>
      </c>
    </row>
    <row r="78" spans="1:54" x14ac:dyDescent="0.2">
      <c r="A78" s="5">
        <f>periods!$A78</f>
        <v>0</v>
      </c>
      <c r="B78" s="5">
        <f>periods!A79</f>
        <v>0</v>
      </c>
      <c r="C78">
        <f>IF(ISBLANK(periods!$C78), output_periods!$AB77,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IF(ISBLANK(periods!$K78), output_periods!$AG77, periods!$K78)</f>
        <v>112</v>
      </c>
      <c r="L78">
        <f>IF(ISBLANK(periods!$L78), output_periods!$L77, periods!$L78)</f>
        <v>158</v>
      </c>
      <c r="M78">
        <f>periods!M78</f>
        <v>0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 s="4">
        <f t="shared" si="26"/>
        <v>0</v>
      </c>
      <c r="AA78">
        <f t="shared" si="27"/>
        <v>158</v>
      </c>
      <c r="AB78">
        <f t="shared" si="28"/>
        <v>113</v>
      </c>
      <c r="AC78">
        <f t="shared" si="45"/>
        <v>0.71518987341772156</v>
      </c>
      <c r="AD78">
        <f t="shared" si="29"/>
        <v>0</v>
      </c>
      <c r="AE78">
        <f t="shared" si="30"/>
        <v>0</v>
      </c>
      <c r="AF78" s="8">
        <f t="shared" si="31"/>
        <v>0</v>
      </c>
      <c r="AG78">
        <f t="shared" si="32"/>
        <v>112</v>
      </c>
      <c r="AH78">
        <f t="shared" si="46"/>
        <v>0.70886075949367089</v>
      </c>
      <c r="AI78">
        <f t="shared" si="33"/>
        <v>0</v>
      </c>
      <c r="AJ78">
        <f t="shared" si="34"/>
        <v>0</v>
      </c>
      <c r="AK78">
        <f t="shared" si="47"/>
        <v>0</v>
      </c>
      <c r="AL78" t="e">
        <f>Z78*#REF!*12</f>
        <v>#REF!</v>
      </c>
      <c r="AM78" t="e">
        <f>H78*#REF!*12</f>
        <v>#REF!</v>
      </c>
      <c r="AN78" t="e">
        <f t="shared" si="48"/>
        <v>#REF!</v>
      </c>
      <c r="AO78">
        <f t="shared" si="49"/>
        <v>0</v>
      </c>
      <c r="AP78">
        <f t="shared" si="50"/>
        <v>0</v>
      </c>
      <c r="AQ78">
        <f t="shared" si="51"/>
        <v>0</v>
      </c>
      <c r="AR78">
        <f t="shared" si="35"/>
        <v>0</v>
      </c>
      <c r="AS78">
        <f t="shared" si="36"/>
        <v>0</v>
      </c>
      <c r="AT78">
        <f t="shared" si="37"/>
        <v>0</v>
      </c>
      <c r="AU78">
        <f t="shared" si="38"/>
        <v>0</v>
      </c>
      <c r="AV78">
        <f t="shared" si="39"/>
        <v>0</v>
      </c>
      <c r="AW78">
        <f t="shared" si="40"/>
        <v>0</v>
      </c>
      <c r="AX78">
        <f t="shared" si="41"/>
        <v>0</v>
      </c>
      <c r="AY78">
        <f t="shared" si="42"/>
        <v>0</v>
      </c>
      <c r="AZ78">
        <f t="shared" si="43"/>
        <v>0</v>
      </c>
      <c r="BA78">
        <f t="shared" si="44"/>
        <v>0</v>
      </c>
      <c r="BB78">
        <f>IFERROR(BA78/#REF!, 0)</f>
        <v>0</v>
      </c>
    </row>
    <row r="79" spans="1:54" x14ac:dyDescent="0.2">
      <c r="A79" s="5">
        <f>periods!$A79</f>
        <v>0</v>
      </c>
      <c r="B79" s="5">
        <f>periods!A80</f>
        <v>0</v>
      </c>
      <c r="C79">
        <f>IF(ISBLANK(periods!$C79), output_periods!$AB78,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IF(ISBLANK(periods!$K79), output_periods!$AG78, periods!$K79)</f>
        <v>112</v>
      </c>
      <c r="L79">
        <f>IF(ISBLANK(periods!$L79), output_periods!$L78, periods!$L79)</f>
        <v>158</v>
      </c>
      <c r="M79">
        <f>periods!M79</f>
        <v>0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 s="4">
        <f t="shared" si="26"/>
        <v>0</v>
      </c>
      <c r="AA79">
        <f t="shared" si="27"/>
        <v>158</v>
      </c>
      <c r="AB79">
        <f t="shared" si="28"/>
        <v>113</v>
      </c>
      <c r="AC79">
        <f t="shared" si="45"/>
        <v>0.71518987341772156</v>
      </c>
      <c r="AD79">
        <f t="shared" si="29"/>
        <v>0</v>
      </c>
      <c r="AE79">
        <f t="shared" si="30"/>
        <v>0</v>
      </c>
      <c r="AF79" s="8">
        <f t="shared" si="31"/>
        <v>0</v>
      </c>
      <c r="AG79">
        <f t="shared" si="32"/>
        <v>112</v>
      </c>
      <c r="AH79">
        <f t="shared" si="46"/>
        <v>0.70886075949367089</v>
      </c>
      <c r="AI79">
        <f t="shared" si="33"/>
        <v>0</v>
      </c>
      <c r="AJ79">
        <f t="shared" si="34"/>
        <v>0</v>
      </c>
      <c r="AK79">
        <f t="shared" si="47"/>
        <v>0</v>
      </c>
      <c r="AL79" t="e">
        <f>Z79*#REF!*12</f>
        <v>#REF!</v>
      </c>
      <c r="AM79" t="e">
        <f>H79*#REF!*12</f>
        <v>#REF!</v>
      </c>
      <c r="AN79" t="e">
        <f t="shared" si="48"/>
        <v>#REF!</v>
      </c>
      <c r="AO79">
        <f t="shared" si="49"/>
        <v>0</v>
      </c>
      <c r="AP79">
        <f t="shared" si="50"/>
        <v>0</v>
      </c>
      <c r="AQ79">
        <f t="shared" si="51"/>
        <v>0</v>
      </c>
      <c r="AR79">
        <f t="shared" si="35"/>
        <v>0</v>
      </c>
      <c r="AS79">
        <f t="shared" si="36"/>
        <v>0</v>
      </c>
      <c r="AT79">
        <f t="shared" si="37"/>
        <v>0</v>
      </c>
      <c r="AU79">
        <f t="shared" si="38"/>
        <v>0</v>
      </c>
      <c r="AV79">
        <f t="shared" si="39"/>
        <v>0</v>
      </c>
      <c r="AW79">
        <f t="shared" si="40"/>
        <v>0</v>
      </c>
      <c r="AX79">
        <f t="shared" si="41"/>
        <v>0</v>
      </c>
      <c r="AY79">
        <f t="shared" si="42"/>
        <v>0</v>
      </c>
      <c r="AZ79">
        <f t="shared" si="43"/>
        <v>0</v>
      </c>
      <c r="BA79">
        <f t="shared" si="44"/>
        <v>0</v>
      </c>
      <c r="BB79">
        <f>IFERROR(BA79/#REF!, 0)</f>
        <v>0</v>
      </c>
    </row>
    <row r="80" spans="1:54" x14ac:dyDescent="0.2">
      <c r="A80" s="5">
        <f>periods!$A80</f>
        <v>0</v>
      </c>
      <c r="B80" s="5">
        <f>periods!A81</f>
        <v>0</v>
      </c>
      <c r="C80">
        <f>IF(ISBLANK(periods!$C80), output_periods!$AB79,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IF(ISBLANK(periods!$K80), output_periods!$AG79, periods!$K80)</f>
        <v>112</v>
      </c>
      <c r="L80">
        <f>IF(ISBLANK(periods!$L80), output_periods!$L79, periods!$L80)</f>
        <v>158</v>
      </c>
      <c r="M80">
        <f>periods!M80</f>
        <v>0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 s="4">
        <f t="shared" si="26"/>
        <v>0</v>
      </c>
      <c r="AA80">
        <f t="shared" si="27"/>
        <v>158</v>
      </c>
      <c r="AB80">
        <f t="shared" si="28"/>
        <v>113</v>
      </c>
      <c r="AC80">
        <f t="shared" si="45"/>
        <v>0.71518987341772156</v>
      </c>
      <c r="AD80">
        <f t="shared" si="29"/>
        <v>0</v>
      </c>
      <c r="AE80">
        <f t="shared" si="30"/>
        <v>0</v>
      </c>
      <c r="AF80" s="8">
        <f t="shared" si="31"/>
        <v>0</v>
      </c>
      <c r="AG80">
        <f t="shared" si="32"/>
        <v>112</v>
      </c>
      <c r="AH80">
        <f t="shared" si="46"/>
        <v>0.70886075949367089</v>
      </c>
      <c r="AI80">
        <f t="shared" si="33"/>
        <v>0</v>
      </c>
      <c r="AJ80">
        <f t="shared" si="34"/>
        <v>0</v>
      </c>
      <c r="AK80">
        <f t="shared" si="47"/>
        <v>0</v>
      </c>
      <c r="AL80" t="e">
        <f>Z80*#REF!*12</f>
        <v>#REF!</v>
      </c>
      <c r="AM80" t="e">
        <f>H80*#REF!*12</f>
        <v>#REF!</v>
      </c>
      <c r="AN80" t="e">
        <f t="shared" si="48"/>
        <v>#REF!</v>
      </c>
      <c r="AO80">
        <f t="shared" si="49"/>
        <v>0</v>
      </c>
      <c r="AP80">
        <f t="shared" si="50"/>
        <v>0</v>
      </c>
      <c r="AQ80">
        <f t="shared" si="51"/>
        <v>0</v>
      </c>
      <c r="AR80">
        <f t="shared" si="35"/>
        <v>0</v>
      </c>
      <c r="AS80">
        <f t="shared" si="36"/>
        <v>0</v>
      </c>
      <c r="AT80">
        <f t="shared" si="37"/>
        <v>0</v>
      </c>
      <c r="AU80">
        <f t="shared" si="38"/>
        <v>0</v>
      </c>
      <c r="AV80">
        <f t="shared" si="39"/>
        <v>0</v>
      </c>
      <c r="AW80">
        <f t="shared" si="40"/>
        <v>0</v>
      </c>
      <c r="AX80">
        <f t="shared" si="41"/>
        <v>0</v>
      </c>
      <c r="AY80">
        <f t="shared" si="42"/>
        <v>0</v>
      </c>
      <c r="AZ80">
        <f t="shared" si="43"/>
        <v>0</v>
      </c>
      <c r="BA80">
        <f t="shared" si="44"/>
        <v>0</v>
      </c>
      <c r="BB80">
        <f>IFERROR(BA80/#REF!, 0)</f>
        <v>0</v>
      </c>
    </row>
    <row r="81" spans="1:54" x14ac:dyDescent="0.2">
      <c r="A81" s="5">
        <f>periods!$A81</f>
        <v>0</v>
      </c>
      <c r="B81" s="5">
        <f>periods!A82</f>
        <v>0</v>
      </c>
      <c r="C81">
        <f>IF(ISBLANK(periods!$C81), output_periods!$AB80,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IF(ISBLANK(periods!$K81), output_periods!$AG80, periods!$K81)</f>
        <v>112</v>
      </c>
      <c r="L81">
        <f>IF(ISBLANK(periods!$L81), output_periods!$L80, periods!$L81)</f>
        <v>158</v>
      </c>
      <c r="M81">
        <f>periods!M81</f>
        <v>0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 s="4">
        <f t="shared" si="26"/>
        <v>0</v>
      </c>
      <c r="AA81">
        <f t="shared" si="27"/>
        <v>158</v>
      </c>
      <c r="AB81">
        <f t="shared" si="28"/>
        <v>113</v>
      </c>
      <c r="AC81">
        <f t="shared" si="45"/>
        <v>0.71518987341772156</v>
      </c>
      <c r="AD81">
        <f t="shared" si="29"/>
        <v>0</v>
      </c>
      <c r="AE81">
        <f t="shared" si="30"/>
        <v>0</v>
      </c>
      <c r="AF81" s="8">
        <f t="shared" si="31"/>
        <v>0</v>
      </c>
      <c r="AG81">
        <f t="shared" si="32"/>
        <v>112</v>
      </c>
      <c r="AH81">
        <f t="shared" si="46"/>
        <v>0.70886075949367089</v>
      </c>
      <c r="AI81">
        <f t="shared" si="33"/>
        <v>0</v>
      </c>
      <c r="AJ81">
        <f t="shared" si="34"/>
        <v>0</v>
      </c>
      <c r="AK81">
        <f t="shared" si="47"/>
        <v>0</v>
      </c>
      <c r="AL81" t="e">
        <f>Z81*#REF!*12</f>
        <v>#REF!</v>
      </c>
      <c r="AM81" t="e">
        <f>H81*#REF!*12</f>
        <v>#REF!</v>
      </c>
      <c r="AN81" t="e">
        <f t="shared" si="48"/>
        <v>#REF!</v>
      </c>
      <c r="AO81">
        <f t="shared" si="49"/>
        <v>0</v>
      </c>
      <c r="AP81">
        <f t="shared" si="50"/>
        <v>0</v>
      </c>
      <c r="AQ81">
        <f t="shared" si="51"/>
        <v>0</v>
      </c>
      <c r="AR81">
        <f t="shared" si="35"/>
        <v>0</v>
      </c>
      <c r="AS81">
        <f t="shared" si="36"/>
        <v>0</v>
      </c>
      <c r="AT81">
        <f t="shared" si="37"/>
        <v>0</v>
      </c>
      <c r="AU81">
        <f t="shared" si="38"/>
        <v>0</v>
      </c>
      <c r="AV81">
        <f t="shared" si="39"/>
        <v>0</v>
      </c>
      <c r="AW81">
        <f t="shared" si="40"/>
        <v>0</v>
      </c>
      <c r="AX81">
        <f t="shared" si="41"/>
        <v>0</v>
      </c>
      <c r="AY81">
        <f t="shared" si="42"/>
        <v>0</v>
      </c>
      <c r="AZ81">
        <f t="shared" si="43"/>
        <v>0</v>
      </c>
      <c r="BA81">
        <f t="shared" si="44"/>
        <v>0</v>
      </c>
      <c r="BB81">
        <f>IFERROR(BA81/#REF!, 0)</f>
        <v>0</v>
      </c>
    </row>
    <row r="82" spans="1:54" x14ac:dyDescent="0.2">
      <c r="A82" s="5">
        <f>periods!$A82</f>
        <v>0</v>
      </c>
      <c r="B82" s="5">
        <f>periods!A83</f>
        <v>0</v>
      </c>
      <c r="C82">
        <f>IF(ISBLANK(periods!$C82), output_periods!$AB81,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IF(ISBLANK(periods!$K82), output_periods!$AG81, periods!$K82)</f>
        <v>112</v>
      </c>
      <c r="L82">
        <f>IF(ISBLANK(periods!$L82), output_periods!$L81, periods!$L82)</f>
        <v>158</v>
      </c>
      <c r="M82">
        <f>periods!M82</f>
        <v>0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 s="4">
        <f t="shared" si="26"/>
        <v>0</v>
      </c>
      <c r="AA82">
        <f t="shared" si="27"/>
        <v>158</v>
      </c>
      <c r="AB82">
        <f t="shared" si="28"/>
        <v>113</v>
      </c>
      <c r="AC82">
        <f t="shared" si="45"/>
        <v>0.71518987341772156</v>
      </c>
      <c r="AD82">
        <f t="shared" si="29"/>
        <v>0</v>
      </c>
      <c r="AE82">
        <f t="shared" si="30"/>
        <v>0</v>
      </c>
      <c r="AF82" s="8">
        <f t="shared" si="31"/>
        <v>0</v>
      </c>
      <c r="AG82">
        <f t="shared" si="32"/>
        <v>112</v>
      </c>
      <c r="AH82">
        <f t="shared" si="46"/>
        <v>0.70886075949367089</v>
      </c>
      <c r="AI82">
        <f t="shared" si="33"/>
        <v>0</v>
      </c>
      <c r="AJ82">
        <f t="shared" si="34"/>
        <v>0</v>
      </c>
      <c r="AK82">
        <f t="shared" si="47"/>
        <v>0</v>
      </c>
      <c r="AL82" t="e">
        <f>Z82*#REF!*12</f>
        <v>#REF!</v>
      </c>
      <c r="AM82" t="e">
        <f>H82*#REF!*12</f>
        <v>#REF!</v>
      </c>
      <c r="AN82" t="e">
        <f t="shared" si="48"/>
        <v>#REF!</v>
      </c>
      <c r="AO82">
        <f t="shared" si="49"/>
        <v>0</v>
      </c>
      <c r="AP82">
        <f t="shared" si="50"/>
        <v>0</v>
      </c>
      <c r="AQ82">
        <f t="shared" si="51"/>
        <v>0</v>
      </c>
      <c r="AR82">
        <f t="shared" si="35"/>
        <v>0</v>
      </c>
      <c r="AS82">
        <f t="shared" si="36"/>
        <v>0</v>
      </c>
      <c r="AT82">
        <f t="shared" si="37"/>
        <v>0</v>
      </c>
      <c r="AU82">
        <f t="shared" si="38"/>
        <v>0</v>
      </c>
      <c r="AV82">
        <f t="shared" si="39"/>
        <v>0</v>
      </c>
      <c r="AW82">
        <f t="shared" si="40"/>
        <v>0</v>
      </c>
      <c r="AX82">
        <f t="shared" si="41"/>
        <v>0</v>
      </c>
      <c r="AY82">
        <f t="shared" si="42"/>
        <v>0</v>
      </c>
      <c r="AZ82">
        <f t="shared" si="43"/>
        <v>0</v>
      </c>
      <c r="BA82">
        <f t="shared" si="44"/>
        <v>0</v>
      </c>
      <c r="BB82">
        <f>IFERROR(BA82/#REF!, 0)</f>
        <v>0</v>
      </c>
    </row>
    <row r="83" spans="1:54" x14ac:dyDescent="0.2">
      <c r="A83" s="5">
        <f>periods!$A83</f>
        <v>0</v>
      </c>
      <c r="B83" s="5">
        <f>periods!A84</f>
        <v>0</v>
      </c>
      <c r="C83">
        <f>IF(ISBLANK(periods!$C83), output_periods!$AB82,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IF(ISBLANK(periods!$K83), output_periods!$AG82, periods!$K83)</f>
        <v>112</v>
      </c>
      <c r="L83">
        <f>IF(ISBLANK(periods!$L83), output_periods!$L82, periods!$L83)</f>
        <v>158</v>
      </c>
      <c r="M83">
        <f>periods!M83</f>
        <v>0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 s="4">
        <f t="shared" si="26"/>
        <v>0</v>
      </c>
      <c r="AA83">
        <f t="shared" si="27"/>
        <v>158</v>
      </c>
      <c r="AB83">
        <f t="shared" si="28"/>
        <v>113</v>
      </c>
      <c r="AC83">
        <f t="shared" si="45"/>
        <v>0.71518987341772156</v>
      </c>
      <c r="AD83">
        <f t="shared" si="29"/>
        <v>0</v>
      </c>
      <c r="AE83">
        <f t="shared" si="30"/>
        <v>0</v>
      </c>
      <c r="AF83" s="8">
        <f t="shared" si="31"/>
        <v>0</v>
      </c>
      <c r="AG83">
        <f t="shared" si="32"/>
        <v>112</v>
      </c>
      <c r="AH83">
        <f t="shared" si="46"/>
        <v>0.70886075949367089</v>
      </c>
      <c r="AI83">
        <f t="shared" si="33"/>
        <v>0</v>
      </c>
      <c r="AJ83">
        <f t="shared" si="34"/>
        <v>0</v>
      </c>
      <c r="AK83">
        <f t="shared" si="47"/>
        <v>0</v>
      </c>
      <c r="AL83" t="e">
        <f>Z83*#REF!*12</f>
        <v>#REF!</v>
      </c>
      <c r="AM83" t="e">
        <f>H83*#REF!*12</f>
        <v>#REF!</v>
      </c>
      <c r="AN83" t="e">
        <f t="shared" si="48"/>
        <v>#REF!</v>
      </c>
      <c r="AO83">
        <f t="shared" si="49"/>
        <v>0</v>
      </c>
      <c r="AP83">
        <f t="shared" si="50"/>
        <v>0</v>
      </c>
      <c r="AQ83">
        <f t="shared" si="51"/>
        <v>0</v>
      </c>
      <c r="AR83">
        <f t="shared" si="35"/>
        <v>0</v>
      </c>
      <c r="AS83">
        <f t="shared" si="36"/>
        <v>0</v>
      </c>
      <c r="AT83">
        <f t="shared" si="37"/>
        <v>0</v>
      </c>
      <c r="AU83">
        <f t="shared" si="38"/>
        <v>0</v>
      </c>
      <c r="AV83">
        <f t="shared" si="39"/>
        <v>0</v>
      </c>
      <c r="AW83">
        <f t="shared" si="40"/>
        <v>0</v>
      </c>
      <c r="AX83">
        <f t="shared" si="41"/>
        <v>0</v>
      </c>
      <c r="AY83">
        <f t="shared" si="42"/>
        <v>0</v>
      </c>
      <c r="AZ83">
        <f t="shared" si="43"/>
        <v>0</v>
      </c>
      <c r="BA83">
        <f t="shared" si="44"/>
        <v>0</v>
      </c>
      <c r="BB83">
        <f>IFERROR(BA83/#REF!, 0)</f>
        <v>0</v>
      </c>
    </row>
    <row r="84" spans="1:54" x14ac:dyDescent="0.2">
      <c r="A84" s="5">
        <f>periods!$A84</f>
        <v>0</v>
      </c>
      <c r="B84" s="5">
        <f>periods!A85</f>
        <v>0</v>
      </c>
      <c r="C84">
        <f>IF(ISBLANK(periods!$C84), output_periods!$AB83,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IF(ISBLANK(periods!$K84), output_periods!$AG83, periods!$K84)</f>
        <v>112</v>
      </c>
      <c r="L84">
        <f>IF(ISBLANK(periods!$L84), output_periods!$L83, periods!$L84)</f>
        <v>158</v>
      </c>
      <c r="M84">
        <f>periods!M84</f>
        <v>0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 s="4">
        <f t="shared" si="26"/>
        <v>0</v>
      </c>
      <c r="AA84">
        <f t="shared" si="27"/>
        <v>158</v>
      </c>
      <c r="AB84">
        <f t="shared" si="28"/>
        <v>113</v>
      </c>
      <c r="AC84">
        <f t="shared" si="45"/>
        <v>0.71518987341772156</v>
      </c>
      <c r="AD84">
        <f t="shared" si="29"/>
        <v>0</v>
      </c>
      <c r="AE84">
        <f t="shared" si="30"/>
        <v>0</v>
      </c>
      <c r="AF84" s="8">
        <f t="shared" si="31"/>
        <v>0</v>
      </c>
      <c r="AG84">
        <f t="shared" si="32"/>
        <v>112</v>
      </c>
      <c r="AH84">
        <f t="shared" si="46"/>
        <v>0.70886075949367089</v>
      </c>
      <c r="AI84">
        <f t="shared" si="33"/>
        <v>0</v>
      </c>
      <c r="AJ84">
        <f t="shared" si="34"/>
        <v>0</v>
      </c>
      <c r="AK84">
        <f t="shared" si="47"/>
        <v>0</v>
      </c>
      <c r="AL84" t="e">
        <f>Z84*#REF!*12</f>
        <v>#REF!</v>
      </c>
      <c r="AM84" t="e">
        <f>H84*#REF!*12</f>
        <v>#REF!</v>
      </c>
      <c r="AN84" t="e">
        <f t="shared" si="48"/>
        <v>#REF!</v>
      </c>
      <c r="AO84">
        <f t="shared" si="49"/>
        <v>0</v>
      </c>
      <c r="AP84">
        <f t="shared" si="50"/>
        <v>0</v>
      </c>
      <c r="AQ84">
        <f t="shared" si="51"/>
        <v>0</v>
      </c>
      <c r="AR84">
        <f t="shared" si="35"/>
        <v>0</v>
      </c>
      <c r="AS84">
        <f t="shared" si="36"/>
        <v>0</v>
      </c>
      <c r="AT84">
        <f t="shared" si="37"/>
        <v>0</v>
      </c>
      <c r="AU84">
        <f t="shared" si="38"/>
        <v>0</v>
      </c>
      <c r="AV84">
        <f t="shared" si="39"/>
        <v>0</v>
      </c>
      <c r="AW84">
        <f t="shared" si="40"/>
        <v>0</v>
      </c>
      <c r="AX84">
        <f t="shared" si="41"/>
        <v>0</v>
      </c>
      <c r="AY84">
        <f t="shared" si="42"/>
        <v>0</v>
      </c>
      <c r="AZ84">
        <f t="shared" si="43"/>
        <v>0</v>
      </c>
      <c r="BA84">
        <f t="shared" si="44"/>
        <v>0</v>
      </c>
      <c r="BB84">
        <f>IFERROR(BA84/#REF!, 0)</f>
        <v>0</v>
      </c>
    </row>
    <row r="85" spans="1:54" x14ac:dyDescent="0.2">
      <c r="A85" s="5">
        <f>periods!$A85</f>
        <v>0</v>
      </c>
      <c r="B85" s="5">
        <f>periods!A86</f>
        <v>0</v>
      </c>
      <c r="C85">
        <f>IF(ISBLANK(periods!$C85), output_periods!$AB84,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IF(ISBLANK(periods!$K85), output_periods!$AG84, periods!$K85)</f>
        <v>112</v>
      </c>
      <c r="L85">
        <f>IF(ISBLANK(periods!$L85), output_periods!$L84, periods!$L85)</f>
        <v>158</v>
      </c>
      <c r="M85">
        <f>periods!M85</f>
        <v>0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 s="4">
        <f t="shared" si="26"/>
        <v>0</v>
      </c>
      <c r="AA85">
        <f t="shared" si="27"/>
        <v>158</v>
      </c>
      <c r="AB85">
        <f t="shared" si="28"/>
        <v>113</v>
      </c>
      <c r="AC85">
        <f t="shared" si="45"/>
        <v>0.71518987341772156</v>
      </c>
      <c r="AD85">
        <f t="shared" si="29"/>
        <v>0</v>
      </c>
      <c r="AE85">
        <f t="shared" si="30"/>
        <v>0</v>
      </c>
      <c r="AF85" s="8">
        <f t="shared" si="31"/>
        <v>0</v>
      </c>
      <c r="AG85">
        <f t="shared" si="32"/>
        <v>112</v>
      </c>
      <c r="AH85">
        <f t="shared" si="46"/>
        <v>0.70886075949367089</v>
      </c>
      <c r="AI85">
        <f t="shared" si="33"/>
        <v>0</v>
      </c>
      <c r="AJ85">
        <f t="shared" si="34"/>
        <v>0</v>
      </c>
      <c r="AK85">
        <f t="shared" si="47"/>
        <v>0</v>
      </c>
      <c r="AL85" t="e">
        <f>Z85*#REF!*12</f>
        <v>#REF!</v>
      </c>
      <c r="AM85" t="e">
        <f>H85*#REF!*12</f>
        <v>#REF!</v>
      </c>
      <c r="AN85" t="e">
        <f t="shared" si="48"/>
        <v>#REF!</v>
      </c>
      <c r="AO85">
        <f t="shared" si="49"/>
        <v>0</v>
      </c>
      <c r="AP85">
        <f t="shared" si="50"/>
        <v>0</v>
      </c>
      <c r="AQ85">
        <f t="shared" si="51"/>
        <v>0</v>
      </c>
      <c r="AR85">
        <f t="shared" si="35"/>
        <v>0</v>
      </c>
      <c r="AS85">
        <f t="shared" si="36"/>
        <v>0</v>
      </c>
      <c r="AT85">
        <f t="shared" si="37"/>
        <v>0</v>
      </c>
      <c r="AU85">
        <f t="shared" si="38"/>
        <v>0</v>
      </c>
      <c r="AV85">
        <f t="shared" si="39"/>
        <v>0</v>
      </c>
      <c r="AW85">
        <f t="shared" si="40"/>
        <v>0</v>
      </c>
      <c r="AX85">
        <f t="shared" si="41"/>
        <v>0</v>
      </c>
      <c r="AY85">
        <f t="shared" si="42"/>
        <v>0</v>
      </c>
      <c r="AZ85">
        <f t="shared" si="43"/>
        <v>0</v>
      </c>
      <c r="BA85">
        <f t="shared" si="44"/>
        <v>0</v>
      </c>
      <c r="BB85">
        <f>IFERROR(BA85/#REF!, 0)</f>
        <v>0</v>
      </c>
    </row>
    <row r="86" spans="1:54" x14ac:dyDescent="0.2">
      <c r="A86" s="5">
        <f>periods!$A86</f>
        <v>0</v>
      </c>
      <c r="B86" s="5">
        <f>periods!A87</f>
        <v>0</v>
      </c>
      <c r="C86">
        <f>IF(ISBLANK(periods!$C86), output_periods!$AB85,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IF(ISBLANK(periods!$K86), output_periods!$AG85, periods!$K86)</f>
        <v>112</v>
      </c>
      <c r="L86">
        <f>IF(ISBLANK(periods!$L86), output_periods!$L85, periods!$L86)</f>
        <v>158</v>
      </c>
      <c r="M86">
        <f>periods!M86</f>
        <v>0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 s="4">
        <f t="shared" si="26"/>
        <v>0</v>
      </c>
      <c r="AA86">
        <f t="shared" si="27"/>
        <v>158</v>
      </c>
      <c r="AB86">
        <f t="shared" si="28"/>
        <v>113</v>
      </c>
      <c r="AC86">
        <f t="shared" si="45"/>
        <v>0.71518987341772156</v>
      </c>
      <c r="AD86">
        <f t="shared" si="29"/>
        <v>0</v>
      </c>
      <c r="AE86">
        <f t="shared" si="30"/>
        <v>0</v>
      </c>
      <c r="AF86" s="8">
        <f t="shared" si="31"/>
        <v>0</v>
      </c>
      <c r="AG86">
        <f t="shared" si="32"/>
        <v>112</v>
      </c>
      <c r="AH86">
        <f t="shared" si="46"/>
        <v>0.70886075949367089</v>
      </c>
      <c r="AI86">
        <f t="shared" si="33"/>
        <v>0</v>
      </c>
      <c r="AJ86">
        <f t="shared" si="34"/>
        <v>0</v>
      </c>
      <c r="AK86">
        <f t="shared" si="47"/>
        <v>0</v>
      </c>
      <c r="AL86" t="e">
        <f>Z86*#REF!*12</f>
        <v>#REF!</v>
      </c>
      <c r="AM86" t="e">
        <f>H86*#REF!*12</f>
        <v>#REF!</v>
      </c>
      <c r="AN86" t="e">
        <f t="shared" si="48"/>
        <v>#REF!</v>
      </c>
      <c r="AO86">
        <f t="shared" si="49"/>
        <v>0</v>
      </c>
      <c r="AP86">
        <f t="shared" si="50"/>
        <v>0</v>
      </c>
      <c r="AQ86">
        <f t="shared" si="51"/>
        <v>0</v>
      </c>
      <c r="AR86">
        <f t="shared" si="35"/>
        <v>0</v>
      </c>
      <c r="AS86">
        <f t="shared" si="36"/>
        <v>0</v>
      </c>
      <c r="AT86">
        <f t="shared" si="37"/>
        <v>0</v>
      </c>
      <c r="AU86">
        <f t="shared" si="38"/>
        <v>0</v>
      </c>
      <c r="AV86">
        <f t="shared" si="39"/>
        <v>0</v>
      </c>
      <c r="AW86">
        <f t="shared" si="40"/>
        <v>0</v>
      </c>
      <c r="AX86">
        <f t="shared" si="41"/>
        <v>0</v>
      </c>
      <c r="AY86">
        <f t="shared" si="42"/>
        <v>0</v>
      </c>
      <c r="AZ86">
        <f t="shared" si="43"/>
        <v>0</v>
      </c>
      <c r="BA86">
        <f t="shared" si="44"/>
        <v>0</v>
      </c>
      <c r="BB86">
        <f>IFERROR(BA86/#REF!, 0)</f>
        <v>0</v>
      </c>
    </row>
    <row r="87" spans="1:54" x14ac:dyDescent="0.2">
      <c r="A87" s="5">
        <f>periods!$A87</f>
        <v>0</v>
      </c>
      <c r="B87" s="5">
        <f>periods!A88</f>
        <v>0</v>
      </c>
      <c r="C87">
        <f>IF(ISBLANK(periods!$C87), output_periods!$AB86,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IF(ISBLANK(periods!$K87), output_periods!$AG86, periods!$K87)</f>
        <v>112</v>
      </c>
      <c r="L87">
        <f>IF(ISBLANK(periods!$L87), output_periods!$L86, periods!$L87)</f>
        <v>158</v>
      </c>
      <c r="M87">
        <f>periods!M87</f>
        <v>0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 s="4">
        <f t="shared" si="26"/>
        <v>0</v>
      </c>
      <c r="AA87">
        <f t="shared" si="27"/>
        <v>158</v>
      </c>
      <c r="AB87">
        <f t="shared" si="28"/>
        <v>113</v>
      </c>
      <c r="AC87">
        <f t="shared" si="45"/>
        <v>0.71518987341772156</v>
      </c>
      <c r="AD87">
        <f t="shared" si="29"/>
        <v>0</v>
      </c>
      <c r="AE87">
        <f t="shared" si="30"/>
        <v>0</v>
      </c>
      <c r="AF87" s="8">
        <f t="shared" si="31"/>
        <v>0</v>
      </c>
      <c r="AG87">
        <f t="shared" si="32"/>
        <v>112</v>
      </c>
      <c r="AH87">
        <f t="shared" si="46"/>
        <v>0.70886075949367089</v>
      </c>
      <c r="AI87">
        <f t="shared" si="33"/>
        <v>0</v>
      </c>
      <c r="AJ87">
        <f t="shared" si="34"/>
        <v>0</v>
      </c>
      <c r="AK87">
        <f t="shared" si="47"/>
        <v>0</v>
      </c>
      <c r="AL87" t="e">
        <f>Z87*#REF!*12</f>
        <v>#REF!</v>
      </c>
      <c r="AM87" t="e">
        <f>H87*#REF!*12</f>
        <v>#REF!</v>
      </c>
      <c r="AN87" t="e">
        <f t="shared" si="48"/>
        <v>#REF!</v>
      </c>
      <c r="AO87">
        <f t="shared" si="49"/>
        <v>0</v>
      </c>
      <c r="AP87">
        <f t="shared" si="50"/>
        <v>0</v>
      </c>
      <c r="AQ87">
        <f t="shared" si="51"/>
        <v>0</v>
      </c>
      <c r="AR87">
        <f t="shared" si="35"/>
        <v>0</v>
      </c>
      <c r="AS87">
        <f t="shared" si="36"/>
        <v>0</v>
      </c>
      <c r="AT87">
        <f t="shared" si="37"/>
        <v>0</v>
      </c>
      <c r="AU87">
        <f t="shared" si="38"/>
        <v>0</v>
      </c>
      <c r="AV87">
        <f t="shared" si="39"/>
        <v>0</v>
      </c>
      <c r="AW87">
        <f t="shared" si="40"/>
        <v>0</v>
      </c>
      <c r="AX87">
        <f t="shared" si="41"/>
        <v>0</v>
      </c>
      <c r="AY87">
        <f t="shared" si="42"/>
        <v>0</v>
      </c>
      <c r="AZ87">
        <f t="shared" si="43"/>
        <v>0</v>
      </c>
      <c r="BA87">
        <f t="shared" si="44"/>
        <v>0</v>
      </c>
      <c r="BB87">
        <f>IFERROR(BA87/#REF!, 0)</f>
        <v>0</v>
      </c>
    </row>
    <row r="88" spans="1:54" x14ac:dyDescent="0.2">
      <c r="A88" s="5">
        <f>periods!$A88</f>
        <v>0</v>
      </c>
      <c r="B88" s="5">
        <f>periods!A89</f>
        <v>0</v>
      </c>
      <c r="C88">
        <f>IF(ISBLANK(periods!$C88), output_periods!$AB87,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IF(ISBLANK(periods!$K88), output_periods!$AG87, periods!$K88)</f>
        <v>112</v>
      </c>
      <c r="L88">
        <f>IF(ISBLANK(periods!$L88), output_periods!$L87, periods!$L88)</f>
        <v>158</v>
      </c>
      <c r="M88">
        <f>periods!M88</f>
        <v>0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 s="4">
        <f t="shared" si="26"/>
        <v>0</v>
      </c>
      <c r="AA88">
        <f t="shared" si="27"/>
        <v>158</v>
      </c>
      <c r="AB88">
        <f t="shared" si="28"/>
        <v>113</v>
      </c>
      <c r="AC88">
        <f t="shared" si="45"/>
        <v>0.71518987341772156</v>
      </c>
      <c r="AD88">
        <f t="shared" si="29"/>
        <v>0</v>
      </c>
      <c r="AE88">
        <f t="shared" si="30"/>
        <v>0</v>
      </c>
      <c r="AF88" s="8">
        <f t="shared" si="31"/>
        <v>0</v>
      </c>
      <c r="AG88">
        <f t="shared" si="32"/>
        <v>112</v>
      </c>
      <c r="AH88">
        <f t="shared" si="46"/>
        <v>0.70886075949367089</v>
      </c>
      <c r="AI88">
        <f t="shared" si="33"/>
        <v>0</v>
      </c>
      <c r="AJ88">
        <f t="shared" si="34"/>
        <v>0</v>
      </c>
      <c r="AK88">
        <f t="shared" si="47"/>
        <v>0</v>
      </c>
      <c r="AL88" t="e">
        <f>Z88*#REF!*12</f>
        <v>#REF!</v>
      </c>
      <c r="AM88" t="e">
        <f>H88*#REF!*12</f>
        <v>#REF!</v>
      </c>
      <c r="AN88" t="e">
        <f t="shared" si="48"/>
        <v>#REF!</v>
      </c>
      <c r="AO88">
        <f t="shared" si="49"/>
        <v>0</v>
      </c>
      <c r="AP88">
        <f t="shared" si="50"/>
        <v>0</v>
      </c>
      <c r="AQ88">
        <f t="shared" si="51"/>
        <v>0</v>
      </c>
      <c r="AR88">
        <f t="shared" si="35"/>
        <v>0</v>
      </c>
      <c r="AS88">
        <f t="shared" si="36"/>
        <v>0</v>
      </c>
      <c r="AT88">
        <f t="shared" si="37"/>
        <v>0</v>
      </c>
      <c r="AU88">
        <f t="shared" si="38"/>
        <v>0</v>
      </c>
      <c r="AV88">
        <f t="shared" si="39"/>
        <v>0</v>
      </c>
      <c r="AW88">
        <f t="shared" si="40"/>
        <v>0</v>
      </c>
      <c r="AX88">
        <f t="shared" si="41"/>
        <v>0</v>
      </c>
      <c r="AY88">
        <f t="shared" si="42"/>
        <v>0</v>
      </c>
      <c r="AZ88">
        <f t="shared" si="43"/>
        <v>0</v>
      </c>
      <c r="BA88">
        <f t="shared" si="44"/>
        <v>0</v>
      </c>
      <c r="BB88">
        <f>IFERROR(BA88/#REF!, 0)</f>
        <v>0</v>
      </c>
    </row>
    <row r="89" spans="1:54" x14ac:dyDescent="0.2">
      <c r="A89" s="5">
        <f>periods!$A89</f>
        <v>0</v>
      </c>
      <c r="B89" s="5">
        <f>periods!A90</f>
        <v>0</v>
      </c>
      <c r="C89">
        <f>IF(ISBLANK(periods!$C89), output_periods!$AB88,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IF(ISBLANK(periods!$K89), output_periods!$AG88, periods!$K89)</f>
        <v>112</v>
      </c>
      <c r="L89">
        <f>IF(ISBLANK(periods!$L89), output_periods!$L88, periods!$L89)</f>
        <v>158</v>
      </c>
      <c r="M89">
        <f>periods!M89</f>
        <v>0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 s="4">
        <f t="shared" si="26"/>
        <v>0</v>
      </c>
      <c r="AA89">
        <f t="shared" si="27"/>
        <v>158</v>
      </c>
      <c r="AB89">
        <f t="shared" si="28"/>
        <v>113</v>
      </c>
      <c r="AC89">
        <f t="shared" si="45"/>
        <v>0.71518987341772156</v>
      </c>
      <c r="AD89">
        <f t="shared" si="29"/>
        <v>0</v>
      </c>
      <c r="AE89">
        <f t="shared" si="30"/>
        <v>0</v>
      </c>
      <c r="AF89" s="8">
        <f t="shared" si="31"/>
        <v>0</v>
      </c>
      <c r="AG89">
        <f t="shared" si="32"/>
        <v>112</v>
      </c>
      <c r="AH89">
        <f t="shared" si="46"/>
        <v>0.70886075949367089</v>
      </c>
      <c r="AI89">
        <f t="shared" si="33"/>
        <v>0</v>
      </c>
      <c r="AJ89">
        <f t="shared" si="34"/>
        <v>0</v>
      </c>
      <c r="AK89">
        <f t="shared" si="47"/>
        <v>0</v>
      </c>
      <c r="AL89" t="e">
        <f>Z89*#REF!*12</f>
        <v>#REF!</v>
      </c>
      <c r="AM89" t="e">
        <f>H89*#REF!*12</f>
        <v>#REF!</v>
      </c>
      <c r="AN89" t="e">
        <f t="shared" si="48"/>
        <v>#REF!</v>
      </c>
      <c r="AO89">
        <f t="shared" si="49"/>
        <v>0</v>
      </c>
      <c r="AP89">
        <f t="shared" si="50"/>
        <v>0</v>
      </c>
      <c r="AQ89">
        <f t="shared" si="51"/>
        <v>0</v>
      </c>
      <c r="AR89">
        <f t="shared" si="35"/>
        <v>0</v>
      </c>
      <c r="AS89">
        <f t="shared" si="36"/>
        <v>0</v>
      </c>
      <c r="AT89">
        <f t="shared" si="37"/>
        <v>0</v>
      </c>
      <c r="AU89">
        <f t="shared" si="38"/>
        <v>0</v>
      </c>
      <c r="AV89">
        <f t="shared" si="39"/>
        <v>0</v>
      </c>
      <c r="AW89">
        <f t="shared" si="40"/>
        <v>0</v>
      </c>
      <c r="AX89">
        <f t="shared" si="41"/>
        <v>0</v>
      </c>
      <c r="AY89">
        <f t="shared" si="42"/>
        <v>0</v>
      </c>
      <c r="AZ89">
        <f t="shared" si="43"/>
        <v>0</v>
      </c>
      <c r="BA89">
        <f t="shared" si="44"/>
        <v>0</v>
      </c>
      <c r="BB89">
        <f>IFERROR(BA89/#REF!, 0)</f>
        <v>0</v>
      </c>
    </row>
    <row r="90" spans="1:54" x14ac:dyDescent="0.2">
      <c r="A90" s="5">
        <f>periods!$A90</f>
        <v>0</v>
      </c>
      <c r="B90" s="5">
        <f>periods!A91</f>
        <v>0</v>
      </c>
      <c r="C90">
        <f>IF(ISBLANK(periods!$C90), output_periods!$AB89,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IF(ISBLANK(periods!$K90), output_periods!$AG89, periods!$K90)</f>
        <v>112</v>
      </c>
      <c r="L90">
        <f>IF(ISBLANK(periods!$L90), output_periods!$L89, periods!$L90)</f>
        <v>158</v>
      </c>
      <c r="M90">
        <f>periods!M90</f>
        <v>0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 s="4">
        <f t="shared" si="26"/>
        <v>0</v>
      </c>
      <c r="AA90">
        <f t="shared" si="27"/>
        <v>158</v>
      </c>
      <c r="AB90">
        <f t="shared" si="28"/>
        <v>113</v>
      </c>
      <c r="AC90">
        <f t="shared" si="45"/>
        <v>0.71518987341772156</v>
      </c>
      <c r="AD90">
        <f t="shared" si="29"/>
        <v>0</v>
      </c>
      <c r="AE90">
        <f t="shared" si="30"/>
        <v>0</v>
      </c>
      <c r="AF90" s="8">
        <f t="shared" si="31"/>
        <v>0</v>
      </c>
      <c r="AG90">
        <f t="shared" si="32"/>
        <v>112</v>
      </c>
      <c r="AH90">
        <f t="shared" si="46"/>
        <v>0.70886075949367089</v>
      </c>
      <c r="AI90">
        <f t="shared" si="33"/>
        <v>0</v>
      </c>
      <c r="AJ90">
        <f t="shared" si="34"/>
        <v>0</v>
      </c>
      <c r="AK90">
        <f t="shared" si="47"/>
        <v>0</v>
      </c>
      <c r="AL90" t="e">
        <f>Z90*#REF!*12</f>
        <v>#REF!</v>
      </c>
      <c r="AM90" t="e">
        <f>H90*#REF!*12</f>
        <v>#REF!</v>
      </c>
      <c r="AN90" t="e">
        <f t="shared" si="48"/>
        <v>#REF!</v>
      </c>
      <c r="AO90">
        <f t="shared" si="49"/>
        <v>0</v>
      </c>
      <c r="AP90">
        <f t="shared" si="50"/>
        <v>0</v>
      </c>
      <c r="AQ90">
        <f t="shared" si="51"/>
        <v>0</v>
      </c>
      <c r="AR90">
        <f t="shared" si="35"/>
        <v>0</v>
      </c>
      <c r="AS90">
        <f t="shared" si="36"/>
        <v>0</v>
      </c>
      <c r="AT90">
        <f t="shared" si="37"/>
        <v>0</v>
      </c>
      <c r="AU90">
        <f t="shared" si="38"/>
        <v>0</v>
      </c>
      <c r="AV90">
        <f t="shared" si="39"/>
        <v>0</v>
      </c>
      <c r="AW90">
        <f t="shared" si="40"/>
        <v>0</v>
      </c>
      <c r="AX90">
        <f t="shared" si="41"/>
        <v>0</v>
      </c>
      <c r="AY90">
        <f t="shared" si="42"/>
        <v>0</v>
      </c>
      <c r="AZ90">
        <f t="shared" si="43"/>
        <v>0</v>
      </c>
      <c r="BA90">
        <f t="shared" si="44"/>
        <v>0</v>
      </c>
      <c r="BB90">
        <f>IFERROR(BA90/#REF!, 0)</f>
        <v>0</v>
      </c>
    </row>
    <row r="91" spans="1:54" x14ac:dyDescent="0.2">
      <c r="A91" s="5">
        <f>periods!$A91</f>
        <v>0</v>
      </c>
      <c r="B91" s="5">
        <f>periods!A92</f>
        <v>0</v>
      </c>
      <c r="C91">
        <f>IF(ISBLANK(periods!$C91), output_periods!$AB90,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IF(ISBLANK(periods!$K91), output_periods!$AG90, periods!$K91)</f>
        <v>112</v>
      </c>
      <c r="L91">
        <f>IF(ISBLANK(periods!$L91), output_periods!$L90, periods!$L91)</f>
        <v>158</v>
      </c>
      <c r="M91">
        <f>periods!M91</f>
        <v>0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 s="4">
        <f t="shared" si="26"/>
        <v>0</v>
      </c>
      <c r="AA91">
        <f t="shared" si="27"/>
        <v>158</v>
      </c>
      <c r="AB91">
        <f t="shared" si="28"/>
        <v>113</v>
      </c>
      <c r="AC91">
        <f t="shared" si="45"/>
        <v>0.71518987341772156</v>
      </c>
      <c r="AD91">
        <f t="shared" si="29"/>
        <v>0</v>
      </c>
      <c r="AE91">
        <f t="shared" si="30"/>
        <v>0</v>
      </c>
      <c r="AF91" s="8">
        <f t="shared" si="31"/>
        <v>0</v>
      </c>
      <c r="AG91">
        <f t="shared" si="32"/>
        <v>112</v>
      </c>
      <c r="AH91">
        <f t="shared" si="46"/>
        <v>0.70886075949367089</v>
      </c>
      <c r="AI91">
        <f t="shared" si="33"/>
        <v>0</v>
      </c>
      <c r="AJ91">
        <f t="shared" si="34"/>
        <v>0</v>
      </c>
      <c r="AK91">
        <f t="shared" si="47"/>
        <v>0</v>
      </c>
      <c r="AL91" t="e">
        <f>Z91*#REF!*12</f>
        <v>#REF!</v>
      </c>
      <c r="AM91" t="e">
        <f>H91*#REF!*12</f>
        <v>#REF!</v>
      </c>
      <c r="AN91" t="e">
        <f t="shared" si="48"/>
        <v>#REF!</v>
      </c>
      <c r="AO91">
        <f t="shared" si="49"/>
        <v>0</v>
      </c>
      <c r="AP91">
        <f t="shared" si="50"/>
        <v>0</v>
      </c>
      <c r="AQ91">
        <f t="shared" si="51"/>
        <v>0</v>
      </c>
      <c r="AR91">
        <f t="shared" si="35"/>
        <v>0</v>
      </c>
      <c r="AS91">
        <f t="shared" si="36"/>
        <v>0</v>
      </c>
      <c r="AT91">
        <f t="shared" si="37"/>
        <v>0</v>
      </c>
      <c r="AU91">
        <f t="shared" si="38"/>
        <v>0</v>
      </c>
      <c r="AV91">
        <f t="shared" si="39"/>
        <v>0</v>
      </c>
      <c r="AW91">
        <f t="shared" si="40"/>
        <v>0</v>
      </c>
      <c r="AX91">
        <f t="shared" si="41"/>
        <v>0</v>
      </c>
      <c r="AY91">
        <f t="shared" si="42"/>
        <v>0</v>
      </c>
      <c r="AZ91">
        <f t="shared" si="43"/>
        <v>0</v>
      </c>
      <c r="BA91">
        <f t="shared" si="44"/>
        <v>0</v>
      </c>
      <c r="BB91">
        <f>IFERROR(BA91/#REF!, 0)</f>
        <v>0</v>
      </c>
    </row>
    <row r="92" spans="1:54" x14ac:dyDescent="0.2">
      <c r="A92" s="5">
        <f>periods!$A92</f>
        <v>0</v>
      </c>
      <c r="B92" s="5">
        <f>periods!A93</f>
        <v>0</v>
      </c>
      <c r="C92">
        <f>IF(ISBLANK(periods!$C92), output_periods!$AB91,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IF(ISBLANK(periods!$K92), output_periods!$AG91, periods!$K92)</f>
        <v>112</v>
      </c>
      <c r="L92">
        <f>IF(ISBLANK(periods!$L92), output_periods!$L91, periods!$L92)</f>
        <v>158</v>
      </c>
      <c r="M92">
        <f>periods!M92</f>
        <v>0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 s="4">
        <f t="shared" si="26"/>
        <v>0</v>
      </c>
      <c r="AA92">
        <f t="shared" si="27"/>
        <v>158</v>
      </c>
      <c r="AB92">
        <f t="shared" si="28"/>
        <v>113</v>
      </c>
      <c r="AC92">
        <f t="shared" si="45"/>
        <v>0.71518987341772156</v>
      </c>
      <c r="AD92">
        <f t="shared" si="29"/>
        <v>0</v>
      </c>
      <c r="AE92">
        <f t="shared" si="30"/>
        <v>0</v>
      </c>
      <c r="AF92" s="8">
        <f t="shared" si="31"/>
        <v>0</v>
      </c>
      <c r="AG92">
        <f t="shared" si="32"/>
        <v>112</v>
      </c>
      <c r="AH92">
        <f t="shared" si="46"/>
        <v>0.70886075949367089</v>
      </c>
      <c r="AI92">
        <f t="shared" si="33"/>
        <v>0</v>
      </c>
      <c r="AJ92">
        <f t="shared" si="34"/>
        <v>0</v>
      </c>
      <c r="AK92">
        <f t="shared" si="47"/>
        <v>0</v>
      </c>
      <c r="AL92" t="e">
        <f>Z92*#REF!*12</f>
        <v>#REF!</v>
      </c>
      <c r="AM92" t="e">
        <f>H92*#REF!*12</f>
        <v>#REF!</v>
      </c>
      <c r="AN92" t="e">
        <f t="shared" si="48"/>
        <v>#REF!</v>
      </c>
      <c r="AO92">
        <f t="shared" si="49"/>
        <v>0</v>
      </c>
      <c r="AP92">
        <f t="shared" si="50"/>
        <v>0</v>
      </c>
      <c r="AQ92">
        <f t="shared" si="51"/>
        <v>0</v>
      </c>
      <c r="AR92">
        <f t="shared" si="35"/>
        <v>0</v>
      </c>
      <c r="AS92">
        <f t="shared" si="36"/>
        <v>0</v>
      </c>
      <c r="AT92">
        <f t="shared" si="37"/>
        <v>0</v>
      </c>
      <c r="AU92">
        <f t="shared" si="38"/>
        <v>0</v>
      </c>
      <c r="AV92">
        <f t="shared" si="39"/>
        <v>0</v>
      </c>
      <c r="AW92">
        <f t="shared" si="40"/>
        <v>0</v>
      </c>
      <c r="AX92">
        <f t="shared" si="41"/>
        <v>0</v>
      </c>
      <c r="AY92">
        <f t="shared" si="42"/>
        <v>0</v>
      </c>
      <c r="AZ92">
        <f t="shared" si="43"/>
        <v>0</v>
      </c>
      <c r="BA92">
        <f t="shared" si="44"/>
        <v>0</v>
      </c>
      <c r="BB92">
        <f>IFERROR(BA92/#REF!, 0)</f>
        <v>0</v>
      </c>
    </row>
    <row r="93" spans="1:54" x14ac:dyDescent="0.2">
      <c r="A93" s="5">
        <f>periods!$A93</f>
        <v>0</v>
      </c>
      <c r="B93" s="5">
        <f>periods!A94</f>
        <v>0</v>
      </c>
      <c r="C93">
        <f>IF(ISBLANK(periods!$C93), output_periods!$AB92,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IF(ISBLANK(periods!$K93), output_periods!$AG92, periods!$K93)</f>
        <v>112</v>
      </c>
      <c r="L93">
        <f>IF(ISBLANK(periods!$L93), output_periods!$L92, periods!$L93)</f>
        <v>158</v>
      </c>
      <c r="M93">
        <f>periods!M93</f>
        <v>0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 s="4">
        <f t="shared" si="26"/>
        <v>0</v>
      </c>
      <c r="AA93">
        <f t="shared" si="27"/>
        <v>158</v>
      </c>
      <c r="AB93">
        <f t="shared" si="28"/>
        <v>113</v>
      </c>
      <c r="AC93">
        <f t="shared" si="45"/>
        <v>0.71518987341772156</v>
      </c>
      <c r="AD93">
        <f t="shared" si="29"/>
        <v>0</v>
      </c>
      <c r="AE93">
        <f t="shared" si="30"/>
        <v>0</v>
      </c>
      <c r="AF93" s="8">
        <f t="shared" si="31"/>
        <v>0</v>
      </c>
      <c r="AG93">
        <f t="shared" si="32"/>
        <v>112</v>
      </c>
      <c r="AH93">
        <f t="shared" si="46"/>
        <v>0.70886075949367089</v>
      </c>
      <c r="AI93">
        <f t="shared" si="33"/>
        <v>0</v>
      </c>
      <c r="AJ93">
        <f t="shared" si="34"/>
        <v>0</v>
      </c>
      <c r="AK93">
        <f t="shared" si="47"/>
        <v>0</v>
      </c>
      <c r="AL93" t="e">
        <f>Z93*#REF!*12</f>
        <v>#REF!</v>
      </c>
      <c r="AM93" t="e">
        <f>H93*#REF!*12</f>
        <v>#REF!</v>
      </c>
      <c r="AN93" t="e">
        <f t="shared" si="48"/>
        <v>#REF!</v>
      </c>
      <c r="AO93">
        <f t="shared" si="49"/>
        <v>0</v>
      </c>
      <c r="AP93">
        <f t="shared" si="50"/>
        <v>0</v>
      </c>
      <c r="AQ93">
        <f t="shared" si="51"/>
        <v>0</v>
      </c>
      <c r="AR93">
        <f t="shared" si="35"/>
        <v>0</v>
      </c>
      <c r="AS93">
        <f t="shared" si="36"/>
        <v>0</v>
      </c>
      <c r="AT93">
        <f t="shared" si="37"/>
        <v>0</v>
      </c>
      <c r="AU93">
        <f t="shared" si="38"/>
        <v>0</v>
      </c>
      <c r="AV93">
        <f t="shared" si="39"/>
        <v>0</v>
      </c>
      <c r="AW93">
        <f t="shared" si="40"/>
        <v>0</v>
      </c>
      <c r="AX93">
        <f t="shared" si="41"/>
        <v>0</v>
      </c>
      <c r="AY93">
        <f t="shared" si="42"/>
        <v>0</v>
      </c>
      <c r="AZ93">
        <f t="shared" si="43"/>
        <v>0</v>
      </c>
      <c r="BA93">
        <f t="shared" si="44"/>
        <v>0</v>
      </c>
      <c r="BB93">
        <f>IFERROR(BA93/#REF!, 0)</f>
        <v>0</v>
      </c>
    </row>
    <row r="94" spans="1:54" x14ac:dyDescent="0.2">
      <c r="A94" s="5">
        <f>periods!$A94</f>
        <v>0</v>
      </c>
      <c r="B94" s="5">
        <f>periods!A95</f>
        <v>0</v>
      </c>
      <c r="C94">
        <f>IF(ISBLANK(periods!$C94), output_periods!$AB93,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IF(ISBLANK(periods!$K94), output_periods!$AG93, periods!$K94)</f>
        <v>112</v>
      </c>
      <c r="L94">
        <f>IF(ISBLANK(periods!$L94), output_periods!$L93, periods!$L94)</f>
        <v>158</v>
      </c>
      <c r="M94">
        <f>periods!M94</f>
        <v>0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 s="4">
        <f t="shared" si="26"/>
        <v>0</v>
      </c>
      <c r="AA94">
        <f t="shared" si="27"/>
        <v>158</v>
      </c>
      <c r="AB94">
        <f t="shared" si="28"/>
        <v>113</v>
      </c>
      <c r="AC94">
        <f t="shared" si="45"/>
        <v>0.71518987341772156</v>
      </c>
      <c r="AD94">
        <f t="shared" si="29"/>
        <v>0</v>
      </c>
      <c r="AE94">
        <f t="shared" si="30"/>
        <v>0</v>
      </c>
      <c r="AF94" s="8">
        <f t="shared" si="31"/>
        <v>0</v>
      </c>
      <c r="AG94">
        <f t="shared" si="32"/>
        <v>112</v>
      </c>
      <c r="AH94">
        <f t="shared" si="46"/>
        <v>0.70886075949367089</v>
      </c>
      <c r="AI94">
        <f t="shared" si="33"/>
        <v>0</v>
      </c>
      <c r="AJ94">
        <f t="shared" si="34"/>
        <v>0</v>
      </c>
      <c r="AK94">
        <f t="shared" si="47"/>
        <v>0</v>
      </c>
      <c r="AL94" t="e">
        <f>Z94*#REF!*12</f>
        <v>#REF!</v>
      </c>
      <c r="AM94" t="e">
        <f>H94*#REF!*12</f>
        <v>#REF!</v>
      </c>
      <c r="AN94" t="e">
        <f t="shared" si="48"/>
        <v>#REF!</v>
      </c>
      <c r="AO94">
        <f t="shared" si="49"/>
        <v>0</v>
      </c>
      <c r="AP94">
        <f t="shared" si="50"/>
        <v>0</v>
      </c>
      <c r="AQ94">
        <f t="shared" si="51"/>
        <v>0</v>
      </c>
      <c r="AR94">
        <f t="shared" si="35"/>
        <v>0</v>
      </c>
      <c r="AS94">
        <f t="shared" si="36"/>
        <v>0</v>
      </c>
      <c r="AT94">
        <f t="shared" si="37"/>
        <v>0</v>
      </c>
      <c r="AU94">
        <f t="shared" si="38"/>
        <v>0</v>
      </c>
      <c r="AV94">
        <f t="shared" si="39"/>
        <v>0</v>
      </c>
      <c r="AW94">
        <f t="shared" si="40"/>
        <v>0</v>
      </c>
      <c r="AX94">
        <f t="shared" si="41"/>
        <v>0</v>
      </c>
      <c r="AY94">
        <f t="shared" si="42"/>
        <v>0</v>
      </c>
      <c r="AZ94">
        <f t="shared" si="43"/>
        <v>0</v>
      </c>
      <c r="BA94">
        <f t="shared" si="44"/>
        <v>0</v>
      </c>
      <c r="BB94">
        <f>IFERROR(BA94/#REF!, 0)</f>
        <v>0</v>
      </c>
    </row>
    <row r="95" spans="1:54" x14ac:dyDescent="0.2">
      <c r="A95" s="5">
        <f>periods!$A95</f>
        <v>0</v>
      </c>
      <c r="B95" s="5">
        <f>periods!A96</f>
        <v>0</v>
      </c>
      <c r="C95">
        <f>IF(ISBLANK(periods!$C95), output_periods!$AB94,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IF(ISBLANK(periods!$K95), output_periods!$AG94, periods!$K95)</f>
        <v>112</v>
      </c>
      <c r="L95">
        <f>IF(ISBLANK(periods!$L95), output_periods!$L94, periods!$L95)</f>
        <v>158</v>
      </c>
      <c r="M95">
        <f>periods!M95</f>
        <v>0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 s="4">
        <f t="shared" si="26"/>
        <v>0</v>
      </c>
      <c r="AA95">
        <f t="shared" si="27"/>
        <v>158</v>
      </c>
      <c r="AB95">
        <f t="shared" si="28"/>
        <v>113</v>
      </c>
      <c r="AC95">
        <f t="shared" si="45"/>
        <v>0.71518987341772156</v>
      </c>
      <c r="AD95">
        <f t="shared" si="29"/>
        <v>0</v>
      </c>
      <c r="AE95">
        <f t="shared" si="30"/>
        <v>0</v>
      </c>
      <c r="AF95" s="8">
        <f t="shared" si="31"/>
        <v>0</v>
      </c>
      <c r="AG95">
        <f t="shared" si="32"/>
        <v>112</v>
      </c>
      <c r="AH95">
        <f t="shared" si="46"/>
        <v>0.70886075949367089</v>
      </c>
      <c r="AI95">
        <f t="shared" si="33"/>
        <v>0</v>
      </c>
      <c r="AJ95">
        <f t="shared" si="34"/>
        <v>0</v>
      </c>
      <c r="AK95">
        <f t="shared" si="47"/>
        <v>0</v>
      </c>
      <c r="AL95" t="e">
        <f>Z95*#REF!*12</f>
        <v>#REF!</v>
      </c>
      <c r="AM95" t="e">
        <f>H95*#REF!*12</f>
        <v>#REF!</v>
      </c>
      <c r="AN95" t="e">
        <f t="shared" si="48"/>
        <v>#REF!</v>
      </c>
      <c r="AO95">
        <f t="shared" si="49"/>
        <v>0</v>
      </c>
      <c r="AP95">
        <f t="shared" si="50"/>
        <v>0</v>
      </c>
      <c r="AQ95">
        <f t="shared" si="51"/>
        <v>0</v>
      </c>
      <c r="AR95">
        <f t="shared" si="35"/>
        <v>0</v>
      </c>
      <c r="AS95">
        <f t="shared" si="36"/>
        <v>0</v>
      </c>
      <c r="AT95">
        <f t="shared" si="37"/>
        <v>0</v>
      </c>
      <c r="AU95">
        <f t="shared" si="38"/>
        <v>0</v>
      </c>
      <c r="AV95">
        <f t="shared" si="39"/>
        <v>0</v>
      </c>
      <c r="AW95">
        <f t="shared" si="40"/>
        <v>0</v>
      </c>
      <c r="AX95">
        <f t="shared" si="41"/>
        <v>0</v>
      </c>
      <c r="AY95">
        <f t="shared" si="42"/>
        <v>0</v>
      </c>
      <c r="AZ95">
        <f t="shared" si="43"/>
        <v>0</v>
      </c>
      <c r="BA95">
        <f t="shared" si="44"/>
        <v>0</v>
      </c>
      <c r="BB95">
        <f>IFERROR(BA95/#REF!, 0)</f>
        <v>0</v>
      </c>
    </row>
    <row r="96" spans="1:54" x14ac:dyDescent="0.2">
      <c r="A96" s="5">
        <f>periods!$A96</f>
        <v>0</v>
      </c>
      <c r="B96" s="5">
        <f>periods!A97</f>
        <v>0</v>
      </c>
      <c r="C96">
        <f>IF(ISBLANK(periods!$C96), output_periods!$AB95,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IF(ISBLANK(periods!$K96), output_periods!$AG95, periods!$K96)</f>
        <v>112</v>
      </c>
      <c r="L96">
        <f>IF(ISBLANK(periods!$L96), output_periods!$L95, periods!$L96)</f>
        <v>158</v>
      </c>
      <c r="M96">
        <f>periods!M96</f>
        <v>0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 s="4">
        <f t="shared" si="26"/>
        <v>0</v>
      </c>
      <c r="AA96">
        <f t="shared" si="27"/>
        <v>158</v>
      </c>
      <c r="AB96">
        <f t="shared" si="28"/>
        <v>113</v>
      </c>
      <c r="AC96">
        <f t="shared" si="45"/>
        <v>0.71518987341772156</v>
      </c>
      <c r="AD96">
        <f t="shared" si="29"/>
        <v>0</v>
      </c>
      <c r="AE96">
        <f t="shared" si="30"/>
        <v>0</v>
      </c>
      <c r="AF96" s="8">
        <f t="shared" si="31"/>
        <v>0</v>
      </c>
      <c r="AG96">
        <f t="shared" si="32"/>
        <v>112</v>
      </c>
      <c r="AH96">
        <f t="shared" si="46"/>
        <v>0.70886075949367089</v>
      </c>
      <c r="AI96">
        <f t="shared" si="33"/>
        <v>0</v>
      </c>
      <c r="AJ96">
        <f t="shared" si="34"/>
        <v>0</v>
      </c>
      <c r="AK96">
        <f t="shared" si="47"/>
        <v>0</v>
      </c>
      <c r="AL96" t="e">
        <f>Z96*#REF!*12</f>
        <v>#REF!</v>
      </c>
      <c r="AM96" t="e">
        <f>H96*#REF!*12</f>
        <v>#REF!</v>
      </c>
      <c r="AN96" t="e">
        <f t="shared" si="48"/>
        <v>#REF!</v>
      </c>
      <c r="AO96">
        <f t="shared" si="49"/>
        <v>0</v>
      </c>
      <c r="AP96">
        <f t="shared" si="50"/>
        <v>0</v>
      </c>
      <c r="AQ96">
        <f t="shared" si="51"/>
        <v>0</v>
      </c>
      <c r="AR96">
        <f t="shared" si="35"/>
        <v>0</v>
      </c>
      <c r="AS96">
        <f t="shared" si="36"/>
        <v>0</v>
      </c>
      <c r="AT96">
        <f t="shared" si="37"/>
        <v>0</v>
      </c>
      <c r="AU96">
        <f t="shared" si="38"/>
        <v>0</v>
      </c>
      <c r="AV96">
        <f t="shared" si="39"/>
        <v>0</v>
      </c>
      <c r="AW96">
        <f t="shared" si="40"/>
        <v>0</v>
      </c>
      <c r="AX96">
        <f t="shared" si="41"/>
        <v>0</v>
      </c>
      <c r="AY96">
        <f t="shared" si="42"/>
        <v>0</v>
      </c>
      <c r="AZ96">
        <f t="shared" si="43"/>
        <v>0</v>
      </c>
      <c r="BA96">
        <f t="shared" si="44"/>
        <v>0</v>
      </c>
      <c r="BB96">
        <f>IFERROR(BA96/#REF!, 0)</f>
        <v>0</v>
      </c>
    </row>
    <row r="97" spans="1:54" x14ac:dyDescent="0.2">
      <c r="A97" s="5">
        <f>periods!$A97</f>
        <v>0</v>
      </c>
      <c r="B97" s="5">
        <f>periods!A98</f>
        <v>0</v>
      </c>
      <c r="C97">
        <f>IF(ISBLANK(periods!$C97), output_periods!$AB96,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IF(ISBLANK(periods!$K97), output_periods!$AG96, periods!$K97)</f>
        <v>112</v>
      </c>
      <c r="L97">
        <f>IF(ISBLANK(periods!$L97), output_periods!$L96, periods!$L97)</f>
        <v>158</v>
      </c>
      <c r="M97">
        <f>periods!M97</f>
        <v>0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 s="4">
        <f t="shared" si="26"/>
        <v>0</v>
      </c>
      <c r="AA97">
        <f t="shared" si="27"/>
        <v>158</v>
      </c>
      <c r="AB97">
        <f t="shared" si="28"/>
        <v>113</v>
      </c>
      <c r="AC97">
        <f t="shared" si="45"/>
        <v>0.71518987341772156</v>
      </c>
      <c r="AD97">
        <f t="shared" si="29"/>
        <v>0</v>
      </c>
      <c r="AE97">
        <f t="shared" si="30"/>
        <v>0</v>
      </c>
      <c r="AF97" s="8">
        <f t="shared" si="31"/>
        <v>0</v>
      </c>
      <c r="AG97">
        <f t="shared" si="32"/>
        <v>112</v>
      </c>
      <c r="AH97">
        <f t="shared" si="46"/>
        <v>0.70886075949367089</v>
      </c>
      <c r="AI97">
        <f t="shared" si="33"/>
        <v>0</v>
      </c>
      <c r="AJ97">
        <f t="shared" si="34"/>
        <v>0</v>
      </c>
      <c r="AK97">
        <f t="shared" si="47"/>
        <v>0</v>
      </c>
      <c r="AL97" t="e">
        <f>Z97*#REF!*12</f>
        <v>#REF!</v>
      </c>
      <c r="AM97" t="e">
        <f>H97*#REF!*12</f>
        <v>#REF!</v>
      </c>
      <c r="AN97" t="e">
        <f t="shared" si="48"/>
        <v>#REF!</v>
      </c>
      <c r="AO97">
        <f t="shared" si="49"/>
        <v>0</v>
      </c>
      <c r="AP97">
        <f t="shared" si="50"/>
        <v>0</v>
      </c>
      <c r="AQ97">
        <f t="shared" si="51"/>
        <v>0</v>
      </c>
      <c r="AR97">
        <f t="shared" si="35"/>
        <v>0</v>
      </c>
      <c r="AS97">
        <f t="shared" si="36"/>
        <v>0</v>
      </c>
      <c r="AT97">
        <f t="shared" si="37"/>
        <v>0</v>
      </c>
      <c r="AU97">
        <f t="shared" si="38"/>
        <v>0</v>
      </c>
      <c r="AV97">
        <f t="shared" si="39"/>
        <v>0</v>
      </c>
      <c r="AW97">
        <f t="shared" si="40"/>
        <v>0</v>
      </c>
      <c r="AX97">
        <f t="shared" si="41"/>
        <v>0</v>
      </c>
      <c r="AY97">
        <f t="shared" si="42"/>
        <v>0</v>
      </c>
      <c r="AZ97">
        <f t="shared" si="43"/>
        <v>0</v>
      </c>
      <c r="BA97">
        <f t="shared" si="44"/>
        <v>0</v>
      </c>
      <c r="BB97">
        <f>IFERROR(BA97/#REF!, 0)</f>
        <v>0</v>
      </c>
    </row>
    <row r="98" spans="1:54" x14ac:dyDescent="0.2">
      <c r="A98" s="5">
        <f>periods!$A98</f>
        <v>0</v>
      </c>
      <c r="B98" s="5">
        <f>periods!A99</f>
        <v>0</v>
      </c>
      <c r="C98">
        <f>IF(ISBLANK(periods!$C98), output_periods!$AB97,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IF(ISBLANK(periods!$K98), output_periods!$AG97, periods!$K98)</f>
        <v>112</v>
      </c>
      <c r="L98">
        <f>IF(ISBLANK(periods!$L98), output_periods!$L97, periods!$L98)</f>
        <v>158</v>
      </c>
      <c r="M98">
        <f>periods!M98</f>
        <v>0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 s="4">
        <f t="shared" si="26"/>
        <v>0</v>
      </c>
      <c r="AA98">
        <f t="shared" si="27"/>
        <v>158</v>
      </c>
      <c r="AB98">
        <f t="shared" si="28"/>
        <v>113</v>
      </c>
      <c r="AC98">
        <f t="shared" si="45"/>
        <v>0.71518987341772156</v>
      </c>
      <c r="AD98">
        <f t="shared" si="29"/>
        <v>0</v>
      </c>
      <c r="AE98">
        <f t="shared" si="30"/>
        <v>0</v>
      </c>
      <c r="AF98" s="8">
        <f t="shared" si="31"/>
        <v>0</v>
      </c>
      <c r="AG98">
        <f t="shared" si="32"/>
        <v>112</v>
      </c>
      <c r="AH98">
        <f t="shared" si="46"/>
        <v>0.70886075949367089</v>
      </c>
      <c r="AI98">
        <f t="shared" si="33"/>
        <v>0</v>
      </c>
      <c r="AJ98">
        <f t="shared" si="34"/>
        <v>0</v>
      </c>
      <c r="AK98">
        <f t="shared" si="47"/>
        <v>0</v>
      </c>
      <c r="AL98" t="e">
        <f>Z98*#REF!*12</f>
        <v>#REF!</v>
      </c>
      <c r="AM98" t="e">
        <f>H98*#REF!*12</f>
        <v>#REF!</v>
      </c>
      <c r="AN98" t="e">
        <f t="shared" si="48"/>
        <v>#REF!</v>
      </c>
      <c r="AO98">
        <f t="shared" si="49"/>
        <v>0</v>
      </c>
      <c r="AP98">
        <f t="shared" si="50"/>
        <v>0</v>
      </c>
      <c r="AQ98">
        <f t="shared" si="51"/>
        <v>0</v>
      </c>
      <c r="AR98">
        <f t="shared" si="35"/>
        <v>0</v>
      </c>
      <c r="AS98">
        <f t="shared" si="36"/>
        <v>0</v>
      </c>
      <c r="AT98">
        <f t="shared" si="37"/>
        <v>0</v>
      </c>
      <c r="AU98">
        <f t="shared" si="38"/>
        <v>0</v>
      </c>
      <c r="AV98">
        <f t="shared" si="39"/>
        <v>0</v>
      </c>
      <c r="AW98">
        <f t="shared" si="40"/>
        <v>0</v>
      </c>
      <c r="AX98">
        <f t="shared" si="41"/>
        <v>0</v>
      </c>
      <c r="AY98">
        <f t="shared" si="42"/>
        <v>0</v>
      </c>
      <c r="AZ98">
        <f t="shared" si="43"/>
        <v>0</v>
      </c>
      <c r="BA98">
        <f t="shared" si="44"/>
        <v>0</v>
      </c>
      <c r="BB98">
        <f>IFERROR(BA98/#REF!, 0)</f>
        <v>0</v>
      </c>
    </row>
    <row r="99" spans="1:54" x14ac:dyDescent="0.2">
      <c r="A99" s="5">
        <f>periods!$A99</f>
        <v>0</v>
      </c>
      <c r="B99" s="5">
        <f>periods!A100</f>
        <v>0</v>
      </c>
      <c r="C99">
        <f>IF(ISBLANK(periods!$C99), output_periods!$AB98,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IF(ISBLANK(periods!$K99), output_periods!$AG98, periods!$K99)</f>
        <v>112</v>
      </c>
      <c r="L99">
        <f>IF(ISBLANK(periods!$L99), output_periods!$L98, periods!$L99)</f>
        <v>158</v>
      </c>
      <c r="M99">
        <f>periods!M99</f>
        <v>0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 s="4">
        <f t="shared" si="26"/>
        <v>0</v>
      </c>
      <c r="AA99">
        <f t="shared" si="27"/>
        <v>158</v>
      </c>
      <c r="AB99">
        <f t="shared" si="28"/>
        <v>113</v>
      </c>
      <c r="AC99">
        <f t="shared" si="45"/>
        <v>0.71518987341772156</v>
      </c>
      <c r="AD99">
        <f t="shared" si="29"/>
        <v>0</v>
      </c>
      <c r="AE99">
        <f t="shared" si="30"/>
        <v>0</v>
      </c>
      <c r="AF99" s="8">
        <f t="shared" si="31"/>
        <v>0</v>
      </c>
      <c r="AG99">
        <f t="shared" si="32"/>
        <v>112</v>
      </c>
      <c r="AH99">
        <f t="shared" si="46"/>
        <v>0.70886075949367089</v>
      </c>
      <c r="AI99">
        <f t="shared" si="33"/>
        <v>0</v>
      </c>
      <c r="AJ99">
        <f t="shared" si="34"/>
        <v>0</v>
      </c>
      <c r="AK99">
        <f t="shared" si="47"/>
        <v>0</v>
      </c>
      <c r="AL99" t="e">
        <f>Z99*#REF!*12</f>
        <v>#REF!</v>
      </c>
      <c r="AM99" t="e">
        <f>H99*#REF!*12</f>
        <v>#REF!</v>
      </c>
      <c r="AN99" t="e">
        <f t="shared" si="48"/>
        <v>#REF!</v>
      </c>
      <c r="AO99">
        <f t="shared" si="49"/>
        <v>0</v>
      </c>
      <c r="AP99">
        <f t="shared" si="50"/>
        <v>0</v>
      </c>
      <c r="AQ99">
        <f t="shared" si="51"/>
        <v>0</v>
      </c>
      <c r="AR99">
        <f t="shared" si="35"/>
        <v>0</v>
      </c>
      <c r="AS99">
        <f t="shared" si="36"/>
        <v>0</v>
      </c>
      <c r="AT99">
        <f t="shared" si="37"/>
        <v>0</v>
      </c>
      <c r="AU99">
        <f t="shared" si="38"/>
        <v>0</v>
      </c>
      <c r="AV99">
        <f t="shared" si="39"/>
        <v>0</v>
      </c>
      <c r="AW99">
        <f t="shared" si="40"/>
        <v>0</v>
      </c>
      <c r="AX99">
        <f t="shared" si="41"/>
        <v>0</v>
      </c>
      <c r="AY99">
        <f t="shared" si="42"/>
        <v>0</v>
      </c>
      <c r="AZ99">
        <f t="shared" si="43"/>
        <v>0</v>
      </c>
      <c r="BA99">
        <f t="shared" si="44"/>
        <v>0</v>
      </c>
      <c r="BB99">
        <f>IFERROR(BA99/#REF!, 0)</f>
        <v>0</v>
      </c>
    </row>
    <row r="100" spans="1:54" x14ac:dyDescent="0.2">
      <c r="A100" s="5">
        <f>periods!$A100</f>
        <v>0</v>
      </c>
      <c r="B100" s="5">
        <f>periods!A101</f>
        <v>0</v>
      </c>
      <c r="C100">
        <f>IF(ISBLANK(periods!$C100), output_periods!$AB99,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IF(ISBLANK(periods!$K100), output_periods!$AG99, periods!$K100)</f>
        <v>112</v>
      </c>
      <c r="L100">
        <f>IF(ISBLANK(periods!$L100), output_periods!$L99, periods!$L100)</f>
        <v>158</v>
      </c>
      <c r="M100">
        <f>periods!M100</f>
        <v>0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 s="4">
        <f t="shared" si="26"/>
        <v>0</v>
      </c>
      <c r="AA100">
        <f t="shared" si="27"/>
        <v>158</v>
      </c>
      <c r="AB100">
        <f t="shared" si="28"/>
        <v>113</v>
      </c>
      <c r="AC100">
        <f t="shared" si="45"/>
        <v>0.71518987341772156</v>
      </c>
      <c r="AD100">
        <f t="shared" si="29"/>
        <v>0</v>
      </c>
      <c r="AE100">
        <f t="shared" si="30"/>
        <v>0</v>
      </c>
      <c r="AF100" s="8">
        <f t="shared" si="31"/>
        <v>0</v>
      </c>
      <c r="AG100">
        <f t="shared" si="32"/>
        <v>112</v>
      </c>
      <c r="AH100">
        <f t="shared" si="46"/>
        <v>0.70886075949367089</v>
      </c>
      <c r="AI100">
        <f t="shared" si="33"/>
        <v>0</v>
      </c>
      <c r="AJ100">
        <f t="shared" si="34"/>
        <v>0</v>
      </c>
      <c r="AK100">
        <f t="shared" si="47"/>
        <v>0</v>
      </c>
      <c r="AL100" t="e">
        <f>Z100*#REF!*12</f>
        <v>#REF!</v>
      </c>
      <c r="AM100" t="e">
        <f>H100*#REF!*12</f>
        <v>#REF!</v>
      </c>
      <c r="AN100" t="e">
        <f t="shared" si="48"/>
        <v>#REF!</v>
      </c>
      <c r="AO100">
        <f t="shared" si="49"/>
        <v>0</v>
      </c>
      <c r="AP100">
        <f t="shared" si="50"/>
        <v>0</v>
      </c>
      <c r="AQ100">
        <f t="shared" si="51"/>
        <v>0</v>
      </c>
      <c r="AR100">
        <f t="shared" si="35"/>
        <v>0</v>
      </c>
      <c r="AS100">
        <f t="shared" si="36"/>
        <v>0</v>
      </c>
      <c r="AT100">
        <f t="shared" si="37"/>
        <v>0</v>
      </c>
      <c r="AU100">
        <f t="shared" si="38"/>
        <v>0</v>
      </c>
      <c r="AV100">
        <f t="shared" si="39"/>
        <v>0</v>
      </c>
      <c r="AW100">
        <f t="shared" si="40"/>
        <v>0</v>
      </c>
      <c r="AX100">
        <f t="shared" si="41"/>
        <v>0</v>
      </c>
      <c r="AY100">
        <f t="shared" si="42"/>
        <v>0</v>
      </c>
      <c r="AZ100">
        <f t="shared" si="43"/>
        <v>0</v>
      </c>
      <c r="BA100">
        <f t="shared" si="44"/>
        <v>0</v>
      </c>
      <c r="BB100">
        <f>IFERROR(BA100/#REF!, 0)</f>
        <v>0</v>
      </c>
    </row>
    <row r="101" spans="1:54" x14ac:dyDescent="0.2">
      <c r="A101" s="5">
        <f>periods!$A101</f>
        <v>0</v>
      </c>
      <c r="B101" s="5">
        <f>periods!A102</f>
        <v>0</v>
      </c>
      <c r="C101">
        <f>IF(ISBLANK(periods!$C101), output_periods!$AB100,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IF(ISBLANK(periods!$K101), output_periods!$AG100, periods!$K101)</f>
        <v>112</v>
      </c>
      <c r="L101">
        <f>IF(ISBLANK(periods!$L101), output_periods!$L100, periods!$L101)</f>
        <v>158</v>
      </c>
      <c r="M101">
        <f>periods!M101</f>
        <v>0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 s="4">
        <f t="shared" si="26"/>
        <v>0</v>
      </c>
      <c r="AA101">
        <f t="shared" si="27"/>
        <v>158</v>
      </c>
      <c r="AB101">
        <f t="shared" si="28"/>
        <v>113</v>
      </c>
      <c r="AC101">
        <f t="shared" si="45"/>
        <v>0.71518987341772156</v>
      </c>
      <c r="AD101">
        <f t="shared" si="29"/>
        <v>0</v>
      </c>
      <c r="AE101">
        <f t="shared" si="30"/>
        <v>0</v>
      </c>
      <c r="AF101" s="8">
        <f t="shared" si="31"/>
        <v>0</v>
      </c>
      <c r="AG101">
        <f t="shared" si="32"/>
        <v>112</v>
      </c>
      <c r="AH101">
        <f t="shared" si="46"/>
        <v>0.70886075949367089</v>
      </c>
      <c r="AI101">
        <f t="shared" si="33"/>
        <v>0</v>
      </c>
      <c r="AJ101">
        <f t="shared" si="34"/>
        <v>0</v>
      </c>
      <c r="AK101">
        <f t="shared" si="47"/>
        <v>0</v>
      </c>
      <c r="AL101" t="e">
        <f>Z101*#REF!*12</f>
        <v>#REF!</v>
      </c>
      <c r="AM101" t="e">
        <f>H101*#REF!*12</f>
        <v>#REF!</v>
      </c>
      <c r="AN101" t="e">
        <f t="shared" si="48"/>
        <v>#REF!</v>
      </c>
      <c r="AO101">
        <f t="shared" si="49"/>
        <v>0</v>
      </c>
      <c r="AP101">
        <f t="shared" si="50"/>
        <v>0</v>
      </c>
      <c r="AQ101">
        <f t="shared" si="51"/>
        <v>0</v>
      </c>
      <c r="AR101">
        <f t="shared" si="35"/>
        <v>0</v>
      </c>
      <c r="AS101">
        <f t="shared" si="36"/>
        <v>0</v>
      </c>
      <c r="AT101">
        <f t="shared" si="37"/>
        <v>0</v>
      </c>
      <c r="AU101">
        <f t="shared" si="38"/>
        <v>0</v>
      </c>
      <c r="AV101">
        <f t="shared" si="39"/>
        <v>0</v>
      </c>
      <c r="AW101">
        <f t="shared" si="40"/>
        <v>0</v>
      </c>
      <c r="AX101">
        <f t="shared" si="41"/>
        <v>0</v>
      </c>
      <c r="AY101">
        <f t="shared" si="42"/>
        <v>0</v>
      </c>
      <c r="AZ101">
        <f t="shared" si="43"/>
        <v>0</v>
      </c>
      <c r="BA101">
        <f t="shared" si="44"/>
        <v>0</v>
      </c>
      <c r="BB101">
        <f>IFERROR(BA101/#REF!, 0)</f>
        <v>0</v>
      </c>
    </row>
    <row r="102" spans="1:54" x14ac:dyDescent="0.2">
      <c r="A102" s="5">
        <f>periods!$A102</f>
        <v>0</v>
      </c>
      <c r="B102" s="5">
        <f>periods!A103</f>
        <v>0</v>
      </c>
      <c r="C102">
        <f>IF(ISBLANK(periods!$C102), output_periods!$AB101,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IF(ISBLANK(periods!$K102), output_periods!$AG101, periods!$K102)</f>
        <v>112</v>
      </c>
      <c r="L102">
        <f>IF(ISBLANK(periods!$L102), output_periods!$L101, periods!$L102)</f>
        <v>158</v>
      </c>
      <c r="M102">
        <f>periods!M102</f>
        <v>0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 s="4">
        <f t="shared" si="26"/>
        <v>0</v>
      </c>
      <c r="AA102">
        <f t="shared" si="27"/>
        <v>158</v>
      </c>
      <c r="AB102">
        <f t="shared" si="28"/>
        <v>113</v>
      </c>
      <c r="AC102">
        <f t="shared" si="45"/>
        <v>0.71518987341772156</v>
      </c>
      <c r="AD102">
        <f t="shared" si="29"/>
        <v>0</v>
      </c>
      <c r="AE102">
        <f t="shared" si="30"/>
        <v>0</v>
      </c>
      <c r="AF102" s="8">
        <f t="shared" si="31"/>
        <v>0</v>
      </c>
      <c r="AG102">
        <f t="shared" si="32"/>
        <v>112</v>
      </c>
      <c r="AH102">
        <f t="shared" si="46"/>
        <v>0.70886075949367089</v>
      </c>
      <c r="AI102">
        <f t="shared" si="33"/>
        <v>0</v>
      </c>
      <c r="AJ102">
        <f t="shared" si="34"/>
        <v>0</v>
      </c>
      <c r="AK102">
        <f t="shared" si="47"/>
        <v>0</v>
      </c>
      <c r="AL102" t="e">
        <f>Z102*#REF!*12</f>
        <v>#REF!</v>
      </c>
      <c r="AM102" t="e">
        <f>H102*#REF!*12</f>
        <v>#REF!</v>
      </c>
      <c r="AN102" t="e">
        <f t="shared" si="48"/>
        <v>#REF!</v>
      </c>
      <c r="AO102">
        <f t="shared" si="49"/>
        <v>0</v>
      </c>
      <c r="AP102">
        <f t="shared" si="50"/>
        <v>0</v>
      </c>
      <c r="AQ102">
        <f t="shared" si="51"/>
        <v>0</v>
      </c>
      <c r="AR102">
        <f t="shared" si="35"/>
        <v>0</v>
      </c>
      <c r="AS102">
        <f t="shared" si="36"/>
        <v>0</v>
      </c>
      <c r="AT102">
        <f t="shared" si="37"/>
        <v>0</v>
      </c>
      <c r="AU102">
        <f t="shared" si="38"/>
        <v>0</v>
      </c>
      <c r="AV102">
        <f t="shared" si="39"/>
        <v>0</v>
      </c>
      <c r="AW102">
        <f t="shared" si="40"/>
        <v>0</v>
      </c>
      <c r="AX102">
        <f t="shared" si="41"/>
        <v>0</v>
      </c>
      <c r="AY102">
        <f t="shared" si="42"/>
        <v>0</v>
      </c>
      <c r="AZ102">
        <f t="shared" si="43"/>
        <v>0</v>
      </c>
      <c r="BA102">
        <f t="shared" si="44"/>
        <v>0</v>
      </c>
      <c r="BB102">
        <f>IFERROR(BA102/#REF!, 0)</f>
        <v>0</v>
      </c>
    </row>
    <row r="103" spans="1:54" x14ac:dyDescent="0.2">
      <c r="A103" s="5">
        <f>periods!$A103</f>
        <v>0</v>
      </c>
      <c r="B103" s="5">
        <f>periods!A104</f>
        <v>0</v>
      </c>
      <c r="C103">
        <f>IF(ISBLANK(periods!$C103), output_periods!$AB102,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IF(ISBLANK(periods!$K103), output_periods!$AG102, periods!$K103)</f>
        <v>112</v>
      </c>
      <c r="L103">
        <f>IF(ISBLANK(periods!$L103), output_periods!$L102, periods!$L103)</f>
        <v>158</v>
      </c>
      <c r="M103">
        <f>periods!M103</f>
        <v>0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 s="4">
        <f t="shared" si="26"/>
        <v>0</v>
      </c>
      <c r="AA103">
        <f t="shared" si="27"/>
        <v>158</v>
      </c>
      <c r="AB103">
        <f t="shared" si="28"/>
        <v>113</v>
      </c>
      <c r="AC103">
        <f t="shared" si="45"/>
        <v>0.71518987341772156</v>
      </c>
      <c r="AD103">
        <f t="shared" si="29"/>
        <v>0</v>
      </c>
      <c r="AE103">
        <f t="shared" si="30"/>
        <v>0</v>
      </c>
      <c r="AF103" s="8">
        <f t="shared" si="31"/>
        <v>0</v>
      </c>
      <c r="AG103">
        <f t="shared" si="32"/>
        <v>112</v>
      </c>
      <c r="AH103">
        <f t="shared" si="46"/>
        <v>0.70886075949367089</v>
      </c>
      <c r="AI103">
        <f t="shared" si="33"/>
        <v>0</v>
      </c>
      <c r="AJ103">
        <f t="shared" si="34"/>
        <v>0</v>
      </c>
      <c r="AK103">
        <f t="shared" si="47"/>
        <v>0</v>
      </c>
      <c r="AL103" t="e">
        <f>Z103*#REF!*12</f>
        <v>#REF!</v>
      </c>
      <c r="AM103" t="e">
        <f>H103*#REF!*12</f>
        <v>#REF!</v>
      </c>
      <c r="AN103" t="e">
        <f t="shared" si="48"/>
        <v>#REF!</v>
      </c>
      <c r="AO103">
        <f t="shared" si="49"/>
        <v>0</v>
      </c>
      <c r="AP103">
        <f t="shared" si="50"/>
        <v>0</v>
      </c>
      <c r="AQ103">
        <f t="shared" si="51"/>
        <v>0</v>
      </c>
      <c r="AR103">
        <f t="shared" si="35"/>
        <v>0</v>
      </c>
      <c r="AS103">
        <f t="shared" si="36"/>
        <v>0</v>
      </c>
      <c r="AT103">
        <f t="shared" si="37"/>
        <v>0</v>
      </c>
      <c r="AU103">
        <f t="shared" si="38"/>
        <v>0</v>
      </c>
      <c r="AV103">
        <f t="shared" si="39"/>
        <v>0</v>
      </c>
      <c r="AW103">
        <f t="shared" si="40"/>
        <v>0</v>
      </c>
      <c r="AX103">
        <f t="shared" si="41"/>
        <v>0</v>
      </c>
      <c r="AY103">
        <f t="shared" si="42"/>
        <v>0</v>
      </c>
      <c r="AZ103">
        <f t="shared" si="43"/>
        <v>0</v>
      </c>
      <c r="BA103">
        <f t="shared" si="44"/>
        <v>0</v>
      </c>
      <c r="BB103">
        <f>IFERROR(BA103/#REF!, 0)</f>
        <v>0</v>
      </c>
    </row>
    <row r="104" spans="1:54" x14ac:dyDescent="0.2">
      <c r="A104" s="5">
        <f>periods!$A104</f>
        <v>0</v>
      </c>
      <c r="B104" s="5">
        <f>periods!A105</f>
        <v>0</v>
      </c>
      <c r="C104">
        <f>IF(ISBLANK(periods!$C104), output_periods!$AB103,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IF(ISBLANK(periods!$K104), output_periods!$AG103, periods!$K104)</f>
        <v>112</v>
      </c>
      <c r="L104">
        <f>IF(ISBLANK(periods!$L104), output_periods!$L103, periods!$L104)</f>
        <v>158</v>
      </c>
      <c r="M104">
        <f>periods!M104</f>
        <v>0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 s="4">
        <f t="shared" si="26"/>
        <v>0</v>
      </c>
      <c r="AA104">
        <f t="shared" si="27"/>
        <v>158</v>
      </c>
      <c r="AB104">
        <f t="shared" si="28"/>
        <v>113</v>
      </c>
      <c r="AC104">
        <f t="shared" si="45"/>
        <v>0.71518987341772156</v>
      </c>
      <c r="AD104">
        <f t="shared" si="29"/>
        <v>0</v>
      </c>
      <c r="AE104">
        <f t="shared" si="30"/>
        <v>0</v>
      </c>
      <c r="AF104" s="8">
        <f t="shared" si="31"/>
        <v>0</v>
      </c>
      <c r="AG104">
        <f t="shared" si="32"/>
        <v>112</v>
      </c>
      <c r="AH104">
        <f t="shared" si="46"/>
        <v>0.70886075949367089</v>
      </c>
      <c r="AI104">
        <f t="shared" si="33"/>
        <v>0</v>
      </c>
      <c r="AJ104">
        <f t="shared" si="34"/>
        <v>0</v>
      </c>
      <c r="AK104">
        <f t="shared" si="47"/>
        <v>0</v>
      </c>
      <c r="AL104" t="e">
        <f>Z104*#REF!*12</f>
        <v>#REF!</v>
      </c>
      <c r="AM104" t="e">
        <f>H104*#REF!*12</f>
        <v>#REF!</v>
      </c>
      <c r="AN104" t="e">
        <f t="shared" si="48"/>
        <v>#REF!</v>
      </c>
      <c r="AO104">
        <f t="shared" si="49"/>
        <v>0</v>
      </c>
      <c r="AP104">
        <f t="shared" si="50"/>
        <v>0</v>
      </c>
      <c r="AQ104">
        <f t="shared" si="51"/>
        <v>0</v>
      </c>
      <c r="AR104">
        <f t="shared" si="35"/>
        <v>0</v>
      </c>
      <c r="AS104">
        <f t="shared" si="36"/>
        <v>0</v>
      </c>
      <c r="AT104">
        <f t="shared" si="37"/>
        <v>0</v>
      </c>
      <c r="AU104">
        <f t="shared" si="38"/>
        <v>0</v>
      </c>
      <c r="AV104">
        <f t="shared" si="39"/>
        <v>0</v>
      </c>
      <c r="AW104">
        <f t="shared" si="40"/>
        <v>0</v>
      </c>
      <c r="AX104">
        <f t="shared" si="41"/>
        <v>0</v>
      </c>
      <c r="AY104">
        <f t="shared" si="42"/>
        <v>0</v>
      </c>
      <c r="AZ104">
        <f t="shared" si="43"/>
        <v>0</v>
      </c>
      <c r="BA104">
        <f t="shared" si="44"/>
        <v>0</v>
      </c>
      <c r="BB104">
        <f>IFERROR(BA104/#REF!, 0)</f>
        <v>0</v>
      </c>
    </row>
    <row r="105" spans="1:54" x14ac:dyDescent="0.2">
      <c r="A105" s="5">
        <f>periods!$A105</f>
        <v>0</v>
      </c>
      <c r="B105" s="5">
        <f>periods!A106</f>
        <v>0</v>
      </c>
      <c r="C105">
        <f>IF(ISBLANK(periods!$C105), output_periods!$AB104,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IF(ISBLANK(periods!$K105), output_periods!$AG104, periods!$K105)</f>
        <v>112</v>
      </c>
      <c r="L105">
        <f>IF(ISBLANK(periods!$L105), output_periods!$L104, periods!$L105)</f>
        <v>158</v>
      </c>
      <c r="M105">
        <f>periods!M105</f>
        <v>0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 s="4">
        <f t="shared" si="26"/>
        <v>0</v>
      </c>
      <c r="AA105">
        <f t="shared" si="27"/>
        <v>158</v>
      </c>
      <c r="AB105">
        <f t="shared" si="28"/>
        <v>113</v>
      </c>
      <c r="AC105">
        <f t="shared" si="45"/>
        <v>0.71518987341772156</v>
      </c>
      <c r="AD105">
        <f t="shared" si="29"/>
        <v>0</v>
      </c>
      <c r="AE105">
        <f t="shared" si="30"/>
        <v>0</v>
      </c>
      <c r="AF105" s="8">
        <f t="shared" si="31"/>
        <v>0</v>
      </c>
      <c r="AG105">
        <f t="shared" si="32"/>
        <v>112</v>
      </c>
      <c r="AH105">
        <f t="shared" si="46"/>
        <v>0.70886075949367089</v>
      </c>
      <c r="AI105">
        <f t="shared" si="33"/>
        <v>0</v>
      </c>
      <c r="AJ105">
        <f t="shared" si="34"/>
        <v>0</v>
      </c>
      <c r="AK105">
        <f t="shared" si="47"/>
        <v>0</v>
      </c>
      <c r="AL105" t="e">
        <f>Z105*#REF!*12</f>
        <v>#REF!</v>
      </c>
      <c r="AM105" t="e">
        <f>H105*#REF!*12</f>
        <v>#REF!</v>
      </c>
      <c r="AN105" t="e">
        <f t="shared" si="48"/>
        <v>#REF!</v>
      </c>
      <c r="AO105">
        <f t="shared" si="49"/>
        <v>0</v>
      </c>
      <c r="AP105">
        <f t="shared" si="50"/>
        <v>0</v>
      </c>
      <c r="AQ105">
        <f t="shared" si="51"/>
        <v>0</v>
      </c>
      <c r="AR105">
        <f t="shared" si="35"/>
        <v>0</v>
      </c>
      <c r="AS105">
        <f t="shared" si="36"/>
        <v>0</v>
      </c>
      <c r="AT105">
        <f t="shared" si="37"/>
        <v>0</v>
      </c>
      <c r="AU105">
        <f t="shared" si="38"/>
        <v>0</v>
      </c>
      <c r="AV105">
        <f t="shared" si="39"/>
        <v>0</v>
      </c>
      <c r="AW105">
        <f t="shared" si="40"/>
        <v>0</v>
      </c>
      <c r="AX105">
        <f t="shared" si="41"/>
        <v>0</v>
      </c>
      <c r="AY105">
        <f t="shared" si="42"/>
        <v>0</v>
      </c>
      <c r="AZ105">
        <f t="shared" si="43"/>
        <v>0</v>
      </c>
      <c r="BA105">
        <f t="shared" si="44"/>
        <v>0</v>
      </c>
      <c r="BB105">
        <f>IFERROR(BA105/#REF!, 0)</f>
        <v>0</v>
      </c>
    </row>
    <row r="106" spans="1:54" x14ac:dyDescent="0.2">
      <c r="A106" s="5">
        <f>periods!$A106</f>
        <v>0</v>
      </c>
      <c r="B106" s="5">
        <f>periods!A107</f>
        <v>0</v>
      </c>
      <c r="C106">
        <f>IF(ISBLANK(periods!$C106), output_periods!$AB105,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IF(ISBLANK(periods!$K106), output_periods!$AG105, periods!$K106)</f>
        <v>112</v>
      </c>
      <c r="L106">
        <f>IF(ISBLANK(periods!$L106), output_periods!$L105, periods!$L106)</f>
        <v>158</v>
      </c>
      <c r="M106">
        <f>periods!M106</f>
        <v>0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 s="4">
        <f t="shared" si="26"/>
        <v>0</v>
      </c>
      <c r="AA106">
        <f t="shared" si="27"/>
        <v>158</v>
      </c>
      <c r="AB106">
        <f t="shared" si="28"/>
        <v>113</v>
      </c>
      <c r="AC106">
        <f t="shared" si="45"/>
        <v>0.71518987341772156</v>
      </c>
      <c r="AD106">
        <f t="shared" si="29"/>
        <v>0</v>
      </c>
      <c r="AE106">
        <f t="shared" si="30"/>
        <v>0</v>
      </c>
      <c r="AF106" s="8">
        <f t="shared" si="31"/>
        <v>0</v>
      </c>
      <c r="AG106">
        <f t="shared" si="32"/>
        <v>112</v>
      </c>
      <c r="AH106">
        <f t="shared" si="46"/>
        <v>0.70886075949367089</v>
      </c>
      <c r="AI106">
        <f t="shared" si="33"/>
        <v>0</v>
      </c>
      <c r="AJ106">
        <f t="shared" si="34"/>
        <v>0</v>
      </c>
      <c r="AK106">
        <f t="shared" si="47"/>
        <v>0</v>
      </c>
      <c r="AL106" t="e">
        <f>Z106*#REF!*12</f>
        <v>#REF!</v>
      </c>
      <c r="AM106" t="e">
        <f>H106*#REF!*12</f>
        <v>#REF!</v>
      </c>
      <c r="AN106" t="e">
        <f t="shared" si="48"/>
        <v>#REF!</v>
      </c>
      <c r="AO106">
        <f t="shared" si="49"/>
        <v>0</v>
      </c>
      <c r="AP106">
        <f t="shared" si="50"/>
        <v>0</v>
      </c>
      <c r="AQ106">
        <f t="shared" si="51"/>
        <v>0</v>
      </c>
      <c r="AR106">
        <f t="shared" si="35"/>
        <v>0</v>
      </c>
      <c r="AS106">
        <f t="shared" si="36"/>
        <v>0</v>
      </c>
      <c r="AT106">
        <f t="shared" si="37"/>
        <v>0</v>
      </c>
      <c r="AU106">
        <f t="shared" si="38"/>
        <v>0</v>
      </c>
      <c r="AV106">
        <f t="shared" si="39"/>
        <v>0</v>
      </c>
      <c r="AW106">
        <f t="shared" si="40"/>
        <v>0</v>
      </c>
      <c r="AX106">
        <f t="shared" si="41"/>
        <v>0</v>
      </c>
      <c r="AY106">
        <f t="shared" si="42"/>
        <v>0</v>
      </c>
      <c r="AZ106">
        <f t="shared" si="43"/>
        <v>0</v>
      </c>
      <c r="BA106">
        <f t="shared" si="44"/>
        <v>0</v>
      </c>
      <c r="BB106">
        <f>IFERROR(BA106/#REF!, 0)</f>
        <v>0</v>
      </c>
    </row>
    <row r="107" spans="1:54" x14ac:dyDescent="0.2">
      <c r="A107" s="5">
        <f>periods!$A107</f>
        <v>0</v>
      </c>
      <c r="B107" s="5">
        <f>periods!A108</f>
        <v>0</v>
      </c>
      <c r="C107">
        <f>IF(ISBLANK(periods!$C107), output_periods!$AB106,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IF(ISBLANK(periods!$K107), output_periods!$AG106, periods!$K107)</f>
        <v>112</v>
      </c>
      <c r="L107">
        <f>IF(ISBLANK(periods!$L107), output_periods!$L106, periods!$L107)</f>
        <v>158</v>
      </c>
      <c r="M107">
        <f>periods!M107</f>
        <v>0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 s="4">
        <f t="shared" si="26"/>
        <v>0</v>
      </c>
      <c r="AA107">
        <f t="shared" si="27"/>
        <v>158</v>
      </c>
      <c r="AB107">
        <f t="shared" si="28"/>
        <v>113</v>
      </c>
      <c r="AC107">
        <f t="shared" si="45"/>
        <v>0.71518987341772156</v>
      </c>
      <c r="AD107">
        <f t="shared" si="29"/>
        <v>0</v>
      </c>
      <c r="AE107">
        <f t="shared" si="30"/>
        <v>0</v>
      </c>
      <c r="AF107" s="8">
        <f t="shared" si="31"/>
        <v>0</v>
      </c>
      <c r="AG107">
        <f t="shared" si="32"/>
        <v>112</v>
      </c>
      <c r="AH107">
        <f t="shared" si="46"/>
        <v>0.70886075949367089</v>
      </c>
      <c r="AI107">
        <f t="shared" si="33"/>
        <v>0</v>
      </c>
      <c r="AJ107">
        <f t="shared" si="34"/>
        <v>0</v>
      </c>
      <c r="AK107">
        <f t="shared" si="47"/>
        <v>0</v>
      </c>
      <c r="AL107" t="e">
        <f>Z107*#REF!*12</f>
        <v>#REF!</v>
      </c>
      <c r="AM107" t="e">
        <f>H107*#REF!*12</f>
        <v>#REF!</v>
      </c>
      <c r="AN107" t="e">
        <f t="shared" si="48"/>
        <v>#REF!</v>
      </c>
      <c r="AO107">
        <f t="shared" si="49"/>
        <v>0</v>
      </c>
      <c r="AP107">
        <f t="shared" si="50"/>
        <v>0</v>
      </c>
      <c r="AQ107">
        <f t="shared" si="51"/>
        <v>0</v>
      </c>
      <c r="AR107">
        <f t="shared" si="35"/>
        <v>0</v>
      </c>
      <c r="AS107">
        <f t="shared" si="36"/>
        <v>0</v>
      </c>
      <c r="AT107">
        <f t="shared" si="37"/>
        <v>0</v>
      </c>
      <c r="AU107">
        <f t="shared" si="38"/>
        <v>0</v>
      </c>
      <c r="AV107">
        <f t="shared" si="39"/>
        <v>0</v>
      </c>
      <c r="AW107">
        <f t="shared" si="40"/>
        <v>0</v>
      </c>
      <c r="AX107">
        <f t="shared" si="41"/>
        <v>0</v>
      </c>
      <c r="AY107">
        <f t="shared" si="42"/>
        <v>0</v>
      </c>
      <c r="AZ107">
        <f t="shared" si="43"/>
        <v>0</v>
      </c>
      <c r="BA107">
        <f t="shared" si="44"/>
        <v>0</v>
      </c>
      <c r="BB107">
        <f>IFERROR(BA107/#REF!, 0)</f>
        <v>0</v>
      </c>
    </row>
    <row r="108" spans="1:54" x14ac:dyDescent="0.2">
      <c r="A108" s="5">
        <f>periods!$A108</f>
        <v>0</v>
      </c>
      <c r="B108" s="5">
        <f>periods!A109</f>
        <v>0</v>
      </c>
      <c r="C108">
        <f>IF(ISBLANK(periods!$C108), output_periods!$AB107,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IF(ISBLANK(periods!$K108), output_periods!$AG107, periods!$K108)</f>
        <v>112</v>
      </c>
      <c r="L108">
        <f>IF(ISBLANK(periods!$L108), output_periods!$L107, periods!$L108)</f>
        <v>158</v>
      </c>
      <c r="M108">
        <f>periods!M108</f>
        <v>0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 s="4">
        <f t="shared" si="26"/>
        <v>0</v>
      </c>
      <c r="AA108">
        <f t="shared" si="27"/>
        <v>158</v>
      </c>
      <c r="AB108">
        <f t="shared" si="28"/>
        <v>113</v>
      </c>
      <c r="AC108">
        <f t="shared" si="45"/>
        <v>0.71518987341772156</v>
      </c>
      <c r="AD108">
        <f t="shared" si="29"/>
        <v>0</v>
      </c>
      <c r="AE108">
        <f t="shared" si="30"/>
        <v>0</v>
      </c>
      <c r="AF108" s="8">
        <f t="shared" si="31"/>
        <v>0</v>
      </c>
      <c r="AG108">
        <f t="shared" si="32"/>
        <v>112</v>
      </c>
      <c r="AH108">
        <f t="shared" si="46"/>
        <v>0.70886075949367089</v>
      </c>
      <c r="AI108">
        <f t="shared" si="33"/>
        <v>0</v>
      </c>
      <c r="AJ108">
        <f t="shared" si="34"/>
        <v>0</v>
      </c>
      <c r="AK108">
        <f t="shared" si="47"/>
        <v>0</v>
      </c>
      <c r="AL108" t="e">
        <f>Z108*#REF!*12</f>
        <v>#REF!</v>
      </c>
      <c r="AM108" t="e">
        <f>H108*#REF!*12</f>
        <v>#REF!</v>
      </c>
      <c r="AN108" t="e">
        <f t="shared" si="48"/>
        <v>#REF!</v>
      </c>
      <c r="AO108">
        <f t="shared" si="49"/>
        <v>0</v>
      </c>
      <c r="AP108">
        <f t="shared" si="50"/>
        <v>0</v>
      </c>
      <c r="AQ108">
        <f t="shared" si="51"/>
        <v>0</v>
      </c>
      <c r="AR108">
        <f t="shared" si="35"/>
        <v>0</v>
      </c>
      <c r="AS108">
        <f t="shared" si="36"/>
        <v>0</v>
      </c>
      <c r="AT108">
        <f t="shared" si="37"/>
        <v>0</v>
      </c>
      <c r="AU108">
        <f t="shared" si="38"/>
        <v>0</v>
      </c>
      <c r="AV108">
        <f t="shared" si="39"/>
        <v>0</v>
      </c>
      <c r="AW108">
        <f t="shared" si="40"/>
        <v>0</v>
      </c>
      <c r="AX108">
        <f t="shared" si="41"/>
        <v>0</v>
      </c>
      <c r="AY108">
        <f t="shared" si="42"/>
        <v>0</v>
      </c>
      <c r="AZ108">
        <f t="shared" si="43"/>
        <v>0</v>
      </c>
      <c r="BA108">
        <f t="shared" si="44"/>
        <v>0</v>
      </c>
      <c r="BB108">
        <f>IFERROR(BA108/#REF!, 0)</f>
        <v>0</v>
      </c>
    </row>
    <row r="109" spans="1:54" x14ac:dyDescent="0.2">
      <c r="A109" s="5">
        <f>periods!$A109</f>
        <v>0</v>
      </c>
      <c r="B109" s="5">
        <f>periods!A110</f>
        <v>0</v>
      </c>
      <c r="C109">
        <f>IF(ISBLANK(periods!$C109), output_periods!$AB108,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IF(ISBLANK(periods!$K109), output_periods!$AG108, periods!$K109)</f>
        <v>112</v>
      </c>
      <c r="L109">
        <f>IF(ISBLANK(periods!$L109), output_periods!$L108, periods!$L109)</f>
        <v>158</v>
      </c>
      <c r="M109">
        <f>periods!M109</f>
        <v>0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 s="4">
        <f t="shared" si="26"/>
        <v>0</v>
      </c>
      <c r="AA109">
        <f t="shared" si="27"/>
        <v>158</v>
      </c>
      <c r="AB109">
        <f t="shared" si="28"/>
        <v>113</v>
      </c>
      <c r="AC109">
        <f t="shared" si="45"/>
        <v>0.71518987341772156</v>
      </c>
      <c r="AD109">
        <f t="shared" si="29"/>
        <v>0</v>
      </c>
      <c r="AE109">
        <f t="shared" si="30"/>
        <v>0</v>
      </c>
      <c r="AF109" s="8">
        <f t="shared" si="31"/>
        <v>0</v>
      </c>
      <c r="AG109">
        <f t="shared" si="32"/>
        <v>112</v>
      </c>
      <c r="AH109">
        <f t="shared" si="46"/>
        <v>0.70886075949367089</v>
      </c>
      <c r="AI109">
        <f t="shared" si="33"/>
        <v>0</v>
      </c>
      <c r="AJ109">
        <f t="shared" si="34"/>
        <v>0</v>
      </c>
      <c r="AK109">
        <f t="shared" si="47"/>
        <v>0</v>
      </c>
      <c r="AL109" t="e">
        <f>Z109*#REF!*12</f>
        <v>#REF!</v>
      </c>
      <c r="AM109" t="e">
        <f>H109*#REF!*12</f>
        <v>#REF!</v>
      </c>
      <c r="AN109" t="e">
        <f t="shared" si="48"/>
        <v>#REF!</v>
      </c>
      <c r="AO109">
        <f t="shared" si="49"/>
        <v>0</v>
      </c>
      <c r="AP109">
        <f t="shared" si="50"/>
        <v>0</v>
      </c>
      <c r="AQ109">
        <f t="shared" si="51"/>
        <v>0</v>
      </c>
      <c r="AR109">
        <f t="shared" si="35"/>
        <v>0</v>
      </c>
      <c r="AS109">
        <f t="shared" si="36"/>
        <v>0</v>
      </c>
      <c r="AT109">
        <f t="shared" si="37"/>
        <v>0</v>
      </c>
      <c r="AU109">
        <f t="shared" si="38"/>
        <v>0</v>
      </c>
      <c r="AV109">
        <f t="shared" si="39"/>
        <v>0</v>
      </c>
      <c r="AW109">
        <f t="shared" si="40"/>
        <v>0</v>
      </c>
      <c r="AX109">
        <f t="shared" si="41"/>
        <v>0</v>
      </c>
      <c r="AY109">
        <f t="shared" si="42"/>
        <v>0</v>
      </c>
      <c r="AZ109">
        <f t="shared" si="43"/>
        <v>0</v>
      </c>
      <c r="BA109">
        <f t="shared" si="44"/>
        <v>0</v>
      </c>
      <c r="BB109">
        <f>IFERROR(BA109/#REF!, 0)</f>
        <v>0</v>
      </c>
    </row>
    <row r="110" spans="1:54" x14ac:dyDescent="0.2">
      <c r="A110" s="5">
        <f>periods!$A110</f>
        <v>0</v>
      </c>
      <c r="B110" s="5">
        <f>periods!A111</f>
        <v>0</v>
      </c>
      <c r="C110">
        <f>IF(ISBLANK(periods!$C110), output_periods!$AB109,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IF(ISBLANK(periods!$K110), output_periods!$AG109, periods!$K110)</f>
        <v>112</v>
      </c>
      <c r="L110">
        <f>IF(ISBLANK(periods!$L110), output_periods!$L109, periods!$L110)</f>
        <v>158</v>
      </c>
      <c r="M110">
        <f>periods!M110</f>
        <v>0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 s="4">
        <f t="shared" si="26"/>
        <v>0</v>
      </c>
      <c r="AA110">
        <f t="shared" si="27"/>
        <v>158</v>
      </c>
      <c r="AB110">
        <f t="shared" si="28"/>
        <v>113</v>
      </c>
      <c r="AC110">
        <f t="shared" si="45"/>
        <v>0.71518987341772156</v>
      </c>
      <c r="AD110">
        <f t="shared" si="29"/>
        <v>0</v>
      </c>
      <c r="AE110">
        <f t="shared" si="30"/>
        <v>0</v>
      </c>
      <c r="AF110" s="8">
        <f t="shared" si="31"/>
        <v>0</v>
      </c>
      <c r="AG110">
        <f t="shared" si="32"/>
        <v>112</v>
      </c>
      <c r="AH110">
        <f t="shared" si="46"/>
        <v>0.70886075949367089</v>
      </c>
      <c r="AI110">
        <f t="shared" si="33"/>
        <v>0</v>
      </c>
      <c r="AJ110">
        <f t="shared" si="34"/>
        <v>0</v>
      </c>
      <c r="AK110">
        <f t="shared" si="47"/>
        <v>0</v>
      </c>
      <c r="AL110" t="e">
        <f>Z110*#REF!*12</f>
        <v>#REF!</v>
      </c>
      <c r="AM110" t="e">
        <f>H110*#REF!*12</f>
        <v>#REF!</v>
      </c>
      <c r="AN110" t="e">
        <f t="shared" si="48"/>
        <v>#REF!</v>
      </c>
      <c r="AO110">
        <f t="shared" si="49"/>
        <v>0</v>
      </c>
      <c r="AP110">
        <f t="shared" si="50"/>
        <v>0</v>
      </c>
      <c r="AQ110">
        <f t="shared" si="51"/>
        <v>0</v>
      </c>
      <c r="AR110">
        <f t="shared" si="35"/>
        <v>0</v>
      </c>
      <c r="AS110">
        <f t="shared" si="36"/>
        <v>0</v>
      </c>
      <c r="AT110">
        <f t="shared" si="37"/>
        <v>0</v>
      </c>
      <c r="AU110">
        <f t="shared" si="38"/>
        <v>0</v>
      </c>
      <c r="AV110">
        <f t="shared" si="39"/>
        <v>0</v>
      </c>
      <c r="AW110">
        <f t="shared" si="40"/>
        <v>0</v>
      </c>
      <c r="AX110">
        <f t="shared" si="41"/>
        <v>0</v>
      </c>
      <c r="AY110">
        <f t="shared" si="42"/>
        <v>0</v>
      </c>
      <c r="AZ110">
        <f t="shared" si="43"/>
        <v>0</v>
      </c>
      <c r="BA110">
        <f t="shared" si="44"/>
        <v>0</v>
      </c>
      <c r="BB110">
        <f>IFERROR(BA110/#REF!, 0)</f>
        <v>0</v>
      </c>
    </row>
    <row r="111" spans="1:54" x14ac:dyDescent="0.2">
      <c r="A111" s="5">
        <f>periods!$A111</f>
        <v>0</v>
      </c>
      <c r="B111" s="5">
        <f>periods!A112</f>
        <v>0</v>
      </c>
      <c r="C111">
        <f>IF(ISBLANK(periods!$C111), output_periods!$AB110,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IF(ISBLANK(periods!$K111), output_periods!$AG110, periods!$K111)</f>
        <v>112</v>
      </c>
      <c r="L111">
        <f>IF(ISBLANK(periods!$L111), output_periods!$L110, periods!$L111)</f>
        <v>158</v>
      </c>
      <c r="M111">
        <f>periods!M111</f>
        <v>0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 s="4">
        <f t="shared" si="26"/>
        <v>0</v>
      </c>
      <c r="AA111">
        <f t="shared" si="27"/>
        <v>158</v>
      </c>
      <c r="AB111">
        <f t="shared" si="28"/>
        <v>113</v>
      </c>
      <c r="AC111">
        <f t="shared" si="45"/>
        <v>0.71518987341772156</v>
      </c>
      <c r="AD111">
        <f t="shared" si="29"/>
        <v>0</v>
      </c>
      <c r="AE111">
        <f t="shared" si="30"/>
        <v>0</v>
      </c>
      <c r="AF111" s="8">
        <f t="shared" si="31"/>
        <v>0</v>
      </c>
      <c r="AG111">
        <f t="shared" si="32"/>
        <v>112</v>
      </c>
      <c r="AH111">
        <f t="shared" si="46"/>
        <v>0.70886075949367089</v>
      </c>
      <c r="AI111">
        <f t="shared" si="33"/>
        <v>0</v>
      </c>
      <c r="AJ111">
        <f t="shared" si="34"/>
        <v>0</v>
      </c>
      <c r="AK111">
        <f t="shared" si="47"/>
        <v>0</v>
      </c>
      <c r="AL111" t="e">
        <f>Z111*#REF!*12</f>
        <v>#REF!</v>
      </c>
      <c r="AM111" t="e">
        <f>H111*#REF!*12</f>
        <v>#REF!</v>
      </c>
      <c r="AN111" t="e">
        <f t="shared" si="48"/>
        <v>#REF!</v>
      </c>
      <c r="AO111">
        <f t="shared" si="49"/>
        <v>0</v>
      </c>
      <c r="AP111">
        <f t="shared" si="50"/>
        <v>0</v>
      </c>
      <c r="AQ111">
        <f t="shared" si="51"/>
        <v>0</v>
      </c>
      <c r="AR111">
        <f t="shared" si="35"/>
        <v>0</v>
      </c>
      <c r="AS111">
        <f t="shared" si="36"/>
        <v>0</v>
      </c>
      <c r="AT111">
        <f t="shared" si="37"/>
        <v>0</v>
      </c>
      <c r="AU111">
        <f t="shared" si="38"/>
        <v>0</v>
      </c>
      <c r="AV111">
        <f t="shared" si="39"/>
        <v>0</v>
      </c>
      <c r="AW111">
        <f t="shared" si="40"/>
        <v>0</v>
      </c>
      <c r="AX111">
        <f t="shared" si="41"/>
        <v>0</v>
      </c>
      <c r="AY111">
        <f t="shared" si="42"/>
        <v>0</v>
      </c>
      <c r="AZ111">
        <f t="shared" si="43"/>
        <v>0</v>
      </c>
      <c r="BA111">
        <f t="shared" si="44"/>
        <v>0</v>
      </c>
      <c r="BB111">
        <f>IFERROR(BA111/#REF!, 0)</f>
        <v>0</v>
      </c>
    </row>
    <row r="112" spans="1:54" x14ac:dyDescent="0.2">
      <c r="A112" s="5">
        <f>periods!$A112</f>
        <v>0</v>
      </c>
      <c r="B112" s="5">
        <f>periods!A113</f>
        <v>0</v>
      </c>
      <c r="C112">
        <f>IF(ISBLANK(periods!$C112), output_periods!$AB111,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IF(ISBLANK(periods!$K112), output_periods!$AG111, periods!$K112)</f>
        <v>112</v>
      </c>
      <c r="L112">
        <f>IF(ISBLANK(periods!$L112), output_periods!$L111, periods!$L112)</f>
        <v>158</v>
      </c>
      <c r="M112">
        <f>periods!M112</f>
        <v>0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 s="4">
        <f t="shared" si="26"/>
        <v>0</v>
      </c>
      <c r="AA112">
        <f t="shared" si="27"/>
        <v>158</v>
      </c>
      <c r="AB112">
        <f t="shared" si="28"/>
        <v>113</v>
      </c>
      <c r="AC112">
        <f t="shared" si="45"/>
        <v>0.71518987341772156</v>
      </c>
      <c r="AD112">
        <f t="shared" si="29"/>
        <v>0</v>
      </c>
      <c r="AE112">
        <f t="shared" si="30"/>
        <v>0</v>
      </c>
      <c r="AF112" s="8">
        <f t="shared" si="31"/>
        <v>0</v>
      </c>
      <c r="AG112">
        <f t="shared" si="32"/>
        <v>112</v>
      </c>
      <c r="AH112">
        <f t="shared" si="46"/>
        <v>0.70886075949367089</v>
      </c>
      <c r="AI112">
        <f t="shared" si="33"/>
        <v>0</v>
      </c>
      <c r="AJ112">
        <f t="shared" si="34"/>
        <v>0</v>
      </c>
      <c r="AK112">
        <f t="shared" si="47"/>
        <v>0</v>
      </c>
      <c r="AL112" t="e">
        <f>Z112*#REF!*12</f>
        <v>#REF!</v>
      </c>
      <c r="AM112" t="e">
        <f>H112*#REF!*12</f>
        <v>#REF!</v>
      </c>
      <c r="AN112" t="e">
        <f t="shared" si="48"/>
        <v>#REF!</v>
      </c>
      <c r="AO112">
        <f t="shared" si="49"/>
        <v>0</v>
      </c>
      <c r="AP112">
        <f t="shared" si="50"/>
        <v>0</v>
      </c>
      <c r="AQ112">
        <f t="shared" si="51"/>
        <v>0</v>
      </c>
      <c r="AR112">
        <f t="shared" si="35"/>
        <v>0</v>
      </c>
      <c r="AS112">
        <f t="shared" si="36"/>
        <v>0</v>
      </c>
      <c r="AT112">
        <f t="shared" si="37"/>
        <v>0</v>
      </c>
      <c r="AU112">
        <f t="shared" si="38"/>
        <v>0</v>
      </c>
      <c r="AV112">
        <f t="shared" si="39"/>
        <v>0</v>
      </c>
      <c r="AW112">
        <f t="shared" si="40"/>
        <v>0</v>
      </c>
      <c r="AX112">
        <f t="shared" si="41"/>
        <v>0</v>
      </c>
      <c r="AY112">
        <f t="shared" si="42"/>
        <v>0</v>
      </c>
      <c r="AZ112">
        <f t="shared" si="43"/>
        <v>0</v>
      </c>
      <c r="BA112">
        <f t="shared" si="44"/>
        <v>0</v>
      </c>
      <c r="BB112">
        <f>IFERROR(BA112/#REF!, 0)</f>
        <v>0</v>
      </c>
    </row>
    <row r="113" spans="1:54" x14ac:dyDescent="0.2">
      <c r="A113" s="5">
        <f>periods!$A113</f>
        <v>0</v>
      </c>
      <c r="B113" s="5">
        <f>periods!A114</f>
        <v>0</v>
      </c>
      <c r="C113">
        <f>IF(ISBLANK(periods!$C113), output_periods!$AB112,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IF(ISBLANK(periods!$K113), output_periods!$AG112, periods!$K113)</f>
        <v>112</v>
      </c>
      <c r="L113">
        <f>IF(ISBLANK(periods!$L113), output_periods!$L112, periods!$L113)</f>
        <v>158</v>
      </c>
      <c r="M113">
        <f>periods!M113</f>
        <v>0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 s="4">
        <f t="shared" si="26"/>
        <v>0</v>
      </c>
      <c r="AA113">
        <f t="shared" si="27"/>
        <v>158</v>
      </c>
      <c r="AB113">
        <f t="shared" si="28"/>
        <v>113</v>
      </c>
      <c r="AC113">
        <f t="shared" si="45"/>
        <v>0.71518987341772156</v>
      </c>
      <c r="AD113">
        <f t="shared" si="29"/>
        <v>0</v>
      </c>
      <c r="AE113">
        <f t="shared" si="30"/>
        <v>0</v>
      </c>
      <c r="AF113" s="8">
        <f t="shared" si="31"/>
        <v>0</v>
      </c>
      <c r="AG113">
        <f t="shared" si="32"/>
        <v>112</v>
      </c>
      <c r="AH113">
        <f t="shared" si="46"/>
        <v>0.70886075949367089</v>
      </c>
      <c r="AI113">
        <f t="shared" si="33"/>
        <v>0</v>
      </c>
      <c r="AJ113">
        <f t="shared" si="34"/>
        <v>0</v>
      </c>
      <c r="AK113">
        <f t="shared" si="47"/>
        <v>0</v>
      </c>
      <c r="AL113" t="e">
        <f>Z113*#REF!*12</f>
        <v>#REF!</v>
      </c>
      <c r="AM113" t="e">
        <f>H113*#REF!*12</f>
        <v>#REF!</v>
      </c>
      <c r="AN113" t="e">
        <f t="shared" si="48"/>
        <v>#REF!</v>
      </c>
      <c r="AO113">
        <f t="shared" si="49"/>
        <v>0</v>
      </c>
      <c r="AP113">
        <f t="shared" si="50"/>
        <v>0</v>
      </c>
      <c r="AQ113">
        <f t="shared" si="51"/>
        <v>0</v>
      </c>
      <c r="AR113">
        <f t="shared" si="35"/>
        <v>0</v>
      </c>
      <c r="AS113">
        <f t="shared" si="36"/>
        <v>0</v>
      </c>
      <c r="AT113">
        <f t="shared" si="37"/>
        <v>0</v>
      </c>
      <c r="AU113">
        <f t="shared" si="38"/>
        <v>0</v>
      </c>
      <c r="AV113">
        <f t="shared" si="39"/>
        <v>0</v>
      </c>
      <c r="AW113">
        <f t="shared" si="40"/>
        <v>0</v>
      </c>
      <c r="AX113">
        <f t="shared" si="41"/>
        <v>0</v>
      </c>
      <c r="AY113">
        <f t="shared" si="42"/>
        <v>0</v>
      </c>
      <c r="AZ113">
        <f t="shared" si="43"/>
        <v>0</v>
      </c>
      <c r="BA113">
        <f t="shared" si="44"/>
        <v>0</v>
      </c>
      <c r="BB113">
        <f>IFERROR(BA113/#REF!, 0)</f>
        <v>0</v>
      </c>
    </row>
    <row r="114" spans="1:54" x14ac:dyDescent="0.2">
      <c r="A114" s="5">
        <f>periods!$A114</f>
        <v>0</v>
      </c>
      <c r="B114" s="5">
        <f>periods!A115</f>
        <v>0</v>
      </c>
      <c r="C114">
        <f>IF(ISBLANK(periods!$C114), output_periods!$AB113,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IF(ISBLANK(periods!$K114), output_periods!$AG113, periods!$K114)</f>
        <v>112</v>
      </c>
      <c r="L114">
        <f>IF(ISBLANK(periods!$L114), output_periods!$L113, periods!$L114)</f>
        <v>158</v>
      </c>
      <c r="M114">
        <f>periods!M114</f>
        <v>0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 s="4">
        <f t="shared" si="26"/>
        <v>0</v>
      </c>
      <c r="AA114">
        <f t="shared" si="27"/>
        <v>158</v>
      </c>
      <c r="AB114">
        <f t="shared" si="28"/>
        <v>113</v>
      </c>
      <c r="AC114">
        <f t="shared" si="45"/>
        <v>0.71518987341772156</v>
      </c>
      <c r="AD114">
        <f t="shared" si="29"/>
        <v>0</v>
      </c>
      <c r="AE114">
        <f t="shared" si="30"/>
        <v>0</v>
      </c>
      <c r="AF114" s="8">
        <f t="shared" si="31"/>
        <v>0</v>
      </c>
      <c r="AG114">
        <f t="shared" si="32"/>
        <v>112</v>
      </c>
      <c r="AH114">
        <f t="shared" si="46"/>
        <v>0.70886075949367089</v>
      </c>
      <c r="AI114">
        <f t="shared" si="33"/>
        <v>0</v>
      </c>
      <c r="AJ114">
        <f t="shared" si="34"/>
        <v>0</v>
      </c>
      <c r="AK114">
        <f t="shared" si="47"/>
        <v>0</v>
      </c>
      <c r="AL114" t="e">
        <f>Z114*#REF!*12</f>
        <v>#REF!</v>
      </c>
      <c r="AM114" t="e">
        <f>H114*#REF!*12</f>
        <v>#REF!</v>
      </c>
      <c r="AN114" t="e">
        <f t="shared" si="48"/>
        <v>#REF!</v>
      </c>
      <c r="AO114">
        <f t="shared" si="49"/>
        <v>0</v>
      </c>
      <c r="AP114">
        <f t="shared" si="50"/>
        <v>0</v>
      </c>
      <c r="AQ114">
        <f t="shared" si="51"/>
        <v>0</v>
      </c>
      <c r="AR114">
        <f t="shared" si="35"/>
        <v>0</v>
      </c>
      <c r="AS114">
        <f t="shared" si="36"/>
        <v>0</v>
      </c>
      <c r="AT114">
        <f t="shared" si="37"/>
        <v>0</v>
      </c>
      <c r="AU114">
        <f t="shared" si="38"/>
        <v>0</v>
      </c>
      <c r="AV114">
        <f t="shared" si="39"/>
        <v>0</v>
      </c>
      <c r="AW114">
        <f t="shared" si="40"/>
        <v>0</v>
      </c>
      <c r="AX114">
        <f t="shared" si="41"/>
        <v>0</v>
      </c>
      <c r="AY114">
        <f t="shared" si="42"/>
        <v>0</v>
      </c>
      <c r="AZ114">
        <f t="shared" si="43"/>
        <v>0</v>
      </c>
      <c r="BA114">
        <f t="shared" si="44"/>
        <v>0</v>
      </c>
      <c r="BB114">
        <f>IFERROR(BA114/#REF!, 0)</f>
        <v>0</v>
      </c>
    </row>
    <row r="115" spans="1:54" x14ac:dyDescent="0.2">
      <c r="A115" s="5">
        <f>periods!$A115</f>
        <v>0</v>
      </c>
      <c r="B115" s="5">
        <f>periods!A116</f>
        <v>0</v>
      </c>
      <c r="C115">
        <f>IF(ISBLANK(periods!$C115), output_periods!$AB114,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IF(ISBLANK(periods!$K115), output_periods!$AG114, periods!$K115)</f>
        <v>112</v>
      </c>
      <c r="L115">
        <f>IF(ISBLANK(periods!$L115), output_periods!$L114, periods!$L115)</f>
        <v>158</v>
      </c>
      <c r="M115">
        <f>periods!M115</f>
        <v>0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 s="4">
        <f t="shared" si="26"/>
        <v>0</v>
      </c>
      <c r="AA115">
        <f t="shared" si="27"/>
        <v>158</v>
      </c>
      <c r="AB115">
        <f t="shared" si="28"/>
        <v>113</v>
      </c>
      <c r="AC115">
        <f t="shared" si="45"/>
        <v>0.71518987341772156</v>
      </c>
      <c r="AD115">
        <f t="shared" si="29"/>
        <v>0</v>
      </c>
      <c r="AE115">
        <f t="shared" si="30"/>
        <v>0</v>
      </c>
      <c r="AF115" s="8">
        <f t="shared" si="31"/>
        <v>0</v>
      </c>
      <c r="AG115">
        <f t="shared" si="32"/>
        <v>112</v>
      </c>
      <c r="AH115">
        <f t="shared" si="46"/>
        <v>0.70886075949367089</v>
      </c>
      <c r="AI115">
        <f t="shared" si="33"/>
        <v>0</v>
      </c>
      <c r="AJ115">
        <f t="shared" si="34"/>
        <v>0</v>
      </c>
      <c r="AK115">
        <f t="shared" si="47"/>
        <v>0</v>
      </c>
      <c r="AL115" t="e">
        <f>Z115*#REF!*12</f>
        <v>#REF!</v>
      </c>
      <c r="AM115" t="e">
        <f>H115*#REF!*12</f>
        <v>#REF!</v>
      </c>
      <c r="AN115" t="e">
        <f t="shared" si="48"/>
        <v>#REF!</v>
      </c>
      <c r="AO115">
        <f t="shared" si="49"/>
        <v>0</v>
      </c>
      <c r="AP115">
        <f t="shared" si="50"/>
        <v>0</v>
      </c>
      <c r="AQ115">
        <f t="shared" si="51"/>
        <v>0</v>
      </c>
      <c r="AR115">
        <f t="shared" si="35"/>
        <v>0</v>
      </c>
      <c r="AS115">
        <f t="shared" si="36"/>
        <v>0</v>
      </c>
      <c r="AT115">
        <f t="shared" si="37"/>
        <v>0</v>
      </c>
      <c r="AU115">
        <f t="shared" si="38"/>
        <v>0</v>
      </c>
      <c r="AV115">
        <f t="shared" si="39"/>
        <v>0</v>
      </c>
      <c r="AW115">
        <f t="shared" si="40"/>
        <v>0</v>
      </c>
      <c r="AX115">
        <f t="shared" si="41"/>
        <v>0</v>
      </c>
      <c r="AY115">
        <f t="shared" si="42"/>
        <v>0</v>
      </c>
      <c r="AZ115">
        <f t="shared" si="43"/>
        <v>0</v>
      </c>
      <c r="BA115">
        <f t="shared" si="44"/>
        <v>0</v>
      </c>
      <c r="BB115">
        <f>IFERROR(BA115/#REF!, 0)</f>
        <v>0</v>
      </c>
    </row>
    <row r="116" spans="1:54" x14ac:dyDescent="0.2">
      <c r="A116" s="5">
        <f>periods!$A116</f>
        <v>0</v>
      </c>
      <c r="B116" s="5">
        <f>periods!A117</f>
        <v>0</v>
      </c>
      <c r="C116">
        <f>IF(ISBLANK(periods!$C116), output_periods!$AB115,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IF(ISBLANK(periods!$K116), output_periods!$AG115, periods!$K116)</f>
        <v>112</v>
      </c>
      <c r="L116">
        <f>IF(ISBLANK(periods!$L116), output_periods!$L115, periods!$L116)</f>
        <v>158</v>
      </c>
      <c r="M116">
        <f>periods!M116</f>
        <v>0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 s="4">
        <f t="shared" si="26"/>
        <v>0</v>
      </c>
      <c r="AA116">
        <f t="shared" si="27"/>
        <v>158</v>
      </c>
      <c r="AB116">
        <f t="shared" si="28"/>
        <v>113</v>
      </c>
      <c r="AC116">
        <f t="shared" si="45"/>
        <v>0.71518987341772156</v>
      </c>
      <c r="AD116">
        <f t="shared" si="29"/>
        <v>0</v>
      </c>
      <c r="AE116">
        <f t="shared" si="30"/>
        <v>0</v>
      </c>
      <c r="AF116" s="8">
        <f t="shared" si="31"/>
        <v>0</v>
      </c>
      <c r="AG116">
        <f t="shared" si="32"/>
        <v>112</v>
      </c>
      <c r="AH116">
        <f t="shared" si="46"/>
        <v>0.70886075949367089</v>
      </c>
      <c r="AI116">
        <f t="shared" si="33"/>
        <v>0</v>
      </c>
      <c r="AJ116">
        <f t="shared" si="34"/>
        <v>0</v>
      </c>
      <c r="AK116">
        <f t="shared" si="47"/>
        <v>0</v>
      </c>
      <c r="AL116" t="e">
        <f>Z116*#REF!*12</f>
        <v>#REF!</v>
      </c>
      <c r="AM116" t="e">
        <f>H116*#REF!*12</f>
        <v>#REF!</v>
      </c>
      <c r="AN116" t="e">
        <f t="shared" si="48"/>
        <v>#REF!</v>
      </c>
      <c r="AO116">
        <f t="shared" si="49"/>
        <v>0</v>
      </c>
      <c r="AP116">
        <f t="shared" si="50"/>
        <v>0</v>
      </c>
      <c r="AQ116">
        <f t="shared" si="51"/>
        <v>0</v>
      </c>
      <c r="AR116">
        <f t="shared" si="35"/>
        <v>0</v>
      </c>
      <c r="AS116">
        <f t="shared" si="36"/>
        <v>0</v>
      </c>
      <c r="AT116">
        <f t="shared" si="37"/>
        <v>0</v>
      </c>
      <c r="AU116">
        <f t="shared" si="38"/>
        <v>0</v>
      </c>
      <c r="AV116">
        <f t="shared" si="39"/>
        <v>0</v>
      </c>
      <c r="AW116">
        <f t="shared" si="40"/>
        <v>0</v>
      </c>
      <c r="AX116">
        <f t="shared" si="41"/>
        <v>0</v>
      </c>
      <c r="AY116">
        <f t="shared" si="42"/>
        <v>0</v>
      </c>
      <c r="AZ116">
        <f t="shared" si="43"/>
        <v>0</v>
      </c>
      <c r="BA116">
        <f t="shared" si="44"/>
        <v>0</v>
      </c>
      <c r="BB116">
        <f>IFERROR(BA116/#REF!, 0)</f>
        <v>0</v>
      </c>
    </row>
    <row r="117" spans="1:54" x14ac:dyDescent="0.2">
      <c r="A117" s="5">
        <f>periods!$A117</f>
        <v>0</v>
      </c>
      <c r="B117" s="5">
        <f>periods!A118</f>
        <v>0</v>
      </c>
      <c r="C117">
        <f>IF(ISBLANK(periods!$C117), output_periods!$AB116,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IF(ISBLANK(periods!$K117), output_periods!$AG116, periods!$K117)</f>
        <v>112</v>
      </c>
      <c r="L117">
        <f>IF(ISBLANK(periods!$L117), output_periods!$L116, periods!$L117)</f>
        <v>158</v>
      </c>
      <c r="M117">
        <f>periods!M117</f>
        <v>0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 s="4">
        <f t="shared" si="26"/>
        <v>0</v>
      </c>
      <c r="AA117">
        <f t="shared" si="27"/>
        <v>158</v>
      </c>
      <c r="AB117">
        <f t="shared" si="28"/>
        <v>113</v>
      </c>
      <c r="AC117">
        <f t="shared" si="45"/>
        <v>0.71518987341772156</v>
      </c>
      <c r="AD117">
        <f t="shared" si="29"/>
        <v>0</v>
      </c>
      <c r="AE117">
        <f t="shared" si="30"/>
        <v>0</v>
      </c>
      <c r="AF117" s="8">
        <f t="shared" si="31"/>
        <v>0</v>
      </c>
      <c r="AG117">
        <f t="shared" si="32"/>
        <v>112</v>
      </c>
      <c r="AH117">
        <f t="shared" si="46"/>
        <v>0.70886075949367089</v>
      </c>
      <c r="AI117">
        <f t="shared" si="33"/>
        <v>0</v>
      </c>
      <c r="AJ117">
        <f t="shared" si="34"/>
        <v>0</v>
      </c>
      <c r="AK117">
        <f t="shared" si="47"/>
        <v>0</v>
      </c>
      <c r="AL117" t="e">
        <f>Z117*#REF!*12</f>
        <v>#REF!</v>
      </c>
      <c r="AM117" t="e">
        <f>H117*#REF!*12</f>
        <v>#REF!</v>
      </c>
      <c r="AN117" t="e">
        <f t="shared" si="48"/>
        <v>#REF!</v>
      </c>
      <c r="AO117">
        <f t="shared" si="49"/>
        <v>0</v>
      </c>
      <c r="AP117">
        <f t="shared" si="50"/>
        <v>0</v>
      </c>
      <c r="AQ117">
        <f t="shared" si="51"/>
        <v>0</v>
      </c>
      <c r="AR117">
        <f t="shared" si="35"/>
        <v>0</v>
      </c>
      <c r="AS117">
        <f t="shared" si="36"/>
        <v>0</v>
      </c>
      <c r="AT117">
        <f t="shared" si="37"/>
        <v>0</v>
      </c>
      <c r="AU117">
        <f t="shared" si="38"/>
        <v>0</v>
      </c>
      <c r="AV117">
        <f t="shared" si="39"/>
        <v>0</v>
      </c>
      <c r="AW117">
        <f t="shared" si="40"/>
        <v>0</v>
      </c>
      <c r="AX117">
        <f t="shared" si="41"/>
        <v>0</v>
      </c>
      <c r="AY117">
        <f t="shared" si="42"/>
        <v>0</v>
      </c>
      <c r="AZ117">
        <f t="shared" si="43"/>
        <v>0</v>
      </c>
      <c r="BA117">
        <f t="shared" si="44"/>
        <v>0</v>
      </c>
      <c r="BB117">
        <f>IFERROR(BA117/#REF!, 0)</f>
        <v>0</v>
      </c>
    </row>
    <row r="118" spans="1:54" x14ac:dyDescent="0.2">
      <c r="A118" s="5">
        <f>periods!$A118</f>
        <v>0</v>
      </c>
      <c r="B118" s="5">
        <f>periods!A119</f>
        <v>0</v>
      </c>
      <c r="C118">
        <f>IF(ISBLANK(periods!$C118), output_periods!$AB117,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IF(ISBLANK(periods!$K118), output_periods!$AG117, periods!$K118)</f>
        <v>112</v>
      </c>
      <c r="L118">
        <f>IF(ISBLANK(periods!$L118), output_periods!$L117, periods!$L118)</f>
        <v>158</v>
      </c>
      <c r="M118">
        <f>periods!M118</f>
        <v>0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 s="4">
        <f t="shared" si="26"/>
        <v>0</v>
      </c>
      <c r="AA118">
        <f t="shared" si="27"/>
        <v>158</v>
      </c>
      <c r="AB118">
        <f t="shared" si="28"/>
        <v>113</v>
      </c>
      <c r="AC118">
        <f t="shared" si="45"/>
        <v>0.71518987341772156</v>
      </c>
      <c r="AD118">
        <f t="shared" si="29"/>
        <v>0</v>
      </c>
      <c r="AE118">
        <f t="shared" si="30"/>
        <v>0</v>
      </c>
      <c r="AF118" s="8">
        <f t="shared" si="31"/>
        <v>0</v>
      </c>
      <c r="AG118">
        <f t="shared" si="32"/>
        <v>112</v>
      </c>
      <c r="AH118">
        <f t="shared" si="46"/>
        <v>0.70886075949367089</v>
      </c>
      <c r="AI118">
        <f t="shared" si="33"/>
        <v>0</v>
      </c>
      <c r="AJ118">
        <f t="shared" si="34"/>
        <v>0</v>
      </c>
      <c r="AK118">
        <f t="shared" si="47"/>
        <v>0</v>
      </c>
      <c r="AL118" t="e">
        <f>Z118*#REF!*12</f>
        <v>#REF!</v>
      </c>
      <c r="AM118" t="e">
        <f>H118*#REF!*12</f>
        <v>#REF!</v>
      </c>
      <c r="AN118" t="e">
        <f t="shared" si="48"/>
        <v>#REF!</v>
      </c>
      <c r="AO118">
        <f t="shared" si="49"/>
        <v>0</v>
      </c>
      <c r="AP118">
        <f t="shared" si="50"/>
        <v>0</v>
      </c>
      <c r="AQ118">
        <f t="shared" si="51"/>
        <v>0</v>
      </c>
      <c r="AR118">
        <f t="shared" si="35"/>
        <v>0</v>
      </c>
      <c r="AS118">
        <f t="shared" si="36"/>
        <v>0</v>
      </c>
      <c r="AT118">
        <f t="shared" si="37"/>
        <v>0</v>
      </c>
      <c r="AU118">
        <f t="shared" si="38"/>
        <v>0</v>
      </c>
      <c r="AV118">
        <f t="shared" si="39"/>
        <v>0</v>
      </c>
      <c r="AW118">
        <f t="shared" si="40"/>
        <v>0</v>
      </c>
      <c r="AX118">
        <f t="shared" si="41"/>
        <v>0</v>
      </c>
      <c r="AY118">
        <f t="shared" si="42"/>
        <v>0</v>
      </c>
      <c r="AZ118">
        <f t="shared" si="43"/>
        <v>0</v>
      </c>
      <c r="BA118">
        <f t="shared" si="44"/>
        <v>0</v>
      </c>
      <c r="BB118">
        <f>IFERROR(BA118/#REF!, 0)</f>
        <v>0</v>
      </c>
    </row>
    <row r="119" spans="1:54" x14ac:dyDescent="0.2">
      <c r="A119" s="5">
        <f>periods!$A119</f>
        <v>0</v>
      </c>
      <c r="B119" s="5">
        <f>periods!A120</f>
        <v>0</v>
      </c>
      <c r="C119">
        <f>IF(ISBLANK(periods!$C119), output_periods!$AB118,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IF(ISBLANK(periods!$K119), output_periods!$AG118, periods!$K119)</f>
        <v>112</v>
      </c>
      <c r="L119">
        <f>IF(ISBLANK(periods!$L119), output_periods!$L118, periods!$L119)</f>
        <v>158</v>
      </c>
      <c r="M119">
        <f>periods!M119</f>
        <v>0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 s="4">
        <f t="shared" si="26"/>
        <v>0</v>
      </c>
      <c r="AA119">
        <f t="shared" si="27"/>
        <v>158</v>
      </c>
      <c r="AB119">
        <f t="shared" si="28"/>
        <v>113</v>
      </c>
      <c r="AC119">
        <f t="shared" si="45"/>
        <v>0.71518987341772156</v>
      </c>
      <c r="AD119">
        <f t="shared" si="29"/>
        <v>0</v>
      </c>
      <c r="AE119">
        <f t="shared" si="30"/>
        <v>0</v>
      </c>
      <c r="AF119" s="8">
        <f t="shared" si="31"/>
        <v>0</v>
      </c>
      <c r="AG119">
        <f t="shared" si="32"/>
        <v>112</v>
      </c>
      <c r="AH119">
        <f t="shared" si="46"/>
        <v>0.70886075949367089</v>
      </c>
      <c r="AI119">
        <f t="shared" si="33"/>
        <v>0</v>
      </c>
      <c r="AJ119">
        <f t="shared" si="34"/>
        <v>0</v>
      </c>
      <c r="AK119">
        <f t="shared" si="47"/>
        <v>0</v>
      </c>
      <c r="AL119" t="e">
        <f>Z119*#REF!*12</f>
        <v>#REF!</v>
      </c>
      <c r="AM119" t="e">
        <f>H119*#REF!*12</f>
        <v>#REF!</v>
      </c>
      <c r="AN119" t="e">
        <f t="shared" si="48"/>
        <v>#REF!</v>
      </c>
      <c r="AO119">
        <f t="shared" si="49"/>
        <v>0</v>
      </c>
      <c r="AP119">
        <f t="shared" si="50"/>
        <v>0</v>
      </c>
      <c r="AQ119">
        <f t="shared" si="51"/>
        <v>0</v>
      </c>
      <c r="AR119">
        <f t="shared" si="35"/>
        <v>0</v>
      </c>
      <c r="AS119">
        <f t="shared" si="36"/>
        <v>0</v>
      </c>
      <c r="AT119">
        <f t="shared" si="37"/>
        <v>0</v>
      </c>
      <c r="AU119">
        <f t="shared" si="38"/>
        <v>0</v>
      </c>
      <c r="AV119">
        <f t="shared" si="39"/>
        <v>0</v>
      </c>
      <c r="AW119">
        <f t="shared" si="40"/>
        <v>0</v>
      </c>
      <c r="AX119">
        <f t="shared" si="41"/>
        <v>0</v>
      </c>
      <c r="AY119">
        <f t="shared" si="42"/>
        <v>0</v>
      </c>
      <c r="AZ119">
        <f t="shared" si="43"/>
        <v>0</v>
      </c>
      <c r="BA119">
        <f t="shared" si="44"/>
        <v>0</v>
      </c>
      <c r="BB119">
        <f>IFERROR(BA119/#REF!, 0)</f>
        <v>0</v>
      </c>
    </row>
    <row r="120" spans="1:54" x14ac:dyDescent="0.2">
      <c r="A120" s="5">
        <f>periods!$A120</f>
        <v>0</v>
      </c>
      <c r="B120" s="5">
        <f>periods!A121</f>
        <v>0</v>
      </c>
      <c r="C120">
        <f>IF(ISBLANK(periods!$C120), output_periods!$AB119,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IF(ISBLANK(periods!$K120), output_periods!$AG119, periods!$K120)</f>
        <v>112</v>
      </c>
      <c r="L120">
        <f>IF(ISBLANK(periods!$L120), output_periods!$L119, periods!$L120)</f>
        <v>158</v>
      </c>
      <c r="M120">
        <f>periods!M120</f>
        <v>0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 s="4">
        <f t="shared" si="26"/>
        <v>0</v>
      </c>
      <c r="AA120">
        <f t="shared" si="27"/>
        <v>158</v>
      </c>
      <c r="AB120">
        <f t="shared" si="28"/>
        <v>113</v>
      </c>
      <c r="AC120">
        <f t="shared" si="45"/>
        <v>0.71518987341772156</v>
      </c>
      <c r="AD120">
        <f t="shared" si="29"/>
        <v>0</v>
      </c>
      <c r="AE120">
        <f t="shared" si="30"/>
        <v>0</v>
      </c>
      <c r="AF120" s="8">
        <f t="shared" si="31"/>
        <v>0</v>
      </c>
      <c r="AG120">
        <f t="shared" si="32"/>
        <v>112</v>
      </c>
      <c r="AH120">
        <f t="shared" si="46"/>
        <v>0.70886075949367089</v>
      </c>
      <c r="AI120">
        <f t="shared" si="33"/>
        <v>0</v>
      </c>
      <c r="AJ120">
        <f t="shared" si="34"/>
        <v>0</v>
      </c>
      <c r="AK120">
        <f t="shared" si="47"/>
        <v>0</v>
      </c>
      <c r="AL120" t="e">
        <f>Z120*#REF!*12</f>
        <v>#REF!</v>
      </c>
      <c r="AM120" t="e">
        <f>H120*#REF!*12</f>
        <v>#REF!</v>
      </c>
      <c r="AN120" t="e">
        <f t="shared" si="48"/>
        <v>#REF!</v>
      </c>
      <c r="AO120">
        <f t="shared" si="49"/>
        <v>0</v>
      </c>
      <c r="AP120">
        <f t="shared" si="50"/>
        <v>0</v>
      </c>
      <c r="AQ120">
        <f t="shared" si="51"/>
        <v>0</v>
      </c>
      <c r="AR120">
        <f t="shared" si="35"/>
        <v>0</v>
      </c>
      <c r="AS120">
        <f t="shared" si="36"/>
        <v>0</v>
      </c>
      <c r="AT120">
        <f t="shared" si="37"/>
        <v>0</v>
      </c>
      <c r="AU120">
        <f t="shared" si="38"/>
        <v>0</v>
      </c>
      <c r="AV120">
        <f t="shared" si="39"/>
        <v>0</v>
      </c>
      <c r="AW120">
        <f t="shared" si="40"/>
        <v>0</v>
      </c>
      <c r="AX120">
        <f t="shared" si="41"/>
        <v>0</v>
      </c>
      <c r="AY120">
        <f t="shared" si="42"/>
        <v>0</v>
      </c>
      <c r="AZ120">
        <f t="shared" si="43"/>
        <v>0</v>
      </c>
      <c r="BA120">
        <f t="shared" si="44"/>
        <v>0</v>
      </c>
      <c r="BB120">
        <f>IFERROR(BA120/#REF!, 0)</f>
        <v>0</v>
      </c>
    </row>
    <row r="121" spans="1:54" x14ac:dyDescent="0.2">
      <c r="A121" s="5">
        <f>periods!$A121</f>
        <v>0</v>
      </c>
      <c r="B121" s="5">
        <f>periods!A122</f>
        <v>0</v>
      </c>
      <c r="C121">
        <f>IF(ISBLANK(periods!$C121), output_periods!$AB120,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IF(ISBLANK(periods!$K121), output_periods!$AG120, periods!$K121)</f>
        <v>112</v>
      </c>
      <c r="L121">
        <f>IF(ISBLANK(periods!$L121), output_periods!$L120, periods!$L121)</f>
        <v>158</v>
      </c>
      <c r="M121">
        <f>periods!M121</f>
        <v>0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 s="4">
        <f t="shared" si="26"/>
        <v>0</v>
      </c>
      <c r="AA121">
        <f t="shared" si="27"/>
        <v>158</v>
      </c>
      <c r="AB121">
        <f t="shared" si="28"/>
        <v>113</v>
      </c>
      <c r="AC121">
        <f t="shared" si="45"/>
        <v>0.71518987341772156</v>
      </c>
      <c r="AD121">
        <f t="shared" si="29"/>
        <v>0</v>
      </c>
      <c r="AE121">
        <f t="shared" si="30"/>
        <v>0</v>
      </c>
      <c r="AF121" s="8">
        <f t="shared" si="31"/>
        <v>0</v>
      </c>
      <c r="AG121">
        <f t="shared" si="32"/>
        <v>112</v>
      </c>
      <c r="AH121">
        <f t="shared" si="46"/>
        <v>0.70886075949367089</v>
      </c>
      <c r="AI121">
        <f t="shared" si="33"/>
        <v>0</v>
      </c>
      <c r="AJ121">
        <f t="shared" si="34"/>
        <v>0</v>
      </c>
      <c r="AK121">
        <f t="shared" si="47"/>
        <v>0</v>
      </c>
      <c r="AL121" t="e">
        <f>Z121*#REF!*12</f>
        <v>#REF!</v>
      </c>
      <c r="AM121" t="e">
        <f>H121*#REF!*12</f>
        <v>#REF!</v>
      </c>
      <c r="AN121" t="e">
        <f t="shared" si="48"/>
        <v>#REF!</v>
      </c>
      <c r="AO121">
        <f t="shared" si="49"/>
        <v>0</v>
      </c>
      <c r="AP121">
        <f t="shared" si="50"/>
        <v>0</v>
      </c>
      <c r="AQ121">
        <f t="shared" si="51"/>
        <v>0</v>
      </c>
      <c r="AR121">
        <f t="shared" si="35"/>
        <v>0</v>
      </c>
      <c r="AS121">
        <f t="shared" si="36"/>
        <v>0</v>
      </c>
      <c r="AT121">
        <f t="shared" si="37"/>
        <v>0</v>
      </c>
      <c r="AU121">
        <f t="shared" si="38"/>
        <v>0</v>
      </c>
      <c r="AV121">
        <f t="shared" si="39"/>
        <v>0</v>
      </c>
      <c r="AW121">
        <f t="shared" si="40"/>
        <v>0</v>
      </c>
      <c r="AX121">
        <f t="shared" si="41"/>
        <v>0</v>
      </c>
      <c r="AY121">
        <f t="shared" si="42"/>
        <v>0</v>
      </c>
      <c r="AZ121">
        <f t="shared" si="43"/>
        <v>0</v>
      </c>
      <c r="BA121">
        <f t="shared" si="44"/>
        <v>0</v>
      </c>
      <c r="BB121">
        <f>IFERROR(BA121/#REF!, 0)</f>
        <v>0</v>
      </c>
    </row>
    <row r="122" spans="1:54" x14ac:dyDescent="0.2">
      <c r="A122" s="5">
        <f>periods!$A122</f>
        <v>0</v>
      </c>
      <c r="B122" s="5">
        <f>periods!A123</f>
        <v>0</v>
      </c>
      <c r="C122">
        <f>IF(ISBLANK(periods!$C122), output_periods!$AB121,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IF(ISBLANK(periods!$K122), output_periods!$AG121, periods!$K122)</f>
        <v>112</v>
      </c>
      <c r="L122">
        <f>IF(ISBLANK(periods!$L122), output_periods!$L121, periods!$L122)</f>
        <v>158</v>
      </c>
      <c r="M122">
        <f>periods!M122</f>
        <v>0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 s="4">
        <f t="shared" si="26"/>
        <v>0</v>
      </c>
      <c r="AA122">
        <f t="shared" si="27"/>
        <v>158</v>
      </c>
      <c r="AB122">
        <f t="shared" si="28"/>
        <v>113</v>
      </c>
      <c r="AC122">
        <f t="shared" si="45"/>
        <v>0.71518987341772156</v>
      </c>
      <c r="AD122">
        <f t="shared" si="29"/>
        <v>0</v>
      </c>
      <c r="AE122">
        <f t="shared" si="30"/>
        <v>0</v>
      </c>
      <c r="AF122" s="8">
        <f t="shared" si="31"/>
        <v>0</v>
      </c>
      <c r="AG122">
        <f t="shared" si="32"/>
        <v>112</v>
      </c>
      <c r="AH122">
        <f t="shared" si="46"/>
        <v>0.70886075949367089</v>
      </c>
      <c r="AI122">
        <f t="shared" si="33"/>
        <v>0</v>
      </c>
      <c r="AJ122">
        <f t="shared" si="34"/>
        <v>0</v>
      </c>
      <c r="AK122">
        <f t="shared" si="47"/>
        <v>0</v>
      </c>
      <c r="AL122" t="e">
        <f>Z122*#REF!*12</f>
        <v>#REF!</v>
      </c>
      <c r="AM122" t="e">
        <f>H122*#REF!*12</f>
        <v>#REF!</v>
      </c>
      <c r="AN122" t="e">
        <f t="shared" si="48"/>
        <v>#REF!</v>
      </c>
      <c r="AO122">
        <f t="shared" si="49"/>
        <v>0</v>
      </c>
      <c r="AP122">
        <f t="shared" si="50"/>
        <v>0</v>
      </c>
      <c r="AQ122">
        <f t="shared" si="51"/>
        <v>0</v>
      </c>
      <c r="AR122">
        <f t="shared" si="35"/>
        <v>0</v>
      </c>
      <c r="AS122">
        <f t="shared" si="36"/>
        <v>0</v>
      </c>
      <c r="AT122">
        <f t="shared" si="37"/>
        <v>0</v>
      </c>
      <c r="AU122">
        <f t="shared" si="38"/>
        <v>0</v>
      </c>
      <c r="AV122">
        <f t="shared" si="39"/>
        <v>0</v>
      </c>
      <c r="AW122">
        <f t="shared" si="40"/>
        <v>0</v>
      </c>
      <c r="AX122">
        <f t="shared" si="41"/>
        <v>0</v>
      </c>
      <c r="AY122">
        <f t="shared" si="42"/>
        <v>0</v>
      </c>
      <c r="AZ122">
        <f t="shared" si="43"/>
        <v>0</v>
      </c>
      <c r="BA122">
        <f t="shared" si="44"/>
        <v>0</v>
      </c>
      <c r="BB122">
        <f>IFERROR(BA122/#REF!, 0)</f>
        <v>0</v>
      </c>
    </row>
    <row r="123" spans="1:54" x14ac:dyDescent="0.2">
      <c r="A123" s="5">
        <f>periods!$A123</f>
        <v>0</v>
      </c>
      <c r="B123" s="5">
        <f>periods!A124</f>
        <v>0</v>
      </c>
      <c r="C123">
        <f>IF(ISBLANK(periods!$C123), output_periods!$AB122,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IF(ISBLANK(periods!$K123), output_periods!$AG122, periods!$K123)</f>
        <v>112</v>
      </c>
      <c r="L123">
        <f>IF(ISBLANK(periods!$L123), output_periods!$L122, periods!$L123)</f>
        <v>158</v>
      </c>
      <c r="M123">
        <f>periods!M123</f>
        <v>0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 s="4">
        <f t="shared" si="26"/>
        <v>0</v>
      </c>
      <c r="AA123">
        <f t="shared" si="27"/>
        <v>158</v>
      </c>
      <c r="AB123">
        <f t="shared" si="28"/>
        <v>113</v>
      </c>
      <c r="AC123">
        <f t="shared" si="45"/>
        <v>0.71518987341772156</v>
      </c>
      <c r="AD123">
        <f t="shared" si="29"/>
        <v>0</v>
      </c>
      <c r="AE123">
        <f t="shared" si="30"/>
        <v>0</v>
      </c>
      <c r="AF123" s="8">
        <f t="shared" si="31"/>
        <v>0</v>
      </c>
      <c r="AG123">
        <f t="shared" si="32"/>
        <v>112</v>
      </c>
      <c r="AH123">
        <f t="shared" si="46"/>
        <v>0.70886075949367089</v>
      </c>
      <c r="AI123">
        <f t="shared" si="33"/>
        <v>0</v>
      </c>
      <c r="AJ123">
        <f t="shared" si="34"/>
        <v>0</v>
      </c>
      <c r="AK123">
        <f t="shared" si="47"/>
        <v>0</v>
      </c>
      <c r="AL123" t="e">
        <f>Z123*#REF!*12</f>
        <v>#REF!</v>
      </c>
      <c r="AM123" t="e">
        <f>H123*#REF!*12</f>
        <v>#REF!</v>
      </c>
      <c r="AN123" t="e">
        <f t="shared" si="48"/>
        <v>#REF!</v>
      </c>
      <c r="AO123">
        <f t="shared" si="49"/>
        <v>0</v>
      </c>
      <c r="AP123">
        <f t="shared" si="50"/>
        <v>0</v>
      </c>
      <c r="AQ123">
        <f t="shared" si="51"/>
        <v>0</v>
      </c>
      <c r="AR123">
        <f t="shared" si="35"/>
        <v>0</v>
      </c>
      <c r="AS123">
        <f t="shared" si="36"/>
        <v>0</v>
      </c>
      <c r="AT123">
        <f t="shared" si="37"/>
        <v>0</v>
      </c>
      <c r="AU123">
        <f t="shared" si="38"/>
        <v>0</v>
      </c>
      <c r="AV123">
        <f t="shared" si="39"/>
        <v>0</v>
      </c>
      <c r="AW123">
        <f t="shared" si="40"/>
        <v>0</v>
      </c>
      <c r="AX123">
        <f t="shared" si="41"/>
        <v>0</v>
      </c>
      <c r="AY123">
        <f t="shared" si="42"/>
        <v>0</v>
      </c>
      <c r="AZ123">
        <f t="shared" si="43"/>
        <v>0</v>
      </c>
      <c r="BA123">
        <f t="shared" si="44"/>
        <v>0</v>
      </c>
      <c r="BB123">
        <f>IFERROR(BA123/#REF!, 0)</f>
        <v>0</v>
      </c>
    </row>
    <row r="124" spans="1:54" x14ac:dyDescent="0.2">
      <c r="A124" s="5">
        <f>periods!$A124</f>
        <v>0</v>
      </c>
      <c r="B124" s="5">
        <f>periods!A125</f>
        <v>0</v>
      </c>
      <c r="C124">
        <f>IF(ISBLANK(periods!$C124), output_periods!$AB123,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IF(ISBLANK(periods!$K124), output_periods!$AG123, periods!$K124)</f>
        <v>112</v>
      </c>
      <c r="L124">
        <f>IF(ISBLANK(periods!$L124), output_periods!$L123, periods!$L124)</f>
        <v>158</v>
      </c>
      <c r="M124">
        <f>periods!M124</f>
        <v>0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 s="4">
        <f t="shared" si="26"/>
        <v>0</v>
      </c>
      <c r="AA124">
        <f t="shared" si="27"/>
        <v>158</v>
      </c>
      <c r="AB124">
        <f t="shared" si="28"/>
        <v>113</v>
      </c>
      <c r="AC124">
        <f t="shared" si="45"/>
        <v>0.71518987341772156</v>
      </c>
      <c r="AD124">
        <f t="shared" si="29"/>
        <v>0</v>
      </c>
      <c r="AE124">
        <f t="shared" si="30"/>
        <v>0</v>
      </c>
      <c r="AF124" s="8">
        <f t="shared" si="31"/>
        <v>0</v>
      </c>
      <c r="AG124">
        <f t="shared" si="32"/>
        <v>112</v>
      </c>
      <c r="AH124">
        <f t="shared" si="46"/>
        <v>0.70886075949367089</v>
      </c>
      <c r="AI124">
        <f t="shared" si="33"/>
        <v>0</v>
      </c>
      <c r="AJ124">
        <f t="shared" si="34"/>
        <v>0</v>
      </c>
      <c r="AK124">
        <f t="shared" si="47"/>
        <v>0</v>
      </c>
      <c r="AL124" t="e">
        <f>Z124*#REF!*12</f>
        <v>#REF!</v>
      </c>
      <c r="AM124" t="e">
        <f>H124*#REF!*12</f>
        <v>#REF!</v>
      </c>
      <c r="AN124" t="e">
        <f t="shared" si="48"/>
        <v>#REF!</v>
      </c>
      <c r="AO124">
        <f t="shared" si="49"/>
        <v>0</v>
      </c>
      <c r="AP124">
        <f t="shared" si="50"/>
        <v>0</v>
      </c>
      <c r="AQ124">
        <f t="shared" si="51"/>
        <v>0</v>
      </c>
      <c r="AR124">
        <f t="shared" si="35"/>
        <v>0</v>
      </c>
      <c r="AS124">
        <f t="shared" si="36"/>
        <v>0</v>
      </c>
      <c r="AT124">
        <f t="shared" si="37"/>
        <v>0</v>
      </c>
      <c r="AU124">
        <f t="shared" si="38"/>
        <v>0</v>
      </c>
      <c r="AV124">
        <f t="shared" si="39"/>
        <v>0</v>
      </c>
      <c r="AW124">
        <f t="shared" si="40"/>
        <v>0</v>
      </c>
      <c r="AX124">
        <f t="shared" si="41"/>
        <v>0</v>
      </c>
      <c r="AY124">
        <f t="shared" si="42"/>
        <v>0</v>
      </c>
      <c r="AZ124">
        <f t="shared" si="43"/>
        <v>0</v>
      </c>
      <c r="BA124">
        <f t="shared" si="44"/>
        <v>0</v>
      </c>
      <c r="BB124">
        <f>IFERROR(BA124/#REF!, 0)</f>
        <v>0</v>
      </c>
    </row>
    <row r="125" spans="1:54" x14ac:dyDescent="0.2">
      <c r="A125" s="5">
        <f>periods!$A125</f>
        <v>0</v>
      </c>
      <c r="B125" s="5">
        <f>periods!A126</f>
        <v>0</v>
      </c>
      <c r="C125">
        <f>IF(ISBLANK(periods!$C125), output_periods!$AB124,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IF(ISBLANK(periods!$K125), output_periods!$AG124, periods!$K125)</f>
        <v>112</v>
      </c>
      <c r="L125">
        <f>IF(ISBLANK(periods!$L125), output_periods!$L124, periods!$L125)</f>
        <v>158</v>
      </c>
      <c r="M125">
        <f>periods!M125</f>
        <v>0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 s="4">
        <f t="shared" si="26"/>
        <v>0</v>
      </c>
      <c r="AA125">
        <f t="shared" si="27"/>
        <v>158</v>
      </c>
      <c r="AB125">
        <f t="shared" si="28"/>
        <v>113</v>
      </c>
      <c r="AC125">
        <f t="shared" si="45"/>
        <v>0.71518987341772156</v>
      </c>
      <c r="AD125">
        <f t="shared" si="29"/>
        <v>0</v>
      </c>
      <c r="AE125">
        <f t="shared" si="30"/>
        <v>0</v>
      </c>
      <c r="AF125" s="8">
        <f t="shared" si="31"/>
        <v>0</v>
      </c>
      <c r="AG125">
        <f t="shared" si="32"/>
        <v>112</v>
      </c>
      <c r="AH125">
        <f t="shared" si="46"/>
        <v>0.70886075949367089</v>
      </c>
      <c r="AI125">
        <f t="shared" si="33"/>
        <v>0</v>
      </c>
      <c r="AJ125">
        <f t="shared" si="34"/>
        <v>0</v>
      </c>
      <c r="AK125">
        <f t="shared" si="47"/>
        <v>0</v>
      </c>
      <c r="AL125" t="e">
        <f>Z125*#REF!*12</f>
        <v>#REF!</v>
      </c>
      <c r="AM125" t="e">
        <f>H125*#REF!*12</f>
        <v>#REF!</v>
      </c>
      <c r="AN125" t="e">
        <f t="shared" si="48"/>
        <v>#REF!</v>
      </c>
      <c r="AO125">
        <f t="shared" si="49"/>
        <v>0</v>
      </c>
      <c r="AP125">
        <f t="shared" si="50"/>
        <v>0</v>
      </c>
      <c r="AQ125">
        <f t="shared" si="51"/>
        <v>0</v>
      </c>
      <c r="AR125">
        <f t="shared" si="35"/>
        <v>0</v>
      </c>
      <c r="AS125">
        <f t="shared" si="36"/>
        <v>0</v>
      </c>
      <c r="AT125">
        <f t="shared" si="37"/>
        <v>0</v>
      </c>
      <c r="AU125">
        <f t="shared" si="38"/>
        <v>0</v>
      </c>
      <c r="AV125">
        <f t="shared" si="39"/>
        <v>0</v>
      </c>
      <c r="AW125">
        <f t="shared" si="40"/>
        <v>0</v>
      </c>
      <c r="AX125">
        <f t="shared" si="41"/>
        <v>0</v>
      </c>
      <c r="AY125">
        <f t="shared" si="42"/>
        <v>0</v>
      </c>
      <c r="AZ125">
        <f t="shared" si="43"/>
        <v>0</v>
      </c>
      <c r="BA125">
        <f t="shared" si="44"/>
        <v>0</v>
      </c>
      <c r="BB125">
        <f>IFERROR(BA125/#REF!, 0)</f>
        <v>0</v>
      </c>
    </row>
    <row r="126" spans="1:54" x14ac:dyDescent="0.2">
      <c r="A126" s="5">
        <f>periods!$A126</f>
        <v>0</v>
      </c>
      <c r="B126" s="5">
        <f>periods!A127</f>
        <v>0</v>
      </c>
      <c r="C126">
        <f>IF(ISBLANK(periods!$C126), output_periods!$AB125,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IF(ISBLANK(periods!$K126), output_periods!$AG125, periods!$K126)</f>
        <v>112</v>
      </c>
      <c r="L126">
        <f>IF(ISBLANK(periods!$L126), output_periods!$L125, periods!$L126)</f>
        <v>158</v>
      </c>
      <c r="M126">
        <f>periods!M126</f>
        <v>0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 s="4">
        <f t="shared" si="26"/>
        <v>0</v>
      </c>
      <c r="AA126">
        <f t="shared" si="27"/>
        <v>158</v>
      </c>
      <c r="AB126">
        <f t="shared" si="28"/>
        <v>113</v>
      </c>
      <c r="AC126">
        <f t="shared" si="45"/>
        <v>0.71518987341772156</v>
      </c>
      <c r="AD126">
        <f t="shared" si="29"/>
        <v>0</v>
      </c>
      <c r="AE126">
        <f t="shared" si="30"/>
        <v>0</v>
      </c>
      <c r="AF126" s="8">
        <f t="shared" si="31"/>
        <v>0</v>
      </c>
      <c r="AG126">
        <f t="shared" si="32"/>
        <v>112</v>
      </c>
      <c r="AH126">
        <f t="shared" si="46"/>
        <v>0.70886075949367089</v>
      </c>
      <c r="AI126">
        <f t="shared" si="33"/>
        <v>0</v>
      </c>
      <c r="AJ126">
        <f t="shared" si="34"/>
        <v>0</v>
      </c>
      <c r="AK126">
        <f t="shared" si="47"/>
        <v>0</v>
      </c>
      <c r="AL126" t="e">
        <f>Z126*#REF!*12</f>
        <v>#REF!</v>
      </c>
      <c r="AM126" t="e">
        <f>H126*#REF!*12</f>
        <v>#REF!</v>
      </c>
      <c r="AN126" t="e">
        <f t="shared" si="48"/>
        <v>#REF!</v>
      </c>
      <c r="AO126">
        <f t="shared" si="49"/>
        <v>0</v>
      </c>
      <c r="AP126">
        <f t="shared" si="50"/>
        <v>0</v>
      </c>
      <c r="AQ126">
        <f t="shared" si="51"/>
        <v>0</v>
      </c>
      <c r="AR126">
        <f t="shared" si="35"/>
        <v>0</v>
      </c>
      <c r="AS126">
        <f t="shared" si="36"/>
        <v>0</v>
      </c>
      <c r="AT126">
        <f t="shared" si="37"/>
        <v>0</v>
      </c>
      <c r="AU126">
        <f t="shared" si="38"/>
        <v>0</v>
      </c>
      <c r="AV126">
        <f t="shared" si="39"/>
        <v>0</v>
      </c>
      <c r="AW126">
        <f t="shared" si="40"/>
        <v>0</v>
      </c>
      <c r="AX126">
        <f t="shared" si="41"/>
        <v>0</v>
      </c>
      <c r="AY126">
        <f t="shared" si="42"/>
        <v>0</v>
      </c>
      <c r="AZ126">
        <f t="shared" si="43"/>
        <v>0</v>
      </c>
      <c r="BA126">
        <f t="shared" si="44"/>
        <v>0</v>
      </c>
      <c r="BB126">
        <f>IFERROR(BA126/#REF!, 0)</f>
        <v>0</v>
      </c>
    </row>
    <row r="127" spans="1:54" x14ac:dyDescent="0.2">
      <c r="A127" s="5">
        <f>periods!$A127</f>
        <v>0</v>
      </c>
      <c r="B127" s="5">
        <f>periods!A128</f>
        <v>0</v>
      </c>
      <c r="C127">
        <f>IF(ISBLANK(periods!$C127), output_periods!$AB126,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IF(ISBLANK(periods!$K127), output_periods!$AG126, periods!$K127)</f>
        <v>112</v>
      </c>
      <c r="L127">
        <f>IF(ISBLANK(periods!$L127), output_periods!$L126, periods!$L127)</f>
        <v>158</v>
      </c>
      <c r="M127">
        <f>periods!M127</f>
        <v>0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 s="4">
        <f t="shared" si="26"/>
        <v>0</v>
      </c>
      <c r="AA127">
        <f t="shared" si="27"/>
        <v>158</v>
      </c>
      <c r="AB127">
        <f t="shared" si="28"/>
        <v>113</v>
      </c>
      <c r="AC127">
        <f t="shared" si="45"/>
        <v>0.71518987341772156</v>
      </c>
      <c r="AD127">
        <f t="shared" si="29"/>
        <v>0</v>
      </c>
      <c r="AE127">
        <f t="shared" si="30"/>
        <v>0</v>
      </c>
      <c r="AF127" s="8">
        <f t="shared" si="31"/>
        <v>0</v>
      </c>
      <c r="AG127">
        <f t="shared" si="32"/>
        <v>112</v>
      </c>
      <c r="AH127">
        <f t="shared" si="46"/>
        <v>0.70886075949367089</v>
      </c>
      <c r="AI127">
        <f t="shared" si="33"/>
        <v>0</v>
      </c>
      <c r="AJ127">
        <f t="shared" si="34"/>
        <v>0</v>
      </c>
      <c r="AK127">
        <f t="shared" si="47"/>
        <v>0</v>
      </c>
      <c r="AL127" t="e">
        <f>Z127*#REF!*12</f>
        <v>#REF!</v>
      </c>
      <c r="AM127" t="e">
        <f>H127*#REF!*12</f>
        <v>#REF!</v>
      </c>
      <c r="AN127" t="e">
        <f t="shared" si="48"/>
        <v>#REF!</v>
      </c>
      <c r="AO127">
        <f t="shared" si="49"/>
        <v>0</v>
      </c>
      <c r="AP127">
        <f t="shared" si="50"/>
        <v>0</v>
      </c>
      <c r="AQ127">
        <f t="shared" si="51"/>
        <v>0</v>
      </c>
      <c r="AR127">
        <f t="shared" si="35"/>
        <v>0</v>
      </c>
      <c r="AS127">
        <f t="shared" si="36"/>
        <v>0</v>
      </c>
      <c r="AT127">
        <f t="shared" si="37"/>
        <v>0</v>
      </c>
      <c r="AU127">
        <f t="shared" si="38"/>
        <v>0</v>
      </c>
      <c r="AV127">
        <f t="shared" si="39"/>
        <v>0</v>
      </c>
      <c r="AW127">
        <f t="shared" si="40"/>
        <v>0</v>
      </c>
      <c r="AX127">
        <f t="shared" si="41"/>
        <v>0</v>
      </c>
      <c r="AY127">
        <f t="shared" si="42"/>
        <v>0</v>
      </c>
      <c r="AZ127">
        <f t="shared" si="43"/>
        <v>0</v>
      </c>
      <c r="BA127">
        <f t="shared" si="44"/>
        <v>0</v>
      </c>
      <c r="BB127">
        <f>IFERROR(BA127/#REF!, 0)</f>
        <v>0</v>
      </c>
    </row>
    <row r="128" spans="1:54" x14ac:dyDescent="0.2">
      <c r="A128" s="5">
        <f>periods!$A128</f>
        <v>0</v>
      </c>
      <c r="B128" s="5">
        <f>periods!A129</f>
        <v>0</v>
      </c>
      <c r="C128">
        <f>IF(ISBLANK(periods!$C128), output_periods!$AB127,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IF(ISBLANK(periods!$K128), output_periods!$AG127, periods!$K128)</f>
        <v>112</v>
      </c>
      <c r="L128">
        <f>IF(ISBLANK(periods!$L128), output_periods!$L127, periods!$L128)</f>
        <v>158</v>
      </c>
      <c r="M128">
        <f>periods!M128</f>
        <v>0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 s="4">
        <f t="shared" si="26"/>
        <v>0</v>
      </c>
      <c r="AA128">
        <f t="shared" si="27"/>
        <v>158</v>
      </c>
      <c r="AB128">
        <f t="shared" si="28"/>
        <v>113</v>
      </c>
      <c r="AC128">
        <f t="shared" si="45"/>
        <v>0.71518987341772156</v>
      </c>
      <c r="AD128">
        <f t="shared" si="29"/>
        <v>0</v>
      </c>
      <c r="AE128">
        <f t="shared" si="30"/>
        <v>0</v>
      </c>
      <c r="AF128" s="8">
        <f t="shared" si="31"/>
        <v>0</v>
      </c>
      <c r="AG128">
        <f t="shared" si="32"/>
        <v>112</v>
      </c>
      <c r="AH128">
        <f t="shared" si="46"/>
        <v>0.70886075949367089</v>
      </c>
      <c r="AI128">
        <f t="shared" si="33"/>
        <v>0</v>
      </c>
      <c r="AJ128">
        <f t="shared" si="34"/>
        <v>0</v>
      </c>
      <c r="AK128">
        <f t="shared" si="47"/>
        <v>0</v>
      </c>
      <c r="AL128" t="e">
        <f>Z128*#REF!*12</f>
        <v>#REF!</v>
      </c>
      <c r="AM128" t="e">
        <f>H128*#REF!*12</f>
        <v>#REF!</v>
      </c>
      <c r="AN128" t="e">
        <f t="shared" si="48"/>
        <v>#REF!</v>
      </c>
      <c r="AO128">
        <f t="shared" si="49"/>
        <v>0</v>
      </c>
      <c r="AP128">
        <f t="shared" si="50"/>
        <v>0</v>
      </c>
      <c r="AQ128">
        <f t="shared" si="51"/>
        <v>0</v>
      </c>
      <c r="AR128">
        <f t="shared" si="35"/>
        <v>0</v>
      </c>
      <c r="AS128">
        <f t="shared" si="36"/>
        <v>0</v>
      </c>
      <c r="AT128">
        <f t="shared" si="37"/>
        <v>0</v>
      </c>
      <c r="AU128">
        <f t="shared" si="38"/>
        <v>0</v>
      </c>
      <c r="AV128">
        <f t="shared" si="39"/>
        <v>0</v>
      </c>
      <c r="AW128">
        <f t="shared" si="40"/>
        <v>0</v>
      </c>
      <c r="AX128">
        <f t="shared" si="41"/>
        <v>0</v>
      </c>
      <c r="AY128">
        <f t="shared" si="42"/>
        <v>0</v>
      </c>
      <c r="AZ128">
        <f t="shared" si="43"/>
        <v>0</v>
      </c>
      <c r="BA128">
        <f t="shared" si="44"/>
        <v>0</v>
      </c>
      <c r="BB128">
        <f>IFERROR(BA128/#REF!, 0)</f>
        <v>0</v>
      </c>
    </row>
    <row r="129" spans="1:54" x14ac:dyDescent="0.2">
      <c r="A129" s="5">
        <f>periods!$A129</f>
        <v>0</v>
      </c>
      <c r="B129" s="5">
        <f>periods!A130</f>
        <v>0</v>
      </c>
      <c r="C129">
        <f>IF(ISBLANK(periods!$C129), output_periods!$AB128,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IF(ISBLANK(periods!$K129), output_periods!$AG128, periods!$K129)</f>
        <v>112</v>
      </c>
      <c r="L129">
        <f>IF(ISBLANK(periods!$L129), output_periods!$L128, periods!$L129)</f>
        <v>158</v>
      </c>
      <c r="M129">
        <f>periods!M129</f>
        <v>0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 s="4">
        <f t="shared" si="26"/>
        <v>0</v>
      </c>
      <c r="AA129">
        <f t="shared" si="27"/>
        <v>158</v>
      </c>
      <c r="AB129">
        <f t="shared" si="28"/>
        <v>113</v>
      </c>
      <c r="AC129">
        <f t="shared" si="45"/>
        <v>0.71518987341772156</v>
      </c>
      <c r="AD129">
        <f t="shared" si="29"/>
        <v>0</v>
      </c>
      <c r="AE129">
        <f t="shared" si="30"/>
        <v>0</v>
      </c>
      <c r="AF129" s="8">
        <f t="shared" si="31"/>
        <v>0</v>
      </c>
      <c r="AG129">
        <f t="shared" si="32"/>
        <v>112</v>
      </c>
      <c r="AH129">
        <f t="shared" si="46"/>
        <v>0.70886075949367089</v>
      </c>
      <c r="AI129">
        <f t="shared" si="33"/>
        <v>0</v>
      </c>
      <c r="AJ129">
        <f t="shared" si="34"/>
        <v>0</v>
      </c>
      <c r="AK129">
        <f t="shared" si="47"/>
        <v>0</v>
      </c>
      <c r="AL129" t="e">
        <f>Z129*#REF!*12</f>
        <v>#REF!</v>
      </c>
      <c r="AM129" t="e">
        <f>H129*#REF!*12</f>
        <v>#REF!</v>
      </c>
      <c r="AN129" t="e">
        <f t="shared" si="48"/>
        <v>#REF!</v>
      </c>
      <c r="AO129">
        <f t="shared" si="49"/>
        <v>0</v>
      </c>
      <c r="AP129">
        <f t="shared" si="50"/>
        <v>0</v>
      </c>
      <c r="AQ129">
        <f t="shared" si="51"/>
        <v>0</v>
      </c>
      <c r="AR129">
        <f t="shared" si="35"/>
        <v>0</v>
      </c>
      <c r="AS129">
        <f t="shared" si="36"/>
        <v>0</v>
      </c>
      <c r="AT129">
        <f t="shared" si="37"/>
        <v>0</v>
      </c>
      <c r="AU129">
        <f t="shared" si="38"/>
        <v>0</v>
      </c>
      <c r="AV129">
        <f t="shared" si="39"/>
        <v>0</v>
      </c>
      <c r="AW129">
        <f t="shared" si="40"/>
        <v>0</v>
      </c>
      <c r="AX129">
        <f t="shared" si="41"/>
        <v>0</v>
      </c>
      <c r="AY129">
        <f t="shared" si="42"/>
        <v>0</v>
      </c>
      <c r="AZ129">
        <f t="shared" si="43"/>
        <v>0</v>
      </c>
      <c r="BA129">
        <f t="shared" si="44"/>
        <v>0</v>
      </c>
      <c r="BB129">
        <f>IFERROR(BA129/#REF!, 0)</f>
        <v>0</v>
      </c>
    </row>
    <row r="130" spans="1:54" x14ac:dyDescent="0.2">
      <c r="A130" s="5">
        <f>periods!$A130</f>
        <v>0</v>
      </c>
      <c r="B130" s="5">
        <f>periods!A131</f>
        <v>0</v>
      </c>
      <c r="C130">
        <f>IF(ISBLANK(periods!$C130), output_periods!$AB129,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IF(ISBLANK(periods!$K130), output_periods!$AG129, periods!$K130)</f>
        <v>112</v>
      </c>
      <c r="L130">
        <f>IF(ISBLANK(periods!$L130), output_periods!$L129, periods!$L130)</f>
        <v>158</v>
      </c>
      <c r="M130">
        <f>periods!M130</f>
        <v>0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 s="4">
        <f t="shared" si="26"/>
        <v>0</v>
      </c>
      <c r="AA130">
        <f t="shared" si="27"/>
        <v>158</v>
      </c>
      <c r="AB130">
        <f t="shared" si="28"/>
        <v>113</v>
      </c>
      <c r="AC130">
        <f t="shared" si="45"/>
        <v>0.71518987341772156</v>
      </c>
      <c r="AD130">
        <f t="shared" si="29"/>
        <v>0</v>
      </c>
      <c r="AE130">
        <f t="shared" si="30"/>
        <v>0</v>
      </c>
      <c r="AF130" s="8">
        <f t="shared" si="31"/>
        <v>0</v>
      </c>
      <c r="AG130">
        <f t="shared" si="32"/>
        <v>112</v>
      </c>
      <c r="AH130">
        <f t="shared" si="46"/>
        <v>0.70886075949367089</v>
      </c>
      <c r="AI130">
        <f t="shared" si="33"/>
        <v>0</v>
      </c>
      <c r="AJ130">
        <f t="shared" si="34"/>
        <v>0</v>
      </c>
      <c r="AK130">
        <f t="shared" si="47"/>
        <v>0</v>
      </c>
      <c r="AL130" t="e">
        <f>Z130*#REF!*12</f>
        <v>#REF!</v>
      </c>
      <c r="AM130" t="e">
        <f>H130*#REF!*12</f>
        <v>#REF!</v>
      </c>
      <c r="AN130" t="e">
        <f t="shared" si="48"/>
        <v>#REF!</v>
      </c>
      <c r="AO130">
        <f t="shared" si="49"/>
        <v>0</v>
      </c>
      <c r="AP130">
        <f t="shared" si="50"/>
        <v>0</v>
      </c>
      <c r="AQ130">
        <f t="shared" si="51"/>
        <v>0</v>
      </c>
      <c r="AR130">
        <f t="shared" si="35"/>
        <v>0</v>
      </c>
      <c r="AS130">
        <f t="shared" si="36"/>
        <v>0</v>
      </c>
      <c r="AT130">
        <f t="shared" si="37"/>
        <v>0</v>
      </c>
      <c r="AU130">
        <f t="shared" si="38"/>
        <v>0</v>
      </c>
      <c r="AV130">
        <f t="shared" si="39"/>
        <v>0</v>
      </c>
      <c r="AW130">
        <f t="shared" si="40"/>
        <v>0</v>
      </c>
      <c r="AX130">
        <f t="shared" si="41"/>
        <v>0</v>
      </c>
      <c r="AY130">
        <f t="shared" si="42"/>
        <v>0</v>
      </c>
      <c r="AZ130">
        <f t="shared" si="43"/>
        <v>0</v>
      </c>
      <c r="BA130">
        <f t="shared" si="44"/>
        <v>0</v>
      </c>
      <c r="BB130">
        <f>IFERROR(BA130/#REF!, 0)</f>
        <v>0</v>
      </c>
    </row>
    <row r="131" spans="1:54" x14ac:dyDescent="0.2">
      <c r="A131" s="5">
        <f>periods!$A131</f>
        <v>0</v>
      </c>
      <c r="B131" s="5">
        <f>periods!A132</f>
        <v>0</v>
      </c>
      <c r="C131">
        <f>IF(ISBLANK(periods!$C131), output_periods!$AB130,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IF(ISBLANK(periods!$K131), output_periods!$AG130, periods!$K131)</f>
        <v>112</v>
      </c>
      <c r="L131">
        <f>IF(ISBLANK(periods!$L131), output_periods!$L130, periods!$L131)</f>
        <v>158</v>
      </c>
      <c r="M131">
        <f>periods!M131</f>
        <v>0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 s="4">
        <f t="shared" ref="Z131:Z194" si="52">E131-F131</f>
        <v>0</v>
      </c>
      <c r="AA131">
        <f t="shared" ref="AA131:AA194" si="53">L131</f>
        <v>158</v>
      </c>
      <c r="AB131">
        <f t="shared" ref="AB131:AB194" si="54">C131+Z131</f>
        <v>113</v>
      </c>
      <c r="AC131">
        <f t="shared" si="45"/>
        <v>0.71518987341772156</v>
      </c>
      <c r="AD131">
        <f t="shared" ref="AD131:AD194" si="55">I131+J131</f>
        <v>0</v>
      </c>
      <c r="AE131">
        <f t="shared" ref="AE131:AE194" si="56">IFERROR(I131/AD131, 0)</f>
        <v>0</v>
      </c>
      <c r="AF131" s="8">
        <f t="shared" ref="AF131:AF194" si="57">IFERROR(G131/D131, 0)</f>
        <v>0</v>
      </c>
      <c r="AG131">
        <f t="shared" ref="AG131:AG194" si="58">K131+M131-N131</f>
        <v>112</v>
      </c>
      <c r="AH131">
        <f t="shared" si="46"/>
        <v>0.70886075949367089</v>
      </c>
      <c r="AI131">
        <f t="shared" ref="AI131:AI194" si="59">SUM(R131:U131)</f>
        <v>0</v>
      </c>
      <c r="AJ131">
        <f t="shared" ref="AJ131:AJ194" si="60">SUM(V131:Y131)</f>
        <v>0</v>
      </c>
      <c r="AK131">
        <f t="shared" si="47"/>
        <v>0</v>
      </c>
      <c r="AL131" t="e">
        <f>Z131*#REF!*12</f>
        <v>#REF!</v>
      </c>
      <c r="AM131" t="e">
        <f>H131*#REF!*12</f>
        <v>#REF!</v>
      </c>
      <c r="AN131" t="e">
        <f t="shared" si="48"/>
        <v>#REF!</v>
      </c>
      <c r="AO131">
        <f t="shared" si="49"/>
        <v>0</v>
      </c>
      <c r="AP131">
        <f t="shared" si="50"/>
        <v>0</v>
      </c>
      <c r="AQ131">
        <f t="shared" si="51"/>
        <v>0</v>
      </c>
      <c r="AR131">
        <f t="shared" ref="AR131:AR194" si="61">IFERROR(P131/O131, 0)</f>
        <v>0</v>
      </c>
      <c r="AS131">
        <f t="shared" ref="AS131:AS194" si="62">IFERROR(Q131/P131, 0)</f>
        <v>0</v>
      </c>
      <c r="AT131">
        <f t="shared" ref="AT131:AT194" si="63">IFERROR(D131/Q131, 0)</f>
        <v>0</v>
      </c>
      <c r="AU131">
        <f t="shared" ref="AU131:AU194" si="64">IFERROR(E131/D131, 0)</f>
        <v>0</v>
      </c>
      <c r="AV131">
        <f t="shared" ref="AV131:AV194" si="65">IFERROR(E131/O131, 0)</f>
        <v>0</v>
      </c>
      <c r="AW131">
        <f t="shared" ref="AW131:AW194" si="66">IFERROR($AI131/O131, 0)</f>
        <v>0</v>
      </c>
      <c r="AX131">
        <f t="shared" ref="AX131:AX194" si="67">IFERROR($AI131/P131, 0)</f>
        <v>0</v>
      </c>
      <c r="AY131">
        <f t="shared" ref="AY131:AY194" si="68">IFERROR($AI131/Q131, 0)</f>
        <v>0</v>
      </c>
      <c r="AZ131">
        <f t="shared" ref="AZ131:AZ194" si="69">IFERROR($AI131/D131, 0)</f>
        <v>0</v>
      </c>
      <c r="BA131">
        <f t="shared" ref="BA131:BA194" si="70">IFERROR($AI131/E131, 0)</f>
        <v>0</v>
      </c>
      <c r="BB131">
        <f>IFERROR(BA131/#REF!, 0)</f>
        <v>0</v>
      </c>
    </row>
    <row r="132" spans="1:54" x14ac:dyDescent="0.2">
      <c r="A132" s="5">
        <f>periods!$A132</f>
        <v>0</v>
      </c>
      <c r="B132" s="5">
        <f>periods!A133</f>
        <v>0</v>
      </c>
      <c r="C132">
        <f>IF(ISBLANK(periods!$C132), output_periods!$AB131,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IF(ISBLANK(periods!$K132), output_periods!$AG131, periods!$K132)</f>
        <v>112</v>
      </c>
      <c r="L132">
        <f>IF(ISBLANK(periods!$L132), output_periods!$L131, periods!$L132)</f>
        <v>158</v>
      </c>
      <c r="M132">
        <f>periods!M132</f>
        <v>0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 s="4">
        <f t="shared" si="52"/>
        <v>0</v>
      </c>
      <c r="AA132">
        <f t="shared" si="53"/>
        <v>158</v>
      </c>
      <c r="AB132">
        <f t="shared" si="54"/>
        <v>113</v>
      </c>
      <c r="AC132">
        <f t="shared" ref="AC132:AC195" si="71">IFERROR(AB132/AA132,0)</f>
        <v>0.71518987341772156</v>
      </c>
      <c r="AD132">
        <f t="shared" si="55"/>
        <v>0</v>
      </c>
      <c r="AE132">
        <f t="shared" si="56"/>
        <v>0</v>
      </c>
      <c r="AF132" s="8">
        <f t="shared" si="57"/>
        <v>0</v>
      </c>
      <c r="AG132">
        <f t="shared" si="58"/>
        <v>112</v>
      </c>
      <c r="AH132">
        <f t="shared" ref="AH132:AH195" si="72">IFERROR(AG132/AA132, 0)</f>
        <v>0.70886075949367089</v>
      </c>
      <c r="AI132">
        <f t="shared" si="59"/>
        <v>0</v>
      </c>
      <c r="AJ132">
        <f t="shared" si="60"/>
        <v>0</v>
      </c>
      <c r="AK132">
        <f t="shared" ref="AK132:AK195" si="73">SUM(AI132:AJ132)</f>
        <v>0</v>
      </c>
      <c r="AL132" t="e">
        <f>Z132*#REF!*12</f>
        <v>#REF!</v>
      </c>
      <c r="AM132" t="e">
        <f>H132*#REF!*12</f>
        <v>#REF!</v>
      </c>
      <c r="AN132" t="e">
        <f t="shared" ref="AN132:AN195" si="74">SUM(AL132:AM132)</f>
        <v>#REF!</v>
      </c>
      <c r="AO132">
        <f t="shared" ref="AO132:AO195" si="75">ROUND(IFERROR(AL132/AI132, 0), 0)</f>
        <v>0</v>
      </c>
      <c r="AP132">
        <f t="shared" ref="AP132:AP195" si="76">ROUND(IFERROR(AM132/AJ132, 0), 0)</f>
        <v>0</v>
      </c>
      <c r="AQ132">
        <f t="shared" ref="AQ132:AQ195" si="77">(AO132 * IFERROR(AI132/AK132, 0)) + (AP132 * IFERROR(AJ132/AL132, 0))</f>
        <v>0</v>
      </c>
      <c r="AR132">
        <f t="shared" si="61"/>
        <v>0</v>
      </c>
      <c r="AS132">
        <f t="shared" si="62"/>
        <v>0</v>
      </c>
      <c r="AT132">
        <f t="shared" si="63"/>
        <v>0</v>
      </c>
      <c r="AU132">
        <f t="shared" si="64"/>
        <v>0</v>
      </c>
      <c r="AV132">
        <f t="shared" si="65"/>
        <v>0</v>
      </c>
      <c r="AW132">
        <f t="shared" si="66"/>
        <v>0</v>
      </c>
      <c r="AX132">
        <f t="shared" si="67"/>
        <v>0</v>
      </c>
      <c r="AY132">
        <f t="shared" si="68"/>
        <v>0</v>
      </c>
      <c r="AZ132">
        <f t="shared" si="69"/>
        <v>0</v>
      </c>
      <c r="BA132">
        <f t="shared" si="70"/>
        <v>0</v>
      </c>
      <c r="BB132">
        <f>IFERROR(BA132/#REF!, 0)</f>
        <v>0</v>
      </c>
    </row>
    <row r="133" spans="1:54" x14ac:dyDescent="0.2">
      <c r="A133" s="5">
        <f>periods!$A133</f>
        <v>0</v>
      </c>
      <c r="B133" s="5">
        <f>periods!A134</f>
        <v>0</v>
      </c>
      <c r="C133">
        <f>IF(ISBLANK(periods!$C133), output_periods!$AB132,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IF(ISBLANK(periods!$K133), output_periods!$AG132, periods!$K133)</f>
        <v>112</v>
      </c>
      <c r="L133">
        <f>IF(ISBLANK(periods!$L133), output_periods!$L132, periods!$L133)</f>
        <v>158</v>
      </c>
      <c r="M133">
        <f>periods!M133</f>
        <v>0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 s="4">
        <f t="shared" si="52"/>
        <v>0</v>
      </c>
      <c r="AA133">
        <f t="shared" si="53"/>
        <v>158</v>
      </c>
      <c r="AB133">
        <f t="shared" si="54"/>
        <v>113</v>
      </c>
      <c r="AC133">
        <f t="shared" si="71"/>
        <v>0.71518987341772156</v>
      </c>
      <c r="AD133">
        <f t="shared" si="55"/>
        <v>0</v>
      </c>
      <c r="AE133">
        <f t="shared" si="56"/>
        <v>0</v>
      </c>
      <c r="AF133" s="8">
        <f t="shared" si="57"/>
        <v>0</v>
      </c>
      <c r="AG133">
        <f t="shared" si="58"/>
        <v>112</v>
      </c>
      <c r="AH133">
        <f t="shared" si="72"/>
        <v>0.70886075949367089</v>
      </c>
      <c r="AI133">
        <f t="shared" si="59"/>
        <v>0</v>
      </c>
      <c r="AJ133">
        <f t="shared" si="60"/>
        <v>0</v>
      </c>
      <c r="AK133">
        <f t="shared" si="73"/>
        <v>0</v>
      </c>
      <c r="AL133" t="e">
        <f>Z133*#REF!*12</f>
        <v>#REF!</v>
      </c>
      <c r="AM133" t="e">
        <f>H133*#REF!*12</f>
        <v>#REF!</v>
      </c>
      <c r="AN133" t="e">
        <f t="shared" si="74"/>
        <v>#REF!</v>
      </c>
      <c r="AO133">
        <f t="shared" si="75"/>
        <v>0</v>
      </c>
      <c r="AP133">
        <f t="shared" si="76"/>
        <v>0</v>
      </c>
      <c r="AQ133">
        <f t="shared" si="77"/>
        <v>0</v>
      </c>
      <c r="AR133">
        <f t="shared" si="61"/>
        <v>0</v>
      </c>
      <c r="AS133">
        <f t="shared" si="62"/>
        <v>0</v>
      </c>
      <c r="AT133">
        <f t="shared" si="63"/>
        <v>0</v>
      </c>
      <c r="AU133">
        <f t="shared" si="64"/>
        <v>0</v>
      </c>
      <c r="AV133">
        <f t="shared" si="65"/>
        <v>0</v>
      </c>
      <c r="AW133">
        <f t="shared" si="66"/>
        <v>0</v>
      </c>
      <c r="AX133">
        <f t="shared" si="67"/>
        <v>0</v>
      </c>
      <c r="AY133">
        <f t="shared" si="68"/>
        <v>0</v>
      </c>
      <c r="AZ133">
        <f t="shared" si="69"/>
        <v>0</v>
      </c>
      <c r="BA133">
        <f t="shared" si="70"/>
        <v>0</v>
      </c>
      <c r="BB133">
        <f>IFERROR(BA133/#REF!, 0)</f>
        <v>0</v>
      </c>
    </row>
    <row r="134" spans="1:54" x14ac:dyDescent="0.2">
      <c r="A134" s="5">
        <f>periods!$A134</f>
        <v>0</v>
      </c>
      <c r="B134" s="5">
        <f>periods!A135</f>
        <v>0</v>
      </c>
      <c r="C134">
        <f>IF(ISBLANK(periods!$C134), output_periods!$AB133,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IF(ISBLANK(periods!$K134), output_periods!$AG133, periods!$K134)</f>
        <v>112</v>
      </c>
      <c r="L134">
        <f>IF(ISBLANK(periods!$L134), output_periods!$L133, periods!$L134)</f>
        <v>158</v>
      </c>
      <c r="M134">
        <f>periods!M134</f>
        <v>0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 s="4">
        <f t="shared" si="52"/>
        <v>0</v>
      </c>
      <c r="AA134">
        <f t="shared" si="53"/>
        <v>158</v>
      </c>
      <c r="AB134">
        <f t="shared" si="54"/>
        <v>113</v>
      </c>
      <c r="AC134">
        <f t="shared" si="71"/>
        <v>0.71518987341772156</v>
      </c>
      <c r="AD134">
        <f t="shared" si="55"/>
        <v>0</v>
      </c>
      <c r="AE134">
        <f t="shared" si="56"/>
        <v>0</v>
      </c>
      <c r="AF134" s="8">
        <f t="shared" si="57"/>
        <v>0</v>
      </c>
      <c r="AG134">
        <f t="shared" si="58"/>
        <v>112</v>
      </c>
      <c r="AH134">
        <f t="shared" si="72"/>
        <v>0.70886075949367089</v>
      </c>
      <c r="AI134">
        <f t="shared" si="59"/>
        <v>0</v>
      </c>
      <c r="AJ134">
        <f t="shared" si="60"/>
        <v>0</v>
      </c>
      <c r="AK134">
        <f t="shared" si="73"/>
        <v>0</v>
      </c>
      <c r="AL134" t="e">
        <f>Z134*#REF!*12</f>
        <v>#REF!</v>
      </c>
      <c r="AM134" t="e">
        <f>H134*#REF!*12</f>
        <v>#REF!</v>
      </c>
      <c r="AN134" t="e">
        <f t="shared" si="74"/>
        <v>#REF!</v>
      </c>
      <c r="AO134">
        <f t="shared" si="75"/>
        <v>0</v>
      </c>
      <c r="AP134">
        <f t="shared" si="76"/>
        <v>0</v>
      </c>
      <c r="AQ134">
        <f t="shared" si="77"/>
        <v>0</v>
      </c>
      <c r="AR134">
        <f t="shared" si="61"/>
        <v>0</v>
      </c>
      <c r="AS134">
        <f t="shared" si="62"/>
        <v>0</v>
      </c>
      <c r="AT134">
        <f t="shared" si="63"/>
        <v>0</v>
      </c>
      <c r="AU134">
        <f t="shared" si="64"/>
        <v>0</v>
      </c>
      <c r="AV134">
        <f t="shared" si="65"/>
        <v>0</v>
      </c>
      <c r="AW134">
        <f t="shared" si="66"/>
        <v>0</v>
      </c>
      <c r="AX134">
        <f t="shared" si="67"/>
        <v>0</v>
      </c>
      <c r="AY134">
        <f t="shared" si="68"/>
        <v>0</v>
      </c>
      <c r="AZ134">
        <f t="shared" si="69"/>
        <v>0</v>
      </c>
      <c r="BA134">
        <f t="shared" si="70"/>
        <v>0</v>
      </c>
      <c r="BB134">
        <f>IFERROR(BA134/#REF!, 0)</f>
        <v>0</v>
      </c>
    </row>
    <row r="135" spans="1:54" x14ac:dyDescent="0.2">
      <c r="A135" s="5">
        <f>periods!$A135</f>
        <v>0</v>
      </c>
      <c r="B135" s="5">
        <f>periods!A136</f>
        <v>0</v>
      </c>
      <c r="C135">
        <f>IF(ISBLANK(periods!$C135), output_periods!$AB134,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IF(ISBLANK(periods!$K135), output_periods!$AG134, periods!$K135)</f>
        <v>112</v>
      </c>
      <c r="L135">
        <f>IF(ISBLANK(periods!$L135), output_periods!$L134, periods!$L135)</f>
        <v>158</v>
      </c>
      <c r="M135">
        <f>periods!M135</f>
        <v>0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 s="4">
        <f t="shared" si="52"/>
        <v>0</v>
      </c>
      <c r="AA135">
        <f t="shared" si="53"/>
        <v>158</v>
      </c>
      <c r="AB135">
        <f t="shared" si="54"/>
        <v>113</v>
      </c>
      <c r="AC135">
        <f t="shared" si="71"/>
        <v>0.71518987341772156</v>
      </c>
      <c r="AD135">
        <f t="shared" si="55"/>
        <v>0</v>
      </c>
      <c r="AE135">
        <f t="shared" si="56"/>
        <v>0</v>
      </c>
      <c r="AF135" s="8">
        <f t="shared" si="57"/>
        <v>0</v>
      </c>
      <c r="AG135">
        <f t="shared" si="58"/>
        <v>112</v>
      </c>
      <c r="AH135">
        <f t="shared" si="72"/>
        <v>0.70886075949367089</v>
      </c>
      <c r="AI135">
        <f t="shared" si="59"/>
        <v>0</v>
      </c>
      <c r="AJ135">
        <f t="shared" si="60"/>
        <v>0</v>
      </c>
      <c r="AK135">
        <f t="shared" si="73"/>
        <v>0</v>
      </c>
      <c r="AL135" t="e">
        <f>Z135*#REF!*12</f>
        <v>#REF!</v>
      </c>
      <c r="AM135" t="e">
        <f>H135*#REF!*12</f>
        <v>#REF!</v>
      </c>
      <c r="AN135" t="e">
        <f t="shared" si="74"/>
        <v>#REF!</v>
      </c>
      <c r="AO135">
        <f t="shared" si="75"/>
        <v>0</v>
      </c>
      <c r="AP135">
        <f t="shared" si="76"/>
        <v>0</v>
      </c>
      <c r="AQ135">
        <f t="shared" si="77"/>
        <v>0</v>
      </c>
      <c r="AR135">
        <f t="shared" si="61"/>
        <v>0</v>
      </c>
      <c r="AS135">
        <f t="shared" si="62"/>
        <v>0</v>
      </c>
      <c r="AT135">
        <f t="shared" si="63"/>
        <v>0</v>
      </c>
      <c r="AU135">
        <f t="shared" si="64"/>
        <v>0</v>
      </c>
      <c r="AV135">
        <f t="shared" si="65"/>
        <v>0</v>
      </c>
      <c r="AW135">
        <f t="shared" si="66"/>
        <v>0</v>
      </c>
      <c r="AX135">
        <f t="shared" si="67"/>
        <v>0</v>
      </c>
      <c r="AY135">
        <f t="shared" si="68"/>
        <v>0</v>
      </c>
      <c r="AZ135">
        <f t="shared" si="69"/>
        <v>0</v>
      </c>
      <c r="BA135">
        <f t="shared" si="70"/>
        <v>0</v>
      </c>
      <c r="BB135">
        <f>IFERROR(BA135/#REF!, 0)</f>
        <v>0</v>
      </c>
    </row>
    <row r="136" spans="1:54" x14ac:dyDescent="0.2">
      <c r="A136" s="5">
        <f>periods!$A136</f>
        <v>0</v>
      </c>
      <c r="B136" s="5">
        <f>periods!A137</f>
        <v>0</v>
      </c>
      <c r="C136">
        <f>IF(ISBLANK(periods!$C136), output_periods!$AB135,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IF(ISBLANK(periods!$K136), output_periods!$AG135, periods!$K136)</f>
        <v>112</v>
      </c>
      <c r="L136">
        <f>IF(ISBLANK(periods!$L136), output_periods!$L135, periods!$L136)</f>
        <v>158</v>
      </c>
      <c r="M136">
        <f>periods!M136</f>
        <v>0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 s="4">
        <f t="shared" si="52"/>
        <v>0</v>
      </c>
      <c r="AA136">
        <f t="shared" si="53"/>
        <v>158</v>
      </c>
      <c r="AB136">
        <f t="shared" si="54"/>
        <v>113</v>
      </c>
      <c r="AC136">
        <f t="shared" si="71"/>
        <v>0.71518987341772156</v>
      </c>
      <c r="AD136">
        <f t="shared" si="55"/>
        <v>0</v>
      </c>
      <c r="AE136">
        <f t="shared" si="56"/>
        <v>0</v>
      </c>
      <c r="AF136" s="8">
        <f t="shared" si="57"/>
        <v>0</v>
      </c>
      <c r="AG136">
        <f t="shared" si="58"/>
        <v>112</v>
      </c>
      <c r="AH136">
        <f t="shared" si="72"/>
        <v>0.70886075949367089</v>
      </c>
      <c r="AI136">
        <f t="shared" si="59"/>
        <v>0</v>
      </c>
      <c r="AJ136">
        <f t="shared" si="60"/>
        <v>0</v>
      </c>
      <c r="AK136">
        <f t="shared" si="73"/>
        <v>0</v>
      </c>
      <c r="AL136" t="e">
        <f>Z136*#REF!*12</f>
        <v>#REF!</v>
      </c>
      <c r="AM136" t="e">
        <f>H136*#REF!*12</f>
        <v>#REF!</v>
      </c>
      <c r="AN136" t="e">
        <f t="shared" si="74"/>
        <v>#REF!</v>
      </c>
      <c r="AO136">
        <f t="shared" si="75"/>
        <v>0</v>
      </c>
      <c r="AP136">
        <f t="shared" si="76"/>
        <v>0</v>
      </c>
      <c r="AQ136">
        <f t="shared" si="77"/>
        <v>0</v>
      </c>
      <c r="AR136">
        <f t="shared" si="61"/>
        <v>0</v>
      </c>
      <c r="AS136">
        <f t="shared" si="62"/>
        <v>0</v>
      </c>
      <c r="AT136">
        <f t="shared" si="63"/>
        <v>0</v>
      </c>
      <c r="AU136">
        <f t="shared" si="64"/>
        <v>0</v>
      </c>
      <c r="AV136">
        <f t="shared" si="65"/>
        <v>0</v>
      </c>
      <c r="AW136">
        <f t="shared" si="66"/>
        <v>0</v>
      </c>
      <c r="AX136">
        <f t="shared" si="67"/>
        <v>0</v>
      </c>
      <c r="AY136">
        <f t="shared" si="68"/>
        <v>0</v>
      </c>
      <c r="AZ136">
        <f t="shared" si="69"/>
        <v>0</v>
      </c>
      <c r="BA136">
        <f t="shared" si="70"/>
        <v>0</v>
      </c>
      <c r="BB136">
        <f>IFERROR(BA136/#REF!, 0)</f>
        <v>0</v>
      </c>
    </row>
    <row r="137" spans="1:54" x14ac:dyDescent="0.2">
      <c r="A137" s="5">
        <f>periods!$A137</f>
        <v>0</v>
      </c>
      <c r="B137" s="5">
        <f>periods!A138</f>
        <v>0</v>
      </c>
      <c r="C137">
        <f>IF(ISBLANK(periods!$C137), output_periods!$AB136,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IF(ISBLANK(periods!$K137), output_periods!$AG136, periods!$K137)</f>
        <v>112</v>
      </c>
      <c r="L137">
        <f>IF(ISBLANK(periods!$L137), output_periods!$L136, periods!$L137)</f>
        <v>158</v>
      </c>
      <c r="M137">
        <f>periods!M137</f>
        <v>0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 s="4">
        <f t="shared" si="52"/>
        <v>0</v>
      </c>
      <c r="AA137">
        <f t="shared" si="53"/>
        <v>158</v>
      </c>
      <c r="AB137">
        <f t="shared" si="54"/>
        <v>113</v>
      </c>
      <c r="AC137">
        <f t="shared" si="71"/>
        <v>0.71518987341772156</v>
      </c>
      <c r="AD137">
        <f t="shared" si="55"/>
        <v>0</v>
      </c>
      <c r="AE137">
        <f t="shared" si="56"/>
        <v>0</v>
      </c>
      <c r="AF137" s="8">
        <f t="shared" si="57"/>
        <v>0</v>
      </c>
      <c r="AG137">
        <f t="shared" si="58"/>
        <v>112</v>
      </c>
      <c r="AH137">
        <f t="shared" si="72"/>
        <v>0.70886075949367089</v>
      </c>
      <c r="AI137">
        <f t="shared" si="59"/>
        <v>0</v>
      </c>
      <c r="AJ137">
        <f t="shared" si="60"/>
        <v>0</v>
      </c>
      <c r="AK137">
        <f t="shared" si="73"/>
        <v>0</v>
      </c>
      <c r="AL137" t="e">
        <f>Z137*#REF!*12</f>
        <v>#REF!</v>
      </c>
      <c r="AM137" t="e">
        <f>H137*#REF!*12</f>
        <v>#REF!</v>
      </c>
      <c r="AN137" t="e">
        <f t="shared" si="74"/>
        <v>#REF!</v>
      </c>
      <c r="AO137">
        <f t="shared" si="75"/>
        <v>0</v>
      </c>
      <c r="AP137">
        <f t="shared" si="76"/>
        <v>0</v>
      </c>
      <c r="AQ137">
        <f t="shared" si="77"/>
        <v>0</v>
      </c>
      <c r="AR137">
        <f t="shared" si="61"/>
        <v>0</v>
      </c>
      <c r="AS137">
        <f t="shared" si="62"/>
        <v>0</v>
      </c>
      <c r="AT137">
        <f t="shared" si="63"/>
        <v>0</v>
      </c>
      <c r="AU137">
        <f t="shared" si="64"/>
        <v>0</v>
      </c>
      <c r="AV137">
        <f t="shared" si="65"/>
        <v>0</v>
      </c>
      <c r="AW137">
        <f t="shared" si="66"/>
        <v>0</v>
      </c>
      <c r="AX137">
        <f t="shared" si="67"/>
        <v>0</v>
      </c>
      <c r="AY137">
        <f t="shared" si="68"/>
        <v>0</v>
      </c>
      <c r="AZ137">
        <f t="shared" si="69"/>
        <v>0</v>
      </c>
      <c r="BA137">
        <f t="shared" si="70"/>
        <v>0</v>
      </c>
      <c r="BB137">
        <f>IFERROR(BA137/#REF!, 0)</f>
        <v>0</v>
      </c>
    </row>
    <row r="138" spans="1:54" x14ac:dyDescent="0.2">
      <c r="A138" s="5">
        <f>periods!$A138</f>
        <v>0</v>
      </c>
      <c r="B138" s="5">
        <f>periods!A139</f>
        <v>0</v>
      </c>
      <c r="C138">
        <f>IF(ISBLANK(periods!$C138), output_periods!$AB137,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IF(ISBLANK(periods!$K138), output_periods!$AG137, periods!$K138)</f>
        <v>112</v>
      </c>
      <c r="L138">
        <f>IF(ISBLANK(periods!$L138), output_periods!$L137, periods!$L138)</f>
        <v>158</v>
      </c>
      <c r="M138">
        <f>periods!M138</f>
        <v>0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 s="4">
        <f t="shared" si="52"/>
        <v>0</v>
      </c>
      <c r="AA138">
        <f t="shared" si="53"/>
        <v>158</v>
      </c>
      <c r="AB138">
        <f t="shared" si="54"/>
        <v>113</v>
      </c>
      <c r="AC138">
        <f t="shared" si="71"/>
        <v>0.71518987341772156</v>
      </c>
      <c r="AD138">
        <f t="shared" si="55"/>
        <v>0</v>
      </c>
      <c r="AE138">
        <f t="shared" si="56"/>
        <v>0</v>
      </c>
      <c r="AF138" s="8">
        <f t="shared" si="57"/>
        <v>0</v>
      </c>
      <c r="AG138">
        <f t="shared" si="58"/>
        <v>112</v>
      </c>
      <c r="AH138">
        <f t="shared" si="72"/>
        <v>0.70886075949367089</v>
      </c>
      <c r="AI138">
        <f t="shared" si="59"/>
        <v>0</v>
      </c>
      <c r="AJ138">
        <f t="shared" si="60"/>
        <v>0</v>
      </c>
      <c r="AK138">
        <f t="shared" si="73"/>
        <v>0</v>
      </c>
      <c r="AL138" t="e">
        <f>Z138*#REF!*12</f>
        <v>#REF!</v>
      </c>
      <c r="AM138" t="e">
        <f>H138*#REF!*12</f>
        <v>#REF!</v>
      </c>
      <c r="AN138" t="e">
        <f t="shared" si="74"/>
        <v>#REF!</v>
      </c>
      <c r="AO138">
        <f t="shared" si="75"/>
        <v>0</v>
      </c>
      <c r="AP138">
        <f t="shared" si="76"/>
        <v>0</v>
      </c>
      <c r="AQ138">
        <f t="shared" si="77"/>
        <v>0</v>
      </c>
      <c r="AR138">
        <f t="shared" si="61"/>
        <v>0</v>
      </c>
      <c r="AS138">
        <f t="shared" si="62"/>
        <v>0</v>
      </c>
      <c r="AT138">
        <f t="shared" si="63"/>
        <v>0</v>
      </c>
      <c r="AU138">
        <f t="shared" si="64"/>
        <v>0</v>
      </c>
      <c r="AV138">
        <f t="shared" si="65"/>
        <v>0</v>
      </c>
      <c r="AW138">
        <f t="shared" si="66"/>
        <v>0</v>
      </c>
      <c r="AX138">
        <f t="shared" si="67"/>
        <v>0</v>
      </c>
      <c r="AY138">
        <f t="shared" si="68"/>
        <v>0</v>
      </c>
      <c r="AZ138">
        <f t="shared" si="69"/>
        <v>0</v>
      </c>
      <c r="BA138">
        <f t="shared" si="70"/>
        <v>0</v>
      </c>
      <c r="BB138">
        <f>IFERROR(BA138/#REF!, 0)</f>
        <v>0</v>
      </c>
    </row>
    <row r="139" spans="1:54" x14ac:dyDescent="0.2">
      <c r="A139" s="5">
        <f>periods!$A139</f>
        <v>0</v>
      </c>
      <c r="B139" s="5">
        <f>periods!A140</f>
        <v>0</v>
      </c>
      <c r="C139">
        <f>IF(ISBLANK(periods!$C139), output_periods!$AB138,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IF(ISBLANK(periods!$K139), output_periods!$AG138, periods!$K139)</f>
        <v>112</v>
      </c>
      <c r="L139">
        <f>IF(ISBLANK(periods!$L139), output_periods!$L138, periods!$L139)</f>
        <v>158</v>
      </c>
      <c r="M139">
        <f>periods!M139</f>
        <v>0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 s="4">
        <f t="shared" si="52"/>
        <v>0</v>
      </c>
      <c r="AA139">
        <f t="shared" si="53"/>
        <v>158</v>
      </c>
      <c r="AB139">
        <f t="shared" si="54"/>
        <v>113</v>
      </c>
      <c r="AC139">
        <f t="shared" si="71"/>
        <v>0.71518987341772156</v>
      </c>
      <c r="AD139">
        <f t="shared" si="55"/>
        <v>0</v>
      </c>
      <c r="AE139">
        <f t="shared" si="56"/>
        <v>0</v>
      </c>
      <c r="AF139" s="8">
        <f t="shared" si="57"/>
        <v>0</v>
      </c>
      <c r="AG139">
        <f t="shared" si="58"/>
        <v>112</v>
      </c>
      <c r="AH139">
        <f t="shared" si="72"/>
        <v>0.70886075949367089</v>
      </c>
      <c r="AI139">
        <f t="shared" si="59"/>
        <v>0</v>
      </c>
      <c r="AJ139">
        <f t="shared" si="60"/>
        <v>0</v>
      </c>
      <c r="AK139">
        <f t="shared" si="73"/>
        <v>0</v>
      </c>
      <c r="AL139" t="e">
        <f>Z139*#REF!*12</f>
        <v>#REF!</v>
      </c>
      <c r="AM139" t="e">
        <f>H139*#REF!*12</f>
        <v>#REF!</v>
      </c>
      <c r="AN139" t="e">
        <f t="shared" si="74"/>
        <v>#REF!</v>
      </c>
      <c r="AO139">
        <f t="shared" si="75"/>
        <v>0</v>
      </c>
      <c r="AP139">
        <f t="shared" si="76"/>
        <v>0</v>
      </c>
      <c r="AQ139">
        <f t="shared" si="77"/>
        <v>0</v>
      </c>
      <c r="AR139">
        <f t="shared" si="61"/>
        <v>0</v>
      </c>
      <c r="AS139">
        <f t="shared" si="62"/>
        <v>0</v>
      </c>
      <c r="AT139">
        <f t="shared" si="63"/>
        <v>0</v>
      </c>
      <c r="AU139">
        <f t="shared" si="64"/>
        <v>0</v>
      </c>
      <c r="AV139">
        <f t="shared" si="65"/>
        <v>0</v>
      </c>
      <c r="AW139">
        <f t="shared" si="66"/>
        <v>0</v>
      </c>
      <c r="AX139">
        <f t="shared" si="67"/>
        <v>0</v>
      </c>
      <c r="AY139">
        <f t="shared" si="68"/>
        <v>0</v>
      </c>
      <c r="AZ139">
        <f t="shared" si="69"/>
        <v>0</v>
      </c>
      <c r="BA139">
        <f t="shared" si="70"/>
        <v>0</v>
      </c>
      <c r="BB139">
        <f>IFERROR(BA139/#REF!, 0)</f>
        <v>0</v>
      </c>
    </row>
    <row r="140" spans="1:54" x14ac:dyDescent="0.2">
      <c r="A140" s="5">
        <f>periods!$A140</f>
        <v>0</v>
      </c>
      <c r="B140" s="5">
        <f>periods!A141</f>
        <v>0</v>
      </c>
      <c r="C140">
        <f>IF(ISBLANK(periods!$C140), output_periods!$AB139,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IF(ISBLANK(periods!$K140), output_periods!$AG139, periods!$K140)</f>
        <v>112</v>
      </c>
      <c r="L140">
        <f>IF(ISBLANK(periods!$L140), output_periods!$L139, periods!$L140)</f>
        <v>158</v>
      </c>
      <c r="M140">
        <f>periods!M140</f>
        <v>0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 s="4">
        <f t="shared" si="52"/>
        <v>0</v>
      </c>
      <c r="AA140">
        <f t="shared" si="53"/>
        <v>158</v>
      </c>
      <c r="AB140">
        <f t="shared" si="54"/>
        <v>113</v>
      </c>
      <c r="AC140">
        <f t="shared" si="71"/>
        <v>0.71518987341772156</v>
      </c>
      <c r="AD140">
        <f t="shared" si="55"/>
        <v>0</v>
      </c>
      <c r="AE140">
        <f t="shared" si="56"/>
        <v>0</v>
      </c>
      <c r="AF140" s="8">
        <f t="shared" si="57"/>
        <v>0</v>
      </c>
      <c r="AG140">
        <f t="shared" si="58"/>
        <v>112</v>
      </c>
      <c r="AH140">
        <f t="shared" si="72"/>
        <v>0.70886075949367089</v>
      </c>
      <c r="AI140">
        <f t="shared" si="59"/>
        <v>0</v>
      </c>
      <c r="AJ140">
        <f t="shared" si="60"/>
        <v>0</v>
      </c>
      <c r="AK140">
        <f t="shared" si="73"/>
        <v>0</v>
      </c>
      <c r="AL140" t="e">
        <f>Z140*#REF!*12</f>
        <v>#REF!</v>
      </c>
      <c r="AM140" t="e">
        <f>H140*#REF!*12</f>
        <v>#REF!</v>
      </c>
      <c r="AN140" t="e">
        <f t="shared" si="74"/>
        <v>#REF!</v>
      </c>
      <c r="AO140">
        <f t="shared" si="75"/>
        <v>0</v>
      </c>
      <c r="AP140">
        <f t="shared" si="76"/>
        <v>0</v>
      </c>
      <c r="AQ140">
        <f t="shared" si="77"/>
        <v>0</v>
      </c>
      <c r="AR140">
        <f t="shared" si="61"/>
        <v>0</v>
      </c>
      <c r="AS140">
        <f t="shared" si="62"/>
        <v>0</v>
      </c>
      <c r="AT140">
        <f t="shared" si="63"/>
        <v>0</v>
      </c>
      <c r="AU140">
        <f t="shared" si="64"/>
        <v>0</v>
      </c>
      <c r="AV140">
        <f t="shared" si="65"/>
        <v>0</v>
      </c>
      <c r="AW140">
        <f t="shared" si="66"/>
        <v>0</v>
      </c>
      <c r="AX140">
        <f t="shared" si="67"/>
        <v>0</v>
      </c>
      <c r="AY140">
        <f t="shared" si="68"/>
        <v>0</v>
      </c>
      <c r="AZ140">
        <f t="shared" si="69"/>
        <v>0</v>
      </c>
      <c r="BA140">
        <f t="shared" si="70"/>
        <v>0</v>
      </c>
      <c r="BB140">
        <f>IFERROR(BA140/#REF!, 0)</f>
        <v>0</v>
      </c>
    </row>
    <row r="141" spans="1:54" x14ac:dyDescent="0.2">
      <c r="A141" s="5">
        <f>periods!$A141</f>
        <v>0</v>
      </c>
      <c r="B141" s="5">
        <f>periods!A142</f>
        <v>0</v>
      </c>
      <c r="C141">
        <f>IF(ISBLANK(periods!$C141), output_periods!$AB140,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IF(ISBLANK(periods!$K141), output_periods!$AG140, periods!$K141)</f>
        <v>112</v>
      </c>
      <c r="L141">
        <f>IF(ISBLANK(periods!$L141), output_periods!$L140, periods!$L141)</f>
        <v>158</v>
      </c>
      <c r="M141">
        <f>periods!M141</f>
        <v>0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 s="4">
        <f t="shared" si="52"/>
        <v>0</v>
      </c>
      <c r="AA141">
        <f t="shared" si="53"/>
        <v>158</v>
      </c>
      <c r="AB141">
        <f t="shared" si="54"/>
        <v>113</v>
      </c>
      <c r="AC141">
        <f t="shared" si="71"/>
        <v>0.71518987341772156</v>
      </c>
      <c r="AD141">
        <f t="shared" si="55"/>
        <v>0</v>
      </c>
      <c r="AE141">
        <f t="shared" si="56"/>
        <v>0</v>
      </c>
      <c r="AF141" s="8">
        <f t="shared" si="57"/>
        <v>0</v>
      </c>
      <c r="AG141">
        <f t="shared" si="58"/>
        <v>112</v>
      </c>
      <c r="AH141">
        <f t="shared" si="72"/>
        <v>0.70886075949367089</v>
      </c>
      <c r="AI141">
        <f t="shared" si="59"/>
        <v>0</v>
      </c>
      <c r="AJ141">
        <f t="shared" si="60"/>
        <v>0</v>
      </c>
      <c r="AK141">
        <f t="shared" si="73"/>
        <v>0</v>
      </c>
      <c r="AL141" t="e">
        <f>Z141*#REF!*12</f>
        <v>#REF!</v>
      </c>
      <c r="AM141" t="e">
        <f>H141*#REF!*12</f>
        <v>#REF!</v>
      </c>
      <c r="AN141" t="e">
        <f t="shared" si="74"/>
        <v>#REF!</v>
      </c>
      <c r="AO141">
        <f t="shared" si="75"/>
        <v>0</v>
      </c>
      <c r="AP141">
        <f t="shared" si="76"/>
        <v>0</v>
      </c>
      <c r="AQ141">
        <f t="shared" si="77"/>
        <v>0</v>
      </c>
      <c r="AR141">
        <f t="shared" si="61"/>
        <v>0</v>
      </c>
      <c r="AS141">
        <f t="shared" si="62"/>
        <v>0</v>
      </c>
      <c r="AT141">
        <f t="shared" si="63"/>
        <v>0</v>
      </c>
      <c r="AU141">
        <f t="shared" si="64"/>
        <v>0</v>
      </c>
      <c r="AV141">
        <f t="shared" si="65"/>
        <v>0</v>
      </c>
      <c r="AW141">
        <f t="shared" si="66"/>
        <v>0</v>
      </c>
      <c r="AX141">
        <f t="shared" si="67"/>
        <v>0</v>
      </c>
      <c r="AY141">
        <f t="shared" si="68"/>
        <v>0</v>
      </c>
      <c r="AZ141">
        <f t="shared" si="69"/>
        <v>0</v>
      </c>
      <c r="BA141">
        <f t="shared" si="70"/>
        <v>0</v>
      </c>
      <c r="BB141">
        <f>IFERROR(BA141/#REF!, 0)</f>
        <v>0</v>
      </c>
    </row>
    <row r="142" spans="1:54" x14ac:dyDescent="0.2">
      <c r="A142" s="5">
        <f>periods!$A142</f>
        <v>0</v>
      </c>
      <c r="B142" s="5">
        <f>periods!A143</f>
        <v>0</v>
      </c>
      <c r="C142">
        <f>IF(ISBLANK(periods!$C142), output_periods!$AB141,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IF(ISBLANK(periods!$K142), output_periods!$AG141, periods!$K142)</f>
        <v>112</v>
      </c>
      <c r="L142">
        <f>IF(ISBLANK(periods!$L142), output_periods!$L141, periods!$L142)</f>
        <v>158</v>
      </c>
      <c r="M142">
        <f>periods!M142</f>
        <v>0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 s="4">
        <f t="shared" si="52"/>
        <v>0</v>
      </c>
      <c r="AA142">
        <f t="shared" si="53"/>
        <v>158</v>
      </c>
      <c r="AB142">
        <f t="shared" si="54"/>
        <v>113</v>
      </c>
      <c r="AC142">
        <f t="shared" si="71"/>
        <v>0.71518987341772156</v>
      </c>
      <c r="AD142">
        <f t="shared" si="55"/>
        <v>0</v>
      </c>
      <c r="AE142">
        <f t="shared" si="56"/>
        <v>0</v>
      </c>
      <c r="AF142" s="8">
        <f t="shared" si="57"/>
        <v>0</v>
      </c>
      <c r="AG142">
        <f t="shared" si="58"/>
        <v>112</v>
      </c>
      <c r="AH142">
        <f t="shared" si="72"/>
        <v>0.70886075949367089</v>
      </c>
      <c r="AI142">
        <f t="shared" si="59"/>
        <v>0</v>
      </c>
      <c r="AJ142">
        <f t="shared" si="60"/>
        <v>0</v>
      </c>
      <c r="AK142">
        <f t="shared" si="73"/>
        <v>0</v>
      </c>
      <c r="AL142" t="e">
        <f>Z142*#REF!*12</f>
        <v>#REF!</v>
      </c>
      <c r="AM142" t="e">
        <f>H142*#REF!*12</f>
        <v>#REF!</v>
      </c>
      <c r="AN142" t="e">
        <f t="shared" si="74"/>
        <v>#REF!</v>
      </c>
      <c r="AO142">
        <f t="shared" si="75"/>
        <v>0</v>
      </c>
      <c r="AP142">
        <f t="shared" si="76"/>
        <v>0</v>
      </c>
      <c r="AQ142">
        <f t="shared" si="77"/>
        <v>0</v>
      </c>
      <c r="AR142">
        <f t="shared" si="61"/>
        <v>0</v>
      </c>
      <c r="AS142">
        <f t="shared" si="62"/>
        <v>0</v>
      </c>
      <c r="AT142">
        <f t="shared" si="63"/>
        <v>0</v>
      </c>
      <c r="AU142">
        <f t="shared" si="64"/>
        <v>0</v>
      </c>
      <c r="AV142">
        <f t="shared" si="65"/>
        <v>0</v>
      </c>
      <c r="AW142">
        <f t="shared" si="66"/>
        <v>0</v>
      </c>
      <c r="AX142">
        <f t="shared" si="67"/>
        <v>0</v>
      </c>
      <c r="AY142">
        <f t="shared" si="68"/>
        <v>0</v>
      </c>
      <c r="AZ142">
        <f t="shared" si="69"/>
        <v>0</v>
      </c>
      <c r="BA142">
        <f t="shared" si="70"/>
        <v>0</v>
      </c>
      <c r="BB142">
        <f>IFERROR(BA142/#REF!, 0)</f>
        <v>0</v>
      </c>
    </row>
    <row r="143" spans="1:54" x14ac:dyDescent="0.2">
      <c r="A143" s="5">
        <f>periods!$A143</f>
        <v>0</v>
      </c>
      <c r="B143" s="5">
        <f>periods!A144</f>
        <v>0</v>
      </c>
      <c r="C143">
        <f>IF(ISBLANK(periods!$C143), output_periods!$AB142,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IF(ISBLANK(periods!$K143), output_periods!$AG142, periods!$K143)</f>
        <v>112</v>
      </c>
      <c r="L143">
        <f>IF(ISBLANK(periods!$L143), output_periods!$L142, periods!$L143)</f>
        <v>158</v>
      </c>
      <c r="M143">
        <f>periods!M143</f>
        <v>0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 s="4">
        <f t="shared" si="52"/>
        <v>0</v>
      </c>
      <c r="AA143">
        <f t="shared" si="53"/>
        <v>158</v>
      </c>
      <c r="AB143">
        <f t="shared" si="54"/>
        <v>113</v>
      </c>
      <c r="AC143">
        <f t="shared" si="71"/>
        <v>0.71518987341772156</v>
      </c>
      <c r="AD143">
        <f t="shared" si="55"/>
        <v>0</v>
      </c>
      <c r="AE143">
        <f t="shared" si="56"/>
        <v>0</v>
      </c>
      <c r="AF143" s="8">
        <f t="shared" si="57"/>
        <v>0</v>
      </c>
      <c r="AG143">
        <f t="shared" si="58"/>
        <v>112</v>
      </c>
      <c r="AH143">
        <f t="shared" si="72"/>
        <v>0.70886075949367089</v>
      </c>
      <c r="AI143">
        <f t="shared" si="59"/>
        <v>0</v>
      </c>
      <c r="AJ143">
        <f t="shared" si="60"/>
        <v>0</v>
      </c>
      <c r="AK143">
        <f t="shared" si="73"/>
        <v>0</v>
      </c>
      <c r="AL143" t="e">
        <f>Z143*#REF!*12</f>
        <v>#REF!</v>
      </c>
      <c r="AM143" t="e">
        <f>H143*#REF!*12</f>
        <v>#REF!</v>
      </c>
      <c r="AN143" t="e">
        <f t="shared" si="74"/>
        <v>#REF!</v>
      </c>
      <c r="AO143">
        <f t="shared" si="75"/>
        <v>0</v>
      </c>
      <c r="AP143">
        <f t="shared" si="76"/>
        <v>0</v>
      </c>
      <c r="AQ143">
        <f t="shared" si="77"/>
        <v>0</v>
      </c>
      <c r="AR143">
        <f t="shared" si="61"/>
        <v>0</v>
      </c>
      <c r="AS143">
        <f t="shared" si="62"/>
        <v>0</v>
      </c>
      <c r="AT143">
        <f t="shared" si="63"/>
        <v>0</v>
      </c>
      <c r="AU143">
        <f t="shared" si="64"/>
        <v>0</v>
      </c>
      <c r="AV143">
        <f t="shared" si="65"/>
        <v>0</v>
      </c>
      <c r="AW143">
        <f t="shared" si="66"/>
        <v>0</v>
      </c>
      <c r="AX143">
        <f t="shared" si="67"/>
        <v>0</v>
      </c>
      <c r="AY143">
        <f t="shared" si="68"/>
        <v>0</v>
      </c>
      <c r="AZ143">
        <f t="shared" si="69"/>
        <v>0</v>
      </c>
      <c r="BA143">
        <f t="shared" si="70"/>
        <v>0</v>
      </c>
      <c r="BB143">
        <f>IFERROR(BA143/#REF!, 0)</f>
        <v>0</v>
      </c>
    </row>
    <row r="144" spans="1:54" x14ac:dyDescent="0.2">
      <c r="A144" s="5">
        <f>periods!$A144</f>
        <v>0</v>
      </c>
      <c r="B144" s="5">
        <f>periods!A145</f>
        <v>0</v>
      </c>
      <c r="C144">
        <f>IF(ISBLANK(periods!$C144), output_periods!$AB143,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IF(ISBLANK(periods!$K144), output_periods!$AG143, periods!$K144)</f>
        <v>112</v>
      </c>
      <c r="L144">
        <f>IF(ISBLANK(periods!$L144), output_periods!$L143, periods!$L144)</f>
        <v>158</v>
      </c>
      <c r="M144">
        <f>periods!M144</f>
        <v>0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 s="4">
        <f t="shared" si="52"/>
        <v>0</v>
      </c>
      <c r="AA144">
        <f t="shared" si="53"/>
        <v>158</v>
      </c>
      <c r="AB144">
        <f t="shared" si="54"/>
        <v>113</v>
      </c>
      <c r="AC144">
        <f t="shared" si="71"/>
        <v>0.71518987341772156</v>
      </c>
      <c r="AD144">
        <f t="shared" si="55"/>
        <v>0</v>
      </c>
      <c r="AE144">
        <f t="shared" si="56"/>
        <v>0</v>
      </c>
      <c r="AF144" s="8">
        <f t="shared" si="57"/>
        <v>0</v>
      </c>
      <c r="AG144">
        <f t="shared" si="58"/>
        <v>112</v>
      </c>
      <c r="AH144">
        <f t="shared" si="72"/>
        <v>0.70886075949367089</v>
      </c>
      <c r="AI144">
        <f t="shared" si="59"/>
        <v>0</v>
      </c>
      <c r="AJ144">
        <f t="shared" si="60"/>
        <v>0</v>
      </c>
      <c r="AK144">
        <f t="shared" si="73"/>
        <v>0</v>
      </c>
      <c r="AL144" t="e">
        <f>Z144*#REF!*12</f>
        <v>#REF!</v>
      </c>
      <c r="AM144" t="e">
        <f>H144*#REF!*12</f>
        <v>#REF!</v>
      </c>
      <c r="AN144" t="e">
        <f t="shared" si="74"/>
        <v>#REF!</v>
      </c>
      <c r="AO144">
        <f t="shared" si="75"/>
        <v>0</v>
      </c>
      <c r="AP144">
        <f t="shared" si="76"/>
        <v>0</v>
      </c>
      <c r="AQ144">
        <f t="shared" si="77"/>
        <v>0</v>
      </c>
      <c r="AR144">
        <f t="shared" si="61"/>
        <v>0</v>
      </c>
      <c r="AS144">
        <f t="shared" si="62"/>
        <v>0</v>
      </c>
      <c r="AT144">
        <f t="shared" si="63"/>
        <v>0</v>
      </c>
      <c r="AU144">
        <f t="shared" si="64"/>
        <v>0</v>
      </c>
      <c r="AV144">
        <f t="shared" si="65"/>
        <v>0</v>
      </c>
      <c r="AW144">
        <f t="shared" si="66"/>
        <v>0</v>
      </c>
      <c r="AX144">
        <f t="shared" si="67"/>
        <v>0</v>
      </c>
      <c r="AY144">
        <f t="shared" si="68"/>
        <v>0</v>
      </c>
      <c r="AZ144">
        <f t="shared" si="69"/>
        <v>0</v>
      </c>
      <c r="BA144">
        <f t="shared" si="70"/>
        <v>0</v>
      </c>
      <c r="BB144">
        <f>IFERROR(BA144/#REF!, 0)</f>
        <v>0</v>
      </c>
    </row>
    <row r="145" spans="1:54" x14ac:dyDescent="0.2">
      <c r="A145" s="5">
        <f>periods!$A145</f>
        <v>0</v>
      </c>
      <c r="B145" s="5">
        <f>periods!A146</f>
        <v>0</v>
      </c>
      <c r="C145">
        <f>IF(ISBLANK(periods!$C145), output_periods!$AB144,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IF(ISBLANK(periods!$K145), output_periods!$AG144, periods!$K145)</f>
        <v>112</v>
      </c>
      <c r="L145">
        <f>IF(ISBLANK(periods!$L145), output_periods!$L144, periods!$L145)</f>
        <v>158</v>
      </c>
      <c r="M145">
        <f>periods!M145</f>
        <v>0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 s="4">
        <f t="shared" si="52"/>
        <v>0</v>
      </c>
      <c r="AA145">
        <f t="shared" si="53"/>
        <v>158</v>
      </c>
      <c r="AB145">
        <f t="shared" si="54"/>
        <v>113</v>
      </c>
      <c r="AC145">
        <f t="shared" si="71"/>
        <v>0.71518987341772156</v>
      </c>
      <c r="AD145">
        <f t="shared" si="55"/>
        <v>0</v>
      </c>
      <c r="AE145">
        <f t="shared" si="56"/>
        <v>0</v>
      </c>
      <c r="AF145" s="8">
        <f t="shared" si="57"/>
        <v>0</v>
      </c>
      <c r="AG145">
        <f t="shared" si="58"/>
        <v>112</v>
      </c>
      <c r="AH145">
        <f t="shared" si="72"/>
        <v>0.70886075949367089</v>
      </c>
      <c r="AI145">
        <f t="shared" si="59"/>
        <v>0</v>
      </c>
      <c r="AJ145">
        <f t="shared" si="60"/>
        <v>0</v>
      </c>
      <c r="AK145">
        <f t="shared" si="73"/>
        <v>0</v>
      </c>
      <c r="AL145" t="e">
        <f>Z145*#REF!*12</f>
        <v>#REF!</v>
      </c>
      <c r="AM145" t="e">
        <f>H145*#REF!*12</f>
        <v>#REF!</v>
      </c>
      <c r="AN145" t="e">
        <f t="shared" si="74"/>
        <v>#REF!</v>
      </c>
      <c r="AO145">
        <f t="shared" si="75"/>
        <v>0</v>
      </c>
      <c r="AP145">
        <f t="shared" si="76"/>
        <v>0</v>
      </c>
      <c r="AQ145">
        <f t="shared" si="77"/>
        <v>0</v>
      </c>
      <c r="AR145">
        <f t="shared" si="61"/>
        <v>0</v>
      </c>
      <c r="AS145">
        <f t="shared" si="62"/>
        <v>0</v>
      </c>
      <c r="AT145">
        <f t="shared" si="63"/>
        <v>0</v>
      </c>
      <c r="AU145">
        <f t="shared" si="64"/>
        <v>0</v>
      </c>
      <c r="AV145">
        <f t="shared" si="65"/>
        <v>0</v>
      </c>
      <c r="AW145">
        <f t="shared" si="66"/>
        <v>0</v>
      </c>
      <c r="AX145">
        <f t="shared" si="67"/>
        <v>0</v>
      </c>
      <c r="AY145">
        <f t="shared" si="68"/>
        <v>0</v>
      </c>
      <c r="AZ145">
        <f t="shared" si="69"/>
        <v>0</v>
      </c>
      <c r="BA145">
        <f t="shared" si="70"/>
        <v>0</v>
      </c>
      <c r="BB145">
        <f>IFERROR(BA145/#REF!, 0)</f>
        <v>0</v>
      </c>
    </row>
    <row r="146" spans="1:54" x14ac:dyDescent="0.2">
      <c r="A146" s="5">
        <f>periods!$A146</f>
        <v>0</v>
      </c>
      <c r="B146" s="5">
        <f>periods!A147</f>
        <v>0</v>
      </c>
      <c r="C146">
        <f>IF(ISBLANK(periods!$C146), output_periods!$AB145,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IF(ISBLANK(periods!$K146), output_periods!$AG145, periods!$K146)</f>
        <v>112</v>
      </c>
      <c r="L146">
        <f>IF(ISBLANK(periods!$L146), output_periods!$L145, periods!$L146)</f>
        <v>158</v>
      </c>
      <c r="M146">
        <f>periods!M146</f>
        <v>0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 s="4">
        <f t="shared" si="52"/>
        <v>0</v>
      </c>
      <c r="AA146">
        <f t="shared" si="53"/>
        <v>158</v>
      </c>
      <c r="AB146">
        <f t="shared" si="54"/>
        <v>113</v>
      </c>
      <c r="AC146">
        <f t="shared" si="71"/>
        <v>0.71518987341772156</v>
      </c>
      <c r="AD146">
        <f t="shared" si="55"/>
        <v>0</v>
      </c>
      <c r="AE146">
        <f t="shared" si="56"/>
        <v>0</v>
      </c>
      <c r="AF146" s="8">
        <f t="shared" si="57"/>
        <v>0</v>
      </c>
      <c r="AG146">
        <f t="shared" si="58"/>
        <v>112</v>
      </c>
      <c r="AH146">
        <f t="shared" si="72"/>
        <v>0.70886075949367089</v>
      </c>
      <c r="AI146">
        <f t="shared" si="59"/>
        <v>0</v>
      </c>
      <c r="AJ146">
        <f t="shared" si="60"/>
        <v>0</v>
      </c>
      <c r="AK146">
        <f t="shared" si="73"/>
        <v>0</v>
      </c>
      <c r="AL146" t="e">
        <f>Z146*#REF!*12</f>
        <v>#REF!</v>
      </c>
      <c r="AM146" t="e">
        <f>H146*#REF!*12</f>
        <v>#REF!</v>
      </c>
      <c r="AN146" t="e">
        <f t="shared" si="74"/>
        <v>#REF!</v>
      </c>
      <c r="AO146">
        <f t="shared" si="75"/>
        <v>0</v>
      </c>
      <c r="AP146">
        <f t="shared" si="76"/>
        <v>0</v>
      </c>
      <c r="AQ146">
        <f t="shared" si="77"/>
        <v>0</v>
      </c>
      <c r="AR146">
        <f t="shared" si="61"/>
        <v>0</v>
      </c>
      <c r="AS146">
        <f t="shared" si="62"/>
        <v>0</v>
      </c>
      <c r="AT146">
        <f t="shared" si="63"/>
        <v>0</v>
      </c>
      <c r="AU146">
        <f t="shared" si="64"/>
        <v>0</v>
      </c>
      <c r="AV146">
        <f t="shared" si="65"/>
        <v>0</v>
      </c>
      <c r="AW146">
        <f t="shared" si="66"/>
        <v>0</v>
      </c>
      <c r="AX146">
        <f t="shared" si="67"/>
        <v>0</v>
      </c>
      <c r="AY146">
        <f t="shared" si="68"/>
        <v>0</v>
      </c>
      <c r="AZ146">
        <f t="shared" si="69"/>
        <v>0</v>
      </c>
      <c r="BA146">
        <f t="shared" si="70"/>
        <v>0</v>
      </c>
      <c r="BB146">
        <f>IFERROR(BA146/#REF!, 0)</f>
        <v>0</v>
      </c>
    </row>
    <row r="147" spans="1:54" x14ac:dyDescent="0.2">
      <c r="A147" s="5">
        <f>periods!$A147</f>
        <v>0</v>
      </c>
      <c r="B147" s="5">
        <f>periods!A148</f>
        <v>0</v>
      </c>
      <c r="C147">
        <f>IF(ISBLANK(periods!$C147), output_periods!$AB146,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IF(ISBLANK(periods!$K147), output_periods!$AG146, periods!$K147)</f>
        <v>112</v>
      </c>
      <c r="L147">
        <f>IF(ISBLANK(periods!$L147), output_periods!$L146, periods!$L147)</f>
        <v>158</v>
      </c>
      <c r="M147">
        <f>periods!M147</f>
        <v>0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 s="4">
        <f t="shared" si="52"/>
        <v>0</v>
      </c>
      <c r="AA147">
        <f t="shared" si="53"/>
        <v>158</v>
      </c>
      <c r="AB147">
        <f t="shared" si="54"/>
        <v>113</v>
      </c>
      <c r="AC147">
        <f t="shared" si="71"/>
        <v>0.71518987341772156</v>
      </c>
      <c r="AD147">
        <f t="shared" si="55"/>
        <v>0</v>
      </c>
      <c r="AE147">
        <f t="shared" si="56"/>
        <v>0</v>
      </c>
      <c r="AF147" s="8">
        <f t="shared" si="57"/>
        <v>0</v>
      </c>
      <c r="AG147">
        <f t="shared" si="58"/>
        <v>112</v>
      </c>
      <c r="AH147">
        <f t="shared" si="72"/>
        <v>0.70886075949367089</v>
      </c>
      <c r="AI147">
        <f t="shared" si="59"/>
        <v>0</v>
      </c>
      <c r="AJ147">
        <f t="shared" si="60"/>
        <v>0</v>
      </c>
      <c r="AK147">
        <f t="shared" si="73"/>
        <v>0</v>
      </c>
      <c r="AL147" t="e">
        <f>Z147*#REF!*12</f>
        <v>#REF!</v>
      </c>
      <c r="AM147" t="e">
        <f>H147*#REF!*12</f>
        <v>#REF!</v>
      </c>
      <c r="AN147" t="e">
        <f t="shared" si="74"/>
        <v>#REF!</v>
      </c>
      <c r="AO147">
        <f t="shared" si="75"/>
        <v>0</v>
      </c>
      <c r="AP147">
        <f t="shared" si="76"/>
        <v>0</v>
      </c>
      <c r="AQ147">
        <f t="shared" si="77"/>
        <v>0</v>
      </c>
      <c r="AR147">
        <f t="shared" si="61"/>
        <v>0</v>
      </c>
      <c r="AS147">
        <f t="shared" si="62"/>
        <v>0</v>
      </c>
      <c r="AT147">
        <f t="shared" si="63"/>
        <v>0</v>
      </c>
      <c r="AU147">
        <f t="shared" si="64"/>
        <v>0</v>
      </c>
      <c r="AV147">
        <f t="shared" si="65"/>
        <v>0</v>
      </c>
      <c r="AW147">
        <f t="shared" si="66"/>
        <v>0</v>
      </c>
      <c r="AX147">
        <f t="shared" si="67"/>
        <v>0</v>
      </c>
      <c r="AY147">
        <f t="shared" si="68"/>
        <v>0</v>
      </c>
      <c r="AZ147">
        <f t="shared" si="69"/>
        <v>0</v>
      </c>
      <c r="BA147">
        <f t="shared" si="70"/>
        <v>0</v>
      </c>
      <c r="BB147">
        <f>IFERROR(BA147/#REF!, 0)</f>
        <v>0</v>
      </c>
    </row>
    <row r="148" spans="1:54" x14ac:dyDescent="0.2">
      <c r="A148" s="5">
        <f>periods!$A148</f>
        <v>0</v>
      </c>
      <c r="B148" s="5">
        <f>periods!A149</f>
        <v>0</v>
      </c>
      <c r="C148">
        <f>IF(ISBLANK(periods!$C148), output_periods!$AB147,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IF(ISBLANK(periods!$K148), output_periods!$AG147, periods!$K148)</f>
        <v>112</v>
      </c>
      <c r="L148">
        <f>IF(ISBLANK(periods!$L148), output_periods!$L147, periods!$L148)</f>
        <v>158</v>
      </c>
      <c r="M148">
        <f>periods!M148</f>
        <v>0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 s="4">
        <f t="shared" si="52"/>
        <v>0</v>
      </c>
      <c r="AA148">
        <f t="shared" si="53"/>
        <v>158</v>
      </c>
      <c r="AB148">
        <f t="shared" si="54"/>
        <v>113</v>
      </c>
      <c r="AC148">
        <f t="shared" si="71"/>
        <v>0.71518987341772156</v>
      </c>
      <c r="AD148">
        <f t="shared" si="55"/>
        <v>0</v>
      </c>
      <c r="AE148">
        <f t="shared" si="56"/>
        <v>0</v>
      </c>
      <c r="AF148" s="8">
        <f t="shared" si="57"/>
        <v>0</v>
      </c>
      <c r="AG148">
        <f t="shared" si="58"/>
        <v>112</v>
      </c>
      <c r="AH148">
        <f t="shared" si="72"/>
        <v>0.70886075949367089</v>
      </c>
      <c r="AI148">
        <f t="shared" si="59"/>
        <v>0</v>
      </c>
      <c r="AJ148">
        <f t="shared" si="60"/>
        <v>0</v>
      </c>
      <c r="AK148">
        <f t="shared" si="73"/>
        <v>0</v>
      </c>
      <c r="AL148" t="e">
        <f>Z148*#REF!*12</f>
        <v>#REF!</v>
      </c>
      <c r="AM148" t="e">
        <f>H148*#REF!*12</f>
        <v>#REF!</v>
      </c>
      <c r="AN148" t="e">
        <f t="shared" si="74"/>
        <v>#REF!</v>
      </c>
      <c r="AO148">
        <f t="shared" si="75"/>
        <v>0</v>
      </c>
      <c r="AP148">
        <f t="shared" si="76"/>
        <v>0</v>
      </c>
      <c r="AQ148">
        <f t="shared" si="77"/>
        <v>0</v>
      </c>
      <c r="AR148">
        <f t="shared" si="61"/>
        <v>0</v>
      </c>
      <c r="AS148">
        <f t="shared" si="62"/>
        <v>0</v>
      </c>
      <c r="AT148">
        <f t="shared" si="63"/>
        <v>0</v>
      </c>
      <c r="AU148">
        <f t="shared" si="64"/>
        <v>0</v>
      </c>
      <c r="AV148">
        <f t="shared" si="65"/>
        <v>0</v>
      </c>
      <c r="AW148">
        <f t="shared" si="66"/>
        <v>0</v>
      </c>
      <c r="AX148">
        <f t="shared" si="67"/>
        <v>0</v>
      </c>
      <c r="AY148">
        <f t="shared" si="68"/>
        <v>0</v>
      </c>
      <c r="AZ148">
        <f t="shared" si="69"/>
        <v>0</v>
      </c>
      <c r="BA148">
        <f t="shared" si="70"/>
        <v>0</v>
      </c>
      <c r="BB148">
        <f>IFERROR(BA148/#REF!, 0)</f>
        <v>0</v>
      </c>
    </row>
    <row r="149" spans="1:54" x14ac:dyDescent="0.2">
      <c r="A149" s="5">
        <f>periods!$A149</f>
        <v>0</v>
      </c>
      <c r="B149" s="5">
        <f>periods!A150</f>
        <v>0</v>
      </c>
      <c r="C149">
        <f>IF(ISBLANK(periods!$C149), output_periods!$AB148,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IF(ISBLANK(periods!$K149), output_periods!$AG148, periods!$K149)</f>
        <v>112</v>
      </c>
      <c r="L149">
        <f>IF(ISBLANK(periods!$L149), output_periods!$L148, periods!$L149)</f>
        <v>158</v>
      </c>
      <c r="M149">
        <f>periods!M149</f>
        <v>0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 s="4">
        <f t="shared" si="52"/>
        <v>0</v>
      </c>
      <c r="AA149">
        <f t="shared" si="53"/>
        <v>158</v>
      </c>
      <c r="AB149">
        <f t="shared" si="54"/>
        <v>113</v>
      </c>
      <c r="AC149">
        <f t="shared" si="71"/>
        <v>0.71518987341772156</v>
      </c>
      <c r="AD149">
        <f t="shared" si="55"/>
        <v>0</v>
      </c>
      <c r="AE149">
        <f t="shared" si="56"/>
        <v>0</v>
      </c>
      <c r="AF149" s="8">
        <f t="shared" si="57"/>
        <v>0</v>
      </c>
      <c r="AG149">
        <f t="shared" si="58"/>
        <v>112</v>
      </c>
      <c r="AH149">
        <f t="shared" si="72"/>
        <v>0.70886075949367089</v>
      </c>
      <c r="AI149">
        <f t="shared" si="59"/>
        <v>0</v>
      </c>
      <c r="AJ149">
        <f t="shared" si="60"/>
        <v>0</v>
      </c>
      <c r="AK149">
        <f t="shared" si="73"/>
        <v>0</v>
      </c>
      <c r="AL149" t="e">
        <f>Z149*#REF!*12</f>
        <v>#REF!</v>
      </c>
      <c r="AM149" t="e">
        <f>H149*#REF!*12</f>
        <v>#REF!</v>
      </c>
      <c r="AN149" t="e">
        <f t="shared" si="74"/>
        <v>#REF!</v>
      </c>
      <c r="AO149">
        <f t="shared" si="75"/>
        <v>0</v>
      </c>
      <c r="AP149">
        <f t="shared" si="76"/>
        <v>0</v>
      </c>
      <c r="AQ149">
        <f t="shared" si="77"/>
        <v>0</v>
      </c>
      <c r="AR149">
        <f t="shared" si="61"/>
        <v>0</v>
      </c>
      <c r="AS149">
        <f t="shared" si="62"/>
        <v>0</v>
      </c>
      <c r="AT149">
        <f t="shared" si="63"/>
        <v>0</v>
      </c>
      <c r="AU149">
        <f t="shared" si="64"/>
        <v>0</v>
      </c>
      <c r="AV149">
        <f t="shared" si="65"/>
        <v>0</v>
      </c>
      <c r="AW149">
        <f t="shared" si="66"/>
        <v>0</v>
      </c>
      <c r="AX149">
        <f t="shared" si="67"/>
        <v>0</v>
      </c>
      <c r="AY149">
        <f t="shared" si="68"/>
        <v>0</v>
      </c>
      <c r="AZ149">
        <f t="shared" si="69"/>
        <v>0</v>
      </c>
      <c r="BA149">
        <f t="shared" si="70"/>
        <v>0</v>
      </c>
      <c r="BB149">
        <f>IFERROR(BA149/#REF!, 0)</f>
        <v>0</v>
      </c>
    </row>
    <row r="150" spans="1:54" x14ac:dyDescent="0.2">
      <c r="A150" s="5">
        <f>periods!$A150</f>
        <v>0</v>
      </c>
      <c r="B150" s="5">
        <f>periods!A151</f>
        <v>0</v>
      </c>
      <c r="C150">
        <f>IF(ISBLANK(periods!$C150), output_periods!$AB149,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IF(ISBLANK(periods!$K150), output_periods!$AG149, periods!$K150)</f>
        <v>112</v>
      </c>
      <c r="L150">
        <f>IF(ISBLANK(periods!$L150), output_periods!$L149, periods!$L150)</f>
        <v>158</v>
      </c>
      <c r="M150">
        <f>periods!M150</f>
        <v>0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 s="4">
        <f t="shared" si="52"/>
        <v>0</v>
      </c>
      <c r="AA150">
        <f t="shared" si="53"/>
        <v>158</v>
      </c>
      <c r="AB150">
        <f t="shared" si="54"/>
        <v>113</v>
      </c>
      <c r="AC150">
        <f t="shared" si="71"/>
        <v>0.71518987341772156</v>
      </c>
      <c r="AD150">
        <f t="shared" si="55"/>
        <v>0</v>
      </c>
      <c r="AE150">
        <f t="shared" si="56"/>
        <v>0</v>
      </c>
      <c r="AF150" s="8">
        <f t="shared" si="57"/>
        <v>0</v>
      </c>
      <c r="AG150">
        <f t="shared" si="58"/>
        <v>112</v>
      </c>
      <c r="AH150">
        <f t="shared" si="72"/>
        <v>0.70886075949367089</v>
      </c>
      <c r="AI150">
        <f t="shared" si="59"/>
        <v>0</v>
      </c>
      <c r="AJ150">
        <f t="shared" si="60"/>
        <v>0</v>
      </c>
      <c r="AK150">
        <f t="shared" si="73"/>
        <v>0</v>
      </c>
      <c r="AL150" t="e">
        <f>Z150*#REF!*12</f>
        <v>#REF!</v>
      </c>
      <c r="AM150" t="e">
        <f>H150*#REF!*12</f>
        <v>#REF!</v>
      </c>
      <c r="AN150" t="e">
        <f t="shared" si="74"/>
        <v>#REF!</v>
      </c>
      <c r="AO150">
        <f t="shared" si="75"/>
        <v>0</v>
      </c>
      <c r="AP150">
        <f t="shared" si="76"/>
        <v>0</v>
      </c>
      <c r="AQ150">
        <f t="shared" si="77"/>
        <v>0</v>
      </c>
      <c r="AR150">
        <f t="shared" si="61"/>
        <v>0</v>
      </c>
      <c r="AS150">
        <f t="shared" si="62"/>
        <v>0</v>
      </c>
      <c r="AT150">
        <f t="shared" si="63"/>
        <v>0</v>
      </c>
      <c r="AU150">
        <f t="shared" si="64"/>
        <v>0</v>
      </c>
      <c r="AV150">
        <f t="shared" si="65"/>
        <v>0</v>
      </c>
      <c r="AW150">
        <f t="shared" si="66"/>
        <v>0</v>
      </c>
      <c r="AX150">
        <f t="shared" si="67"/>
        <v>0</v>
      </c>
      <c r="AY150">
        <f t="shared" si="68"/>
        <v>0</v>
      </c>
      <c r="AZ150">
        <f t="shared" si="69"/>
        <v>0</v>
      </c>
      <c r="BA150">
        <f t="shared" si="70"/>
        <v>0</v>
      </c>
      <c r="BB150">
        <f>IFERROR(BA150/#REF!, 0)</f>
        <v>0</v>
      </c>
    </row>
    <row r="151" spans="1:54" x14ac:dyDescent="0.2">
      <c r="A151" s="5">
        <f>periods!$A151</f>
        <v>0</v>
      </c>
      <c r="B151" s="5">
        <f>periods!A152</f>
        <v>0</v>
      </c>
      <c r="C151">
        <f>IF(ISBLANK(periods!$C151), output_periods!$AB150,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IF(ISBLANK(periods!$K151), output_periods!$AG150, periods!$K151)</f>
        <v>112</v>
      </c>
      <c r="L151">
        <f>IF(ISBLANK(periods!$L151), output_periods!$L150, periods!$L151)</f>
        <v>158</v>
      </c>
      <c r="M151">
        <f>periods!M151</f>
        <v>0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 s="4">
        <f t="shared" si="52"/>
        <v>0</v>
      </c>
      <c r="AA151">
        <f t="shared" si="53"/>
        <v>158</v>
      </c>
      <c r="AB151">
        <f t="shared" si="54"/>
        <v>113</v>
      </c>
      <c r="AC151">
        <f t="shared" si="71"/>
        <v>0.71518987341772156</v>
      </c>
      <c r="AD151">
        <f t="shared" si="55"/>
        <v>0</v>
      </c>
      <c r="AE151">
        <f t="shared" si="56"/>
        <v>0</v>
      </c>
      <c r="AF151" s="8">
        <f t="shared" si="57"/>
        <v>0</v>
      </c>
      <c r="AG151">
        <f t="shared" si="58"/>
        <v>112</v>
      </c>
      <c r="AH151">
        <f t="shared" si="72"/>
        <v>0.70886075949367089</v>
      </c>
      <c r="AI151">
        <f t="shared" si="59"/>
        <v>0</v>
      </c>
      <c r="AJ151">
        <f t="shared" si="60"/>
        <v>0</v>
      </c>
      <c r="AK151">
        <f t="shared" si="73"/>
        <v>0</v>
      </c>
      <c r="AL151" t="e">
        <f>Z151*#REF!*12</f>
        <v>#REF!</v>
      </c>
      <c r="AM151" t="e">
        <f>H151*#REF!*12</f>
        <v>#REF!</v>
      </c>
      <c r="AN151" t="e">
        <f t="shared" si="74"/>
        <v>#REF!</v>
      </c>
      <c r="AO151">
        <f t="shared" si="75"/>
        <v>0</v>
      </c>
      <c r="AP151">
        <f t="shared" si="76"/>
        <v>0</v>
      </c>
      <c r="AQ151">
        <f t="shared" si="77"/>
        <v>0</v>
      </c>
      <c r="AR151">
        <f t="shared" si="61"/>
        <v>0</v>
      </c>
      <c r="AS151">
        <f t="shared" si="62"/>
        <v>0</v>
      </c>
      <c r="AT151">
        <f t="shared" si="63"/>
        <v>0</v>
      </c>
      <c r="AU151">
        <f t="shared" si="64"/>
        <v>0</v>
      </c>
      <c r="AV151">
        <f t="shared" si="65"/>
        <v>0</v>
      </c>
      <c r="AW151">
        <f t="shared" si="66"/>
        <v>0</v>
      </c>
      <c r="AX151">
        <f t="shared" si="67"/>
        <v>0</v>
      </c>
      <c r="AY151">
        <f t="shared" si="68"/>
        <v>0</v>
      </c>
      <c r="AZ151">
        <f t="shared" si="69"/>
        <v>0</v>
      </c>
      <c r="BA151">
        <f t="shared" si="70"/>
        <v>0</v>
      </c>
      <c r="BB151">
        <f>IFERROR(BA151/#REF!, 0)</f>
        <v>0</v>
      </c>
    </row>
    <row r="152" spans="1:54" x14ac:dyDescent="0.2">
      <c r="A152" s="5">
        <f>periods!$A152</f>
        <v>0</v>
      </c>
      <c r="B152" s="5">
        <f>periods!A153</f>
        <v>0</v>
      </c>
      <c r="C152">
        <f>IF(ISBLANK(periods!$C152), output_periods!$AB151,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IF(ISBLANK(periods!$K152), output_periods!$AG151, periods!$K152)</f>
        <v>112</v>
      </c>
      <c r="L152">
        <f>IF(ISBLANK(periods!$L152), output_periods!$L151, periods!$L152)</f>
        <v>158</v>
      </c>
      <c r="M152">
        <f>periods!M152</f>
        <v>0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 s="4">
        <f t="shared" si="52"/>
        <v>0</v>
      </c>
      <c r="AA152">
        <f t="shared" si="53"/>
        <v>158</v>
      </c>
      <c r="AB152">
        <f t="shared" si="54"/>
        <v>113</v>
      </c>
      <c r="AC152">
        <f t="shared" si="71"/>
        <v>0.71518987341772156</v>
      </c>
      <c r="AD152">
        <f t="shared" si="55"/>
        <v>0</v>
      </c>
      <c r="AE152">
        <f t="shared" si="56"/>
        <v>0</v>
      </c>
      <c r="AF152" s="8">
        <f t="shared" si="57"/>
        <v>0</v>
      </c>
      <c r="AG152">
        <f t="shared" si="58"/>
        <v>112</v>
      </c>
      <c r="AH152">
        <f t="shared" si="72"/>
        <v>0.70886075949367089</v>
      </c>
      <c r="AI152">
        <f t="shared" si="59"/>
        <v>0</v>
      </c>
      <c r="AJ152">
        <f t="shared" si="60"/>
        <v>0</v>
      </c>
      <c r="AK152">
        <f t="shared" si="73"/>
        <v>0</v>
      </c>
      <c r="AL152" t="e">
        <f>Z152*#REF!*12</f>
        <v>#REF!</v>
      </c>
      <c r="AM152" t="e">
        <f>H152*#REF!*12</f>
        <v>#REF!</v>
      </c>
      <c r="AN152" t="e">
        <f t="shared" si="74"/>
        <v>#REF!</v>
      </c>
      <c r="AO152">
        <f t="shared" si="75"/>
        <v>0</v>
      </c>
      <c r="AP152">
        <f t="shared" si="76"/>
        <v>0</v>
      </c>
      <c r="AQ152">
        <f t="shared" si="77"/>
        <v>0</v>
      </c>
      <c r="AR152">
        <f t="shared" si="61"/>
        <v>0</v>
      </c>
      <c r="AS152">
        <f t="shared" si="62"/>
        <v>0</v>
      </c>
      <c r="AT152">
        <f t="shared" si="63"/>
        <v>0</v>
      </c>
      <c r="AU152">
        <f t="shared" si="64"/>
        <v>0</v>
      </c>
      <c r="AV152">
        <f t="shared" si="65"/>
        <v>0</v>
      </c>
      <c r="AW152">
        <f t="shared" si="66"/>
        <v>0</v>
      </c>
      <c r="AX152">
        <f t="shared" si="67"/>
        <v>0</v>
      </c>
      <c r="AY152">
        <f t="shared" si="68"/>
        <v>0</v>
      </c>
      <c r="AZ152">
        <f t="shared" si="69"/>
        <v>0</v>
      </c>
      <c r="BA152">
        <f t="shared" si="70"/>
        <v>0</v>
      </c>
      <c r="BB152">
        <f>IFERROR(BA152/#REF!, 0)</f>
        <v>0</v>
      </c>
    </row>
    <row r="153" spans="1:54" x14ac:dyDescent="0.2">
      <c r="A153" s="5">
        <f>periods!$A153</f>
        <v>0</v>
      </c>
      <c r="B153" s="5">
        <f>periods!A154</f>
        <v>0</v>
      </c>
      <c r="C153">
        <f>IF(ISBLANK(periods!$C153), output_periods!$AB152,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IF(ISBLANK(periods!$K153), output_periods!$AG152, periods!$K153)</f>
        <v>112</v>
      </c>
      <c r="L153">
        <f>IF(ISBLANK(periods!$L153), output_periods!$L152, periods!$L153)</f>
        <v>158</v>
      </c>
      <c r="M153">
        <f>periods!M153</f>
        <v>0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 s="4">
        <f t="shared" si="52"/>
        <v>0</v>
      </c>
      <c r="AA153">
        <f t="shared" si="53"/>
        <v>158</v>
      </c>
      <c r="AB153">
        <f t="shared" si="54"/>
        <v>113</v>
      </c>
      <c r="AC153">
        <f t="shared" si="71"/>
        <v>0.71518987341772156</v>
      </c>
      <c r="AD153">
        <f t="shared" si="55"/>
        <v>0</v>
      </c>
      <c r="AE153">
        <f t="shared" si="56"/>
        <v>0</v>
      </c>
      <c r="AF153" s="8">
        <f t="shared" si="57"/>
        <v>0</v>
      </c>
      <c r="AG153">
        <f t="shared" si="58"/>
        <v>112</v>
      </c>
      <c r="AH153">
        <f t="shared" si="72"/>
        <v>0.70886075949367089</v>
      </c>
      <c r="AI153">
        <f t="shared" si="59"/>
        <v>0</v>
      </c>
      <c r="AJ153">
        <f t="shared" si="60"/>
        <v>0</v>
      </c>
      <c r="AK153">
        <f t="shared" si="73"/>
        <v>0</v>
      </c>
      <c r="AL153" t="e">
        <f>Z153*#REF!*12</f>
        <v>#REF!</v>
      </c>
      <c r="AM153" t="e">
        <f>H153*#REF!*12</f>
        <v>#REF!</v>
      </c>
      <c r="AN153" t="e">
        <f t="shared" si="74"/>
        <v>#REF!</v>
      </c>
      <c r="AO153">
        <f t="shared" si="75"/>
        <v>0</v>
      </c>
      <c r="AP153">
        <f t="shared" si="76"/>
        <v>0</v>
      </c>
      <c r="AQ153">
        <f t="shared" si="77"/>
        <v>0</v>
      </c>
      <c r="AR153">
        <f t="shared" si="61"/>
        <v>0</v>
      </c>
      <c r="AS153">
        <f t="shared" si="62"/>
        <v>0</v>
      </c>
      <c r="AT153">
        <f t="shared" si="63"/>
        <v>0</v>
      </c>
      <c r="AU153">
        <f t="shared" si="64"/>
        <v>0</v>
      </c>
      <c r="AV153">
        <f t="shared" si="65"/>
        <v>0</v>
      </c>
      <c r="AW153">
        <f t="shared" si="66"/>
        <v>0</v>
      </c>
      <c r="AX153">
        <f t="shared" si="67"/>
        <v>0</v>
      </c>
      <c r="AY153">
        <f t="shared" si="68"/>
        <v>0</v>
      </c>
      <c r="AZ153">
        <f t="shared" si="69"/>
        <v>0</v>
      </c>
      <c r="BA153">
        <f t="shared" si="70"/>
        <v>0</v>
      </c>
      <c r="BB153">
        <f>IFERROR(BA153/#REF!, 0)</f>
        <v>0</v>
      </c>
    </row>
    <row r="154" spans="1:54" x14ac:dyDescent="0.2">
      <c r="A154" s="5">
        <f>periods!$A154</f>
        <v>0</v>
      </c>
      <c r="B154" s="5">
        <f>periods!A155</f>
        <v>0</v>
      </c>
      <c r="C154">
        <f>IF(ISBLANK(periods!$C154), output_periods!$AB153,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IF(ISBLANK(periods!$K154), output_periods!$AG153, periods!$K154)</f>
        <v>112</v>
      </c>
      <c r="L154">
        <f>IF(ISBLANK(periods!$L154), output_periods!$L153, periods!$L154)</f>
        <v>158</v>
      </c>
      <c r="M154">
        <f>periods!M154</f>
        <v>0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 s="4">
        <f t="shared" si="52"/>
        <v>0</v>
      </c>
      <c r="AA154">
        <f t="shared" si="53"/>
        <v>158</v>
      </c>
      <c r="AB154">
        <f t="shared" si="54"/>
        <v>113</v>
      </c>
      <c r="AC154">
        <f t="shared" si="71"/>
        <v>0.71518987341772156</v>
      </c>
      <c r="AD154">
        <f t="shared" si="55"/>
        <v>0</v>
      </c>
      <c r="AE154">
        <f t="shared" si="56"/>
        <v>0</v>
      </c>
      <c r="AF154" s="8">
        <f t="shared" si="57"/>
        <v>0</v>
      </c>
      <c r="AG154">
        <f t="shared" si="58"/>
        <v>112</v>
      </c>
      <c r="AH154">
        <f t="shared" si="72"/>
        <v>0.70886075949367089</v>
      </c>
      <c r="AI154">
        <f t="shared" si="59"/>
        <v>0</v>
      </c>
      <c r="AJ154">
        <f t="shared" si="60"/>
        <v>0</v>
      </c>
      <c r="AK154">
        <f t="shared" si="73"/>
        <v>0</v>
      </c>
      <c r="AL154" t="e">
        <f>Z154*#REF!*12</f>
        <v>#REF!</v>
      </c>
      <c r="AM154" t="e">
        <f>H154*#REF!*12</f>
        <v>#REF!</v>
      </c>
      <c r="AN154" t="e">
        <f t="shared" si="74"/>
        <v>#REF!</v>
      </c>
      <c r="AO154">
        <f t="shared" si="75"/>
        <v>0</v>
      </c>
      <c r="AP154">
        <f t="shared" si="76"/>
        <v>0</v>
      </c>
      <c r="AQ154">
        <f t="shared" si="77"/>
        <v>0</v>
      </c>
      <c r="AR154">
        <f t="shared" si="61"/>
        <v>0</v>
      </c>
      <c r="AS154">
        <f t="shared" si="62"/>
        <v>0</v>
      </c>
      <c r="AT154">
        <f t="shared" si="63"/>
        <v>0</v>
      </c>
      <c r="AU154">
        <f t="shared" si="64"/>
        <v>0</v>
      </c>
      <c r="AV154">
        <f t="shared" si="65"/>
        <v>0</v>
      </c>
      <c r="AW154">
        <f t="shared" si="66"/>
        <v>0</v>
      </c>
      <c r="AX154">
        <f t="shared" si="67"/>
        <v>0</v>
      </c>
      <c r="AY154">
        <f t="shared" si="68"/>
        <v>0</v>
      </c>
      <c r="AZ154">
        <f t="shared" si="69"/>
        <v>0</v>
      </c>
      <c r="BA154">
        <f t="shared" si="70"/>
        <v>0</v>
      </c>
      <c r="BB154">
        <f>IFERROR(BA154/#REF!, 0)</f>
        <v>0</v>
      </c>
    </row>
    <row r="155" spans="1:54" x14ac:dyDescent="0.2">
      <c r="A155" s="5">
        <f>periods!$A155</f>
        <v>0</v>
      </c>
      <c r="B155" s="5">
        <f>periods!A156</f>
        <v>0</v>
      </c>
      <c r="C155">
        <f>IF(ISBLANK(periods!$C155), output_periods!$AB154,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IF(ISBLANK(periods!$K155), output_periods!$AG154, periods!$K155)</f>
        <v>112</v>
      </c>
      <c r="L155">
        <f>IF(ISBLANK(periods!$L155), output_periods!$L154, periods!$L155)</f>
        <v>158</v>
      </c>
      <c r="M155">
        <f>periods!M155</f>
        <v>0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 s="4">
        <f t="shared" si="52"/>
        <v>0</v>
      </c>
      <c r="AA155">
        <f t="shared" si="53"/>
        <v>158</v>
      </c>
      <c r="AB155">
        <f t="shared" si="54"/>
        <v>113</v>
      </c>
      <c r="AC155">
        <f t="shared" si="71"/>
        <v>0.71518987341772156</v>
      </c>
      <c r="AD155">
        <f t="shared" si="55"/>
        <v>0</v>
      </c>
      <c r="AE155">
        <f t="shared" si="56"/>
        <v>0</v>
      </c>
      <c r="AF155" s="8">
        <f t="shared" si="57"/>
        <v>0</v>
      </c>
      <c r="AG155">
        <f t="shared" si="58"/>
        <v>112</v>
      </c>
      <c r="AH155">
        <f t="shared" si="72"/>
        <v>0.70886075949367089</v>
      </c>
      <c r="AI155">
        <f t="shared" si="59"/>
        <v>0</v>
      </c>
      <c r="AJ155">
        <f t="shared" si="60"/>
        <v>0</v>
      </c>
      <c r="AK155">
        <f t="shared" si="73"/>
        <v>0</v>
      </c>
      <c r="AL155" t="e">
        <f>Z155*#REF!*12</f>
        <v>#REF!</v>
      </c>
      <c r="AM155" t="e">
        <f>H155*#REF!*12</f>
        <v>#REF!</v>
      </c>
      <c r="AN155" t="e">
        <f t="shared" si="74"/>
        <v>#REF!</v>
      </c>
      <c r="AO155">
        <f t="shared" si="75"/>
        <v>0</v>
      </c>
      <c r="AP155">
        <f t="shared" si="76"/>
        <v>0</v>
      </c>
      <c r="AQ155">
        <f t="shared" si="77"/>
        <v>0</v>
      </c>
      <c r="AR155">
        <f t="shared" si="61"/>
        <v>0</v>
      </c>
      <c r="AS155">
        <f t="shared" si="62"/>
        <v>0</v>
      </c>
      <c r="AT155">
        <f t="shared" si="63"/>
        <v>0</v>
      </c>
      <c r="AU155">
        <f t="shared" si="64"/>
        <v>0</v>
      </c>
      <c r="AV155">
        <f t="shared" si="65"/>
        <v>0</v>
      </c>
      <c r="AW155">
        <f t="shared" si="66"/>
        <v>0</v>
      </c>
      <c r="AX155">
        <f t="shared" si="67"/>
        <v>0</v>
      </c>
      <c r="AY155">
        <f t="shared" si="68"/>
        <v>0</v>
      </c>
      <c r="AZ155">
        <f t="shared" si="69"/>
        <v>0</v>
      </c>
      <c r="BA155">
        <f t="shared" si="70"/>
        <v>0</v>
      </c>
      <c r="BB155">
        <f>IFERROR(BA155/#REF!, 0)</f>
        <v>0</v>
      </c>
    </row>
    <row r="156" spans="1:54" x14ac:dyDescent="0.2">
      <c r="A156" s="5">
        <f>periods!$A156</f>
        <v>0</v>
      </c>
      <c r="B156" s="5">
        <f>periods!A157</f>
        <v>0</v>
      </c>
      <c r="C156">
        <f>IF(ISBLANK(periods!$C156), output_periods!$AB155,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IF(ISBLANK(periods!$K156), output_periods!$AG155, periods!$K156)</f>
        <v>112</v>
      </c>
      <c r="L156">
        <f>IF(ISBLANK(periods!$L156), output_periods!$L155, periods!$L156)</f>
        <v>158</v>
      </c>
      <c r="M156">
        <f>periods!M156</f>
        <v>0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 s="4">
        <f t="shared" si="52"/>
        <v>0</v>
      </c>
      <c r="AA156">
        <f t="shared" si="53"/>
        <v>158</v>
      </c>
      <c r="AB156">
        <f t="shared" si="54"/>
        <v>113</v>
      </c>
      <c r="AC156">
        <f t="shared" si="71"/>
        <v>0.71518987341772156</v>
      </c>
      <c r="AD156">
        <f t="shared" si="55"/>
        <v>0</v>
      </c>
      <c r="AE156">
        <f t="shared" si="56"/>
        <v>0</v>
      </c>
      <c r="AF156" s="8">
        <f t="shared" si="57"/>
        <v>0</v>
      </c>
      <c r="AG156">
        <f t="shared" si="58"/>
        <v>112</v>
      </c>
      <c r="AH156">
        <f t="shared" si="72"/>
        <v>0.70886075949367089</v>
      </c>
      <c r="AI156">
        <f t="shared" si="59"/>
        <v>0</v>
      </c>
      <c r="AJ156">
        <f t="shared" si="60"/>
        <v>0</v>
      </c>
      <c r="AK156">
        <f t="shared" si="73"/>
        <v>0</v>
      </c>
      <c r="AL156" t="e">
        <f>Z156*#REF!*12</f>
        <v>#REF!</v>
      </c>
      <c r="AM156" t="e">
        <f>H156*#REF!*12</f>
        <v>#REF!</v>
      </c>
      <c r="AN156" t="e">
        <f t="shared" si="74"/>
        <v>#REF!</v>
      </c>
      <c r="AO156">
        <f t="shared" si="75"/>
        <v>0</v>
      </c>
      <c r="AP156">
        <f t="shared" si="76"/>
        <v>0</v>
      </c>
      <c r="AQ156">
        <f t="shared" si="77"/>
        <v>0</v>
      </c>
      <c r="AR156">
        <f t="shared" si="61"/>
        <v>0</v>
      </c>
      <c r="AS156">
        <f t="shared" si="62"/>
        <v>0</v>
      </c>
      <c r="AT156">
        <f t="shared" si="63"/>
        <v>0</v>
      </c>
      <c r="AU156">
        <f t="shared" si="64"/>
        <v>0</v>
      </c>
      <c r="AV156">
        <f t="shared" si="65"/>
        <v>0</v>
      </c>
      <c r="AW156">
        <f t="shared" si="66"/>
        <v>0</v>
      </c>
      <c r="AX156">
        <f t="shared" si="67"/>
        <v>0</v>
      </c>
      <c r="AY156">
        <f t="shared" si="68"/>
        <v>0</v>
      </c>
      <c r="AZ156">
        <f t="shared" si="69"/>
        <v>0</v>
      </c>
      <c r="BA156">
        <f t="shared" si="70"/>
        <v>0</v>
      </c>
      <c r="BB156">
        <f>IFERROR(BA156/#REF!, 0)</f>
        <v>0</v>
      </c>
    </row>
    <row r="157" spans="1:54" x14ac:dyDescent="0.2">
      <c r="A157" s="5">
        <f>periods!$A157</f>
        <v>0</v>
      </c>
      <c r="B157" s="5">
        <f>periods!A158</f>
        <v>0</v>
      </c>
      <c r="C157">
        <f>IF(ISBLANK(periods!$C157), output_periods!$AB156,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IF(ISBLANK(periods!$K157), output_periods!$AG156, periods!$K157)</f>
        <v>112</v>
      </c>
      <c r="L157">
        <f>IF(ISBLANK(periods!$L157), output_periods!$L156, periods!$L157)</f>
        <v>158</v>
      </c>
      <c r="M157">
        <f>periods!M157</f>
        <v>0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 s="4">
        <f t="shared" si="52"/>
        <v>0</v>
      </c>
      <c r="AA157">
        <f t="shared" si="53"/>
        <v>158</v>
      </c>
      <c r="AB157">
        <f t="shared" si="54"/>
        <v>113</v>
      </c>
      <c r="AC157">
        <f t="shared" si="71"/>
        <v>0.71518987341772156</v>
      </c>
      <c r="AD157">
        <f t="shared" si="55"/>
        <v>0</v>
      </c>
      <c r="AE157">
        <f t="shared" si="56"/>
        <v>0</v>
      </c>
      <c r="AF157" s="8">
        <f t="shared" si="57"/>
        <v>0</v>
      </c>
      <c r="AG157">
        <f t="shared" si="58"/>
        <v>112</v>
      </c>
      <c r="AH157">
        <f t="shared" si="72"/>
        <v>0.70886075949367089</v>
      </c>
      <c r="AI157">
        <f t="shared" si="59"/>
        <v>0</v>
      </c>
      <c r="AJ157">
        <f t="shared" si="60"/>
        <v>0</v>
      </c>
      <c r="AK157">
        <f t="shared" si="73"/>
        <v>0</v>
      </c>
      <c r="AL157" t="e">
        <f>Z157*#REF!*12</f>
        <v>#REF!</v>
      </c>
      <c r="AM157" t="e">
        <f>H157*#REF!*12</f>
        <v>#REF!</v>
      </c>
      <c r="AN157" t="e">
        <f t="shared" si="74"/>
        <v>#REF!</v>
      </c>
      <c r="AO157">
        <f t="shared" si="75"/>
        <v>0</v>
      </c>
      <c r="AP157">
        <f t="shared" si="76"/>
        <v>0</v>
      </c>
      <c r="AQ157">
        <f t="shared" si="77"/>
        <v>0</v>
      </c>
      <c r="AR157">
        <f t="shared" si="61"/>
        <v>0</v>
      </c>
      <c r="AS157">
        <f t="shared" si="62"/>
        <v>0</v>
      </c>
      <c r="AT157">
        <f t="shared" si="63"/>
        <v>0</v>
      </c>
      <c r="AU157">
        <f t="shared" si="64"/>
        <v>0</v>
      </c>
      <c r="AV157">
        <f t="shared" si="65"/>
        <v>0</v>
      </c>
      <c r="AW157">
        <f t="shared" si="66"/>
        <v>0</v>
      </c>
      <c r="AX157">
        <f t="shared" si="67"/>
        <v>0</v>
      </c>
      <c r="AY157">
        <f t="shared" si="68"/>
        <v>0</v>
      </c>
      <c r="AZ157">
        <f t="shared" si="69"/>
        <v>0</v>
      </c>
      <c r="BA157">
        <f t="shared" si="70"/>
        <v>0</v>
      </c>
      <c r="BB157">
        <f>IFERROR(BA157/#REF!, 0)</f>
        <v>0</v>
      </c>
    </row>
    <row r="158" spans="1:54" x14ac:dyDescent="0.2">
      <c r="A158" s="5">
        <f>periods!$A158</f>
        <v>0</v>
      </c>
      <c r="B158" s="5">
        <f>periods!A159</f>
        <v>0</v>
      </c>
      <c r="C158">
        <f>IF(ISBLANK(periods!$C158), output_periods!$AB157,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IF(ISBLANK(periods!$K158), output_periods!$AG157, periods!$K158)</f>
        <v>112</v>
      </c>
      <c r="L158">
        <f>IF(ISBLANK(periods!$L158), output_periods!$L157, periods!$L158)</f>
        <v>158</v>
      </c>
      <c r="M158">
        <f>periods!M158</f>
        <v>0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 s="4">
        <f t="shared" si="52"/>
        <v>0</v>
      </c>
      <c r="AA158">
        <f t="shared" si="53"/>
        <v>158</v>
      </c>
      <c r="AB158">
        <f t="shared" si="54"/>
        <v>113</v>
      </c>
      <c r="AC158">
        <f t="shared" si="71"/>
        <v>0.71518987341772156</v>
      </c>
      <c r="AD158">
        <f t="shared" si="55"/>
        <v>0</v>
      </c>
      <c r="AE158">
        <f t="shared" si="56"/>
        <v>0</v>
      </c>
      <c r="AF158" s="8">
        <f t="shared" si="57"/>
        <v>0</v>
      </c>
      <c r="AG158">
        <f t="shared" si="58"/>
        <v>112</v>
      </c>
      <c r="AH158">
        <f t="shared" si="72"/>
        <v>0.70886075949367089</v>
      </c>
      <c r="AI158">
        <f t="shared" si="59"/>
        <v>0</v>
      </c>
      <c r="AJ158">
        <f t="shared" si="60"/>
        <v>0</v>
      </c>
      <c r="AK158">
        <f t="shared" si="73"/>
        <v>0</v>
      </c>
      <c r="AL158" t="e">
        <f>Z158*#REF!*12</f>
        <v>#REF!</v>
      </c>
      <c r="AM158" t="e">
        <f>H158*#REF!*12</f>
        <v>#REF!</v>
      </c>
      <c r="AN158" t="e">
        <f t="shared" si="74"/>
        <v>#REF!</v>
      </c>
      <c r="AO158">
        <f t="shared" si="75"/>
        <v>0</v>
      </c>
      <c r="AP158">
        <f t="shared" si="76"/>
        <v>0</v>
      </c>
      <c r="AQ158">
        <f t="shared" si="77"/>
        <v>0</v>
      </c>
      <c r="AR158">
        <f t="shared" si="61"/>
        <v>0</v>
      </c>
      <c r="AS158">
        <f t="shared" si="62"/>
        <v>0</v>
      </c>
      <c r="AT158">
        <f t="shared" si="63"/>
        <v>0</v>
      </c>
      <c r="AU158">
        <f t="shared" si="64"/>
        <v>0</v>
      </c>
      <c r="AV158">
        <f t="shared" si="65"/>
        <v>0</v>
      </c>
      <c r="AW158">
        <f t="shared" si="66"/>
        <v>0</v>
      </c>
      <c r="AX158">
        <f t="shared" si="67"/>
        <v>0</v>
      </c>
      <c r="AY158">
        <f t="shared" si="68"/>
        <v>0</v>
      </c>
      <c r="AZ158">
        <f t="shared" si="69"/>
        <v>0</v>
      </c>
      <c r="BA158">
        <f t="shared" si="70"/>
        <v>0</v>
      </c>
      <c r="BB158">
        <f>IFERROR(BA158/#REF!, 0)</f>
        <v>0</v>
      </c>
    </row>
    <row r="159" spans="1:54" x14ac:dyDescent="0.2">
      <c r="A159" s="5">
        <f>periods!$A159</f>
        <v>0</v>
      </c>
      <c r="B159" s="5">
        <f>periods!A160</f>
        <v>0</v>
      </c>
      <c r="C159">
        <f>IF(ISBLANK(periods!$C159), output_periods!$AB158,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IF(ISBLANK(periods!$K159), output_periods!$AG158, periods!$K159)</f>
        <v>112</v>
      </c>
      <c r="L159">
        <f>IF(ISBLANK(periods!$L159), output_periods!$L158, periods!$L159)</f>
        <v>158</v>
      </c>
      <c r="M159">
        <f>periods!M159</f>
        <v>0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 s="4">
        <f t="shared" si="52"/>
        <v>0</v>
      </c>
      <c r="AA159">
        <f t="shared" si="53"/>
        <v>158</v>
      </c>
      <c r="AB159">
        <f t="shared" si="54"/>
        <v>113</v>
      </c>
      <c r="AC159">
        <f t="shared" si="71"/>
        <v>0.71518987341772156</v>
      </c>
      <c r="AD159">
        <f t="shared" si="55"/>
        <v>0</v>
      </c>
      <c r="AE159">
        <f t="shared" si="56"/>
        <v>0</v>
      </c>
      <c r="AF159" s="8">
        <f t="shared" si="57"/>
        <v>0</v>
      </c>
      <c r="AG159">
        <f t="shared" si="58"/>
        <v>112</v>
      </c>
      <c r="AH159">
        <f t="shared" si="72"/>
        <v>0.70886075949367089</v>
      </c>
      <c r="AI159">
        <f t="shared" si="59"/>
        <v>0</v>
      </c>
      <c r="AJ159">
        <f t="shared" si="60"/>
        <v>0</v>
      </c>
      <c r="AK159">
        <f t="shared" si="73"/>
        <v>0</v>
      </c>
      <c r="AL159" t="e">
        <f>Z159*#REF!*12</f>
        <v>#REF!</v>
      </c>
      <c r="AM159" t="e">
        <f>H159*#REF!*12</f>
        <v>#REF!</v>
      </c>
      <c r="AN159" t="e">
        <f t="shared" si="74"/>
        <v>#REF!</v>
      </c>
      <c r="AO159">
        <f t="shared" si="75"/>
        <v>0</v>
      </c>
      <c r="AP159">
        <f t="shared" si="76"/>
        <v>0</v>
      </c>
      <c r="AQ159">
        <f t="shared" si="77"/>
        <v>0</v>
      </c>
      <c r="AR159">
        <f t="shared" si="61"/>
        <v>0</v>
      </c>
      <c r="AS159">
        <f t="shared" si="62"/>
        <v>0</v>
      </c>
      <c r="AT159">
        <f t="shared" si="63"/>
        <v>0</v>
      </c>
      <c r="AU159">
        <f t="shared" si="64"/>
        <v>0</v>
      </c>
      <c r="AV159">
        <f t="shared" si="65"/>
        <v>0</v>
      </c>
      <c r="AW159">
        <f t="shared" si="66"/>
        <v>0</v>
      </c>
      <c r="AX159">
        <f t="shared" si="67"/>
        <v>0</v>
      </c>
      <c r="AY159">
        <f t="shared" si="68"/>
        <v>0</v>
      </c>
      <c r="AZ159">
        <f t="shared" si="69"/>
        <v>0</v>
      </c>
      <c r="BA159">
        <f t="shared" si="70"/>
        <v>0</v>
      </c>
      <c r="BB159">
        <f>IFERROR(BA159/#REF!, 0)</f>
        <v>0</v>
      </c>
    </row>
    <row r="160" spans="1:54" x14ac:dyDescent="0.2">
      <c r="A160" s="5">
        <f>periods!$A160</f>
        <v>0</v>
      </c>
      <c r="B160" s="5">
        <f>periods!A161</f>
        <v>0</v>
      </c>
      <c r="C160">
        <f>IF(ISBLANK(periods!$C160), output_periods!$AB159,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IF(ISBLANK(periods!$K160), output_periods!$AG159, periods!$K160)</f>
        <v>112</v>
      </c>
      <c r="L160">
        <f>IF(ISBLANK(periods!$L160), output_periods!$L159, periods!$L160)</f>
        <v>158</v>
      </c>
      <c r="M160">
        <f>periods!M160</f>
        <v>0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 s="4">
        <f t="shared" si="52"/>
        <v>0</v>
      </c>
      <c r="AA160">
        <f t="shared" si="53"/>
        <v>158</v>
      </c>
      <c r="AB160">
        <f t="shared" si="54"/>
        <v>113</v>
      </c>
      <c r="AC160">
        <f t="shared" si="71"/>
        <v>0.71518987341772156</v>
      </c>
      <c r="AD160">
        <f t="shared" si="55"/>
        <v>0</v>
      </c>
      <c r="AE160">
        <f t="shared" si="56"/>
        <v>0</v>
      </c>
      <c r="AF160" s="8">
        <f t="shared" si="57"/>
        <v>0</v>
      </c>
      <c r="AG160">
        <f t="shared" si="58"/>
        <v>112</v>
      </c>
      <c r="AH160">
        <f t="shared" si="72"/>
        <v>0.70886075949367089</v>
      </c>
      <c r="AI160">
        <f t="shared" si="59"/>
        <v>0</v>
      </c>
      <c r="AJ160">
        <f t="shared" si="60"/>
        <v>0</v>
      </c>
      <c r="AK160">
        <f t="shared" si="73"/>
        <v>0</v>
      </c>
      <c r="AL160" t="e">
        <f>Z160*#REF!*12</f>
        <v>#REF!</v>
      </c>
      <c r="AM160" t="e">
        <f>H160*#REF!*12</f>
        <v>#REF!</v>
      </c>
      <c r="AN160" t="e">
        <f t="shared" si="74"/>
        <v>#REF!</v>
      </c>
      <c r="AO160">
        <f t="shared" si="75"/>
        <v>0</v>
      </c>
      <c r="AP160">
        <f t="shared" si="76"/>
        <v>0</v>
      </c>
      <c r="AQ160">
        <f t="shared" si="77"/>
        <v>0</v>
      </c>
      <c r="AR160">
        <f t="shared" si="61"/>
        <v>0</v>
      </c>
      <c r="AS160">
        <f t="shared" si="62"/>
        <v>0</v>
      </c>
      <c r="AT160">
        <f t="shared" si="63"/>
        <v>0</v>
      </c>
      <c r="AU160">
        <f t="shared" si="64"/>
        <v>0</v>
      </c>
      <c r="AV160">
        <f t="shared" si="65"/>
        <v>0</v>
      </c>
      <c r="AW160">
        <f t="shared" si="66"/>
        <v>0</v>
      </c>
      <c r="AX160">
        <f t="shared" si="67"/>
        <v>0</v>
      </c>
      <c r="AY160">
        <f t="shared" si="68"/>
        <v>0</v>
      </c>
      <c r="AZ160">
        <f t="shared" si="69"/>
        <v>0</v>
      </c>
      <c r="BA160">
        <f t="shared" si="70"/>
        <v>0</v>
      </c>
      <c r="BB160">
        <f>IFERROR(BA160/#REF!, 0)</f>
        <v>0</v>
      </c>
    </row>
    <row r="161" spans="1:54" x14ac:dyDescent="0.2">
      <c r="A161" s="5">
        <f>periods!$A161</f>
        <v>0</v>
      </c>
      <c r="B161" s="5">
        <f>periods!A162</f>
        <v>0</v>
      </c>
      <c r="C161">
        <f>IF(ISBLANK(periods!$C161), output_periods!$AB160,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IF(ISBLANK(periods!$K161), output_periods!$AG160, periods!$K161)</f>
        <v>112</v>
      </c>
      <c r="L161">
        <f>IF(ISBLANK(periods!$L161), output_periods!$L160, periods!$L161)</f>
        <v>158</v>
      </c>
      <c r="M161">
        <f>periods!M161</f>
        <v>0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 s="4">
        <f t="shared" si="52"/>
        <v>0</v>
      </c>
      <c r="AA161">
        <f t="shared" si="53"/>
        <v>158</v>
      </c>
      <c r="AB161">
        <f t="shared" si="54"/>
        <v>113</v>
      </c>
      <c r="AC161">
        <f t="shared" si="71"/>
        <v>0.71518987341772156</v>
      </c>
      <c r="AD161">
        <f t="shared" si="55"/>
        <v>0</v>
      </c>
      <c r="AE161">
        <f t="shared" si="56"/>
        <v>0</v>
      </c>
      <c r="AF161" s="8">
        <f t="shared" si="57"/>
        <v>0</v>
      </c>
      <c r="AG161">
        <f t="shared" si="58"/>
        <v>112</v>
      </c>
      <c r="AH161">
        <f t="shared" si="72"/>
        <v>0.70886075949367089</v>
      </c>
      <c r="AI161">
        <f t="shared" si="59"/>
        <v>0</v>
      </c>
      <c r="AJ161">
        <f t="shared" si="60"/>
        <v>0</v>
      </c>
      <c r="AK161">
        <f t="shared" si="73"/>
        <v>0</v>
      </c>
      <c r="AL161" t="e">
        <f>Z161*#REF!*12</f>
        <v>#REF!</v>
      </c>
      <c r="AM161" t="e">
        <f>H161*#REF!*12</f>
        <v>#REF!</v>
      </c>
      <c r="AN161" t="e">
        <f t="shared" si="74"/>
        <v>#REF!</v>
      </c>
      <c r="AO161">
        <f t="shared" si="75"/>
        <v>0</v>
      </c>
      <c r="AP161">
        <f t="shared" si="76"/>
        <v>0</v>
      </c>
      <c r="AQ161">
        <f t="shared" si="77"/>
        <v>0</v>
      </c>
      <c r="AR161">
        <f t="shared" si="61"/>
        <v>0</v>
      </c>
      <c r="AS161">
        <f t="shared" si="62"/>
        <v>0</v>
      </c>
      <c r="AT161">
        <f t="shared" si="63"/>
        <v>0</v>
      </c>
      <c r="AU161">
        <f t="shared" si="64"/>
        <v>0</v>
      </c>
      <c r="AV161">
        <f t="shared" si="65"/>
        <v>0</v>
      </c>
      <c r="AW161">
        <f t="shared" si="66"/>
        <v>0</v>
      </c>
      <c r="AX161">
        <f t="shared" si="67"/>
        <v>0</v>
      </c>
      <c r="AY161">
        <f t="shared" si="68"/>
        <v>0</v>
      </c>
      <c r="AZ161">
        <f t="shared" si="69"/>
        <v>0</v>
      </c>
      <c r="BA161">
        <f t="shared" si="70"/>
        <v>0</v>
      </c>
      <c r="BB161">
        <f>IFERROR(BA161/#REF!, 0)</f>
        <v>0</v>
      </c>
    </row>
    <row r="162" spans="1:54" x14ac:dyDescent="0.2">
      <c r="A162" s="5">
        <f>periods!$A162</f>
        <v>0</v>
      </c>
      <c r="B162" s="5">
        <f>periods!A163</f>
        <v>0</v>
      </c>
      <c r="C162">
        <f>IF(ISBLANK(periods!$C162), output_periods!$AB161,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IF(ISBLANK(periods!$K162), output_periods!$AG161, periods!$K162)</f>
        <v>112</v>
      </c>
      <c r="L162">
        <f>IF(ISBLANK(periods!$L162), output_periods!$L161, periods!$L162)</f>
        <v>158</v>
      </c>
      <c r="M162">
        <f>periods!M162</f>
        <v>0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 s="4">
        <f t="shared" si="52"/>
        <v>0</v>
      </c>
      <c r="AA162">
        <f t="shared" si="53"/>
        <v>158</v>
      </c>
      <c r="AB162">
        <f t="shared" si="54"/>
        <v>113</v>
      </c>
      <c r="AC162">
        <f t="shared" si="71"/>
        <v>0.71518987341772156</v>
      </c>
      <c r="AD162">
        <f t="shared" si="55"/>
        <v>0</v>
      </c>
      <c r="AE162">
        <f t="shared" si="56"/>
        <v>0</v>
      </c>
      <c r="AF162" s="8">
        <f t="shared" si="57"/>
        <v>0</v>
      </c>
      <c r="AG162">
        <f t="shared" si="58"/>
        <v>112</v>
      </c>
      <c r="AH162">
        <f t="shared" si="72"/>
        <v>0.70886075949367089</v>
      </c>
      <c r="AI162">
        <f t="shared" si="59"/>
        <v>0</v>
      </c>
      <c r="AJ162">
        <f t="shared" si="60"/>
        <v>0</v>
      </c>
      <c r="AK162">
        <f t="shared" si="73"/>
        <v>0</v>
      </c>
      <c r="AL162" t="e">
        <f>Z162*#REF!*12</f>
        <v>#REF!</v>
      </c>
      <c r="AM162" t="e">
        <f>H162*#REF!*12</f>
        <v>#REF!</v>
      </c>
      <c r="AN162" t="e">
        <f t="shared" si="74"/>
        <v>#REF!</v>
      </c>
      <c r="AO162">
        <f t="shared" si="75"/>
        <v>0</v>
      </c>
      <c r="AP162">
        <f t="shared" si="76"/>
        <v>0</v>
      </c>
      <c r="AQ162">
        <f t="shared" si="77"/>
        <v>0</v>
      </c>
      <c r="AR162">
        <f t="shared" si="61"/>
        <v>0</v>
      </c>
      <c r="AS162">
        <f t="shared" si="62"/>
        <v>0</v>
      </c>
      <c r="AT162">
        <f t="shared" si="63"/>
        <v>0</v>
      </c>
      <c r="AU162">
        <f t="shared" si="64"/>
        <v>0</v>
      </c>
      <c r="AV162">
        <f t="shared" si="65"/>
        <v>0</v>
      </c>
      <c r="AW162">
        <f t="shared" si="66"/>
        <v>0</v>
      </c>
      <c r="AX162">
        <f t="shared" si="67"/>
        <v>0</v>
      </c>
      <c r="AY162">
        <f t="shared" si="68"/>
        <v>0</v>
      </c>
      <c r="AZ162">
        <f t="shared" si="69"/>
        <v>0</v>
      </c>
      <c r="BA162">
        <f t="shared" si="70"/>
        <v>0</v>
      </c>
      <c r="BB162">
        <f>IFERROR(BA162/#REF!, 0)</f>
        <v>0</v>
      </c>
    </row>
    <row r="163" spans="1:54" x14ac:dyDescent="0.2">
      <c r="A163" s="5">
        <f>periods!$A163</f>
        <v>0</v>
      </c>
      <c r="B163" s="5">
        <f>periods!A164</f>
        <v>0</v>
      </c>
      <c r="C163">
        <f>IF(ISBLANK(periods!$C163), output_periods!$AB162,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IF(ISBLANK(periods!$K163), output_periods!$AG162, periods!$K163)</f>
        <v>112</v>
      </c>
      <c r="L163">
        <f>IF(ISBLANK(periods!$L163), output_periods!$L162, periods!$L163)</f>
        <v>158</v>
      </c>
      <c r="M163">
        <f>periods!M163</f>
        <v>0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 s="4">
        <f t="shared" si="52"/>
        <v>0</v>
      </c>
      <c r="AA163">
        <f t="shared" si="53"/>
        <v>158</v>
      </c>
      <c r="AB163">
        <f t="shared" si="54"/>
        <v>113</v>
      </c>
      <c r="AC163">
        <f t="shared" si="71"/>
        <v>0.71518987341772156</v>
      </c>
      <c r="AD163">
        <f t="shared" si="55"/>
        <v>0</v>
      </c>
      <c r="AE163">
        <f t="shared" si="56"/>
        <v>0</v>
      </c>
      <c r="AF163" s="8">
        <f t="shared" si="57"/>
        <v>0</v>
      </c>
      <c r="AG163">
        <f t="shared" si="58"/>
        <v>112</v>
      </c>
      <c r="AH163">
        <f t="shared" si="72"/>
        <v>0.70886075949367089</v>
      </c>
      <c r="AI163">
        <f t="shared" si="59"/>
        <v>0</v>
      </c>
      <c r="AJ163">
        <f t="shared" si="60"/>
        <v>0</v>
      </c>
      <c r="AK163">
        <f t="shared" si="73"/>
        <v>0</v>
      </c>
      <c r="AL163" t="e">
        <f>Z163*#REF!*12</f>
        <v>#REF!</v>
      </c>
      <c r="AM163" t="e">
        <f>H163*#REF!*12</f>
        <v>#REF!</v>
      </c>
      <c r="AN163" t="e">
        <f t="shared" si="74"/>
        <v>#REF!</v>
      </c>
      <c r="AO163">
        <f t="shared" si="75"/>
        <v>0</v>
      </c>
      <c r="AP163">
        <f t="shared" si="76"/>
        <v>0</v>
      </c>
      <c r="AQ163">
        <f t="shared" si="77"/>
        <v>0</v>
      </c>
      <c r="AR163">
        <f t="shared" si="61"/>
        <v>0</v>
      </c>
      <c r="AS163">
        <f t="shared" si="62"/>
        <v>0</v>
      </c>
      <c r="AT163">
        <f t="shared" si="63"/>
        <v>0</v>
      </c>
      <c r="AU163">
        <f t="shared" si="64"/>
        <v>0</v>
      </c>
      <c r="AV163">
        <f t="shared" si="65"/>
        <v>0</v>
      </c>
      <c r="AW163">
        <f t="shared" si="66"/>
        <v>0</v>
      </c>
      <c r="AX163">
        <f t="shared" si="67"/>
        <v>0</v>
      </c>
      <c r="AY163">
        <f t="shared" si="68"/>
        <v>0</v>
      </c>
      <c r="AZ163">
        <f t="shared" si="69"/>
        <v>0</v>
      </c>
      <c r="BA163">
        <f t="shared" si="70"/>
        <v>0</v>
      </c>
      <c r="BB163">
        <f>IFERROR(BA163/#REF!, 0)</f>
        <v>0</v>
      </c>
    </row>
    <row r="164" spans="1:54" x14ac:dyDescent="0.2">
      <c r="A164" s="5">
        <f>periods!$A164</f>
        <v>0</v>
      </c>
      <c r="B164" s="5">
        <f>periods!A165</f>
        <v>0</v>
      </c>
      <c r="C164">
        <f>IF(ISBLANK(periods!$C164), output_periods!$AB163,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IF(ISBLANK(periods!$K164), output_periods!$AG163, periods!$K164)</f>
        <v>112</v>
      </c>
      <c r="L164">
        <f>IF(ISBLANK(periods!$L164), output_periods!$L163, periods!$L164)</f>
        <v>158</v>
      </c>
      <c r="M164">
        <f>periods!M164</f>
        <v>0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 s="4">
        <f t="shared" si="52"/>
        <v>0</v>
      </c>
      <c r="AA164">
        <f t="shared" si="53"/>
        <v>158</v>
      </c>
      <c r="AB164">
        <f t="shared" si="54"/>
        <v>113</v>
      </c>
      <c r="AC164">
        <f t="shared" si="71"/>
        <v>0.71518987341772156</v>
      </c>
      <c r="AD164">
        <f t="shared" si="55"/>
        <v>0</v>
      </c>
      <c r="AE164">
        <f t="shared" si="56"/>
        <v>0</v>
      </c>
      <c r="AF164" s="8">
        <f t="shared" si="57"/>
        <v>0</v>
      </c>
      <c r="AG164">
        <f t="shared" si="58"/>
        <v>112</v>
      </c>
      <c r="AH164">
        <f t="shared" si="72"/>
        <v>0.70886075949367089</v>
      </c>
      <c r="AI164">
        <f t="shared" si="59"/>
        <v>0</v>
      </c>
      <c r="AJ164">
        <f t="shared" si="60"/>
        <v>0</v>
      </c>
      <c r="AK164">
        <f t="shared" si="73"/>
        <v>0</v>
      </c>
      <c r="AL164" t="e">
        <f>Z164*#REF!*12</f>
        <v>#REF!</v>
      </c>
      <c r="AM164" t="e">
        <f>H164*#REF!*12</f>
        <v>#REF!</v>
      </c>
      <c r="AN164" t="e">
        <f t="shared" si="74"/>
        <v>#REF!</v>
      </c>
      <c r="AO164">
        <f t="shared" si="75"/>
        <v>0</v>
      </c>
      <c r="AP164">
        <f t="shared" si="76"/>
        <v>0</v>
      </c>
      <c r="AQ164">
        <f t="shared" si="77"/>
        <v>0</v>
      </c>
      <c r="AR164">
        <f t="shared" si="61"/>
        <v>0</v>
      </c>
      <c r="AS164">
        <f t="shared" si="62"/>
        <v>0</v>
      </c>
      <c r="AT164">
        <f t="shared" si="63"/>
        <v>0</v>
      </c>
      <c r="AU164">
        <f t="shared" si="64"/>
        <v>0</v>
      </c>
      <c r="AV164">
        <f t="shared" si="65"/>
        <v>0</v>
      </c>
      <c r="AW164">
        <f t="shared" si="66"/>
        <v>0</v>
      </c>
      <c r="AX164">
        <f t="shared" si="67"/>
        <v>0</v>
      </c>
      <c r="AY164">
        <f t="shared" si="68"/>
        <v>0</v>
      </c>
      <c r="AZ164">
        <f t="shared" si="69"/>
        <v>0</v>
      </c>
      <c r="BA164">
        <f t="shared" si="70"/>
        <v>0</v>
      </c>
      <c r="BB164">
        <f>IFERROR(BA164/#REF!, 0)</f>
        <v>0</v>
      </c>
    </row>
    <row r="165" spans="1:54" x14ac:dyDescent="0.2">
      <c r="A165" s="5">
        <f>periods!$A165</f>
        <v>0</v>
      </c>
      <c r="B165" s="5">
        <f>periods!A166</f>
        <v>0</v>
      </c>
      <c r="C165">
        <f>IF(ISBLANK(periods!$C165), output_periods!$AB164,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IF(ISBLANK(periods!$K165), output_periods!$AG164, periods!$K165)</f>
        <v>112</v>
      </c>
      <c r="L165">
        <f>IF(ISBLANK(periods!$L165), output_periods!$L164, periods!$L165)</f>
        <v>158</v>
      </c>
      <c r="M165">
        <f>periods!M165</f>
        <v>0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 s="4">
        <f t="shared" si="52"/>
        <v>0</v>
      </c>
      <c r="AA165">
        <f t="shared" si="53"/>
        <v>158</v>
      </c>
      <c r="AB165">
        <f t="shared" si="54"/>
        <v>113</v>
      </c>
      <c r="AC165">
        <f t="shared" si="71"/>
        <v>0.71518987341772156</v>
      </c>
      <c r="AD165">
        <f t="shared" si="55"/>
        <v>0</v>
      </c>
      <c r="AE165">
        <f t="shared" si="56"/>
        <v>0</v>
      </c>
      <c r="AF165" s="8">
        <f t="shared" si="57"/>
        <v>0</v>
      </c>
      <c r="AG165">
        <f t="shared" si="58"/>
        <v>112</v>
      </c>
      <c r="AH165">
        <f t="shared" si="72"/>
        <v>0.70886075949367089</v>
      </c>
      <c r="AI165">
        <f t="shared" si="59"/>
        <v>0</v>
      </c>
      <c r="AJ165">
        <f t="shared" si="60"/>
        <v>0</v>
      </c>
      <c r="AK165">
        <f t="shared" si="73"/>
        <v>0</v>
      </c>
      <c r="AL165" t="e">
        <f>Z165*#REF!*12</f>
        <v>#REF!</v>
      </c>
      <c r="AM165" t="e">
        <f>H165*#REF!*12</f>
        <v>#REF!</v>
      </c>
      <c r="AN165" t="e">
        <f t="shared" si="74"/>
        <v>#REF!</v>
      </c>
      <c r="AO165">
        <f t="shared" si="75"/>
        <v>0</v>
      </c>
      <c r="AP165">
        <f t="shared" si="76"/>
        <v>0</v>
      </c>
      <c r="AQ165">
        <f t="shared" si="77"/>
        <v>0</v>
      </c>
      <c r="AR165">
        <f t="shared" si="61"/>
        <v>0</v>
      </c>
      <c r="AS165">
        <f t="shared" si="62"/>
        <v>0</v>
      </c>
      <c r="AT165">
        <f t="shared" si="63"/>
        <v>0</v>
      </c>
      <c r="AU165">
        <f t="shared" si="64"/>
        <v>0</v>
      </c>
      <c r="AV165">
        <f t="shared" si="65"/>
        <v>0</v>
      </c>
      <c r="AW165">
        <f t="shared" si="66"/>
        <v>0</v>
      </c>
      <c r="AX165">
        <f t="shared" si="67"/>
        <v>0</v>
      </c>
      <c r="AY165">
        <f t="shared" si="68"/>
        <v>0</v>
      </c>
      <c r="AZ165">
        <f t="shared" si="69"/>
        <v>0</v>
      </c>
      <c r="BA165">
        <f t="shared" si="70"/>
        <v>0</v>
      </c>
      <c r="BB165">
        <f>IFERROR(BA165/#REF!, 0)</f>
        <v>0</v>
      </c>
    </row>
    <row r="166" spans="1:54" x14ac:dyDescent="0.2">
      <c r="A166" s="5">
        <f>periods!$A166</f>
        <v>0</v>
      </c>
      <c r="B166" s="5">
        <f>periods!A167</f>
        <v>0</v>
      </c>
      <c r="C166">
        <f>IF(ISBLANK(periods!$C166), output_periods!$AB165,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IF(ISBLANK(periods!$K166), output_periods!$AG165, periods!$K166)</f>
        <v>112</v>
      </c>
      <c r="L166">
        <f>IF(ISBLANK(periods!$L166), output_periods!$L165, periods!$L166)</f>
        <v>158</v>
      </c>
      <c r="M166">
        <f>periods!M166</f>
        <v>0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 s="4">
        <f t="shared" si="52"/>
        <v>0</v>
      </c>
      <c r="AA166">
        <f t="shared" si="53"/>
        <v>158</v>
      </c>
      <c r="AB166">
        <f t="shared" si="54"/>
        <v>113</v>
      </c>
      <c r="AC166">
        <f t="shared" si="71"/>
        <v>0.71518987341772156</v>
      </c>
      <c r="AD166">
        <f t="shared" si="55"/>
        <v>0</v>
      </c>
      <c r="AE166">
        <f t="shared" si="56"/>
        <v>0</v>
      </c>
      <c r="AF166" s="8">
        <f t="shared" si="57"/>
        <v>0</v>
      </c>
      <c r="AG166">
        <f t="shared" si="58"/>
        <v>112</v>
      </c>
      <c r="AH166">
        <f t="shared" si="72"/>
        <v>0.70886075949367089</v>
      </c>
      <c r="AI166">
        <f t="shared" si="59"/>
        <v>0</v>
      </c>
      <c r="AJ166">
        <f t="shared" si="60"/>
        <v>0</v>
      </c>
      <c r="AK166">
        <f t="shared" si="73"/>
        <v>0</v>
      </c>
      <c r="AL166" t="e">
        <f>Z166*#REF!*12</f>
        <v>#REF!</v>
      </c>
      <c r="AM166" t="e">
        <f>H166*#REF!*12</f>
        <v>#REF!</v>
      </c>
      <c r="AN166" t="e">
        <f t="shared" si="74"/>
        <v>#REF!</v>
      </c>
      <c r="AO166">
        <f t="shared" si="75"/>
        <v>0</v>
      </c>
      <c r="AP166">
        <f t="shared" si="76"/>
        <v>0</v>
      </c>
      <c r="AQ166">
        <f t="shared" si="77"/>
        <v>0</v>
      </c>
      <c r="AR166">
        <f t="shared" si="61"/>
        <v>0</v>
      </c>
      <c r="AS166">
        <f t="shared" si="62"/>
        <v>0</v>
      </c>
      <c r="AT166">
        <f t="shared" si="63"/>
        <v>0</v>
      </c>
      <c r="AU166">
        <f t="shared" si="64"/>
        <v>0</v>
      </c>
      <c r="AV166">
        <f t="shared" si="65"/>
        <v>0</v>
      </c>
      <c r="AW166">
        <f t="shared" si="66"/>
        <v>0</v>
      </c>
      <c r="AX166">
        <f t="shared" si="67"/>
        <v>0</v>
      </c>
      <c r="AY166">
        <f t="shared" si="68"/>
        <v>0</v>
      </c>
      <c r="AZ166">
        <f t="shared" si="69"/>
        <v>0</v>
      </c>
      <c r="BA166">
        <f t="shared" si="70"/>
        <v>0</v>
      </c>
      <c r="BB166">
        <f>IFERROR(BA166/#REF!, 0)</f>
        <v>0</v>
      </c>
    </row>
    <row r="167" spans="1:54" x14ac:dyDescent="0.2">
      <c r="A167" s="5">
        <f>periods!$A167</f>
        <v>0</v>
      </c>
      <c r="B167" s="5">
        <f>periods!A168</f>
        <v>0</v>
      </c>
      <c r="C167">
        <f>IF(ISBLANK(periods!$C167), output_periods!$AB166,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IF(ISBLANK(periods!$K167), output_periods!$AG166, periods!$K167)</f>
        <v>112</v>
      </c>
      <c r="L167">
        <f>IF(ISBLANK(periods!$L167), output_periods!$L166, periods!$L167)</f>
        <v>158</v>
      </c>
      <c r="M167">
        <f>periods!M167</f>
        <v>0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 s="4">
        <f t="shared" si="52"/>
        <v>0</v>
      </c>
      <c r="AA167">
        <f t="shared" si="53"/>
        <v>158</v>
      </c>
      <c r="AB167">
        <f t="shared" si="54"/>
        <v>113</v>
      </c>
      <c r="AC167">
        <f t="shared" si="71"/>
        <v>0.71518987341772156</v>
      </c>
      <c r="AD167">
        <f t="shared" si="55"/>
        <v>0</v>
      </c>
      <c r="AE167">
        <f t="shared" si="56"/>
        <v>0</v>
      </c>
      <c r="AF167" s="8">
        <f t="shared" si="57"/>
        <v>0</v>
      </c>
      <c r="AG167">
        <f t="shared" si="58"/>
        <v>112</v>
      </c>
      <c r="AH167">
        <f t="shared" si="72"/>
        <v>0.70886075949367089</v>
      </c>
      <c r="AI167">
        <f t="shared" si="59"/>
        <v>0</v>
      </c>
      <c r="AJ167">
        <f t="shared" si="60"/>
        <v>0</v>
      </c>
      <c r="AK167">
        <f t="shared" si="73"/>
        <v>0</v>
      </c>
      <c r="AL167" t="e">
        <f>Z167*#REF!*12</f>
        <v>#REF!</v>
      </c>
      <c r="AM167" t="e">
        <f>H167*#REF!*12</f>
        <v>#REF!</v>
      </c>
      <c r="AN167" t="e">
        <f t="shared" si="74"/>
        <v>#REF!</v>
      </c>
      <c r="AO167">
        <f t="shared" si="75"/>
        <v>0</v>
      </c>
      <c r="AP167">
        <f t="shared" si="76"/>
        <v>0</v>
      </c>
      <c r="AQ167">
        <f t="shared" si="77"/>
        <v>0</v>
      </c>
      <c r="AR167">
        <f t="shared" si="61"/>
        <v>0</v>
      </c>
      <c r="AS167">
        <f t="shared" si="62"/>
        <v>0</v>
      </c>
      <c r="AT167">
        <f t="shared" si="63"/>
        <v>0</v>
      </c>
      <c r="AU167">
        <f t="shared" si="64"/>
        <v>0</v>
      </c>
      <c r="AV167">
        <f t="shared" si="65"/>
        <v>0</v>
      </c>
      <c r="AW167">
        <f t="shared" si="66"/>
        <v>0</v>
      </c>
      <c r="AX167">
        <f t="shared" si="67"/>
        <v>0</v>
      </c>
      <c r="AY167">
        <f t="shared" si="68"/>
        <v>0</v>
      </c>
      <c r="AZ167">
        <f t="shared" si="69"/>
        <v>0</v>
      </c>
      <c r="BA167">
        <f t="shared" si="70"/>
        <v>0</v>
      </c>
      <c r="BB167">
        <f>IFERROR(BA167/#REF!, 0)</f>
        <v>0</v>
      </c>
    </row>
    <row r="168" spans="1:54" x14ac:dyDescent="0.2">
      <c r="A168" s="5">
        <f>periods!$A168</f>
        <v>0</v>
      </c>
      <c r="B168" s="5">
        <f>periods!A169</f>
        <v>0</v>
      </c>
      <c r="C168">
        <f>IF(ISBLANK(periods!$C168), output_periods!$AB167,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IF(ISBLANK(periods!$K168), output_periods!$AG167, periods!$K168)</f>
        <v>112</v>
      </c>
      <c r="L168">
        <f>IF(ISBLANK(periods!$L168), output_periods!$L167, periods!$L168)</f>
        <v>158</v>
      </c>
      <c r="M168">
        <f>periods!M168</f>
        <v>0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 s="4">
        <f t="shared" si="52"/>
        <v>0</v>
      </c>
      <c r="AA168">
        <f t="shared" si="53"/>
        <v>158</v>
      </c>
      <c r="AB168">
        <f t="shared" si="54"/>
        <v>113</v>
      </c>
      <c r="AC168">
        <f t="shared" si="71"/>
        <v>0.71518987341772156</v>
      </c>
      <c r="AD168">
        <f t="shared" si="55"/>
        <v>0</v>
      </c>
      <c r="AE168">
        <f t="shared" si="56"/>
        <v>0</v>
      </c>
      <c r="AF168" s="8">
        <f t="shared" si="57"/>
        <v>0</v>
      </c>
      <c r="AG168">
        <f t="shared" si="58"/>
        <v>112</v>
      </c>
      <c r="AH168">
        <f t="shared" si="72"/>
        <v>0.70886075949367089</v>
      </c>
      <c r="AI168">
        <f t="shared" si="59"/>
        <v>0</v>
      </c>
      <c r="AJ168">
        <f t="shared" si="60"/>
        <v>0</v>
      </c>
      <c r="AK168">
        <f t="shared" si="73"/>
        <v>0</v>
      </c>
      <c r="AL168" t="e">
        <f>Z168*#REF!*12</f>
        <v>#REF!</v>
      </c>
      <c r="AM168" t="e">
        <f>H168*#REF!*12</f>
        <v>#REF!</v>
      </c>
      <c r="AN168" t="e">
        <f t="shared" si="74"/>
        <v>#REF!</v>
      </c>
      <c r="AO168">
        <f t="shared" si="75"/>
        <v>0</v>
      </c>
      <c r="AP168">
        <f t="shared" si="76"/>
        <v>0</v>
      </c>
      <c r="AQ168">
        <f t="shared" si="77"/>
        <v>0</v>
      </c>
      <c r="AR168">
        <f t="shared" si="61"/>
        <v>0</v>
      </c>
      <c r="AS168">
        <f t="shared" si="62"/>
        <v>0</v>
      </c>
      <c r="AT168">
        <f t="shared" si="63"/>
        <v>0</v>
      </c>
      <c r="AU168">
        <f t="shared" si="64"/>
        <v>0</v>
      </c>
      <c r="AV168">
        <f t="shared" si="65"/>
        <v>0</v>
      </c>
      <c r="AW168">
        <f t="shared" si="66"/>
        <v>0</v>
      </c>
      <c r="AX168">
        <f t="shared" si="67"/>
        <v>0</v>
      </c>
      <c r="AY168">
        <f t="shared" si="68"/>
        <v>0</v>
      </c>
      <c r="AZ168">
        <f t="shared" si="69"/>
        <v>0</v>
      </c>
      <c r="BA168">
        <f t="shared" si="70"/>
        <v>0</v>
      </c>
      <c r="BB168">
        <f>IFERROR(BA168/#REF!, 0)</f>
        <v>0</v>
      </c>
    </row>
    <row r="169" spans="1:54" x14ac:dyDescent="0.2">
      <c r="A169" s="5">
        <f>periods!$A169</f>
        <v>0</v>
      </c>
      <c r="B169" s="5">
        <f>periods!A170</f>
        <v>0</v>
      </c>
      <c r="C169">
        <f>IF(ISBLANK(periods!$C169), output_periods!$AB168,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IF(ISBLANK(periods!$K169), output_periods!$AG168, periods!$K169)</f>
        <v>112</v>
      </c>
      <c r="L169">
        <f>IF(ISBLANK(periods!$L169), output_periods!$L168, periods!$L169)</f>
        <v>158</v>
      </c>
      <c r="M169">
        <f>periods!M169</f>
        <v>0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 s="4">
        <f t="shared" si="52"/>
        <v>0</v>
      </c>
      <c r="AA169">
        <f t="shared" si="53"/>
        <v>158</v>
      </c>
      <c r="AB169">
        <f t="shared" si="54"/>
        <v>113</v>
      </c>
      <c r="AC169">
        <f t="shared" si="71"/>
        <v>0.71518987341772156</v>
      </c>
      <c r="AD169">
        <f t="shared" si="55"/>
        <v>0</v>
      </c>
      <c r="AE169">
        <f t="shared" si="56"/>
        <v>0</v>
      </c>
      <c r="AF169" s="8">
        <f t="shared" si="57"/>
        <v>0</v>
      </c>
      <c r="AG169">
        <f t="shared" si="58"/>
        <v>112</v>
      </c>
      <c r="AH169">
        <f t="shared" si="72"/>
        <v>0.70886075949367089</v>
      </c>
      <c r="AI169">
        <f t="shared" si="59"/>
        <v>0</v>
      </c>
      <c r="AJ169">
        <f t="shared" si="60"/>
        <v>0</v>
      </c>
      <c r="AK169">
        <f t="shared" si="73"/>
        <v>0</v>
      </c>
      <c r="AL169" t="e">
        <f>Z169*#REF!*12</f>
        <v>#REF!</v>
      </c>
      <c r="AM169" t="e">
        <f>H169*#REF!*12</f>
        <v>#REF!</v>
      </c>
      <c r="AN169" t="e">
        <f t="shared" si="74"/>
        <v>#REF!</v>
      </c>
      <c r="AO169">
        <f t="shared" si="75"/>
        <v>0</v>
      </c>
      <c r="AP169">
        <f t="shared" si="76"/>
        <v>0</v>
      </c>
      <c r="AQ169">
        <f t="shared" si="77"/>
        <v>0</v>
      </c>
      <c r="AR169">
        <f t="shared" si="61"/>
        <v>0</v>
      </c>
      <c r="AS169">
        <f t="shared" si="62"/>
        <v>0</v>
      </c>
      <c r="AT169">
        <f t="shared" si="63"/>
        <v>0</v>
      </c>
      <c r="AU169">
        <f t="shared" si="64"/>
        <v>0</v>
      </c>
      <c r="AV169">
        <f t="shared" si="65"/>
        <v>0</v>
      </c>
      <c r="AW169">
        <f t="shared" si="66"/>
        <v>0</v>
      </c>
      <c r="AX169">
        <f t="shared" si="67"/>
        <v>0</v>
      </c>
      <c r="AY169">
        <f t="shared" si="68"/>
        <v>0</v>
      </c>
      <c r="AZ169">
        <f t="shared" si="69"/>
        <v>0</v>
      </c>
      <c r="BA169">
        <f t="shared" si="70"/>
        <v>0</v>
      </c>
      <c r="BB169">
        <f>IFERROR(BA169/#REF!, 0)</f>
        <v>0</v>
      </c>
    </row>
    <row r="170" spans="1:54" x14ac:dyDescent="0.2">
      <c r="A170" s="5">
        <f>periods!$A170</f>
        <v>0</v>
      </c>
      <c r="B170" s="5">
        <f>periods!A171</f>
        <v>0</v>
      </c>
      <c r="C170">
        <f>IF(ISBLANK(periods!$C170), output_periods!$AB169,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IF(ISBLANK(periods!$K170), output_periods!$AG169, periods!$K170)</f>
        <v>112</v>
      </c>
      <c r="L170">
        <f>IF(ISBLANK(periods!$L170), output_periods!$L169, periods!$L170)</f>
        <v>158</v>
      </c>
      <c r="M170">
        <f>periods!M170</f>
        <v>0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 s="4">
        <f t="shared" si="52"/>
        <v>0</v>
      </c>
      <c r="AA170">
        <f t="shared" si="53"/>
        <v>158</v>
      </c>
      <c r="AB170">
        <f t="shared" si="54"/>
        <v>113</v>
      </c>
      <c r="AC170">
        <f t="shared" si="71"/>
        <v>0.71518987341772156</v>
      </c>
      <c r="AD170">
        <f t="shared" si="55"/>
        <v>0</v>
      </c>
      <c r="AE170">
        <f t="shared" si="56"/>
        <v>0</v>
      </c>
      <c r="AF170" s="8">
        <f t="shared" si="57"/>
        <v>0</v>
      </c>
      <c r="AG170">
        <f t="shared" si="58"/>
        <v>112</v>
      </c>
      <c r="AH170">
        <f t="shared" si="72"/>
        <v>0.70886075949367089</v>
      </c>
      <c r="AI170">
        <f t="shared" si="59"/>
        <v>0</v>
      </c>
      <c r="AJ170">
        <f t="shared" si="60"/>
        <v>0</v>
      </c>
      <c r="AK170">
        <f t="shared" si="73"/>
        <v>0</v>
      </c>
      <c r="AL170" t="e">
        <f>Z170*#REF!*12</f>
        <v>#REF!</v>
      </c>
      <c r="AM170" t="e">
        <f>H170*#REF!*12</f>
        <v>#REF!</v>
      </c>
      <c r="AN170" t="e">
        <f t="shared" si="74"/>
        <v>#REF!</v>
      </c>
      <c r="AO170">
        <f t="shared" si="75"/>
        <v>0</v>
      </c>
      <c r="AP170">
        <f t="shared" si="76"/>
        <v>0</v>
      </c>
      <c r="AQ170">
        <f t="shared" si="77"/>
        <v>0</v>
      </c>
      <c r="AR170">
        <f t="shared" si="61"/>
        <v>0</v>
      </c>
      <c r="AS170">
        <f t="shared" si="62"/>
        <v>0</v>
      </c>
      <c r="AT170">
        <f t="shared" si="63"/>
        <v>0</v>
      </c>
      <c r="AU170">
        <f t="shared" si="64"/>
        <v>0</v>
      </c>
      <c r="AV170">
        <f t="shared" si="65"/>
        <v>0</v>
      </c>
      <c r="AW170">
        <f t="shared" si="66"/>
        <v>0</v>
      </c>
      <c r="AX170">
        <f t="shared" si="67"/>
        <v>0</v>
      </c>
      <c r="AY170">
        <f t="shared" si="68"/>
        <v>0</v>
      </c>
      <c r="AZ170">
        <f t="shared" si="69"/>
        <v>0</v>
      </c>
      <c r="BA170">
        <f t="shared" si="70"/>
        <v>0</v>
      </c>
      <c r="BB170">
        <f>IFERROR(BA170/#REF!, 0)</f>
        <v>0</v>
      </c>
    </row>
    <row r="171" spans="1:54" x14ac:dyDescent="0.2">
      <c r="A171" s="5">
        <f>periods!$A171</f>
        <v>0</v>
      </c>
      <c r="B171" s="5">
        <f>periods!A172</f>
        <v>0</v>
      </c>
      <c r="C171">
        <f>IF(ISBLANK(periods!$C171), output_periods!$AB170,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IF(ISBLANK(periods!$K171), output_periods!$AG170, periods!$K171)</f>
        <v>112</v>
      </c>
      <c r="L171">
        <f>IF(ISBLANK(periods!$L171), output_periods!$L170, periods!$L171)</f>
        <v>158</v>
      </c>
      <c r="M171">
        <f>periods!M171</f>
        <v>0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 s="4">
        <f t="shared" si="52"/>
        <v>0</v>
      </c>
      <c r="AA171">
        <f t="shared" si="53"/>
        <v>158</v>
      </c>
      <c r="AB171">
        <f t="shared" si="54"/>
        <v>113</v>
      </c>
      <c r="AC171">
        <f t="shared" si="71"/>
        <v>0.71518987341772156</v>
      </c>
      <c r="AD171">
        <f t="shared" si="55"/>
        <v>0</v>
      </c>
      <c r="AE171">
        <f t="shared" si="56"/>
        <v>0</v>
      </c>
      <c r="AF171" s="8">
        <f t="shared" si="57"/>
        <v>0</v>
      </c>
      <c r="AG171">
        <f t="shared" si="58"/>
        <v>112</v>
      </c>
      <c r="AH171">
        <f t="shared" si="72"/>
        <v>0.70886075949367089</v>
      </c>
      <c r="AI171">
        <f t="shared" si="59"/>
        <v>0</v>
      </c>
      <c r="AJ171">
        <f t="shared" si="60"/>
        <v>0</v>
      </c>
      <c r="AK171">
        <f t="shared" si="73"/>
        <v>0</v>
      </c>
      <c r="AL171" t="e">
        <f>Z171*#REF!*12</f>
        <v>#REF!</v>
      </c>
      <c r="AM171" t="e">
        <f>H171*#REF!*12</f>
        <v>#REF!</v>
      </c>
      <c r="AN171" t="e">
        <f t="shared" si="74"/>
        <v>#REF!</v>
      </c>
      <c r="AO171">
        <f t="shared" si="75"/>
        <v>0</v>
      </c>
      <c r="AP171">
        <f t="shared" si="76"/>
        <v>0</v>
      </c>
      <c r="AQ171">
        <f t="shared" si="77"/>
        <v>0</v>
      </c>
      <c r="AR171">
        <f t="shared" si="61"/>
        <v>0</v>
      </c>
      <c r="AS171">
        <f t="shared" si="62"/>
        <v>0</v>
      </c>
      <c r="AT171">
        <f t="shared" si="63"/>
        <v>0</v>
      </c>
      <c r="AU171">
        <f t="shared" si="64"/>
        <v>0</v>
      </c>
      <c r="AV171">
        <f t="shared" si="65"/>
        <v>0</v>
      </c>
      <c r="AW171">
        <f t="shared" si="66"/>
        <v>0</v>
      </c>
      <c r="AX171">
        <f t="shared" si="67"/>
        <v>0</v>
      </c>
      <c r="AY171">
        <f t="shared" si="68"/>
        <v>0</v>
      </c>
      <c r="AZ171">
        <f t="shared" si="69"/>
        <v>0</v>
      </c>
      <c r="BA171">
        <f t="shared" si="70"/>
        <v>0</v>
      </c>
      <c r="BB171">
        <f>IFERROR(BA171/#REF!, 0)</f>
        <v>0</v>
      </c>
    </row>
    <row r="172" spans="1:54" x14ac:dyDescent="0.2">
      <c r="A172" s="5">
        <f>periods!$A172</f>
        <v>0</v>
      </c>
      <c r="B172" s="5">
        <f>periods!A173</f>
        <v>0</v>
      </c>
      <c r="C172">
        <f>IF(ISBLANK(periods!$C172), output_periods!$AB171,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IF(ISBLANK(periods!$K172), output_periods!$AG171, periods!$K172)</f>
        <v>112</v>
      </c>
      <c r="L172">
        <f>IF(ISBLANK(periods!$L172), output_periods!$L171, periods!$L172)</f>
        <v>158</v>
      </c>
      <c r="M172">
        <f>periods!M172</f>
        <v>0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 s="4">
        <f t="shared" si="52"/>
        <v>0</v>
      </c>
      <c r="AA172">
        <f t="shared" si="53"/>
        <v>158</v>
      </c>
      <c r="AB172">
        <f t="shared" si="54"/>
        <v>113</v>
      </c>
      <c r="AC172">
        <f t="shared" si="71"/>
        <v>0.71518987341772156</v>
      </c>
      <c r="AD172">
        <f t="shared" si="55"/>
        <v>0</v>
      </c>
      <c r="AE172">
        <f t="shared" si="56"/>
        <v>0</v>
      </c>
      <c r="AF172" s="8">
        <f t="shared" si="57"/>
        <v>0</v>
      </c>
      <c r="AG172">
        <f t="shared" si="58"/>
        <v>112</v>
      </c>
      <c r="AH172">
        <f t="shared" si="72"/>
        <v>0.70886075949367089</v>
      </c>
      <c r="AI172">
        <f t="shared" si="59"/>
        <v>0</v>
      </c>
      <c r="AJ172">
        <f t="shared" si="60"/>
        <v>0</v>
      </c>
      <c r="AK172">
        <f t="shared" si="73"/>
        <v>0</v>
      </c>
      <c r="AL172" t="e">
        <f>Z172*#REF!*12</f>
        <v>#REF!</v>
      </c>
      <c r="AM172" t="e">
        <f>H172*#REF!*12</f>
        <v>#REF!</v>
      </c>
      <c r="AN172" t="e">
        <f t="shared" si="74"/>
        <v>#REF!</v>
      </c>
      <c r="AO172">
        <f t="shared" si="75"/>
        <v>0</v>
      </c>
      <c r="AP172">
        <f t="shared" si="76"/>
        <v>0</v>
      </c>
      <c r="AQ172">
        <f t="shared" si="77"/>
        <v>0</v>
      </c>
      <c r="AR172">
        <f t="shared" si="61"/>
        <v>0</v>
      </c>
      <c r="AS172">
        <f t="shared" si="62"/>
        <v>0</v>
      </c>
      <c r="AT172">
        <f t="shared" si="63"/>
        <v>0</v>
      </c>
      <c r="AU172">
        <f t="shared" si="64"/>
        <v>0</v>
      </c>
      <c r="AV172">
        <f t="shared" si="65"/>
        <v>0</v>
      </c>
      <c r="AW172">
        <f t="shared" si="66"/>
        <v>0</v>
      </c>
      <c r="AX172">
        <f t="shared" si="67"/>
        <v>0</v>
      </c>
      <c r="AY172">
        <f t="shared" si="68"/>
        <v>0</v>
      </c>
      <c r="AZ172">
        <f t="shared" si="69"/>
        <v>0</v>
      </c>
      <c r="BA172">
        <f t="shared" si="70"/>
        <v>0</v>
      </c>
      <c r="BB172">
        <f>IFERROR(BA172/#REF!, 0)</f>
        <v>0</v>
      </c>
    </row>
    <row r="173" spans="1:54" x14ac:dyDescent="0.2">
      <c r="A173" s="5">
        <f>periods!$A173</f>
        <v>0</v>
      </c>
      <c r="B173" s="5">
        <f>periods!A174</f>
        <v>0</v>
      </c>
      <c r="C173">
        <f>IF(ISBLANK(periods!$C173), output_periods!$AB172,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IF(ISBLANK(periods!$K173), output_periods!$AG172, periods!$K173)</f>
        <v>112</v>
      </c>
      <c r="L173">
        <f>IF(ISBLANK(periods!$L173), output_periods!$L172, periods!$L173)</f>
        <v>158</v>
      </c>
      <c r="M173">
        <f>periods!M173</f>
        <v>0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 s="4">
        <f t="shared" si="52"/>
        <v>0</v>
      </c>
      <c r="AA173">
        <f t="shared" si="53"/>
        <v>158</v>
      </c>
      <c r="AB173">
        <f t="shared" si="54"/>
        <v>113</v>
      </c>
      <c r="AC173">
        <f t="shared" si="71"/>
        <v>0.71518987341772156</v>
      </c>
      <c r="AD173">
        <f t="shared" si="55"/>
        <v>0</v>
      </c>
      <c r="AE173">
        <f t="shared" si="56"/>
        <v>0</v>
      </c>
      <c r="AF173" s="8">
        <f t="shared" si="57"/>
        <v>0</v>
      </c>
      <c r="AG173">
        <f t="shared" si="58"/>
        <v>112</v>
      </c>
      <c r="AH173">
        <f t="shared" si="72"/>
        <v>0.70886075949367089</v>
      </c>
      <c r="AI173">
        <f t="shared" si="59"/>
        <v>0</v>
      </c>
      <c r="AJ173">
        <f t="shared" si="60"/>
        <v>0</v>
      </c>
      <c r="AK173">
        <f t="shared" si="73"/>
        <v>0</v>
      </c>
      <c r="AL173" t="e">
        <f>Z173*#REF!*12</f>
        <v>#REF!</v>
      </c>
      <c r="AM173" t="e">
        <f>H173*#REF!*12</f>
        <v>#REF!</v>
      </c>
      <c r="AN173" t="e">
        <f t="shared" si="74"/>
        <v>#REF!</v>
      </c>
      <c r="AO173">
        <f t="shared" si="75"/>
        <v>0</v>
      </c>
      <c r="AP173">
        <f t="shared" si="76"/>
        <v>0</v>
      </c>
      <c r="AQ173">
        <f t="shared" si="77"/>
        <v>0</v>
      </c>
      <c r="AR173">
        <f t="shared" si="61"/>
        <v>0</v>
      </c>
      <c r="AS173">
        <f t="shared" si="62"/>
        <v>0</v>
      </c>
      <c r="AT173">
        <f t="shared" si="63"/>
        <v>0</v>
      </c>
      <c r="AU173">
        <f t="shared" si="64"/>
        <v>0</v>
      </c>
      <c r="AV173">
        <f t="shared" si="65"/>
        <v>0</v>
      </c>
      <c r="AW173">
        <f t="shared" si="66"/>
        <v>0</v>
      </c>
      <c r="AX173">
        <f t="shared" si="67"/>
        <v>0</v>
      </c>
      <c r="AY173">
        <f t="shared" si="68"/>
        <v>0</v>
      </c>
      <c r="AZ173">
        <f t="shared" si="69"/>
        <v>0</v>
      </c>
      <c r="BA173">
        <f t="shared" si="70"/>
        <v>0</v>
      </c>
      <c r="BB173">
        <f>IFERROR(BA173/#REF!, 0)</f>
        <v>0</v>
      </c>
    </row>
    <row r="174" spans="1:54" x14ac:dyDescent="0.2">
      <c r="A174" s="5">
        <f>periods!$A174</f>
        <v>0</v>
      </c>
      <c r="B174" s="5">
        <f>periods!A175</f>
        <v>0</v>
      </c>
      <c r="C174">
        <f>IF(ISBLANK(periods!$C174), output_periods!$AB173,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IF(ISBLANK(periods!$K174), output_periods!$AG173, periods!$K174)</f>
        <v>112</v>
      </c>
      <c r="L174">
        <f>IF(ISBLANK(periods!$L174), output_periods!$L173, periods!$L174)</f>
        <v>158</v>
      </c>
      <c r="M174">
        <f>periods!M174</f>
        <v>0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 s="4">
        <f t="shared" si="52"/>
        <v>0</v>
      </c>
      <c r="AA174">
        <f t="shared" si="53"/>
        <v>158</v>
      </c>
      <c r="AB174">
        <f t="shared" si="54"/>
        <v>113</v>
      </c>
      <c r="AC174">
        <f t="shared" si="71"/>
        <v>0.71518987341772156</v>
      </c>
      <c r="AD174">
        <f t="shared" si="55"/>
        <v>0</v>
      </c>
      <c r="AE174">
        <f t="shared" si="56"/>
        <v>0</v>
      </c>
      <c r="AF174" s="8">
        <f t="shared" si="57"/>
        <v>0</v>
      </c>
      <c r="AG174">
        <f t="shared" si="58"/>
        <v>112</v>
      </c>
      <c r="AH174">
        <f t="shared" si="72"/>
        <v>0.70886075949367089</v>
      </c>
      <c r="AI174">
        <f t="shared" si="59"/>
        <v>0</v>
      </c>
      <c r="AJ174">
        <f t="shared" si="60"/>
        <v>0</v>
      </c>
      <c r="AK174">
        <f t="shared" si="73"/>
        <v>0</v>
      </c>
      <c r="AL174" t="e">
        <f>Z174*#REF!*12</f>
        <v>#REF!</v>
      </c>
      <c r="AM174" t="e">
        <f>H174*#REF!*12</f>
        <v>#REF!</v>
      </c>
      <c r="AN174" t="e">
        <f t="shared" si="74"/>
        <v>#REF!</v>
      </c>
      <c r="AO174">
        <f t="shared" si="75"/>
        <v>0</v>
      </c>
      <c r="AP174">
        <f t="shared" si="76"/>
        <v>0</v>
      </c>
      <c r="AQ174">
        <f t="shared" si="77"/>
        <v>0</v>
      </c>
      <c r="AR174">
        <f t="shared" si="61"/>
        <v>0</v>
      </c>
      <c r="AS174">
        <f t="shared" si="62"/>
        <v>0</v>
      </c>
      <c r="AT174">
        <f t="shared" si="63"/>
        <v>0</v>
      </c>
      <c r="AU174">
        <f t="shared" si="64"/>
        <v>0</v>
      </c>
      <c r="AV174">
        <f t="shared" si="65"/>
        <v>0</v>
      </c>
      <c r="AW174">
        <f t="shared" si="66"/>
        <v>0</v>
      </c>
      <c r="AX174">
        <f t="shared" si="67"/>
        <v>0</v>
      </c>
      <c r="AY174">
        <f t="shared" si="68"/>
        <v>0</v>
      </c>
      <c r="AZ174">
        <f t="shared" si="69"/>
        <v>0</v>
      </c>
      <c r="BA174">
        <f t="shared" si="70"/>
        <v>0</v>
      </c>
      <c r="BB174">
        <f>IFERROR(BA174/#REF!, 0)</f>
        <v>0</v>
      </c>
    </row>
    <row r="175" spans="1:54" x14ac:dyDescent="0.2">
      <c r="A175" s="5">
        <f>periods!$A175</f>
        <v>0</v>
      </c>
      <c r="B175" s="5">
        <f>periods!A176</f>
        <v>0</v>
      </c>
      <c r="C175">
        <f>IF(ISBLANK(periods!$C175), output_periods!$AB174,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IF(ISBLANK(periods!$K175), output_periods!$AG174, periods!$K175)</f>
        <v>112</v>
      </c>
      <c r="L175">
        <f>IF(ISBLANK(periods!$L175), output_periods!$L174, periods!$L175)</f>
        <v>158</v>
      </c>
      <c r="M175">
        <f>periods!M175</f>
        <v>0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 s="4">
        <f t="shared" si="52"/>
        <v>0</v>
      </c>
      <c r="AA175">
        <f t="shared" si="53"/>
        <v>158</v>
      </c>
      <c r="AB175">
        <f t="shared" si="54"/>
        <v>113</v>
      </c>
      <c r="AC175">
        <f t="shared" si="71"/>
        <v>0.71518987341772156</v>
      </c>
      <c r="AD175">
        <f t="shared" si="55"/>
        <v>0</v>
      </c>
      <c r="AE175">
        <f t="shared" si="56"/>
        <v>0</v>
      </c>
      <c r="AF175" s="8">
        <f t="shared" si="57"/>
        <v>0</v>
      </c>
      <c r="AG175">
        <f t="shared" si="58"/>
        <v>112</v>
      </c>
      <c r="AH175">
        <f t="shared" si="72"/>
        <v>0.70886075949367089</v>
      </c>
      <c r="AI175">
        <f t="shared" si="59"/>
        <v>0</v>
      </c>
      <c r="AJ175">
        <f t="shared" si="60"/>
        <v>0</v>
      </c>
      <c r="AK175">
        <f t="shared" si="73"/>
        <v>0</v>
      </c>
      <c r="AL175" t="e">
        <f>Z175*#REF!*12</f>
        <v>#REF!</v>
      </c>
      <c r="AM175" t="e">
        <f>H175*#REF!*12</f>
        <v>#REF!</v>
      </c>
      <c r="AN175" t="e">
        <f t="shared" si="74"/>
        <v>#REF!</v>
      </c>
      <c r="AO175">
        <f t="shared" si="75"/>
        <v>0</v>
      </c>
      <c r="AP175">
        <f t="shared" si="76"/>
        <v>0</v>
      </c>
      <c r="AQ175">
        <f t="shared" si="77"/>
        <v>0</v>
      </c>
      <c r="AR175">
        <f t="shared" si="61"/>
        <v>0</v>
      </c>
      <c r="AS175">
        <f t="shared" si="62"/>
        <v>0</v>
      </c>
      <c r="AT175">
        <f t="shared" si="63"/>
        <v>0</v>
      </c>
      <c r="AU175">
        <f t="shared" si="64"/>
        <v>0</v>
      </c>
      <c r="AV175">
        <f t="shared" si="65"/>
        <v>0</v>
      </c>
      <c r="AW175">
        <f t="shared" si="66"/>
        <v>0</v>
      </c>
      <c r="AX175">
        <f t="shared" si="67"/>
        <v>0</v>
      </c>
      <c r="AY175">
        <f t="shared" si="68"/>
        <v>0</v>
      </c>
      <c r="AZ175">
        <f t="shared" si="69"/>
        <v>0</v>
      </c>
      <c r="BA175">
        <f t="shared" si="70"/>
        <v>0</v>
      </c>
      <c r="BB175">
        <f>IFERROR(BA175/#REF!, 0)</f>
        <v>0</v>
      </c>
    </row>
    <row r="176" spans="1:54" x14ac:dyDescent="0.2">
      <c r="A176" s="5">
        <f>periods!$A176</f>
        <v>0</v>
      </c>
      <c r="B176" s="5">
        <f>periods!A177</f>
        <v>0</v>
      </c>
      <c r="C176">
        <f>IF(ISBLANK(periods!$C176), output_periods!$AB175,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IF(ISBLANK(periods!$K176), output_periods!$AG175, periods!$K176)</f>
        <v>112</v>
      </c>
      <c r="L176">
        <f>IF(ISBLANK(periods!$L176), output_periods!$L175, periods!$L176)</f>
        <v>158</v>
      </c>
      <c r="M176">
        <f>periods!M176</f>
        <v>0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 s="4">
        <f t="shared" si="52"/>
        <v>0</v>
      </c>
      <c r="AA176">
        <f t="shared" si="53"/>
        <v>158</v>
      </c>
      <c r="AB176">
        <f t="shared" si="54"/>
        <v>113</v>
      </c>
      <c r="AC176">
        <f t="shared" si="71"/>
        <v>0.71518987341772156</v>
      </c>
      <c r="AD176">
        <f t="shared" si="55"/>
        <v>0</v>
      </c>
      <c r="AE176">
        <f t="shared" si="56"/>
        <v>0</v>
      </c>
      <c r="AF176" s="8">
        <f t="shared" si="57"/>
        <v>0</v>
      </c>
      <c r="AG176">
        <f t="shared" si="58"/>
        <v>112</v>
      </c>
      <c r="AH176">
        <f t="shared" si="72"/>
        <v>0.70886075949367089</v>
      </c>
      <c r="AI176">
        <f t="shared" si="59"/>
        <v>0</v>
      </c>
      <c r="AJ176">
        <f t="shared" si="60"/>
        <v>0</v>
      </c>
      <c r="AK176">
        <f t="shared" si="73"/>
        <v>0</v>
      </c>
      <c r="AL176" t="e">
        <f>Z176*#REF!*12</f>
        <v>#REF!</v>
      </c>
      <c r="AM176" t="e">
        <f>H176*#REF!*12</f>
        <v>#REF!</v>
      </c>
      <c r="AN176" t="e">
        <f t="shared" si="74"/>
        <v>#REF!</v>
      </c>
      <c r="AO176">
        <f t="shared" si="75"/>
        <v>0</v>
      </c>
      <c r="AP176">
        <f t="shared" si="76"/>
        <v>0</v>
      </c>
      <c r="AQ176">
        <f t="shared" si="77"/>
        <v>0</v>
      </c>
      <c r="AR176">
        <f t="shared" si="61"/>
        <v>0</v>
      </c>
      <c r="AS176">
        <f t="shared" si="62"/>
        <v>0</v>
      </c>
      <c r="AT176">
        <f t="shared" si="63"/>
        <v>0</v>
      </c>
      <c r="AU176">
        <f t="shared" si="64"/>
        <v>0</v>
      </c>
      <c r="AV176">
        <f t="shared" si="65"/>
        <v>0</v>
      </c>
      <c r="AW176">
        <f t="shared" si="66"/>
        <v>0</v>
      </c>
      <c r="AX176">
        <f t="shared" si="67"/>
        <v>0</v>
      </c>
      <c r="AY176">
        <f t="shared" si="68"/>
        <v>0</v>
      </c>
      <c r="AZ176">
        <f t="shared" si="69"/>
        <v>0</v>
      </c>
      <c r="BA176">
        <f t="shared" si="70"/>
        <v>0</v>
      </c>
      <c r="BB176">
        <f>IFERROR(BA176/#REF!, 0)</f>
        <v>0</v>
      </c>
    </row>
    <row r="177" spans="1:54" x14ac:dyDescent="0.2">
      <c r="A177" s="5">
        <f>periods!$A177</f>
        <v>0</v>
      </c>
      <c r="B177" s="5">
        <f>periods!A178</f>
        <v>0</v>
      </c>
      <c r="C177">
        <f>IF(ISBLANK(periods!$C177), output_periods!$AB176,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IF(ISBLANK(periods!$K177), output_periods!$AG176, periods!$K177)</f>
        <v>112</v>
      </c>
      <c r="L177">
        <f>IF(ISBLANK(periods!$L177), output_periods!$L176, periods!$L177)</f>
        <v>158</v>
      </c>
      <c r="M177">
        <f>periods!M177</f>
        <v>0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 s="4">
        <f t="shared" si="52"/>
        <v>0</v>
      </c>
      <c r="AA177">
        <f t="shared" si="53"/>
        <v>158</v>
      </c>
      <c r="AB177">
        <f t="shared" si="54"/>
        <v>113</v>
      </c>
      <c r="AC177">
        <f t="shared" si="71"/>
        <v>0.71518987341772156</v>
      </c>
      <c r="AD177">
        <f t="shared" si="55"/>
        <v>0</v>
      </c>
      <c r="AE177">
        <f t="shared" si="56"/>
        <v>0</v>
      </c>
      <c r="AF177" s="8">
        <f t="shared" si="57"/>
        <v>0</v>
      </c>
      <c r="AG177">
        <f t="shared" si="58"/>
        <v>112</v>
      </c>
      <c r="AH177">
        <f t="shared" si="72"/>
        <v>0.70886075949367089</v>
      </c>
      <c r="AI177">
        <f t="shared" si="59"/>
        <v>0</v>
      </c>
      <c r="AJ177">
        <f t="shared" si="60"/>
        <v>0</v>
      </c>
      <c r="AK177">
        <f t="shared" si="73"/>
        <v>0</v>
      </c>
      <c r="AL177" t="e">
        <f>Z177*#REF!*12</f>
        <v>#REF!</v>
      </c>
      <c r="AM177" t="e">
        <f>H177*#REF!*12</f>
        <v>#REF!</v>
      </c>
      <c r="AN177" t="e">
        <f t="shared" si="74"/>
        <v>#REF!</v>
      </c>
      <c r="AO177">
        <f t="shared" si="75"/>
        <v>0</v>
      </c>
      <c r="AP177">
        <f t="shared" si="76"/>
        <v>0</v>
      </c>
      <c r="AQ177">
        <f t="shared" si="77"/>
        <v>0</v>
      </c>
      <c r="AR177">
        <f t="shared" si="61"/>
        <v>0</v>
      </c>
      <c r="AS177">
        <f t="shared" si="62"/>
        <v>0</v>
      </c>
      <c r="AT177">
        <f t="shared" si="63"/>
        <v>0</v>
      </c>
      <c r="AU177">
        <f t="shared" si="64"/>
        <v>0</v>
      </c>
      <c r="AV177">
        <f t="shared" si="65"/>
        <v>0</v>
      </c>
      <c r="AW177">
        <f t="shared" si="66"/>
        <v>0</v>
      </c>
      <c r="AX177">
        <f t="shared" si="67"/>
        <v>0</v>
      </c>
      <c r="AY177">
        <f t="shared" si="68"/>
        <v>0</v>
      </c>
      <c r="AZ177">
        <f t="shared" si="69"/>
        <v>0</v>
      </c>
      <c r="BA177">
        <f t="shared" si="70"/>
        <v>0</v>
      </c>
      <c r="BB177">
        <f>IFERROR(BA177/#REF!, 0)</f>
        <v>0</v>
      </c>
    </row>
    <row r="178" spans="1:54" x14ac:dyDescent="0.2">
      <c r="A178" s="5">
        <f>periods!$A178</f>
        <v>0</v>
      </c>
      <c r="B178" s="5">
        <f>periods!A179</f>
        <v>0</v>
      </c>
      <c r="C178">
        <f>IF(ISBLANK(periods!$C178), output_periods!$AB177,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IF(ISBLANK(periods!$K178), output_periods!$AG177, periods!$K178)</f>
        <v>112</v>
      </c>
      <c r="L178">
        <f>IF(ISBLANK(periods!$L178), output_periods!$L177, periods!$L178)</f>
        <v>158</v>
      </c>
      <c r="M178">
        <f>periods!M178</f>
        <v>0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 s="4">
        <f t="shared" si="52"/>
        <v>0</v>
      </c>
      <c r="AA178">
        <f t="shared" si="53"/>
        <v>158</v>
      </c>
      <c r="AB178">
        <f t="shared" si="54"/>
        <v>113</v>
      </c>
      <c r="AC178">
        <f t="shared" si="71"/>
        <v>0.71518987341772156</v>
      </c>
      <c r="AD178">
        <f t="shared" si="55"/>
        <v>0</v>
      </c>
      <c r="AE178">
        <f t="shared" si="56"/>
        <v>0</v>
      </c>
      <c r="AF178" s="8">
        <f t="shared" si="57"/>
        <v>0</v>
      </c>
      <c r="AG178">
        <f t="shared" si="58"/>
        <v>112</v>
      </c>
      <c r="AH178">
        <f t="shared" si="72"/>
        <v>0.70886075949367089</v>
      </c>
      <c r="AI178">
        <f t="shared" si="59"/>
        <v>0</v>
      </c>
      <c r="AJ178">
        <f t="shared" si="60"/>
        <v>0</v>
      </c>
      <c r="AK178">
        <f t="shared" si="73"/>
        <v>0</v>
      </c>
      <c r="AL178" t="e">
        <f>Z178*#REF!*12</f>
        <v>#REF!</v>
      </c>
      <c r="AM178" t="e">
        <f>H178*#REF!*12</f>
        <v>#REF!</v>
      </c>
      <c r="AN178" t="e">
        <f t="shared" si="74"/>
        <v>#REF!</v>
      </c>
      <c r="AO178">
        <f t="shared" si="75"/>
        <v>0</v>
      </c>
      <c r="AP178">
        <f t="shared" si="76"/>
        <v>0</v>
      </c>
      <c r="AQ178">
        <f t="shared" si="77"/>
        <v>0</v>
      </c>
      <c r="AR178">
        <f t="shared" si="61"/>
        <v>0</v>
      </c>
      <c r="AS178">
        <f t="shared" si="62"/>
        <v>0</v>
      </c>
      <c r="AT178">
        <f t="shared" si="63"/>
        <v>0</v>
      </c>
      <c r="AU178">
        <f t="shared" si="64"/>
        <v>0</v>
      </c>
      <c r="AV178">
        <f t="shared" si="65"/>
        <v>0</v>
      </c>
      <c r="AW178">
        <f t="shared" si="66"/>
        <v>0</v>
      </c>
      <c r="AX178">
        <f t="shared" si="67"/>
        <v>0</v>
      </c>
      <c r="AY178">
        <f t="shared" si="68"/>
        <v>0</v>
      </c>
      <c r="AZ178">
        <f t="shared" si="69"/>
        <v>0</v>
      </c>
      <c r="BA178">
        <f t="shared" si="70"/>
        <v>0</v>
      </c>
      <c r="BB178">
        <f>IFERROR(BA178/#REF!, 0)</f>
        <v>0</v>
      </c>
    </row>
    <row r="179" spans="1:54" x14ac:dyDescent="0.2">
      <c r="A179" s="5">
        <f>periods!$A179</f>
        <v>0</v>
      </c>
      <c r="B179" s="5">
        <f>periods!A180</f>
        <v>0</v>
      </c>
      <c r="C179">
        <f>IF(ISBLANK(periods!$C179), output_periods!$AB178,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IF(ISBLANK(periods!$K179), output_periods!$AG178, periods!$K179)</f>
        <v>112</v>
      </c>
      <c r="L179">
        <f>IF(ISBLANK(periods!$L179), output_periods!$L178, periods!$L179)</f>
        <v>158</v>
      </c>
      <c r="M179">
        <f>periods!M179</f>
        <v>0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 s="4">
        <f t="shared" si="52"/>
        <v>0</v>
      </c>
      <c r="AA179">
        <f t="shared" si="53"/>
        <v>158</v>
      </c>
      <c r="AB179">
        <f t="shared" si="54"/>
        <v>113</v>
      </c>
      <c r="AC179">
        <f t="shared" si="71"/>
        <v>0.71518987341772156</v>
      </c>
      <c r="AD179">
        <f t="shared" si="55"/>
        <v>0</v>
      </c>
      <c r="AE179">
        <f t="shared" si="56"/>
        <v>0</v>
      </c>
      <c r="AF179" s="8">
        <f t="shared" si="57"/>
        <v>0</v>
      </c>
      <c r="AG179">
        <f t="shared" si="58"/>
        <v>112</v>
      </c>
      <c r="AH179">
        <f t="shared" si="72"/>
        <v>0.70886075949367089</v>
      </c>
      <c r="AI179">
        <f t="shared" si="59"/>
        <v>0</v>
      </c>
      <c r="AJ179">
        <f t="shared" si="60"/>
        <v>0</v>
      </c>
      <c r="AK179">
        <f t="shared" si="73"/>
        <v>0</v>
      </c>
      <c r="AL179" t="e">
        <f>Z179*#REF!*12</f>
        <v>#REF!</v>
      </c>
      <c r="AM179" t="e">
        <f>H179*#REF!*12</f>
        <v>#REF!</v>
      </c>
      <c r="AN179" t="e">
        <f t="shared" si="74"/>
        <v>#REF!</v>
      </c>
      <c r="AO179">
        <f t="shared" si="75"/>
        <v>0</v>
      </c>
      <c r="AP179">
        <f t="shared" si="76"/>
        <v>0</v>
      </c>
      <c r="AQ179">
        <f t="shared" si="77"/>
        <v>0</v>
      </c>
      <c r="AR179">
        <f t="shared" si="61"/>
        <v>0</v>
      </c>
      <c r="AS179">
        <f t="shared" si="62"/>
        <v>0</v>
      </c>
      <c r="AT179">
        <f t="shared" si="63"/>
        <v>0</v>
      </c>
      <c r="AU179">
        <f t="shared" si="64"/>
        <v>0</v>
      </c>
      <c r="AV179">
        <f t="shared" si="65"/>
        <v>0</v>
      </c>
      <c r="AW179">
        <f t="shared" si="66"/>
        <v>0</v>
      </c>
      <c r="AX179">
        <f t="shared" si="67"/>
        <v>0</v>
      </c>
      <c r="AY179">
        <f t="shared" si="68"/>
        <v>0</v>
      </c>
      <c r="AZ179">
        <f t="shared" si="69"/>
        <v>0</v>
      </c>
      <c r="BA179">
        <f t="shared" si="70"/>
        <v>0</v>
      </c>
      <c r="BB179">
        <f>IFERROR(BA179/#REF!, 0)</f>
        <v>0</v>
      </c>
    </row>
    <row r="180" spans="1:54" x14ac:dyDescent="0.2">
      <c r="A180" s="5">
        <f>periods!$A180</f>
        <v>0</v>
      </c>
      <c r="B180" s="5">
        <f>periods!A181</f>
        <v>0</v>
      </c>
      <c r="C180">
        <f>IF(ISBLANK(periods!$C180), output_periods!$AB179,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IF(ISBLANK(periods!$K180), output_periods!$AG179, periods!$K180)</f>
        <v>112</v>
      </c>
      <c r="L180">
        <f>IF(ISBLANK(periods!$L180), output_periods!$L179, periods!$L180)</f>
        <v>158</v>
      </c>
      <c r="M180">
        <f>periods!M180</f>
        <v>0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 s="4">
        <f t="shared" si="52"/>
        <v>0</v>
      </c>
      <c r="AA180">
        <f t="shared" si="53"/>
        <v>158</v>
      </c>
      <c r="AB180">
        <f t="shared" si="54"/>
        <v>113</v>
      </c>
      <c r="AC180">
        <f t="shared" si="71"/>
        <v>0.71518987341772156</v>
      </c>
      <c r="AD180">
        <f t="shared" si="55"/>
        <v>0</v>
      </c>
      <c r="AE180">
        <f t="shared" si="56"/>
        <v>0</v>
      </c>
      <c r="AF180" s="8">
        <f t="shared" si="57"/>
        <v>0</v>
      </c>
      <c r="AG180">
        <f t="shared" si="58"/>
        <v>112</v>
      </c>
      <c r="AH180">
        <f t="shared" si="72"/>
        <v>0.70886075949367089</v>
      </c>
      <c r="AI180">
        <f t="shared" si="59"/>
        <v>0</v>
      </c>
      <c r="AJ180">
        <f t="shared" si="60"/>
        <v>0</v>
      </c>
      <c r="AK180">
        <f t="shared" si="73"/>
        <v>0</v>
      </c>
      <c r="AL180" t="e">
        <f>Z180*#REF!*12</f>
        <v>#REF!</v>
      </c>
      <c r="AM180" t="e">
        <f>H180*#REF!*12</f>
        <v>#REF!</v>
      </c>
      <c r="AN180" t="e">
        <f t="shared" si="74"/>
        <v>#REF!</v>
      </c>
      <c r="AO180">
        <f t="shared" si="75"/>
        <v>0</v>
      </c>
      <c r="AP180">
        <f t="shared" si="76"/>
        <v>0</v>
      </c>
      <c r="AQ180">
        <f t="shared" si="77"/>
        <v>0</v>
      </c>
      <c r="AR180">
        <f t="shared" si="61"/>
        <v>0</v>
      </c>
      <c r="AS180">
        <f t="shared" si="62"/>
        <v>0</v>
      </c>
      <c r="AT180">
        <f t="shared" si="63"/>
        <v>0</v>
      </c>
      <c r="AU180">
        <f t="shared" si="64"/>
        <v>0</v>
      </c>
      <c r="AV180">
        <f t="shared" si="65"/>
        <v>0</v>
      </c>
      <c r="AW180">
        <f t="shared" si="66"/>
        <v>0</v>
      </c>
      <c r="AX180">
        <f t="shared" si="67"/>
        <v>0</v>
      </c>
      <c r="AY180">
        <f t="shared" si="68"/>
        <v>0</v>
      </c>
      <c r="AZ180">
        <f t="shared" si="69"/>
        <v>0</v>
      </c>
      <c r="BA180">
        <f t="shared" si="70"/>
        <v>0</v>
      </c>
      <c r="BB180">
        <f>IFERROR(BA180/#REF!, 0)</f>
        <v>0</v>
      </c>
    </row>
    <row r="181" spans="1:54" x14ac:dyDescent="0.2">
      <c r="A181" s="5">
        <f>periods!$A181</f>
        <v>0</v>
      </c>
      <c r="B181" s="5">
        <f>periods!A182</f>
        <v>0</v>
      </c>
      <c r="C181">
        <f>IF(ISBLANK(periods!$C181), output_periods!$AB180,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IF(ISBLANK(periods!$K181), output_periods!$AG180, periods!$K181)</f>
        <v>112</v>
      </c>
      <c r="L181">
        <f>IF(ISBLANK(periods!$L181), output_periods!$L180, periods!$L181)</f>
        <v>158</v>
      </c>
      <c r="M181">
        <f>periods!M181</f>
        <v>0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 s="4">
        <f t="shared" si="52"/>
        <v>0</v>
      </c>
      <c r="AA181">
        <f t="shared" si="53"/>
        <v>158</v>
      </c>
      <c r="AB181">
        <f t="shared" si="54"/>
        <v>113</v>
      </c>
      <c r="AC181">
        <f t="shared" si="71"/>
        <v>0.71518987341772156</v>
      </c>
      <c r="AD181">
        <f t="shared" si="55"/>
        <v>0</v>
      </c>
      <c r="AE181">
        <f t="shared" si="56"/>
        <v>0</v>
      </c>
      <c r="AF181" s="8">
        <f t="shared" si="57"/>
        <v>0</v>
      </c>
      <c r="AG181">
        <f t="shared" si="58"/>
        <v>112</v>
      </c>
      <c r="AH181">
        <f t="shared" si="72"/>
        <v>0.70886075949367089</v>
      </c>
      <c r="AI181">
        <f t="shared" si="59"/>
        <v>0</v>
      </c>
      <c r="AJ181">
        <f t="shared" si="60"/>
        <v>0</v>
      </c>
      <c r="AK181">
        <f t="shared" si="73"/>
        <v>0</v>
      </c>
      <c r="AL181" t="e">
        <f>Z181*#REF!*12</f>
        <v>#REF!</v>
      </c>
      <c r="AM181" t="e">
        <f>H181*#REF!*12</f>
        <v>#REF!</v>
      </c>
      <c r="AN181" t="e">
        <f t="shared" si="74"/>
        <v>#REF!</v>
      </c>
      <c r="AO181">
        <f t="shared" si="75"/>
        <v>0</v>
      </c>
      <c r="AP181">
        <f t="shared" si="76"/>
        <v>0</v>
      </c>
      <c r="AQ181">
        <f t="shared" si="77"/>
        <v>0</v>
      </c>
      <c r="AR181">
        <f t="shared" si="61"/>
        <v>0</v>
      </c>
      <c r="AS181">
        <f t="shared" si="62"/>
        <v>0</v>
      </c>
      <c r="AT181">
        <f t="shared" si="63"/>
        <v>0</v>
      </c>
      <c r="AU181">
        <f t="shared" si="64"/>
        <v>0</v>
      </c>
      <c r="AV181">
        <f t="shared" si="65"/>
        <v>0</v>
      </c>
      <c r="AW181">
        <f t="shared" si="66"/>
        <v>0</v>
      </c>
      <c r="AX181">
        <f t="shared" si="67"/>
        <v>0</v>
      </c>
      <c r="AY181">
        <f t="shared" si="68"/>
        <v>0</v>
      </c>
      <c r="AZ181">
        <f t="shared" si="69"/>
        <v>0</v>
      </c>
      <c r="BA181">
        <f t="shared" si="70"/>
        <v>0</v>
      </c>
      <c r="BB181">
        <f>IFERROR(BA181/#REF!, 0)</f>
        <v>0</v>
      </c>
    </row>
    <row r="182" spans="1:54" x14ac:dyDescent="0.2">
      <c r="A182" s="5">
        <f>periods!$A182</f>
        <v>0</v>
      </c>
      <c r="B182" s="5">
        <f>periods!A183</f>
        <v>0</v>
      </c>
      <c r="C182">
        <f>IF(ISBLANK(periods!$C182), output_periods!$AB181,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IF(ISBLANK(periods!$K182), output_periods!$AG181, periods!$K182)</f>
        <v>112</v>
      </c>
      <c r="L182">
        <f>IF(ISBLANK(periods!$L182), output_periods!$L181, periods!$L182)</f>
        <v>158</v>
      </c>
      <c r="M182">
        <f>periods!M182</f>
        <v>0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 s="4">
        <f t="shared" si="52"/>
        <v>0</v>
      </c>
      <c r="AA182">
        <f t="shared" si="53"/>
        <v>158</v>
      </c>
      <c r="AB182">
        <f t="shared" si="54"/>
        <v>113</v>
      </c>
      <c r="AC182">
        <f t="shared" si="71"/>
        <v>0.71518987341772156</v>
      </c>
      <c r="AD182">
        <f t="shared" si="55"/>
        <v>0</v>
      </c>
      <c r="AE182">
        <f t="shared" si="56"/>
        <v>0</v>
      </c>
      <c r="AF182" s="8">
        <f t="shared" si="57"/>
        <v>0</v>
      </c>
      <c r="AG182">
        <f t="shared" si="58"/>
        <v>112</v>
      </c>
      <c r="AH182">
        <f t="shared" si="72"/>
        <v>0.70886075949367089</v>
      </c>
      <c r="AI182">
        <f t="shared" si="59"/>
        <v>0</v>
      </c>
      <c r="AJ182">
        <f t="shared" si="60"/>
        <v>0</v>
      </c>
      <c r="AK182">
        <f t="shared" si="73"/>
        <v>0</v>
      </c>
      <c r="AL182" t="e">
        <f>Z182*#REF!*12</f>
        <v>#REF!</v>
      </c>
      <c r="AM182" t="e">
        <f>H182*#REF!*12</f>
        <v>#REF!</v>
      </c>
      <c r="AN182" t="e">
        <f t="shared" si="74"/>
        <v>#REF!</v>
      </c>
      <c r="AO182">
        <f t="shared" si="75"/>
        <v>0</v>
      </c>
      <c r="AP182">
        <f t="shared" si="76"/>
        <v>0</v>
      </c>
      <c r="AQ182">
        <f t="shared" si="77"/>
        <v>0</v>
      </c>
      <c r="AR182">
        <f t="shared" si="61"/>
        <v>0</v>
      </c>
      <c r="AS182">
        <f t="shared" si="62"/>
        <v>0</v>
      </c>
      <c r="AT182">
        <f t="shared" si="63"/>
        <v>0</v>
      </c>
      <c r="AU182">
        <f t="shared" si="64"/>
        <v>0</v>
      </c>
      <c r="AV182">
        <f t="shared" si="65"/>
        <v>0</v>
      </c>
      <c r="AW182">
        <f t="shared" si="66"/>
        <v>0</v>
      </c>
      <c r="AX182">
        <f t="shared" si="67"/>
        <v>0</v>
      </c>
      <c r="AY182">
        <f t="shared" si="68"/>
        <v>0</v>
      </c>
      <c r="AZ182">
        <f t="shared" si="69"/>
        <v>0</v>
      </c>
      <c r="BA182">
        <f t="shared" si="70"/>
        <v>0</v>
      </c>
      <c r="BB182">
        <f>IFERROR(BA182/#REF!, 0)</f>
        <v>0</v>
      </c>
    </row>
    <row r="183" spans="1:54" x14ac:dyDescent="0.2">
      <c r="A183" s="5">
        <f>periods!$A183</f>
        <v>0</v>
      </c>
      <c r="B183" s="5">
        <f>periods!A184</f>
        <v>0</v>
      </c>
      <c r="C183">
        <f>IF(ISBLANK(periods!$C183), output_periods!$AB182,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IF(ISBLANK(periods!$K183), output_periods!$AG182, periods!$K183)</f>
        <v>112</v>
      </c>
      <c r="L183">
        <f>IF(ISBLANK(periods!$L183), output_periods!$L182, periods!$L183)</f>
        <v>158</v>
      </c>
      <c r="M183">
        <f>periods!M183</f>
        <v>0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 s="4">
        <f t="shared" si="52"/>
        <v>0</v>
      </c>
      <c r="AA183">
        <f t="shared" si="53"/>
        <v>158</v>
      </c>
      <c r="AB183">
        <f t="shared" si="54"/>
        <v>113</v>
      </c>
      <c r="AC183">
        <f t="shared" si="71"/>
        <v>0.71518987341772156</v>
      </c>
      <c r="AD183">
        <f t="shared" si="55"/>
        <v>0</v>
      </c>
      <c r="AE183">
        <f t="shared" si="56"/>
        <v>0</v>
      </c>
      <c r="AF183" s="8">
        <f t="shared" si="57"/>
        <v>0</v>
      </c>
      <c r="AG183">
        <f t="shared" si="58"/>
        <v>112</v>
      </c>
      <c r="AH183">
        <f t="shared" si="72"/>
        <v>0.70886075949367089</v>
      </c>
      <c r="AI183">
        <f t="shared" si="59"/>
        <v>0</v>
      </c>
      <c r="AJ183">
        <f t="shared" si="60"/>
        <v>0</v>
      </c>
      <c r="AK183">
        <f t="shared" si="73"/>
        <v>0</v>
      </c>
      <c r="AL183" t="e">
        <f>Z183*#REF!*12</f>
        <v>#REF!</v>
      </c>
      <c r="AM183" t="e">
        <f>H183*#REF!*12</f>
        <v>#REF!</v>
      </c>
      <c r="AN183" t="e">
        <f t="shared" si="74"/>
        <v>#REF!</v>
      </c>
      <c r="AO183">
        <f t="shared" si="75"/>
        <v>0</v>
      </c>
      <c r="AP183">
        <f t="shared" si="76"/>
        <v>0</v>
      </c>
      <c r="AQ183">
        <f t="shared" si="77"/>
        <v>0</v>
      </c>
      <c r="AR183">
        <f t="shared" si="61"/>
        <v>0</v>
      </c>
      <c r="AS183">
        <f t="shared" si="62"/>
        <v>0</v>
      </c>
      <c r="AT183">
        <f t="shared" si="63"/>
        <v>0</v>
      </c>
      <c r="AU183">
        <f t="shared" si="64"/>
        <v>0</v>
      </c>
      <c r="AV183">
        <f t="shared" si="65"/>
        <v>0</v>
      </c>
      <c r="AW183">
        <f t="shared" si="66"/>
        <v>0</v>
      </c>
      <c r="AX183">
        <f t="shared" si="67"/>
        <v>0</v>
      </c>
      <c r="AY183">
        <f t="shared" si="68"/>
        <v>0</v>
      </c>
      <c r="AZ183">
        <f t="shared" si="69"/>
        <v>0</v>
      </c>
      <c r="BA183">
        <f t="shared" si="70"/>
        <v>0</v>
      </c>
      <c r="BB183">
        <f>IFERROR(BA183/#REF!, 0)</f>
        <v>0</v>
      </c>
    </row>
    <row r="184" spans="1:54" x14ac:dyDescent="0.2">
      <c r="A184" s="5">
        <f>periods!$A184</f>
        <v>0</v>
      </c>
      <c r="B184" s="5">
        <f>periods!A185</f>
        <v>0</v>
      </c>
      <c r="C184">
        <f>IF(ISBLANK(periods!$C184), output_periods!$AB183,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IF(ISBLANK(periods!$K184), output_periods!$AG183, periods!$K184)</f>
        <v>112</v>
      </c>
      <c r="L184">
        <f>IF(ISBLANK(periods!$L184), output_periods!$L183, periods!$L184)</f>
        <v>158</v>
      </c>
      <c r="M184">
        <f>periods!M184</f>
        <v>0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 s="4">
        <f t="shared" si="52"/>
        <v>0</v>
      </c>
      <c r="AA184">
        <f t="shared" si="53"/>
        <v>158</v>
      </c>
      <c r="AB184">
        <f t="shared" si="54"/>
        <v>113</v>
      </c>
      <c r="AC184">
        <f t="shared" si="71"/>
        <v>0.71518987341772156</v>
      </c>
      <c r="AD184">
        <f t="shared" si="55"/>
        <v>0</v>
      </c>
      <c r="AE184">
        <f t="shared" si="56"/>
        <v>0</v>
      </c>
      <c r="AF184" s="8">
        <f t="shared" si="57"/>
        <v>0</v>
      </c>
      <c r="AG184">
        <f t="shared" si="58"/>
        <v>112</v>
      </c>
      <c r="AH184">
        <f t="shared" si="72"/>
        <v>0.70886075949367089</v>
      </c>
      <c r="AI184">
        <f t="shared" si="59"/>
        <v>0</v>
      </c>
      <c r="AJ184">
        <f t="shared" si="60"/>
        <v>0</v>
      </c>
      <c r="AK184">
        <f t="shared" si="73"/>
        <v>0</v>
      </c>
      <c r="AL184" t="e">
        <f>Z184*#REF!*12</f>
        <v>#REF!</v>
      </c>
      <c r="AM184" t="e">
        <f>H184*#REF!*12</f>
        <v>#REF!</v>
      </c>
      <c r="AN184" t="e">
        <f t="shared" si="74"/>
        <v>#REF!</v>
      </c>
      <c r="AO184">
        <f t="shared" si="75"/>
        <v>0</v>
      </c>
      <c r="AP184">
        <f t="shared" si="76"/>
        <v>0</v>
      </c>
      <c r="AQ184">
        <f t="shared" si="77"/>
        <v>0</v>
      </c>
      <c r="AR184">
        <f t="shared" si="61"/>
        <v>0</v>
      </c>
      <c r="AS184">
        <f t="shared" si="62"/>
        <v>0</v>
      </c>
      <c r="AT184">
        <f t="shared" si="63"/>
        <v>0</v>
      </c>
      <c r="AU184">
        <f t="shared" si="64"/>
        <v>0</v>
      </c>
      <c r="AV184">
        <f t="shared" si="65"/>
        <v>0</v>
      </c>
      <c r="AW184">
        <f t="shared" si="66"/>
        <v>0</v>
      </c>
      <c r="AX184">
        <f t="shared" si="67"/>
        <v>0</v>
      </c>
      <c r="AY184">
        <f t="shared" si="68"/>
        <v>0</v>
      </c>
      <c r="AZ184">
        <f t="shared" si="69"/>
        <v>0</v>
      </c>
      <c r="BA184">
        <f t="shared" si="70"/>
        <v>0</v>
      </c>
      <c r="BB184">
        <f>IFERROR(BA184/#REF!, 0)</f>
        <v>0</v>
      </c>
    </row>
    <row r="185" spans="1:54" x14ac:dyDescent="0.2">
      <c r="A185" s="5">
        <f>periods!$A185</f>
        <v>0</v>
      </c>
      <c r="B185" s="5">
        <f>periods!A186</f>
        <v>0</v>
      </c>
      <c r="C185">
        <f>IF(ISBLANK(periods!$C185), output_periods!$AB184,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IF(ISBLANK(periods!$K185), output_periods!$AG184, periods!$K185)</f>
        <v>112</v>
      </c>
      <c r="L185">
        <f>IF(ISBLANK(periods!$L185), output_periods!$L184, periods!$L185)</f>
        <v>158</v>
      </c>
      <c r="M185">
        <f>periods!M185</f>
        <v>0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 s="4">
        <f t="shared" si="52"/>
        <v>0</v>
      </c>
      <c r="AA185">
        <f t="shared" si="53"/>
        <v>158</v>
      </c>
      <c r="AB185">
        <f t="shared" si="54"/>
        <v>113</v>
      </c>
      <c r="AC185">
        <f t="shared" si="71"/>
        <v>0.71518987341772156</v>
      </c>
      <c r="AD185">
        <f t="shared" si="55"/>
        <v>0</v>
      </c>
      <c r="AE185">
        <f t="shared" si="56"/>
        <v>0</v>
      </c>
      <c r="AF185" s="8">
        <f t="shared" si="57"/>
        <v>0</v>
      </c>
      <c r="AG185">
        <f t="shared" si="58"/>
        <v>112</v>
      </c>
      <c r="AH185">
        <f t="shared" si="72"/>
        <v>0.70886075949367089</v>
      </c>
      <c r="AI185">
        <f t="shared" si="59"/>
        <v>0</v>
      </c>
      <c r="AJ185">
        <f t="shared" si="60"/>
        <v>0</v>
      </c>
      <c r="AK185">
        <f t="shared" si="73"/>
        <v>0</v>
      </c>
      <c r="AL185" t="e">
        <f>Z185*#REF!*12</f>
        <v>#REF!</v>
      </c>
      <c r="AM185" t="e">
        <f>H185*#REF!*12</f>
        <v>#REF!</v>
      </c>
      <c r="AN185" t="e">
        <f t="shared" si="74"/>
        <v>#REF!</v>
      </c>
      <c r="AO185">
        <f t="shared" si="75"/>
        <v>0</v>
      </c>
      <c r="AP185">
        <f t="shared" si="76"/>
        <v>0</v>
      </c>
      <c r="AQ185">
        <f t="shared" si="77"/>
        <v>0</v>
      </c>
      <c r="AR185">
        <f t="shared" si="61"/>
        <v>0</v>
      </c>
      <c r="AS185">
        <f t="shared" si="62"/>
        <v>0</v>
      </c>
      <c r="AT185">
        <f t="shared" si="63"/>
        <v>0</v>
      </c>
      <c r="AU185">
        <f t="shared" si="64"/>
        <v>0</v>
      </c>
      <c r="AV185">
        <f t="shared" si="65"/>
        <v>0</v>
      </c>
      <c r="AW185">
        <f t="shared" si="66"/>
        <v>0</v>
      </c>
      <c r="AX185">
        <f t="shared" si="67"/>
        <v>0</v>
      </c>
      <c r="AY185">
        <f t="shared" si="68"/>
        <v>0</v>
      </c>
      <c r="AZ185">
        <f t="shared" si="69"/>
        <v>0</v>
      </c>
      <c r="BA185">
        <f t="shared" si="70"/>
        <v>0</v>
      </c>
      <c r="BB185">
        <f>IFERROR(BA185/#REF!, 0)</f>
        <v>0</v>
      </c>
    </row>
    <row r="186" spans="1:54" x14ac:dyDescent="0.2">
      <c r="A186" s="5">
        <f>periods!$A186</f>
        <v>0</v>
      </c>
      <c r="B186" s="5">
        <f>periods!A187</f>
        <v>0</v>
      </c>
      <c r="C186">
        <f>IF(ISBLANK(periods!$C186), output_periods!$AB185,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IF(ISBLANK(periods!$K186), output_periods!$AG185, periods!$K186)</f>
        <v>112</v>
      </c>
      <c r="L186">
        <f>IF(ISBLANK(periods!$L186), output_periods!$L185, periods!$L186)</f>
        <v>158</v>
      </c>
      <c r="M186">
        <f>periods!M186</f>
        <v>0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 s="4">
        <f t="shared" si="52"/>
        <v>0</v>
      </c>
      <c r="AA186">
        <f t="shared" si="53"/>
        <v>158</v>
      </c>
      <c r="AB186">
        <f t="shared" si="54"/>
        <v>113</v>
      </c>
      <c r="AC186">
        <f t="shared" si="71"/>
        <v>0.71518987341772156</v>
      </c>
      <c r="AD186">
        <f t="shared" si="55"/>
        <v>0</v>
      </c>
      <c r="AE186">
        <f t="shared" si="56"/>
        <v>0</v>
      </c>
      <c r="AF186" s="8">
        <f t="shared" si="57"/>
        <v>0</v>
      </c>
      <c r="AG186">
        <f t="shared" si="58"/>
        <v>112</v>
      </c>
      <c r="AH186">
        <f t="shared" si="72"/>
        <v>0.70886075949367089</v>
      </c>
      <c r="AI186">
        <f t="shared" si="59"/>
        <v>0</v>
      </c>
      <c r="AJ186">
        <f t="shared" si="60"/>
        <v>0</v>
      </c>
      <c r="AK186">
        <f t="shared" si="73"/>
        <v>0</v>
      </c>
      <c r="AL186" t="e">
        <f>Z186*#REF!*12</f>
        <v>#REF!</v>
      </c>
      <c r="AM186" t="e">
        <f>H186*#REF!*12</f>
        <v>#REF!</v>
      </c>
      <c r="AN186" t="e">
        <f t="shared" si="74"/>
        <v>#REF!</v>
      </c>
      <c r="AO186">
        <f t="shared" si="75"/>
        <v>0</v>
      </c>
      <c r="AP186">
        <f t="shared" si="76"/>
        <v>0</v>
      </c>
      <c r="AQ186">
        <f t="shared" si="77"/>
        <v>0</v>
      </c>
      <c r="AR186">
        <f t="shared" si="61"/>
        <v>0</v>
      </c>
      <c r="AS186">
        <f t="shared" si="62"/>
        <v>0</v>
      </c>
      <c r="AT186">
        <f t="shared" si="63"/>
        <v>0</v>
      </c>
      <c r="AU186">
        <f t="shared" si="64"/>
        <v>0</v>
      </c>
      <c r="AV186">
        <f t="shared" si="65"/>
        <v>0</v>
      </c>
      <c r="AW186">
        <f t="shared" si="66"/>
        <v>0</v>
      </c>
      <c r="AX186">
        <f t="shared" si="67"/>
        <v>0</v>
      </c>
      <c r="AY186">
        <f t="shared" si="68"/>
        <v>0</v>
      </c>
      <c r="AZ186">
        <f t="shared" si="69"/>
        <v>0</v>
      </c>
      <c r="BA186">
        <f t="shared" si="70"/>
        <v>0</v>
      </c>
      <c r="BB186">
        <f>IFERROR(BA186/#REF!, 0)</f>
        <v>0</v>
      </c>
    </row>
    <row r="187" spans="1:54" x14ac:dyDescent="0.2">
      <c r="A187" s="5">
        <f>periods!$A187</f>
        <v>0</v>
      </c>
      <c r="B187" s="5">
        <f>periods!A188</f>
        <v>0</v>
      </c>
      <c r="C187">
        <f>IF(ISBLANK(periods!$C187), output_periods!$AB186,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IF(ISBLANK(periods!$K187), output_periods!$AG186, periods!$K187)</f>
        <v>112</v>
      </c>
      <c r="L187">
        <f>IF(ISBLANK(periods!$L187), output_periods!$L186, periods!$L187)</f>
        <v>158</v>
      </c>
      <c r="M187">
        <f>periods!M187</f>
        <v>0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 s="4">
        <f t="shared" si="52"/>
        <v>0</v>
      </c>
      <c r="AA187">
        <f t="shared" si="53"/>
        <v>158</v>
      </c>
      <c r="AB187">
        <f t="shared" si="54"/>
        <v>113</v>
      </c>
      <c r="AC187">
        <f t="shared" si="71"/>
        <v>0.71518987341772156</v>
      </c>
      <c r="AD187">
        <f t="shared" si="55"/>
        <v>0</v>
      </c>
      <c r="AE187">
        <f t="shared" si="56"/>
        <v>0</v>
      </c>
      <c r="AF187" s="8">
        <f t="shared" si="57"/>
        <v>0</v>
      </c>
      <c r="AG187">
        <f t="shared" si="58"/>
        <v>112</v>
      </c>
      <c r="AH187">
        <f t="shared" si="72"/>
        <v>0.70886075949367089</v>
      </c>
      <c r="AI187">
        <f t="shared" si="59"/>
        <v>0</v>
      </c>
      <c r="AJ187">
        <f t="shared" si="60"/>
        <v>0</v>
      </c>
      <c r="AK187">
        <f t="shared" si="73"/>
        <v>0</v>
      </c>
      <c r="AL187" t="e">
        <f>Z187*#REF!*12</f>
        <v>#REF!</v>
      </c>
      <c r="AM187" t="e">
        <f>H187*#REF!*12</f>
        <v>#REF!</v>
      </c>
      <c r="AN187" t="e">
        <f t="shared" si="74"/>
        <v>#REF!</v>
      </c>
      <c r="AO187">
        <f t="shared" si="75"/>
        <v>0</v>
      </c>
      <c r="AP187">
        <f t="shared" si="76"/>
        <v>0</v>
      </c>
      <c r="AQ187">
        <f t="shared" si="77"/>
        <v>0</v>
      </c>
      <c r="AR187">
        <f t="shared" si="61"/>
        <v>0</v>
      </c>
      <c r="AS187">
        <f t="shared" si="62"/>
        <v>0</v>
      </c>
      <c r="AT187">
        <f t="shared" si="63"/>
        <v>0</v>
      </c>
      <c r="AU187">
        <f t="shared" si="64"/>
        <v>0</v>
      </c>
      <c r="AV187">
        <f t="shared" si="65"/>
        <v>0</v>
      </c>
      <c r="AW187">
        <f t="shared" si="66"/>
        <v>0</v>
      </c>
      <c r="AX187">
        <f t="shared" si="67"/>
        <v>0</v>
      </c>
      <c r="AY187">
        <f t="shared" si="68"/>
        <v>0</v>
      </c>
      <c r="AZ187">
        <f t="shared" si="69"/>
        <v>0</v>
      </c>
      <c r="BA187">
        <f t="shared" si="70"/>
        <v>0</v>
      </c>
      <c r="BB187">
        <f>IFERROR(BA187/#REF!, 0)</f>
        <v>0</v>
      </c>
    </row>
    <row r="188" spans="1:54" x14ac:dyDescent="0.2">
      <c r="A188" s="5">
        <f>periods!$A188</f>
        <v>0</v>
      </c>
      <c r="B188" s="5">
        <f>periods!A189</f>
        <v>0</v>
      </c>
      <c r="C188">
        <f>IF(ISBLANK(periods!$C188), output_periods!$AB187,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IF(ISBLANK(periods!$K188), output_periods!$AG187, periods!$K188)</f>
        <v>112</v>
      </c>
      <c r="L188">
        <f>IF(ISBLANK(periods!$L188), output_periods!$L187, periods!$L188)</f>
        <v>158</v>
      </c>
      <c r="M188">
        <f>periods!M188</f>
        <v>0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 s="4">
        <f t="shared" si="52"/>
        <v>0</v>
      </c>
      <c r="AA188">
        <f t="shared" si="53"/>
        <v>158</v>
      </c>
      <c r="AB188">
        <f t="shared" si="54"/>
        <v>113</v>
      </c>
      <c r="AC188">
        <f t="shared" si="71"/>
        <v>0.71518987341772156</v>
      </c>
      <c r="AD188">
        <f t="shared" si="55"/>
        <v>0</v>
      </c>
      <c r="AE188">
        <f t="shared" si="56"/>
        <v>0</v>
      </c>
      <c r="AF188" s="8">
        <f t="shared" si="57"/>
        <v>0</v>
      </c>
      <c r="AG188">
        <f t="shared" si="58"/>
        <v>112</v>
      </c>
      <c r="AH188">
        <f t="shared" si="72"/>
        <v>0.70886075949367089</v>
      </c>
      <c r="AI188">
        <f t="shared" si="59"/>
        <v>0</v>
      </c>
      <c r="AJ188">
        <f t="shared" si="60"/>
        <v>0</v>
      </c>
      <c r="AK188">
        <f t="shared" si="73"/>
        <v>0</v>
      </c>
      <c r="AL188" t="e">
        <f>Z188*#REF!*12</f>
        <v>#REF!</v>
      </c>
      <c r="AM188" t="e">
        <f>H188*#REF!*12</f>
        <v>#REF!</v>
      </c>
      <c r="AN188" t="e">
        <f t="shared" si="74"/>
        <v>#REF!</v>
      </c>
      <c r="AO188">
        <f t="shared" si="75"/>
        <v>0</v>
      </c>
      <c r="AP188">
        <f t="shared" si="76"/>
        <v>0</v>
      </c>
      <c r="AQ188">
        <f t="shared" si="77"/>
        <v>0</v>
      </c>
      <c r="AR188">
        <f t="shared" si="61"/>
        <v>0</v>
      </c>
      <c r="AS188">
        <f t="shared" si="62"/>
        <v>0</v>
      </c>
      <c r="AT188">
        <f t="shared" si="63"/>
        <v>0</v>
      </c>
      <c r="AU188">
        <f t="shared" si="64"/>
        <v>0</v>
      </c>
      <c r="AV188">
        <f t="shared" si="65"/>
        <v>0</v>
      </c>
      <c r="AW188">
        <f t="shared" si="66"/>
        <v>0</v>
      </c>
      <c r="AX188">
        <f t="shared" si="67"/>
        <v>0</v>
      </c>
      <c r="AY188">
        <f t="shared" si="68"/>
        <v>0</v>
      </c>
      <c r="AZ188">
        <f t="shared" si="69"/>
        <v>0</v>
      </c>
      <c r="BA188">
        <f t="shared" si="70"/>
        <v>0</v>
      </c>
      <c r="BB188">
        <f>IFERROR(BA188/#REF!, 0)</f>
        <v>0</v>
      </c>
    </row>
    <row r="189" spans="1:54" x14ac:dyDescent="0.2">
      <c r="A189" s="5">
        <f>periods!$A189</f>
        <v>0</v>
      </c>
      <c r="B189" s="5">
        <f>periods!A190</f>
        <v>0</v>
      </c>
      <c r="C189">
        <f>IF(ISBLANK(periods!$C189), output_periods!$AB188,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IF(ISBLANK(periods!$K189), output_periods!$AG188, periods!$K189)</f>
        <v>112</v>
      </c>
      <c r="L189">
        <f>IF(ISBLANK(periods!$L189), output_periods!$L188, periods!$L189)</f>
        <v>158</v>
      </c>
      <c r="M189">
        <f>periods!M189</f>
        <v>0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 s="4">
        <f t="shared" si="52"/>
        <v>0</v>
      </c>
      <c r="AA189">
        <f t="shared" si="53"/>
        <v>158</v>
      </c>
      <c r="AB189">
        <f t="shared" si="54"/>
        <v>113</v>
      </c>
      <c r="AC189">
        <f t="shared" si="71"/>
        <v>0.71518987341772156</v>
      </c>
      <c r="AD189">
        <f t="shared" si="55"/>
        <v>0</v>
      </c>
      <c r="AE189">
        <f t="shared" si="56"/>
        <v>0</v>
      </c>
      <c r="AF189" s="8">
        <f t="shared" si="57"/>
        <v>0</v>
      </c>
      <c r="AG189">
        <f t="shared" si="58"/>
        <v>112</v>
      </c>
      <c r="AH189">
        <f t="shared" si="72"/>
        <v>0.70886075949367089</v>
      </c>
      <c r="AI189">
        <f t="shared" si="59"/>
        <v>0</v>
      </c>
      <c r="AJ189">
        <f t="shared" si="60"/>
        <v>0</v>
      </c>
      <c r="AK189">
        <f t="shared" si="73"/>
        <v>0</v>
      </c>
      <c r="AL189" t="e">
        <f>Z189*#REF!*12</f>
        <v>#REF!</v>
      </c>
      <c r="AM189" t="e">
        <f>H189*#REF!*12</f>
        <v>#REF!</v>
      </c>
      <c r="AN189" t="e">
        <f t="shared" si="74"/>
        <v>#REF!</v>
      </c>
      <c r="AO189">
        <f t="shared" si="75"/>
        <v>0</v>
      </c>
      <c r="AP189">
        <f t="shared" si="76"/>
        <v>0</v>
      </c>
      <c r="AQ189">
        <f t="shared" si="77"/>
        <v>0</v>
      </c>
      <c r="AR189">
        <f t="shared" si="61"/>
        <v>0</v>
      </c>
      <c r="AS189">
        <f t="shared" si="62"/>
        <v>0</v>
      </c>
      <c r="AT189">
        <f t="shared" si="63"/>
        <v>0</v>
      </c>
      <c r="AU189">
        <f t="shared" si="64"/>
        <v>0</v>
      </c>
      <c r="AV189">
        <f t="shared" si="65"/>
        <v>0</v>
      </c>
      <c r="AW189">
        <f t="shared" si="66"/>
        <v>0</v>
      </c>
      <c r="AX189">
        <f t="shared" si="67"/>
        <v>0</v>
      </c>
      <c r="AY189">
        <f t="shared" si="68"/>
        <v>0</v>
      </c>
      <c r="AZ189">
        <f t="shared" si="69"/>
        <v>0</v>
      </c>
      <c r="BA189">
        <f t="shared" si="70"/>
        <v>0</v>
      </c>
      <c r="BB189">
        <f>IFERROR(BA189/#REF!, 0)</f>
        <v>0</v>
      </c>
    </row>
    <row r="190" spans="1:54" x14ac:dyDescent="0.2">
      <c r="A190" s="5">
        <f>periods!$A190</f>
        <v>0</v>
      </c>
      <c r="B190" s="5">
        <f>periods!A191</f>
        <v>0</v>
      </c>
      <c r="C190">
        <f>IF(ISBLANK(periods!$C190), output_periods!$AB189,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IF(ISBLANK(periods!$K190), output_periods!$AG189, periods!$K190)</f>
        <v>112</v>
      </c>
      <c r="L190">
        <f>IF(ISBLANK(periods!$L190), output_periods!$L189, periods!$L190)</f>
        <v>158</v>
      </c>
      <c r="M190">
        <f>periods!M190</f>
        <v>0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 s="4">
        <f t="shared" si="52"/>
        <v>0</v>
      </c>
      <c r="AA190">
        <f t="shared" si="53"/>
        <v>158</v>
      </c>
      <c r="AB190">
        <f t="shared" si="54"/>
        <v>113</v>
      </c>
      <c r="AC190">
        <f t="shared" si="71"/>
        <v>0.71518987341772156</v>
      </c>
      <c r="AD190">
        <f t="shared" si="55"/>
        <v>0</v>
      </c>
      <c r="AE190">
        <f t="shared" si="56"/>
        <v>0</v>
      </c>
      <c r="AF190" s="8">
        <f t="shared" si="57"/>
        <v>0</v>
      </c>
      <c r="AG190">
        <f t="shared" si="58"/>
        <v>112</v>
      </c>
      <c r="AH190">
        <f t="shared" si="72"/>
        <v>0.70886075949367089</v>
      </c>
      <c r="AI190">
        <f t="shared" si="59"/>
        <v>0</v>
      </c>
      <c r="AJ190">
        <f t="shared" si="60"/>
        <v>0</v>
      </c>
      <c r="AK190">
        <f t="shared" si="73"/>
        <v>0</v>
      </c>
      <c r="AL190" t="e">
        <f>Z190*#REF!*12</f>
        <v>#REF!</v>
      </c>
      <c r="AM190" t="e">
        <f>H190*#REF!*12</f>
        <v>#REF!</v>
      </c>
      <c r="AN190" t="e">
        <f t="shared" si="74"/>
        <v>#REF!</v>
      </c>
      <c r="AO190">
        <f t="shared" si="75"/>
        <v>0</v>
      </c>
      <c r="AP190">
        <f t="shared" si="76"/>
        <v>0</v>
      </c>
      <c r="AQ190">
        <f t="shared" si="77"/>
        <v>0</v>
      </c>
      <c r="AR190">
        <f t="shared" si="61"/>
        <v>0</v>
      </c>
      <c r="AS190">
        <f t="shared" si="62"/>
        <v>0</v>
      </c>
      <c r="AT190">
        <f t="shared" si="63"/>
        <v>0</v>
      </c>
      <c r="AU190">
        <f t="shared" si="64"/>
        <v>0</v>
      </c>
      <c r="AV190">
        <f t="shared" si="65"/>
        <v>0</v>
      </c>
      <c r="AW190">
        <f t="shared" si="66"/>
        <v>0</v>
      </c>
      <c r="AX190">
        <f t="shared" si="67"/>
        <v>0</v>
      </c>
      <c r="AY190">
        <f t="shared" si="68"/>
        <v>0</v>
      </c>
      <c r="AZ190">
        <f t="shared" si="69"/>
        <v>0</v>
      </c>
      <c r="BA190">
        <f t="shared" si="70"/>
        <v>0</v>
      </c>
      <c r="BB190">
        <f>IFERROR(BA190/#REF!, 0)</f>
        <v>0</v>
      </c>
    </row>
    <row r="191" spans="1:54" x14ac:dyDescent="0.2">
      <c r="A191" s="5">
        <f>periods!$A191</f>
        <v>0</v>
      </c>
      <c r="B191" s="5">
        <f>periods!A192</f>
        <v>0</v>
      </c>
      <c r="C191">
        <f>IF(ISBLANK(periods!$C191), output_periods!$AB190,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IF(ISBLANK(periods!$K191), output_periods!$AG190, periods!$K191)</f>
        <v>112</v>
      </c>
      <c r="L191">
        <f>IF(ISBLANK(periods!$L191), output_periods!$L190, periods!$L191)</f>
        <v>158</v>
      </c>
      <c r="M191">
        <f>periods!M191</f>
        <v>0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 s="4">
        <f t="shared" si="52"/>
        <v>0</v>
      </c>
      <c r="AA191">
        <f t="shared" si="53"/>
        <v>158</v>
      </c>
      <c r="AB191">
        <f t="shared" si="54"/>
        <v>113</v>
      </c>
      <c r="AC191">
        <f t="shared" si="71"/>
        <v>0.71518987341772156</v>
      </c>
      <c r="AD191">
        <f t="shared" si="55"/>
        <v>0</v>
      </c>
      <c r="AE191">
        <f t="shared" si="56"/>
        <v>0</v>
      </c>
      <c r="AF191" s="8">
        <f t="shared" si="57"/>
        <v>0</v>
      </c>
      <c r="AG191">
        <f t="shared" si="58"/>
        <v>112</v>
      </c>
      <c r="AH191">
        <f t="shared" si="72"/>
        <v>0.70886075949367089</v>
      </c>
      <c r="AI191">
        <f t="shared" si="59"/>
        <v>0</v>
      </c>
      <c r="AJ191">
        <f t="shared" si="60"/>
        <v>0</v>
      </c>
      <c r="AK191">
        <f t="shared" si="73"/>
        <v>0</v>
      </c>
      <c r="AL191" t="e">
        <f>Z191*#REF!*12</f>
        <v>#REF!</v>
      </c>
      <c r="AM191" t="e">
        <f>H191*#REF!*12</f>
        <v>#REF!</v>
      </c>
      <c r="AN191" t="e">
        <f t="shared" si="74"/>
        <v>#REF!</v>
      </c>
      <c r="AO191">
        <f t="shared" si="75"/>
        <v>0</v>
      </c>
      <c r="AP191">
        <f t="shared" si="76"/>
        <v>0</v>
      </c>
      <c r="AQ191">
        <f t="shared" si="77"/>
        <v>0</v>
      </c>
      <c r="AR191">
        <f t="shared" si="61"/>
        <v>0</v>
      </c>
      <c r="AS191">
        <f t="shared" si="62"/>
        <v>0</v>
      </c>
      <c r="AT191">
        <f t="shared" si="63"/>
        <v>0</v>
      </c>
      <c r="AU191">
        <f t="shared" si="64"/>
        <v>0</v>
      </c>
      <c r="AV191">
        <f t="shared" si="65"/>
        <v>0</v>
      </c>
      <c r="AW191">
        <f t="shared" si="66"/>
        <v>0</v>
      </c>
      <c r="AX191">
        <f t="shared" si="67"/>
        <v>0</v>
      </c>
      <c r="AY191">
        <f t="shared" si="68"/>
        <v>0</v>
      </c>
      <c r="AZ191">
        <f t="shared" si="69"/>
        <v>0</v>
      </c>
      <c r="BA191">
        <f t="shared" si="70"/>
        <v>0</v>
      </c>
      <c r="BB191">
        <f>IFERROR(BA191/#REF!, 0)</f>
        <v>0</v>
      </c>
    </row>
    <row r="192" spans="1:54" x14ac:dyDescent="0.2">
      <c r="A192" s="5">
        <f>periods!$A192</f>
        <v>0</v>
      </c>
      <c r="B192" s="5">
        <f>periods!A193</f>
        <v>0</v>
      </c>
      <c r="C192">
        <f>IF(ISBLANK(periods!$C192), output_periods!$AB191,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IF(ISBLANK(periods!$K192), output_periods!$AG191, periods!$K192)</f>
        <v>112</v>
      </c>
      <c r="L192">
        <f>IF(ISBLANK(periods!$L192), output_periods!$L191, periods!$L192)</f>
        <v>158</v>
      </c>
      <c r="M192">
        <f>periods!M192</f>
        <v>0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 s="4">
        <f t="shared" si="52"/>
        <v>0</v>
      </c>
      <c r="AA192">
        <f t="shared" si="53"/>
        <v>158</v>
      </c>
      <c r="AB192">
        <f t="shared" si="54"/>
        <v>113</v>
      </c>
      <c r="AC192">
        <f t="shared" si="71"/>
        <v>0.71518987341772156</v>
      </c>
      <c r="AD192">
        <f t="shared" si="55"/>
        <v>0</v>
      </c>
      <c r="AE192">
        <f t="shared" si="56"/>
        <v>0</v>
      </c>
      <c r="AF192" s="8">
        <f t="shared" si="57"/>
        <v>0</v>
      </c>
      <c r="AG192">
        <f t="shared" si="58"/>
        <v>112</v>
      </c>
      <c r="AH192">
        <f t="shared" si="72"/>
        <v>0.70886075949367089</v>
      </c>
      <c r="AI192">
        <f t="shared" si="59"/>
        <v>0</v>
      </c>
      <c r="AJ192">
        <f t="shared" si="60"/>
        <v>0</v>
      </c>
      <c r="AK192">
        <f t="shared" si="73"/>
        <v>0</v>
      </c>
      <c r="AL192" t="e">
        <f>Z192*#REF!*12</f>
        <v>#REF!</v>
      </c>
      <c r="AM192" t="e">
        <f>H192*#REF!*12</f>
        <v>#REF!</v>
      </c>
      <c r="AN192" t="e">
        <f t="shared" si="74"/>
        <v>#REF!</v>
      </c>
      <c r="AO192">
        <f t="shared" si="75"/>
        <v>0</v>
      </c>
      <c r="AP192">
        <f t="shared" si="76"/>
        <v>0</v>
      </c>
      <c r="AQ192">
        <f t="shared" si="77"/>
        <v>0</v>
      </c>
      <c r="AR192">
        <f t="shared" si="61"/>
        <v>0</v>
      </c>
      <c r="AS192">
        <f t="shared" si="62"/>
        <v>0</v>
      </c>
      <c r="AT192">
        <f t="shared" si="63"/>
        <v>0</v>
      </c>
      <c r="AU192">
        <f t="shared" si="64"/>
        <v>0</v>
      </c>
      <c r="AV192">
        <f t="shared" si="65"/>
        <v>0</v>
      </c>
      <c r="AW192">
        <f t="shared" si="66"/>
        <v>0</v>
      </c>
      <c r="AX192">
        <f t="shared" si="67"/>
        <v>0</v>
      </c>
      <c r="AY192">
        <f t="shared" si="68"/>
        <v>0</v>
      </c>
      <c r="AZ192">
        <f t="shared" si="69"/>
        <v>0</v>
      </c>
      <c r="BA192">
        <f t="shared" si="70"/>
        <v>0</v>
      </c>
      <c r="BB192">
        <f>IFERROR(BA192/#REF!, 0)</f>
        <v>0</v>
      </c>
    </row>
    <row r="193" spans="1:54" x14ac:dyDescent="0.2">
      <c r="A193" s="5">
        <f>periods!$A193</f>
        <v>0</v>
      </c>
      <c r="B193" s="5">
        <f>periods!A194</f>
        <v>0</v>
      </c>
      <c r="C193">
        <f>IF(ISBLANK(periods!$C193), output_periods!$AB192,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IF(ISBLANK(periods!$K193), output_periods!$AG192, periods!$K193)</f>
        <v>112</v>
      </c>
      <c r="L193">
        <f>IF(ISBLANK(periods!$L193), output_periods!$L192, periods!$L193)</f>
        <v>158</v>
      </c>
      <c r="M193">
        <f>periods!M193</f>
        <v>0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 s="4">
        <f t="shared" si="52"/>
        <v>0</v>
      </c>
      <c r="AA193">
        <f t="shared" si="53"/>
        <v>158</v>
      </c>
      <c r="AB193">
        <f t="shared" si="54"/>
        <v>113</v>
      </c>
      <c r="AC193">
        <f t="shared" si="71"/>
        <v>0.71518987341772156</v>
      </c>
      <c r="AD193">
        <f t="shared" si="55"/>
        <v>0</v>
      </c>
      <c r="AE193">
        <f t="shared" si="56"/>
        <v>0</v>
      </c>
      <c r="AF193" s="8">
        <f t="shared" si="57"/>
        <v>0</v>
      </c>
      <c r="AG193">
        <f t="shared" si="58"/>
        <v>112</v>
      </c>
      <c r="AH193">
        <f t="shared" si="72"/>
        <v>0.70886075949367089</v>
      </c>
      <c r="AI193">
        <f t="shared" si="59"/>
        <v>0</v>
      </c>
      <c r="AJ193">
        <f t="shared" si="60"/>
        <v>0</v>
      </c>
      <c r="AK193">
        <f t="shared" si="73"/>
        <v>0</v>
      </c>
      <c r="AL193" t="e">
        <f>Z193*#REF!*12</f>
        <v>#REF!</v>
      </c>
      <c r="AM193" t="e">
        <f>H193*#REF!*12</f>
        <v>#REF!</v>
      </c>
      <c r="AN193" t="e">
        <f t="shared" si="74"/>
        <v>#REF!</v>
      </c>
      <c r="AO193">
        <f t="shared" si="75"/>
        <v>0</v>
      </c>
      <c r="AP193">
        <f t="shared" si="76"/>
        <v>0</v>
      </c>
      <c r="AQ193">
        <f t="shared" si="77"/>
        <v>0</v>
      </c>
      <c r="AR193">
        <f t="shared" si="61"/>
        <v>0</v>
      </c>
      <c r="AS193">
        <f t="shared" si="62"/>
        <v>0</v>
      </c>
      <c r="AT193">
        <f t="shared" si="63"/>
        <v>0</v>
      </c>
      <c r="AU193">
        <f t="shared" si="64"/>
        <v>0</v>
      </c>
      <c r="AV193">
        <f t="shared" si="65"/>
        <v>0</v>
      </c>
      <c r="AW193">
        <f t="shared" si="66"/>
        <v>0</v>
      </c>
      <c r="AX193">
        <f t="shared" si="67"/>
        <v>0</v>
      </c>
      <c r="AY193">
        <f t="shared" si="68"/>
        <v>0</v>
      </c>
      <c r="AZ193">
        <f t="shared" si="69"/>
        <v>0</v>
      </c>
      <c r="BA193">
        <f t="shared" si="70"/>
        <v>0</v>
      </c>
      <c r="BB193">
        <f>IFERROR(BA193/#REF!, 0)</f>
        <v>0</v>
      </c>
    </row>
    <row r="194" spans="1:54" x14ac:dyDescent="0.2">
      <c r="A194" s="5">
        <f>periods!$A194</f>
        <v>0</v>
      </c>
      <c r="B194" s="5">
        <f>periods!A195</f>
        <v>0</v>
      </c>
      <c r="C194">
        <f>IF(ISBLANK(periods!$C194), output_periods!$AB193,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IF(ISBLANK(periods!$K194), output_periods!$AG193, periods!$K194)</f>
        <v>112</v>
      </c>
      <c r="L194">
        <f>IF(ISBLANK(periods!$L194), output_periods!$L193, periods!$L194)</f>
        <v>158</v>
      </c>
      <c r="M194">
        <f>periods!M194</f>
        <v>0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 s="4">
        <f t="shared" si="52"/>
        <v>0</v>
      </c>
      <c r="AA194">
        <f t="shared" si="53"/>
        <v>158</v>
      </c>
      <c r="AB194">
        <f t="shared" si="54"/>
        <v>113</v>
      </c>
      <c r="AC194">
        <f t="shared" si="71"/>
        <v>0.71518987341772156</v>
      </c>
      <c r="AD194">
        <f t="shared" si="55"/>
        <v>0</v>
      </c>
      <c r="AE194">
        <f t="shared" si="56"/>
        <v>0</v>
      </c>
      <c r="AF194" s="8">
        <f t="shared" si="57"/>
        <v>0</v>
      </c>
      <c r="AG194">
        <f t="shared" si="58"/>
        <v>112</v>
      </c>
      <c r="AH194">
        <f t="shared" si="72"/>
        <v>0.70886075949367089</v>
      </c>
      <c r="AI194">
        <f t="shared" si="59"/>
        <v>0</v>
      </c>
      <c r="AJ194">
        <f t="shared" si="60"/>
        <v>0</v>
      </c>
      <c r="AK194">
        <f t="shared" si="73"/>
        <v>0</v>
      </c>
      <c r="AL194" t="e">
        <f>Z194*#REF!*12</f>
        <v>#REF!</v>
      </c>
      <c r="AM194" t="e">
        <f>H194*#REF!*12</f>
        <v>#REF!</v>
      </c>
      <c r="AN194" t="e">
        <f t="shared" si="74"/>
        <v>#REF!</v>
      </c>
      <c r="AO194">
        <f t="shared" si="75"/>
        <v>0</v>
      </c>
      <c r="AP194">
        <f t="shared" si="76"/>
        <v>0</v>
      </c>
      <c r="AQ194">
        <f t="shared" si="77"/>
        <v>0</v>
      </c>
      <c r="AR194">
        <f t="shared" si="61"/>
        <v>0</v>
      </c>
      <c r="AS194">
        <f t="shared" si="62"/>
        <v>0</v>
      </c>
      <c r="AT194">
        <f t="shared" si="63"/>
        <v>0</v>
      </c>
      <c r="AU194">
        <f t="shared" si="64"/>
        <v>0</v>
      </c>
      <c r="AV194">
        <f t="shared" si="65"/>
        <v>0</v>
      </c>
      <c r="AW194">
        <f t="shared" si="66"/>
        <v>0</v>
      </c>
      <c r="AX194">
        <f t="shared" si="67"/>
        <v>0</v>
      </c>
      <c r="AY194">
        <f t="shared" si="68"/>
        <v>0</v>
      </c>
      <c r="AZ194">
        <f t="shared" si="69"/>
        <v>0</v>
      </c>
      <c r="BA194">
        <f t="shared" si="70"/>
        <v>0</v>
      </c>
      <c r="BB194">
        <f>IFERROR(BA194/#REF!, 0)</f>
        <v>0</v>
      </c>
    </row>
    <row r="195" spans="1:54" x14ac:dyDescent="0.2">
      <c r="A195" s="5">
        <f>periods!$A195</f>
        <v>0</v>
      </c>
      <c r="B195" s="5">
        <f>periods!A196</f>
        <v>0</v>
      </c>
      <c r="C195">
        <f>IF(ISBLANK(periods!$C195), output_periods!$AB194,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IF(ISBLANK(periods!$K195), output_periods!$AG194, periods!$K195)</f>
        <v>112</v>
      </c>
      <c r="L195">
        <f>IF(ISBLANK(periods!$L195), output_periods!$L194, periods!$L195)</f>
        <v>158</v>
      </c>
      <c r="M195">
        <f>periods!M195</f>
        <v>0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 s="4">
        <f t="shared" ref="Z195:Z211" si="78">E195-F195</f>
        <v>0</v>
      </c>
      <c r="AA195">
        <f t="shared" ref="AA195:AA211" si="79">L195</f>
        <v>158</v>
      </c>
      <c r="AB195">
        <f t="shared" ref="AB195:AB211" si="80">C195+Z195</f>
        <v>113</v>
      </c>
      <c r="AC195">
        <f t="shared" si="71"/>
        <v>0.71518987341772156</v>
      </c>
      <c r="AD195">
        <f t="shared" ref="AD195:AD211" si="81">I195+J195</f>
        <v>0</v>
      </c>
      <c r="AE195">
        <f t="shared" ref="AE195:AE258" si="82">IFERROR(I195/AD195, 0)</f>
        <v>0</v>
      </c>
      <c r="AF195" s="8">
        <f t="shared" ref="AF195:AF211" si="83">IFERROR(G195/D195, 0)</f>
        <v>0</v>
      </c>
      <c r="AG195">
        <f t="shared" ref="AG195:AG211" si="84">K195+M195-N195</f>
        <v>112</v>
      </c>
      <c r="AH195">
        <f t="shared" si="72"/>
        <v>0.70886075949367089</v>
      </c>
      <c r="AI195">
        <f t="shared" ref="AI195:AI211" si="85">SUM(R195:U195)</f>
        <v>0</v>
      </c>
      <c r="AJ195">
        <f t="shared" ref="AJ195:AJ211" si="86">SUM(V195:Y195)</f>
        <v>0</v>
      </c>
      <c r="AK195">
        <f t="shared" si="73"/>
        <v>0</v>
      </c>
      <c r="AL195" t="e">
        <f>Z195*#REF!*12</f>
        <v>#REF!</v>
      </c>
      <c r="AM195" t="e">
        <f>H195*#REF!*12</f>
        <v>#REF!</v>
      </c>
      <c r="AN195" t="e">
        <f t="shared" si="74"/>
        <v>#REF!</v>
      </c>
      <c r="AO195">
        <f t="shared" si="75"/>
        <v>0</v>
      </c>
      <c r="AP195">
        <f t="shared" si="76"/>
        <v>0</v>
      </c>
      <c r="AQ195">
        <f t="shared" si="77"/>
        <v>0</v>
      </c>
      <c r="AR195">
        <f t="shared" ref="AR195:AR211" si="87">IFERROR(P195/O195, 0)</f>
        <v>0</v>
      </c>
      <c r="AS195">
        <f t="shared" ref="AS195:AS211" si="88">IFERROR(Q195/P195, 0)</f>
        <v>0</v>
      </c>
      <c r="AT195">
        <f t="shared" ref="AT195:AT211" si="89">IFERROR(D195/Q195, 0)</f>
        <v>0</v>
      </c>
      <c r="AU195">
        <f t="shared" ref="AU195:AU211" si="90">IFERROR(E195/D195, 0)</f>
        <v>0</v>
      </c>
      <c r="AV195">
        <f t="shared" ref="AV195:AV211" si="91">IFERROR(E195/O195, 0)</f>
        <v>0</v>
      </c>
      <c r="AW195">
        <f t="shared" ref="AW195:AW211" si="92">IFERROR($AI195/O195, 0)</f>
        <v>0</v>
      </c>
      <c r="AX195">
        <f t="shared" ref="AX195:AX211" si="93">IFERROR($AI195/P195, 0)</f>
        <v>0</v>
      </c>
      <c r="AY195">
        <f t="shared" ref="AY195:AY211" si="94">IFERROR($AI195/Q195, 0)</f>
        <v>0</v>
      </c>
      <c r="AZ195">
        <f t="shared" ref="AZ195:AZ211" si="95">IFERROR($AI195/D195, 0)</f>
        <v>0</v>
      </c>
      <c r="BA195">
        <f t="shared" ref="BA195:BA211" si="96">IFERROR($AI195/E195, 0)</f>
        <v>0</v>
      </c>
      <c r="BB195">
        <f>IFERROR(BA195/#REF!, 0)</f>
        <v>0</v>
      </c>
    </row>
    <row r="196" spans="1:54" x14ac:dyDescent="0.2">
      <c r="A196" s="5">
        <f>periods!$A196</f>
        <v>0</v>
      </c>
      <c r="B196" s="5">
        <f>periods!A197</f>
        <v>0</v>
      </c>
      <c r="C196">
        <f>IF(ISBLANK(periods!$C196), output_periods!$AB195,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IF(ISBLANK(periods!$K196), output_periods!$AG195, periods!$K196)</f>
        <v>112</v>
      </c>
      <c r="L196">
        <f>IF(ISBLANK(periods!$L196), output_periods!$L195, periods!$L196)</f>
        <v>158</v>
      </c>
      <c r="M196">
        <f>periods!M196</f>
        <v>0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 s="4">
        <f t="shared" si="78"/>
        <v>0</v>
      </c>
      <c r="AA196">
        <f t="shared" si="79"/>
        <v>158</v>
      </c>
      <c r="AB196">
        <f t="shared" si="80"/>
        <v>113</v>
      </c>
      <c r="AC196">
        <f t="shared" ref="AC196:AC211" si="97">IFERROR(AB196/AA196,0)</f>
        <v>0.71518987341772156</v>
      </c>
      <c r="AD196">
        <f t="shared" si="81"/>
        <v>0</v>
      </c>
      <c r="AE196">
        <f t="shared" si="82"/>
        <v>0</v>
      </c>
      <c r="AF196" s="8">
        <f t="shared" si="83"/>
        <v>0</v>
      </c>
      <c r="AG196">
        <f t="shared" si="84"/>
        <v>112</v>
      </c>
      <c r="AH196">
        <f t="shared" ref="AH196:AH211" si="98">IFERROR(AG196/AA196, 0)</f>
        <v>0.70886075949367089</v>
      </c>
      <c r="AI196">
        <f t="shared" si="85"/>
        <v>0</v>
      </c>
      <c r="AJ196">
        <f t="shared" si="86"/>
        <v>0</v>
      </c>
      <c r="AK196">
        <f t="shared" ref="AK196:AK211" si="99">SUM(AI196:AJ196)</f>
        <v>0</v>
      </c>
      <c r="AL196" t="e">
        <f>Z196*#REF!*12</f>
        <v>#REF!</v>
      </c>
      <c r="AM196" t="e">
        <f>H196*#REF!*12</f>
        <v>#REF!</v>
      </c>
      <c r="AN196" t="e">
        <f t="shared" ref="AN196:AN211" si="100">SUM(AL196:AM196)</f>
        <v>#REF!</v>
      </c>
      <c r="AO196">
        <f t="shared" ref="AO196:AO211" si="101">ROUND(IFERROR(AL196/AI196, 0), 0)</f>
        <v>0</v>
      </c>
      <c r="AP196">
        <f t="shared" ref="AP196:AP211" si="102">ROUND(IFERROR(AM196/AJ196, 0), 0)</f>
        <v>0</v>
      </c>
      <c r="AQ196">
        <f t="shared" ref="AQ196:AQ211" si="103">(AO196 * IFERROR(AI196/AK196, 0)) + (AP196 * IFERROR(AJ196/AL196, 0))</f>
        <v>0</v>
      </c>
      <c r="AR196">
        <f t="shared" si="87"/>
        <v>0</v>
      </c>
      <c r="AS196">
        <f t="shared" si="88"/>
        <v>0</v>
      </c>
      <c r="AT196">
        <f t="shared" si="89"/>
        <v>0</v>
      </c>
      <c r="AU196">
        <f t="shared" si="90"/>
        <v>0</v>
      </c>
      <c r="AV196">
        <f t="shared" si="91"/>
        <v>0</v>
      </c>
      <c r="AW196">
        <f t="shared" si="92"/>
        <v>0</v>
      </c>
      <c r="AX196">
        <f t="shared" si="93"/>
        <v>0</v>
      </c>
      <c r="AY196">
        <f t="shared" si="94"/>
        <v>0</v>
      </c>
      <c r="AZ196">
        <f t="shared" si="95"/>
        <v>0</v>
      </c>
      <c r="BA196">
        <f t="shared" si="96"/>
        <v>0</v>
      </c>
      <c r="BB196">
        <f>IFERROR(BA196/#REF!, 0)</f>
        <v>0</v>
      </c>
    </row>
    <row r="197" spans="1:54" x14ac:dyDescent="0.2">
      <c r="A197" s="5">
        <f>periods!$A197</f>
        <v>0</v>
      </c>
      <c r="B197" s="5">
        <f>periods!A198</f>
        <v>0</v>
      </c>
      <c r="C197">
        <f>IF(ISBLANK(periods!$C197), output_periods!$AB196,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IF(ISBLANK(periods!$K197), output_periods!$AG196, periods!$K197)</f>
        <v>112</v>
      </c>
      <c r="L197">
        <f>IF(ISBLANK(periods!$L197), output_periods!$L196, periods!$L197)</f>
        <v>158</v>
      </c>
      <c r="M197">
        <f>periods!M197</f>
        <v>0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 s="4">
        <f t="shared" si="78"/>
        <v>0</v>
      </c>
      <c r="AA197">
        <f t="shared" si="79"/>
        <v>158</v>
      </c>
      <c r="AB197">
        <f t="shared" si="80"/>
        <v>113</v>
      </c>
      <c r="AC197">
        <f t="shared" si="97"/>
        <v>0.71518987341772156</v>
      </c>
      <c r="AD197">
        <f t="shared" si="81"/>
        <v>0</v>
      </c>
      <c r="AE197">
        <f t="shared" si="82"/>
        <v>0</v>
      </c>
      <c r="AF197" s="8">
        <f t="shared" si="83"/>
        <v>0</v>
      </c>
      <c r="AG197">
        <f t="shared" si="84"/>
        <v>112</v>
      </c>
      <c r="AH197">
        <f t="shared" si="98"/>
        <v>0.70886075949367089</v>
      </c>
      <c r="AI197">
        <f t="shared" si="85"/>
        <v>0</v>
      </c>
      <c r="AJ197">
        <f t="shared" si="86"/>
        <v>0</v>
      </c>
      <c r="AK197">
        <f t="shared" si="99"/>
        <v>0</v>
      </c>
      <c r="AL197" t="e">
        <f>Z197*#REF!*12</f>
        <v>#REF!</v>
      </c>
      <c r="AM197" t="e">
        <f>H197*#REF!*12</f>
        <v>#REF!</v>
      </c>
      <c r="AN197" t="e">
        <f t="shared" si="100"/>
        <v>#REF!</v>
      </c>
      <c r="AO197">
        <f t="shared" si="101"/>
        <v>0</v>
      </c>
      <c r="AP197">
        <f t="shared" si="102"/>
        <v>0</v>
      </c>
      <c r="AQ197">
        <f t="shared" si="103"/>
        <v>0</v>
      </c>
      <c r="AR197">
        <f t="shared" si="87"/>
        <v>0</v>
      </c>
      <c r="AS197">
        <f t="shared" si="88"/>
        <v>0</v>
      </c>
      <c r="AT197">
        <f t="shared" si="89"/>
        <v>0</v>
      </c>
      <c r="AU197">
        <f t="shared" si="90"/>
        <v>0</v>
      </c>
      <c r="AV197">
        <f t="shared" si="91"/>
        <v>0</v>
      </c>
      <c r="AW197">
        <f t="shared" si="92"/>
        <v>0</v>
      </c>
      <c r="AX197">
        <f t="shared" si="93"/>
        <v>0</v>
      </c>
      <c r="AY197">
        <f t="shared" si="94"/>
        <v>0</v>
      </c>
      <c r="AZ197">
        <f t="shared" si="95"/>
        <v>0</v>
      </c>
      <c r="BA197">
        <f t="shared" si="96"/>
        <v>0</v>
      </c>
      <c r="BB197">
        <f>IFERROR(BA197/#REF!, 0)</f>
        <v>0</v>
      </c>
    </row>
    <row r="198" spans="1:54" x14ac:dyDescent="0.2">
      <c r="A198" s="5">
        <f>periods!$A198</f>
        <v>0</v>
      </c>
      <c r="B198" s="5">
        <f>periods!A199</f>
        <v>0</v>
      </c>
      <c r="C198">
        <f>IF(ISBLANK(periods!$C198), output_periods!$AB197,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IF(ISBLANK(periods!$K198), output_periods!$AG197, periods!$K198)</f>
        <v>112</v>
      </c>
      <c r="L198">
        <f>IF(ISBLANK(periods!$L198), output_periods!$L197, periods!$L198)</f>
        <v>158</v>
      </c>
      <c r="M198">
        <f>periods!M198</f>
        <v>0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 s="4">
        <f t="shared" si="78"/>
        <v>0</v>
      </c>
      <c r="AA198">
        <f t="shared" si="79"/>
        <v>158</v>
      </c>
      <c r="AB198">
        <f t="shared" si="80"/>
        <v>113</v>
      </c>
      <c r="AC198">
        <f t="shared" si="97"/>
        <v>0.71518987341772156</v>
      </c>
      <c r="AD198">
        <f t="shared" si="81"/>
        <v>0</v>
      </c>
      <c r="AE198">
        <f t="shared" si="82"/>
        <v>0</v>
      </c>
      <c r="AF198" s="8">
        <f t="shared" si="83"/>
        <v>0</v>
      </c>
      <c r="AG198">
        <f t="shared" si="84"/>
        <v>112</v>
      </c>
      <c r="AH198">
        <f t="shared" si="98"/>
        <v>0.70886075949367089</v>
      </c>
      <c r="AI198">
        <f t="shared" si="85"/>
        <v>0</v>
      </c>
      <c r="AJ198">
        <f t="shared" si="86"/>
        <v>0</v>
      </c>
      <c r="AK198">
        <f t="shared" si="99"/>
        <v>0</v>
      </c>
      <c r="AL198" t="e">
        <f>Z198*#REF!*12</f>
        <v>#REF!</v>
      </c>
      <c r="AM198" t="e">
        <f>H198*#REF!*12</f>
        <v>#REF!</v>
      </c>
      <c r="AN198" t="e">
        <f t="shared" si="100"/>
        <v>#REF!</v>
      </c>
      <c r="AO198">
        <f t="shared" si="101"/>
        <v>0</v>
      </c>
      <c r="AP198">
        <f t="shared" si="102"/>
        <v>0</v>
      </c>
      <c r="AQ198">
        <f t="shared" si="103"/>
        <v>0</v>
      </c>
      <c r="AR198">
        <f t="shared" si="87"/>
        <v>0</v>
      </c>
      <c r="AS198">
        <f t="shared" si="88"/>
        <v>0</v>
      </c>
      <c r="AT198">
        <f t="shared" si="89"/>
        <v>0</v>
      </c>
      <c r="AU198">
        <f t="shared" si="90"/>
        <v>0</v>
      </c>
      <c r="AV198">
        <f t="shared" si="91"/>
        <v>0</v>
      </c>
      <c r="AW198">
        <f t="shared" si="92"/>
        <v>0</v>
      </c>
      <c r="AX198">
        <f t="shared" si="93"/>
        <v>0</v>
      </c>
      <c r="AY198">
        <f t="shared" si="94"/>
        <v>0</v>
      </c>
      <c r="AZ198">
        <f t="shared" si="95"/>
        <v>0</v>
      </c>
      <c r="BA198">
        <f t="shared" si="96"/>
        <v>0</v>
      </c>
      <c r="BB198">
        <f>IFERROR(BA198/#REF!, 0)</f>
        <v>0</v>
      </c>
    </row>
    <row r="199" spans="1:54" x14ac:dyDescent="0.2">
      <c r="A199" s="5">
        <f>periods!$A199</f>
        <v>0</v>
      </c>
      <c r="B199" s="5">
        <f>periods!A200</f>
        <v>0</v>
      </c>
      <c r="C199">
        <f>IF(ISBLANK(periods!$C199), output_periods!$AB198,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IF(ISBLANK(periods!$K199), output_periods!$AG198, periods!$K199)</f>
        <v>112</v>
      </c>
      <c r="L199">
        <f>IF(ISBLANK(periods!$L199), output_periods!$L198, periods!$L199)</f>
        <v>158</v>
      </c>
      <c r="M199">
        <f>periods!M199</f>
        <v>0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 s="4">
        <f t="shared" si="78"/>
        <v>0</v>
      </c>
      <c r="AA199">
        <f t="shared" si="79"/>
        <v>158</v>
      </c>
      <c r="AB199">
        <f t="shared" si="80"/>
        <v>113</v>
      </c>
      <c r="AC199">
        <f t="shared" si="97"/>
        <v>0.71518987341772156</v>
      </c>
      <c r="AD199">
        <f t="shared" si="81"/>
        <v>0</v>
      </c>
      <c r="AE199">
        <f t="shared" si="82"/>
        <v>0</v>
      </c>
      <c r="AF199" s="8">
        <f t="shared" si="83"/>
        <v>0</v>
      </c>
      <c r="AG199">
        <f t="shared" si="84"/>
        <v>112</v>
      </c>
      <c r="AH199">
        <f t="shared" si="98"/>
        <v>0.70886075949367089</v>
      </c>
      <c r="AI199">
        <f t="shared" si="85"/>
        <v>0</v>
      </c>
      <c r="AJ199">
        <f t="shared" si="86"/>
        <v>0</v>
      </c>
      <c r="AK199">
        <f t="shared" si="99"/>
        <v>0</v>
      </c>
      <c r="AL199" t="e">
        <f>Z199*#REF!*12</f>
        <v>#REF!</v>
      </c>
      <c r="AM199" t="e">
        <f>H199*#REF!*12</f>
        <v>#REF!</v>
      </c>
      <c r="AN199" t="e">
        <f t="shared" si="100"/>
        <v>#REF!</v>
      </c>
      <c r="AO199">
        <f t="shared" si="101"/>
        <v>0</v>
      </c>
      <c r="AP199">
        <f t="shared" si="102"/>
        <v>0</v>
      </c>
      <c r="AQ199">
        <f t="shared" si="103"/>
        <v>0</v>
      </c>
      <c r="AR199">
        <f t="shared" si="87"/>
        <v>0</v>
      </c>
      <c r="AS199">
        <f t="shared" si="88"/>
        <v>0</v>
      </c>
      <c r="AT199">
        <f t="shared" si="89"/>
        <v>0</v>
      </c>
      <c r="AU199">
        <f t="shared" si="90"/>
        <v>0</v>
      </c>
      <c r="AV199">
        <f t="shared" si="91"/>
        <v>0</v>
      </c>
      <c r="AW199">
        <f t="shared" si="92"/>
        <v>0</v>
      </c>
      <c r="AX199">
        <f t="shared" si="93"/>
        <v>0</v>
      </c>
      <c r="AY199">
        <f t="shared" si="94"/>
        <v>0</v>
      </c>
      <c r="AZ199">
        <f t="shared" si="95"/>
        <v>0</v>
      </c>
      <c r="BA199">
        <f t="shared" si="96"/>
        <v>0</v>
      </c>
      <c r="BB199">
        <f>IFERROR(BA199/#REF!, 0)</f>
        <v>0</v>
      </c>
    </row>
    <row r="200" spans="1:54" x14ac:dyDescent="0.2">
      <c r="A200" s="5">
        <f>periods!$A200</f>
        <v>0</v>
      </c>
      <c r="B200" s="5">
        <f>periods!A201</f>
        <v>0</v>
      </c>
      <c r="C200">
        <f>IF(ISBLANK(periods!$C200), output_periods!$AB199,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IF(ISBLANK(periods!$K200), output_periods!$AG199, periods!$K200)</f>
        <v>112</v>
      </c>
      <c r="L200">
        <f>IF(ISBLANK(periods!$L200), output_periods!$L199, periods!$L200)</f>
        <v>158</v>
      </c>
      <c r="M200">
        <f>periods!M200</f>
        <v>0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 s="4">
        <f t="shared" si="78"/>
        <v>0</v>
      </c>
      <c r="AA200">
        <f t="shared" si="79"/>
        <v>158</v>
      </c>
      <c r="AB200">
        <f t="shared" si="80"/>
        <v>113</v>
      </c>
      <c r="AC200">
        <f t="shared" si="97"/>
        <v>0.71518987341772156</v>
      </c>
      <c r="AD200">
        <f t="shared" si="81"/>
        <v>0</v>
      </c>
      <c r="AE200">
        <f t="shared" si="82"/>
        <v>0</v>
      </c>
      <c r="AF200" s="8">
        <f t="shared" si="83"/>
        <v>0</v>
      </c>
      <c r="AG200">
        <f t="shared" si="84"/>
        <v>112</v>
      </c>
      <c r="AH200">
        <f t="shared" si="98"/>
        <v>0.70886075949367089</v>
      </c>
      <c r="AI200">
        <f t="shared" si="85"/>
        <v>0</v>
      </c>
      <c r="AJ200">
        <f t="shared" si="86"/>
        <v>0</v>
      </c>
      <c r="AK200">
        <f t="shared" si="99"/>
        <v>0</v>
      </c>
      <c r="AL200" t="e">
        <f>Z200*#REF!*12</f>
        <v>#REF!</v>
      </c>
      <c r="AM200" t="e">
        <f>H200*#REF!*12</f>
        <v>#REF!</v>
      </c>
      <c r="AN200" t="e">
        <f t="shared" si="100"/>
        <v>#REF!</v>
      </c>
      <c r="AO200">
        <f t="shared" si="101"/>
        <v>0</v>
      </c>
      <c r="AP200">
        <f t="shared" si="102"/>
        <v>0</v>
      </c>
      <c r="AQ200">
        <f t="shared" si="103"/>
        <v>0</v>
      </c>
      <c r="AR200">
        <f t="shared" si="87"/>
        <v>0</v>
      </c>
      <c r="AS200">
        <f t="shared" si="88"/>
        <v>0</v>
      </c>
      <c r="AT200">
        <f t="shared" si="89"/>
        <v>0</v>
      </c>
      <c r="AU200">
        <f t="shared" si="90"/>
        <v>0</v>
      </c>
      <c r="AV200">
        <f t="shared" si="91"/>
        <v>0</v>
      </c>
      <c r="AW200">
        <f t="shared" si="92"/>
        <v>0</v>
      </c>
      <c r="AX200">
        <f t="shared" si="93"/>
        <v>0</v>
      </c>
      <c r="AY200">
        <f t="shared" si="94"/>
        <v>0</v>
      </c>
      <c r="AZ200">
        <f t="shared" si="95"/>
        <v>0</v>
      </c>
      <c r="BA200">
        <f t="shared" si="96"/>
        <v>0</v>
      </c>
      <c r="BB200">
        <f>IFERROR(BA200/#REF!, 0)</f>
        <v>0</v>
      </c>
    </row>
    <row r="201" spans="1:54" x14ac:dyDescent="0.2">
      <c r="A201" s="5">
        <f>periods!$A201</f>
        <v>0</v>
      </c>
      <c r="B201" s="5">
        <f>periods!A202</f>
        <v>0</v>
      </c>
      <c r="C201">
        <f>IF(ISBLANK(periods!$C201), output_periods!$AB200,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IF(ISBLANK(periods!$K201), output_periods!$AG200, periods!$K201)</f>
        <v>112</v>
      </c>
      <c r="L201">
        <f>IF(ISBLANK(periods!$L201), output_periods!$L200, periods!$L201)</f>
        <v>158</v>
      </c>
      <c r="M201">
        <f>periods!M201</f>
        <v>0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 s="4">
        <f t="shared" si="78"/>
        <v>0</v>
      </c>
      <c r="AA201">
        <f t="shared" si="79"/>
        <v>158</v>
      </c>
      <c r="AB201">
        <f t="shared" si="80"/>
        <v>113</v>
      </c>
      <c r="AC201">
        <f t="shared" si="97"/>
        <v>0.71518987341772156</v>
      </c>
      <c r="AD201">
        <f t="shared" si="81"/>
        <v>0</v>
      </c>
      <c r="AE201">
        <f t="shared" si="82"/>
        <v>0</v>
      </c>
      <c r="AF201" s="8">
        <f t="shared" si="83"/>
        <v>0</v>
      </c>
      <c r="AG201">
        <f t="shared" si="84"/>
        <v>112</v>
      </c>
      <c r="AH201">
        <f t="shared" si="98"/>
        <v>0.70886075949367089</v>
      </c>
      <c r="AI201">
        <f t="shared" si="85"/>
        <v>0</v>
      </c>
      <c r="AJ201">
        <f t="shared" si="86"/>
        <v>0</v>
      </c>
      <c r="AK201">
        <f t="shared" si="99"/>
        <v>0</v>
      </c>
      <c r="AL201" t="e">
        <f>Z201*#REF!*12</f>
        <v>#REF!</v>
      </c>
      <c r="AM201" t="e">
        <f>H201*#REF!*12</f>
        <v>#REF!</v>
      </c>
      <c r="AN201" t="e">
        <f t="shared" si="100"/>
        <v>#REF!</v>
      </c>
      <c r="AO201">
        <f t="shared" si="101"/>
        <v>0</v>
      </c>
      <c r="AP201">
        <f t="shared" si="102"/>
        <v>0</v>
      </c>
      <c r="AQ201">
        <f t="shared" si="103"/>
        <v>0</v>
      </c>
      <c r="AR201">
        <f t="shared" si="87"/>
        <v>0</v>
      </c>
      <c r="AS201">
        <f t="shared" si="88"/>
        <v>0</v>
      </c>
      <c r="AT201">
        <f t="shared" si="89"/>
        <v>0</v>
      </c>
      <c r="AU201">
        <f t="shared" si="90"/>
        <v>0</v>
      </c>
      <c r="AV201">
        <f t="shared" si="91"/>
        <v>0</v>
      </c>
      <c r="AW201">
        <f t="shared" si="92"/>
        <v>0</v>
      </c>
      <c r="AX201">
        <f t="shared" si="93"/>
        <v>0</v>
      </c>
      <c r="AY201">
        <f t="shared" si="94"/>
        <v>0</v>
      </c>
      <c r="AZ201">
        <f t="shared" si="95"/>
        <v>0</v>
      </c>
      <c r="BA201">
        <f t="shared" si="96"/>
        <v>0</v>
      </c>
      <c r="BB201">
        <f>IFERROR(BA201/#REF!, 0)</f>
        <v>0</v>
      </c>
    </row>
    <row r="202" spans="1:54" x14ac:dyDescent="0.2">
      <c r="A202" s="5">
        <f>periods!$A202</f>
        <v>0</v>
      </c>
      <c r="B202" s="5">
        <f>periods!A203</f>
        <v>0</v>
      </c>
      <c r="C202">
        <f>IF(ISBLANK(periods!$C202), output_periods!$AB201,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IF(ISBLANK(periods!$K202), output_periods!$AG201, periods!$K202)</f>
        <v>112</v>
      </c>
      <c r="L202">
        <f>IF(ISBLANK(periods!$L202), output_periods!$L201, periods!$L202)</f>
        <v>158</v>
      </c>
      <c r="M202">
        <f>periods!M202</f>
        <v>0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 s="4">
        <f t="shared" si="78"/>
        <v>0</v>
      </c>
      <c r="AA202">
        <f t="shared" si="79"/>
        <v>158</v>
      </c>
      <c r="AB202">
        <f t="shared" si="80"/>
        <v>113</v>
      </c>
      <c r="AC202">
        <f t="shared" si="97"/>
        <v>0.71518987341772156</v>
      </c>
      <c r="AD202">
        <f t="shared" si="81"/>
        <v>0</v>
      </c>
      <c r="AE202">
        <f t="shared" si="82"/>
        <v>0</v>
      </c>
      <c r="AF202" s="8">
        <f t="shared" si="83"/>
        <v>0</v>
      </c>
      <c r="AG202">
        <f t="shared" si="84"/>
        <v>112</v>
      </c>
      <c r="AH202">
        <f t="shared" si="98"/>
        <v>0.70886075949367089</v>
      </c>
      <c r="AI202">
        <f t="shared" si="85"/>
        <v>0</v>
      </c>
      <c r="AJ202">
        <f t="shared" si="86"/>
        <v>0</v>
      </c>
      <c r="AK202">
        <f t="shared" si="99"/>
        <v>0</v>
      </c>
      <c r="AL202" t="e">
        <f>Z202*#REF!*12</f>
        <v>#REF!</v>
      </c>
      <c r="AM202" t="e">
        <f>H202*#REF!*12</f>
        <v>#REF!</v>
      </c>
      <c r="AN202" t="e">
        <f t="shared" si="100"/>
        <v>#REF!</v>
      </c>
      <c r="AO202">
        <f t="shared" si="101"/>
        <v>0</v>
      </c>
      <c r="AP202">
        <f t="shared" si="102"/>
        <v>0</v>
      </c>
      <c r="AQ202">
        <f t="shared" si="103"/>
        <v>0</v>
      </c>
      <c r="AR202">
        <f t="shared" si="87"/>
        <v>0</v>
      </c>
      <c r="AS202">
        <f t="shared" si="88"/>
        <v>0</v>
      </c>
      <c r="AT202">
        <f t="shared" si="89"/>
        <v>0</v>
      </c>
      <c r="AU202">
        <f t="shared" si="90"/>
        <v>0</v>
      </c>
      <c r="AV202">
        <f t="shared" si="91"/>
        <v>0</v>
      </c>
      <c r="AW202">
        <f t="shared" si="92"/>
        <v>0</v>
      </c>
      <c r="AX202">
        <f t="shared" si="93"/>
        <v>0</v>
      </c>
      <c r="AY202">
        <f t="shared" si="94"/>
        <v>0</v>
      </c>
      <c r="AZ202">
        <f t="shared" si="95"/>
        <v>0</v>
      </c>
      <c r="BA202">
        <f t="shared" si="96"/>
        <v>0</v>
      </c>
      <c r="BB202">
        <f>IFERROR(BA202/#REF!, 0)</f>
        <v>0</v>
      </c>
    </row>
    <row r="203" spans="1:54" x14ac:dyDescent="0.2">
      <c r="A203" s="5">
        <f>periods!$A203</f>
        <v>0</v>
      </c>
      <c r="B203" s="5">
        <f>periods!A204</f>
        <v>0</v>
      </c>
      <c r="C203">
        <f>IF(ISBLANK(periods!$C203), output_periods!$AB202,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IF(ISBLANK(periods!$K203), output_periods!$AG202, periods!$K203)</f>
        <v>112</v>
      </c>
      <c r="L203">
        <f>IF(ISBLANK(periods!$L203), output_periods!$L202, periods!$L203)</f>
        <v>158</v>
      </c>
      <c r="M203">
        <f>periods!M203</f>
        <v>0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 s="4">
        <f t="shared" si="78"/>
        <v>0</v>
      </c>
      <c r="AA203">
        <f t="shared" si="79"/>
        <v>158</v>
      </c>
      <c r="AB203">
        <f t="shared" si="80"/>
        <v>113</v>
      </c>
      <c r="AC203">
        <f t="shared" si="97"/>
        <v>0.71518987341772156</v>
      </c>
      <c r="AD203">
        <f t="shared" si="81"/>
        <v>0</v>
      </c>
      <c r="AE203">
        <f t="shared" si="82"/>
        <v>0</v>
      </c>
      <c r="AF203" s="8">
        <f t="shared" si="83"/>
        <v>0</v>
      </c>
      <c r="AG203">
        <f t="shared" si="84"/>
        <v>112</v>
      </c>
      <c r="AH203">
        <f t="shared" si="98"/>
        <v>0.70886075949367089</v>
      </c>
      <c r="AI203">
        <f t="shared" si="85"/>
        <v>0</v>
      </c>
      <c r="AJ203">
        <f t="shared" si="86"/>
        <v>0</v>
      </c>
      <c r="AK203">
        <f t="shared" si="99"/>
        <v>0</v>
      </c>
      <c r="AL203" t="e">
        <f>Z203*#REF!*12</f>
        <v>#REF!</v>
      </c>
      <c r="AM203" t="e">
        <f>H203*#REF!*12</f>
        <v>#REF!</v>
      </c>
      <c r="AN203" t="e">
        <f t="shared" si="100"/>
        <v>#REF!</v>
      </c>
      <c r="AO203">
        <f t="shared" si="101"/>
        <v>0</v>
      </c>
      <c r="AP203">
        <f t="shared" si="102"/>
        <v>0</v>
      </c>
      <c r="AQ203">
        <f t="shared" si="103"/>
        <v>0</v>
      </c>
      <c r="AR203">
        <f t="shared" si="87"/>
        <v>0</v>
      </c>
      <c r="AS203">
        <f t="shared" si="88"/>
        <v>0</v>
      </c>
      <c r="AT203">
        <f t="shared" si="89"/>
        <v>0</v>
      </c>
      <c r="AU203">
        <f t="shared" si="90"/>
        <v>0</v>
      </c>
      <c r="AV203">
        <f t="shared" si="91"/>
        <v>0</v>
      </c>
      <c r="AW203">
        <f t="shared" si="92"/>
        <v>0</v>
      </c>
      <c r="AX203">
        <f t="shared" si="93"/>
        <v>0</v>
      </c>
      <c r="AY203">
        <f t="shared" si="94"/>
        <v>0</v>
      </c>
      <c r="AZ203">
        <f t="shared" si="95"/>
        <v>0</v>
      </c>
      <c r="BA203">
        <f t="shared" si="96"/>
        <v>0</v>
      </c>
      <c r="BB203">
        <f>IFERROR(BA203/#REF!, 0)</f>
        <v>0</v>
      </c>
    </row>
    <row r="204" spans="1:54" x14ac:dyDescent="0.2">
      <c r="A204" s="5">
        <f>periods!$A204</f>
        <v>0</v>
      </c>
      <c r="B204" s="5">
        <f>periods!A205</f>
        <v>0</v>
      </c>
      <c r="C204">
        <f>IF(ISBLANK(periods!$C204), output_periods!$AB203,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IF(ISBLANK(periods!$K204), output_periods!$AG203, periods!$K204)</f>
        <v>112</v>
      </c>
      <c r="L204">
        <f>IF(ISBLANK(periods!$L204), output_periods!$L203, periods!$L204)</f>
        <v>158</v>
      </c>
      <c r="M204">
        <f>periods!M204</f>
        <v>0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 s="4">
        <f t="shared" si="78"/>
        <v>0</v>
      </c>
      <c r="AA204">
        <f t="shared" si="79"/>
        <v>158</v>
      </c>
      <c r="AB204">
        <f t="shared" si="80"/>
        <v>113</v>
      </c>
      <c r="AC204">
        <f t="shared" si="97"/>
        <v>0.71518987341772156</v>
      </c>
      <c r="AD204">
        <f t="shared" si="81"/>
        <v>0</v>
      </c>
      <c r="AE204">
        <f t="shared" si="82"/>
        <v>0</v>
      </c>
      <c r="AF204" s="8">
        <f t="shared" si="83"/>
        <v>0</v>
      </c>
      <c r="AG204">
        <f t="shared" si="84"/>
        <v>112</v>
      </c>
      <c r="AH204">
        <f t="shared" si="98"/>
        <v>0.70886075949367089</v>
      </c>
      <c r="AI204">
        <f t="shared" si="85"/>
        <v>0</v>
      </c>
      <c r="AJ204">
        <f t="shared" si="86"/>
        <v>0</v>
      </c>
      <c r="AK204">
        <f t="shared" si="99"/>
        <v>0</v>
      </c>
      <c r="AL204" t="e">
        <f>Z204*#REF!*12</f>
        <v>#REF!</v>
      </c>
      <c r="AM204" t="e">
        <f>H204*#REF!*12</f>
        <v>#REF!</v>
      </c>
      <c r="AN204" t="e">
        <f t="shared" si="100"/>
        <v>#REF!</v>
      </c>
      <c r="AO204">
        <f t="shared" si="101"/>
        <v>0</v>
      </c>
      <c r="AP204">
        <f t="shared" si="102"/>
        <v>0</v>
      </c>
      <c r="AQ204">
        <f t="shared" si="103"/>
        <v>0</v>
      </c>
      <c r="AR204">
        <f t="shared" si="87"/>
        <v>0</v>
      </c>
      <c r="AS204">
        <f t="shared" si="88"/>
        <v>0</v>
      </c>
      <c r="AT204">
        <f t="shared" si="89"/>
        <v>0</v>
      </c>
      <c r="AU204">
        <f t="shared" si="90"/>
        <v>0</v>
      </c>
      <c r="AV204">
        <f t="shared" si="91"/>
        <v>0</v>
      </c>
      <c r="AW204">
        <f t="shared" si="92"/>
        <v>0</v>
      </c>
      <c r="AX204">
        <f t="shared" si="93"/>
        <v>0</v>
      </c>
      <c r="AY204">
        <f t="shared" si="94"/>
        <v>0</v>
      </c>
      <c r="AZ204">
        <f t="shared" si="95"/>
        <v>0</v>
      </c>
      <c r="BA204">
        <f t="shared" si="96"/>
        <v>0</v>
      </c>
      <c r="BB204">
        <f>IFERROR(BA204/#REF!, 0)</f>
        <v>0</v>
      </c>
    </row>
    <row r="205" spans="1:54" x14ac:dyDescent="0.2">
      <c r="A205" s="5">
        <f>periods!$A205</f>
        <v>0</v>
      </c>
      <c r="B205" s="5">
        <f>periods!A206</f>
        <v>0</v>
      </c>
      <c r="C205">
        <f>IF(ISBLANK(periods!$C205), output_periods!$AB204,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IF(ISBLANK(periods!$K205), output_periods!$AG204, periods!$K205)</f>
        <v>112</v>
      </c>
      <c r="L205">
        <f>IF(ISBLANK(periods!$L205), output_periods!$L204, periods!$L205)</f>
        <v>158</v>
      </c>
      <c r="M205">
        <f>periods!M205</f>
        <v>0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 s="4">
        <f t="shared" si="78"/>
        <v>0</v>
      </c>
      <c r="AA205">
        <f t="shared" si="79"/>
        <v>158</v>
      </c>
      <c r="AB205">
        <f t="shared" si="80"/>
        <v>113</v>
      </c>
      <c r="AC205">
        <f t="shared" si="97"/>
        <v>0.71518987341772156</v>
      </c>
      <c r="AD205">
        <f t="shared" si="81"/>
        <v>0</v>
      </c>
      <c r="AE205">
        <f t="shared" si="82"/>
        <v>0</v>
      </c>
      <c r="AF205" s="8">
        <f t="shared" si="83"/>
        <v>0</v>
      </c>
      <c r="AG205">
        <f t="shared" si="84"/>
        <v>112</v>
      </c>
      <c r="AH205">
        <f t="shared" si="98"/>
        <v>0.70886075949367089</v>
      </c>
      <c r="AI205">
        <f t="shared" si="85"/>
        <v>0</v>
      </c>
      <c r="AJ205">
        <f t="shared" si="86"/>
        <v>0</v>
      </c>
      <c r="AK205">
        <f t="shared" si="99"/>
        <v>0</v>
      </c>
      <c r="AL205" t="e">
        <f>Z205*#REF!*12</f>
        <v>#REF!</v>
      </c>
      <c r="AM205" t="e">
        <f>H205*#REF!*12</f>
        <v>#REF!</v>
      </c>
      <c r="AN205" t="e">
        <f t="shared" si="100"/>
        <v>#REF!</v>
      </c>
      <c r="AO205">
        <f t="shared" si="101"/>
        <v>0</v>
      </c>
      <c r="AP205">
        <f t="shared" si="102"/>
        <v>0</v>
      </c>
      <c r="AQ205">
        <f t="shared" si="103"/>
        <v>0</v>
      </c>
      <c r="AR205">
        <f t="shared" si="87"/>
        <v>0</v>
      </c>
      <c r="AS205">
        <f t="shared" si="88"/>
        <v>0</v>
      </c>
      <c r="AT205">
        <f t="shared" si="89"/>
        <v>0</v>
      </c>
      <c r="AU205">
        <f t="shared" si="90"/>
        <v>0</v>
      </c>
      <c r="AV205">
        <f t="shared" si="91"/>
        <v>0</v>
      </c>
      <c r="AW205">
        <f t="shared" si="92"/>
        <v>0</v>
      </c>
      <c r="AX205">
        <f t="shared" si="93"/>
        <v>0</v>
      </c>
      <c r="AY205">
        <f t="shared" si="94"/>
        <v>0</v>
      </c>
      <c r="AZ205">
        <f t="shared" si="95"/>
        <v>0</v>
      </c>
      <c r="BA205">
        <f t="shared" si="96"/>
        <v>0</v>
      </c>
      <c r="BB205">
        <f>IFERROR(BA205/#REF!, 0)</f>
        <v>0</v>
      </c>
    </row>
    <row r="206" spans="1:54" x14ac:dyDescent="0.2">
      <c r="A206" s="5">
        <f>periods!$A206</f>
        <v>0</v>
      </c>
      <c r="B206" s="5">
        <f>periods!A207</f>
        <v>0</v>
      </c>
      <c r="C206">
        <f>IF(ISBLANK(periods!$C206), output_periods!$AB205,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IF(ISBLANK(periods!$K206), output_periods!$AG205, periods!$K206)</f>
        <v>112</v>
      </c>
      <c r="L206">
        <f>IF(ISBLANK(periods!$L206), output_periods!$L205, periods!$L206)</f>
        <v>158</v>
      </c>
      <c r="M206">
        <f>periods!M206</f>
        <v>0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 s="4">
        <f t="shared" si="78"/>
        <v>0</v>
      </c>
      <c r="AA206">
        <f t="shared" si="79"/>
        <v>158</v>
      </c>
      <c r="AB206">
        <f t="shared" si="80"/>
        <v>113</v>
      </c>
      <c r="AC206">
        <f t="shared" si="97"/>
        <v>0.71518987341772156</v>
      </c>
      <c r="AD206">
        <f t="shared" si="81"/>
        <v>0</v>
      </c>
      <c r="AE206">
        <f t="shared" si="82"/>
        <v>0</v>
      </c>
      <c r="AF206" s="8">
        <f t="shared" si="83"/>
        <v>0</v>
      </c>
      <c r="AG206">
        <f t="shared" si="84"/>
        <v>112</v>
      </c>
      <c r="AH206">
        <f t="shared" si="98"/>
        <v>0.70886075949367089</v>
      </c>
      <c r="AI206">
        <f t="shared" si="85"/>
        <v>0</v>
      </c>
      <c r="AJ206">
        <f t="shared" si="86"/>
        <v>0</v>
      </c>
      <c r="AK206">
        <f t="shared" si="99"/>
        <v>0</v>
      </c>
      <c r="AL206" t="e">
        <f>Z206*#REF!*12</f>
        <v>#REF!</v>
      </c>
      <c r="AM206" t="e">
        <f>H206*#REF!*12</f>
        <v>#REF!</v>
      </c>
      <c r="AN206" t="e">
        <f t="shared" si="100"/>
        <v>#REF!</v>
      </c>
      <c r="AO206">
        <f t="shared" si="101"/>
        <v>0</v>
      </c>
      <c r="AP206">
        <f t="shared" si="102"/>
        <v>0</v>
      </c>
      <c r="AQ206">
        <f t="shared" si="103"/>
        <v>0</v>
      </c>
      <c r="AR206">
        <f t="shared" si="87"/>
        <v>0</v>
      </c>
      <c r="AS206">
        <f t="shared" si="88"/>
        <v>0</v>
      </c>
      <c r="AT206">
        <f t="shared" si="89"/>
        <v>0</v>
      </c>
      <c r="AU206">
        <f t="shared" si="90"/>
        <v>0</v>
      </c>
      <c r="AV206">
        <f t="shared" si="91"/>
        <v>0</v>
      </c>
      <c r="AW206">
        <f t="shared" si="92"/>
        <v>0</v>
      </c>
      <c r="AX206">
        <f t="shared" si="93"/>
        <v>0</v>
      </c>
      <c r="AY206">
        <f t="shared" si="94"/>
        <v>0</v>
      </c>
      <c r="AZ206">
        <f t="shared" si="95"/>
        <v>0</v>
      </c>
      <c r="BA206">
        <f t="shared" si="96"/>
        <v>0</v>
      </c>
      <c r="BB206">
        <f>IFERROR(BA206/#REF!, 0)</f>
        <v>0</v>
      </c>
    </row>
    <row r="207" spans="1:54" x14ac:dyDescent="0.2">
      <c r="A207" s="5">
        <f>periods!$A207</f>
        <v>0</v>
      </c>
      <c r="B207" s="5">
        <f>periods!A208</f>
        <v>0</v>
      </c>
      <c r="C207">
        <f>IF(ISBLANK(periods!$C207), output_periods!$AB206,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IF(ISBLANK(periods!$K207), output_periods!$AG206, periods!$K207)</f>
        <v>112</v>
      </c>
      <c r="L207">
        <f>IF(ISBLANK(periods!$L207), output_periods!$L206, periods!$L207)</f>
        <v>158</v>
      </c>
      <c r="M207">
        <f>periods!M207</f>
        <v>0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 s="4">
        <f t="shared" si="78"/>
        <v>0</v>
      </c>
      <c r="AA207">
        <f t="shared" si="79"/>
        <v>158</v>
      </c>
      <c r="AB207">
        <f t="shared" si="80"/>
        <v>113</v>
      </c>
      <c r="AC207">
        <f t="shared" si="97"/>
        <v>0.71518987341772156</v>
      </c>
      <c r="AD207">
        <f t="shared" si="81"/>
        <v>0</v>
      </c>
      <c r="AE207">
        <f t="shared" si="82"/>
        <v>0</v>
      </c>
      <c r="AF207" s="8">
        <f t="shared" si="83"/>
        <v>0</v>
      </c>
      <c r="AG207">
        <f t="shared" si="84"/>
        <v>112</v>
      </c>
      <c r="AH207">
        <f t="shared" si="98"/>
        <v>0.70886075949367089</v>
      </c>
      <c r="AI207">
        <f t="shared" si="85"/>
        <v>0</v>
      </c>
      <c r="AJ207">
        <f t="shared" si="86"/>
        <v>0</v>
      </c>
      <c r="AK207">
        <f t="shared" si="99"/>
        <v>0</v>
      </c>
      <c r="AL207" t="e">
        <f>Z207*#REF!*12</f>
        <v>#REF!</v>
      </c>
      <c r="AM207" t="e">
        <f>H207*#REF!*12</f>
        <v>#REF!</v>
      </c>
      <c r="AN207" t="e">
        <f t="shared" si="100"/>
        <v>#REF!</v>
      </c>
      <c r="AO207">
        <f t="shared" si="101"/>
        <v>0</v>
      </c>
      <c r="AP207">
        <f t="shared" si="102"/>
        <v>0</v>
      </c>
      <c r="AQ207">
        <f t="shared" si="103"/>
        <v>0</v>
      </c>
      <c r="AR207">
        <f t="shared" si="87"/>
        <v>0</v>
      </c>
      <c r="AS207">
        <f t="shared" si="88"/>
        <v>0</v>
      </c>
      <c r="AT207">
        <f t="shared" si="89"/>
        <v>0</v>
      </c>
      <c r="AU207">
        <f t="shared" si="90"/>
        <v>0</v>
      </c>
      <c r="AV207">
        <f t="shared" si="91"/>
        <v>0</v>
      </c>
      <c r="AW207">
        <f t="shared" si="92"/>
        <v>0</v>
      </c>
      <c r="AX207">
        <f t="shared" si="93"/>
        <v>0</v>
      </c>
      <c r="AY207">
        <f t="shared" si="94"/>
        <v>0</v>
      </c>
      <c r="AZ207">
        <f t="shared" si="95"/>
        <v>0</v>
      </c>
      <c r="BA207">
        <f t="shared" si="96"/>
        <v>0</v>
      </c>
      <c r="BB207">
        <f>IFERROR(BA207/#REF!, 0)</f>
        <v>0</v>
      </c>
    </row>
    <row r="208" spans="1:54" x14ac:dyDescent="0.2">
      <c r="A208" s="5">
        <f>periods!$A208</f>
        <v>0</v>
      </c>
      <c r="B208" s="5">
        <f>periods!A209</f>
        <v>0</v>
      </c>
      <c r="C208">
        <f>IF(ISBLANK(periods!$C208), output_periods!$AB207,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IF(ISBLANK(periods!$K208), output_periods!$AG207, periods!$K208)</f>
        <v>112</v>
      </c>
      <c r="L208">
        <f>IF(ISBLANK(periods!$L208), output_periods!$L207, periods!$L208)</f>
        <v>158</v>
      </c>
      <c r="M208">
        <f>periods!M208</f>
        <v>0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 s="4">
        <f t="shared" si="78"/>
        <v>0</v>
      </c>
      <c r="AA208">
        <f t="shared" si="79"/>
        <v>158</v>
      </c>
      <c r="AB208">
        <f t="shared" si="80"/>
        <v>113</v>
      </c>
      <c r="AC208">
        <f t="shared" si="97"/>
        <v>0.71518987341772156</v>
      </c>
      <c r="AD208">
        <f t="shared" si="81"/>
        <v>0</v>
      </c>
      <c r="AE208">
        <f t="shared" si="82"/>
        <v>0</v>
      </c>
      <c r="AF208" s="8">
        <f t="shared" si="83"/>
        <v>0</v>
      </c>
      <c r="AG208">
        <f t="shared" si="84"/>
        <v>112</v>
      </c>
      <c r="AH208">
        <f t="shared" si="98"/>
        <v>0.70886075949367089</v>
      </c>
      <c r="AI208">
        <f t="shared" si="85"/>
        <v>0</v>
      </c>
      <c r="AJ208">
        <f t="shared" si="86"/>
        <v>0</v>
      </c>
      <c r="AK208">
        <f t="shared" si="99"/>
        <v>0</v>
      </c>
      <c r="AL208" t="e">
        <f>Z208*#REF!*12</f>
        <v>#REF!</v>
      </c>
      <c r="AM208" t="e">
        <f>H208*#REF!*12</f>
        <v>#REF!</v>
      </c>
      <c r="AN208" t="e">
        <f t="shared" si="100"/>
        <v>#REF!</v>
      </c>
      <c r="AO208">
        <f t="shared" si="101"/>
        <v>0</v>
      </c>
      <c r="AP208">
        <f t="shared" si="102"/>
        <v>0</v>
      </c>
      <c r="AQ208">
        <f t="shared" si="103"/>
        <v>0</v>
      </c>
      <c r="AR208">
        <f t="shared" si="87"/>
        <v>0</v>
      </c>
      <c r="AS208">
        <f t="shared" si="88"/>
        <v>0</v>
      </c>
      <c r="AT208">
        <f t="shared" si="89"/>
        <v>0</v>
      </c>
      <c r="AU208">
        <f t="shared" si="90"/>
        <v>0</v>
      </c>
      <c r="AV208">
        <f t="shared" si="91"/>
        <v>0</v>
      </c>
      <c r="AW208">
        <f t="shared" si="92"/>
        <v>0</v>
      </c>
      <c r="AX208">
        <f t="shared" si="93"/>
        <v>0</v>
      </c>
      <c r="AY208">
        <f t="shared" si="94"/>
        <v>0</v>
      </c>
      <c r="AZ208">
        <f t="shared" si="95"/>
        <v>0</v>
      </c>
      <c r="BA208">
        <f t="shared" si="96"/>
        <v>0</v>
      </c>
      <c r="BB208">
        <f>IFERROR(BA208/#REF!, 0)</f>
        <v>0</v>
      </c>
    </row>
    <row r="209" spans="1:54" x14ac:dyDescent="0.2">
      <c r="A209" s="5">
        <f>periods!$A209</f>
        <v>0</v>
      </c>
      <c r="B209" s="5">
        <f>periods!A210</f>
        <v>0</v>
      </c>
      <c r="C209">
        <f>IF(ISBLANK(periods!$C209), output_periods!$AB208,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IF(ISBLANK(periods!$K209), output_periods!$AG208, periods!$K209)</f>
        <v>112</v>
      </c>
      <c r="L209">
        <f>IF(ISBLANK(periods!$L209), output_periods!$L208, periods!$L209)</f>
        <v>158</v>
      </c>
      <c r="M209">
        <f>periods!M209</f>
        <v>0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 s="4">
        <f t="shared" si="78"/>
        <v>0</v>
      </c>
      <c r="AA209">
        <f t="shared" si="79"/>
        <v>158</v>
      </c>
      <c r="AB209">
        <f t="shared" si="80"/>
        <v>113</v>
      </c>
      <c r="AC209">
        <f t="shared" si="97"/>
        <v>0.71518987341772156</v>
      </c>
      <c r="AD209">
        <f t="shared" si="81"/>
        <v>0</v>
      </c>
      <c r="AE209">
        <f t="shared" si="82"/>
        <v>0</v>
      </c>
      <c r="AF209" s="8">
        <f t="shared" si="83"/>
        <v>0</v>
      </c>
      <c r="AG209">
        <f t="shared" si="84"/>
        <v>112</v>
      </c>
      <c r="AH209">
        <f t="shared" si="98"/>
        <v>0.70886075949367089</v>
      </c>
      <c r="AI209">
        <f t="shared" si="85"/>
        <v>0</v>
      </c>
      <c r="AJ209">
        <f t="shared" si="86"/>
        <v>0</v>
      </c>
      <c r="AK209">
        <f t="shared" si="99"/>
        <v>0</v>
      </c>
      <c r="AL209" t="e">
        <f>Z209*#REF!*12</f>
        <v>#REF!</v>
      </c>
      <c r="AM209" t="e">
        <f>H209*#REF!*12</f>
        <v>#REF!</v>
      </c>
      <c r="AN209" t="e">
        <f t="shared" si="100"/>
        <v>#REF!</v>
      </c>
      <c r="AO209">
        <f t="shared" si="101"/>
        <v>0</v>
      </c>
      <c r="AP209">
        <f t="shared" si="102"/>
        <v>0</v>
      </c>
      <c r="AQ209">
        <f t="shared" si="103"/>
        <v>0</v>
      </c>
      <c r="AR209">
        <f t="shared" si="87"/>
        <v>0</v>
      </c>
      <c r="AS209">
        <f t="shared" si="88"/>
        <v>0</v>
      </c>
      <c r="AT209">
        <f t="shared" si="89"/>
        <v>0</v>
      </c>
      <c r="AU209">
        <f t="shared" si="90"/>
        <v>0</v>
      </c>
      <c r="AV209">
        <f t="shared" si="91"/>
        <v>0</v>
      </c>
      <c r="AW209">
        <f t="shared" si="92"/>
        <v>0</v>
      </c>
      <c r="AX209">
        <f t="shared" si="93"/>
        <v>0</v>
      </c>
      <c r="AY209">
        <f t="shared" si="94"/>
        <v>0</v>
      </c>
      <c r="AZ209">
        <f t="shared" si="95"/>
        <v>0</v>
      </c>
      <c r="BA209">
        <f t="shared" si="96"/>
        <v>0</v>
      </c>
      <c r="BB209">
        <f>IFERROR(BA209/#REF!, 0)</f>
        <v>0</v>
      </c>
    </row>
    <row r="210" spans="1:54" x14ac:dyDescent="0.2">
      <c r="A210" s="5">
        <f>periods!$A210</f>
        <v>0</v>
      </c>
      <c r="B210" s="5">
        <f>periods!A211</f>
        <v>0</v>
      </c>
      <c r="C210">
        <f>IF(ISBLANK(periods!$C210), output_periods!$AB209,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IF(ISBLANK(periods!$K210), output_periods!$AG209, periods!$K210)</f>
        <v>112</v>
      </c>
      <c r="L210">
        <f>IF(ISBLANK(periods!$L210), output_periods!$L209, periods!$L210)</f>
        <v>158</v>
      </c>
      <c r="M210">
        <f>periods!M210</f>
        <v>0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 s="4">
        <f t="shared" si="78"/>
        <v>0</v>
      </c>
      <c r="AA210">
        <f t="shared" si="79"/>
        <v>158</v>
      </c>
      <c r="AB210">
        <f t="shared" si="80"/>
        <v>113</v>
      </c>
      <c r="AC210">
        <f t="shared" si="97"/>
        <v>0.71518987341772156</v>
      </c>
      <c r="AD210">
        <f t="shared" si="81"/>
        <v>0</v>
      </c>
      <c r="AE210">
        <f t="shared" si="82"/>
        <v>0</v>
      </c>
      <c r="AF210" s="8">
        <f t="shared" si="83"/>
        <v>0</v>
      </c>
      <c r="AG210">
        <f t="shared" si="84"/>
        <v>112</v>
      </c>
      <c r="AH210">
        <f t="shared" si="98"/>
        <v>0.70886075949367089</v>
      </c>
      <c r="AI210">
        <f t="shared" si="85"/>
        <v>0</v>
      </c>
      <c r="AJ210">
        <f t="shared" si="86"/>
        <v>0</v>
      </c>
      <c r="AK210">
        <f t="shared" si="99"/>
        <v>0</v>
      </c>
      <c r="AL210" t="e">
        <f>Z210*#REF!*12</f>
        <v>#REF!</v>
      </c>
      <c r="AM210" t="e">
        <f>H210*#REF!*12</f>
        <v>#REF!</v>
      </c>
      <c r="AN210" t="e">
        <f t="shared" si="100"/>
        <v>#REF!</v>
      </c>
      <c r="AO210">
        <f t="shared" si="101"/>
        <v>0</v>
      </c>
      <c r="AP210">
        <f t="shared" si="102"/>
        <v>0</v>
      </c>
      <c r="AQ210">
        <f t="shared" si="103"/>
        <v>0</v>
      </c>
      <c r="AR210">
        <f t="shared" si="87"/>
        <v>0</v>
      </c>
      <c r="AS210">
        <f t="shared" si="88"/>
        <v>0</v>
      </c>
      <c r="AT210">
        <f t="shared" si="89"/>
        <v>0</v>
      </c>
      <c r="AU210">
        <f t="shared" si="90"/>
        <v>0</v>
      </c>
      <c r="AV210">
        <f t="shared" si="91"/>
        <v>0</v>
      </c>
      <c r="AW210">
        <f t="shared" si="92"/>
        <v>0</v>
      </c>
      <c r="AX210">
        <f t="shared" si="93"/>
        <v>0</v>
      </c>
      <c r="AY210">
        <f t="shared" si="94"/>
        <v>0</v>
      </c>
      <c r="AZ210">
        <f t="shared" si="95"/>
        <v>0</v>
      </c>
      <c r="BA210">
        <f t="shared" si="96"/>
        <v>0</v>
      </c>
      <c r="BB210">
        <f>IFERROR(BA210/#REF!, 0)</f>
        <v>0</v>
      </c>
    </row>
    <row r="211" spans="1:54" x14ac:dyDescent="0.2">
      <c r="A211" s="5">
        <f>periods!$A211</f>
        <v>0</v>
      </c>
      <c r="B211" s="5">
        <f>periods!A212</f>
        <v>0</v>
      </c>
      <c r="C211">
        <f>IF(ISBLANK(periods!$C211), output_periods!$AB210,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IF(ISBLANK(periods!$K211), output_periods!$AG210, periods!$K211)</f>
        <v>112</v>
      </c>
      <c r="L211">
        <f>IF(ISBLANK(periods!$L211), output_periods!$L210, periods!$L211)</f>
        <v>158</v>
      </c>
      <c r="M211">
        <f>periods!M211</f>
        <v>0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 s="4">
        <f t="shared" si="78"/>
        <v>0</v>
      </c>
      <c r="AA211">
        <f t="shared" si="79"/>
        <v>158</v>
      </c>
      <c r="AB211">
        <f t="shared" si="80"/>
        <v>113</v>
      </c>
      <c r="AC211">
        <f t="shared" si="97"/>
        <v>0.71518987341772156</v>
      </c>
      <c r="AD211">
        <f t="shared" si="81"/>
        <v>0</v>
      </c>
      <c r="AE211">
        <f t="shared" si="82"/>
        <v>0</v>
      </c>
      <c r="AF211" s="8">
        <f t="shared" si="83"/>
        <v>0</v>
      </c>
      <c r="AG211">
        <f t="shared" si="84"/>
        <v>112</v>
      </c>
      <c r="AH211">
        <f t="shared" si="98"/>
        <v>0.70886075949367089</v>
      </c>
      <c r="AI211">
        <f t="shared" si="85"/>
        <v>0</v>
      </c>
      <c r="AJ211">
        <f t="shared" si="86"/>
        <v>0</v>
      </c>
      <c r="AK211">
        <f t="shared" si="99"/>
        <v>0</v>
      </c>
      <c r="AL211" t="e">
        <f>Z211*#REF!*12</f>
        <v>#REF!</v>
      </c>
      <c r="AM211" t="e">
        <f>H211*#REF!*12</f>
        <v>#REF!</v>
      </c>
      <c r="AN211" t="e">
        <f t="shared" si="100"/>
        <v>#REF!</v>
      </c>
      <c r="AO211">
        <f t="shared" si="101"/>
        <v>0</v>
      </c>
      <c r="AP211">
        <f t="shared" si="102"/>
        <v>0</v>
      </c>
      <c r="AQ211">
        <f t="shared" si="103"/>
        <v>0</v>
      </c>
      <c r="AR211">
        <f t="shared" si="87"/>
        <v>0</v>
      </c>
      <c r="AS211">
        <f t="shared" si="88"/>
        <v>0</v>
      </c>
      <c r="AT211">
        <f t="shared" si="89"/>
        <v>0</v>
      </c>
      <c r="AU211">
        <f t="shared" si="90"/>
        <v>0</v>
      </c>
      <c r="AV211">
        <f t="shared" si="91"/>
        <v>0</v>
      </c>
      <c r="AW211">
        <f t="shared" si="92"/>
        <v>0</v>
      </c>
      <c r="AX211">
        <f t="shared" si="93"/>
        <v>0</v>
      </c>
      <c r="AY211">
        <f t="shared" si="94"/>
        <v>0</v>
      </c>
      <c r="AZ211">
        <f t="shared" si="95"/>
        <v>0</v>
      </c>
      <c r="BA211">
        <f t="shared" si="96"/>
        <v>0</v>
      </c>
      <c r="BB211">
        <f>IFERROR(BA211/#REF!, 0)</f>
        <v>0</v>
      </c>
    </row>
    <row r="212" spans="1:54" s="37" customFormat="1" x14ac:dyDescent="0.2">
      <c r="B212" s="38"/>
      <c r="Z212" s="39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tabSelected="1" workbookViewId="0">
      <selection activeCell="C21" sqref="C21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62</v>
      </c>
      <c r="B1">
        <f>MATCH(TRUE, INDEX(periods!B1:B104 = "baseline", 0, 0), 0)</f>
        <v>3</v>
      </c>
    </row>
    <row r="2" spans="1:4" x14ac:dyDescent="0.2">
      <c r="A2" t="s">
        <v>65</v>
      </c>
      <c r="B2">
        <f>B3-1</f>
        <v>9</v>
      </c>
    </row>
    <row r="3" spans="1:4" x14ac:dyDescent="0.2">
      <c r="A3" t="s">
        <v>63</v>
      </c>
      <c r="B3">
        <f>MATCH(TRUE,INDEX(ISBLANK(periods!B1:B104),0,0),0)</f>
        <v>10</v>
      </c>
    </row>
    <row r="4" spans="1:4" x14ac:dyDescent="0.2">
      <c r="A4" t="s">
        <v>64</v>
      </c>
      <c r="B4">
        <f>MATCH(TRUE,INDEX(ISBLANK(periods!A1:A104),0,0),0)-2</f>
        <v>11</v>
      </c>
    </row>
    <row r="5" spans="1:4" x14ac:dyDescent="0.2">
      <c r="A5" t="s">
        <v>68</v>
      </c>
      <c r="B5">
        <f>B2-B1+1</f>
        <v>7</v>
      </c>
    </row>
    <row r="6" spans="1:4" x14ac:dyDescent="0.2">
      <c r="A6" t="s">
        <v>69</v>
      </c>
      <c r="B6">
        <f>B4-B3+1</f>
        <v>2</v>
      </c>
    </row>
    <row r="7" spans="1:4" x14ac:dyDescent="0.2">
      <c r="A7" t="s">
        <v>70</v>
      </c>
      <c r="B7" s="5">
        <f>INDEX(periods!A:A, B1, 0)</f>
        <v>43313</v>
      </c>
    </row>
    <row r="8" spans="1:4" x14ac:dyDescent="0.2">
      <c r="A8" t="s">
        <v>71</v>
      </c>
      <c r="B8" s="5">
        <f>INDEX(periods!A:A,B3)</f>
        <v>43525</v>
      </c>
    </row>
    <row r="9" spans="1:4" x14ac:dyDescent="0.2">
      <c r="A9" t="s">
        <v>72</v>
      </c>
      <c r="B9" s="5">
        <f>B8</f>
        <v>43525</v>
      </c>
    </row>
    <row r="10" spans="1:4" x14ac:dyDescent="0.2">
      <c r="A10" t="s">
        <v>73</v>
      </c>
      <c r="B10" s="5">
        <f>INDEX(periods!A:A, B4+1)</f>
        <v>43539</v>
      </c>
    </row>
    <row r="11" spans="1:4" x14ac:dyDescent="0.2">
      <c r="A11" t="s">
        <v>76</v>
      </c>
      <c r="B11" t="str">
        <f ca="1">IF($B$20=$B$21,"valid", "invalid")</f>
        <v>valid</v>
      </c>
      <c r="D11" t="s">
        <v>84</v>
      </c>
    </row>
    <row r="17" spans="1:2" x14ac:dyDescent="0.2">
      <c r="A17" t="s">
        <v>77</v>
      </c>
      <c r="B17" t="s">
        <v>80</v>
      </c>
    </row>
    <row r="18" spans="1:2" x14ac:dyDescent="0.2">
      <c r="A18" t="s">
        <v>78</v>
      </c>
      <c r="B18" t="s">
        <v>81</v>
      </c>
    </row>
    <row r="19" spans="1:2" x14ac:dyDescent="0.2">
      <c r="A19" t="s">
        <v>82</v>
      </c>
      <c r="B19" t="str">
        <f>"periods!"&amp;$B$17&amp;$B$4+1&amp;":"&amp;$B$18&amp;$B$4+1</f>
        <v>periods!C12:AS12</v>
      </c>
    </row>
    <row r="20" spans="1:2" x14ac:dyDescent="0.2">
      <c r="A20" t="s">
        <v>83</v>
      </c>
      <c r="B20">
        <f ca="1">COUNTIF(INDIRECT($B$19), "")</f>
        <v>43</v>
      </c>
    </row>
    <row r="21" spans="1:2" x14ac:dyDescent="0.2">
      <c r="A21" t="s">
        <v>79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86</v>
      </c>
      <c r="B1" t="s">
        <v>60</v>
      </c>
    </row>
    <row r="2" spans="1:2" x14ac:dyDescent="0.2">
      <c r="A2" t="s">
        <v>59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2019-04-04T23:39:23Z</dcterms:modified>
</cp:coreProperties>
</file>