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azorleaf-my.sharepoint.com/personal/robert_mengel_razorleaf_com/Documents/Razorleaf/Aras/"/>
    </mc:Choice>
  </mc:AlternateContent>
  <xr:revisionPtr revIDLastSave="98" documentId="14_{7ACFB55C-8C3F-405D-AC47-80D51CDC4743}" xr6:coauthVersionLast="47" xr6:coauthVersionMax="47" xr10:uidLastSave="{FFFDF869-520D-40AB-A024-4AF0E8D9A996}"/>
  <bookViews>
    <workbookView xWindow="-120" yWindow="-120" windowWidth="29040" windowHeight="17520" xr2:uid="{81785808-6978-4895-988F-AB208CDC56C4}"/>
  </bookViews>
  <sheets>
    <sheet name="Clockwise" sheetId="1" r:id="rId1"/>
    <sheet name="Counterclockwise" sheetId="2" r:id="rId2"/>
    <sheet name="images" sheetId="3" r:id="rId3"/>
    <sheet name="RPM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1" l="1"/>
  <c r="H56" i="2" a="1"/>
  <c r="H56" i="2" s="1"/>
  <c r="B48" i="2"/>
  <c r="E4" i="2"/>
  <c r="D4" i="2"/>
  <c r="C4" i="2"/>
  <c r="B4" i="2"/>
  <c r="E4" i="1"/>
  <c r="D4" i="1"/>
  <c r="B4" i="1"/>
  <c r="B49" i="2" l="1"/>
  <c r="B13" i="2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12" i="2"/>
  <c r="D8" i="2"/>
  <c r="D7" i="2"/>
  <c r="D6" i="2"/>
  <c r="D48" i="2" s="1"/>
  <c r="B12" i="1"/>
  <c r="B13" i="1" s="1"/>
  <c r="D6" i="1"/>
  <c r="D7" i="1"/>
  <c r="D8" i="1"/>
  <c r="C48" i="2" l="1"/>
  <c r="F48" i="2" s="1"/>
  <c r="B50" i="2"/>
  <c r="D49" i="2"/>
  <c r="C49" i="2"/>
  <c r="F49" i="2" s="1"/>
  <c r="D11" i="1"/>
  <c r="D13" i="1"/>
  <c r="D24" i="2"/>
  <c r="C12" i="2"/>
  <c r="C18" i="2"/>
  <c r="C20" i="2"/>
  <c r="C24" i="2"/>
  <c r="C28" i="2"/>
  <c r="D14" i="2"/>
  <c r="D18" i="2"/>
  <c r="D20" i="2"/>
  <c r="D22" i="2"/>
  <c r="D26" i="2"/>
  <c r="D28" i="2"/>
  <c r="C30" i="2"/>
  <c r="C32" i="2"/>
  <c r="C34" i="2"/>
  <c r="C36" i="2"/>
  <c r="C38" i="2"/>
  <c r="C40" i="2"/>
  <c r="C42" i="2"/>
  <c r="C44" i="2"/>
  <c r="C46" i="2"/>
  <c r="D30" i="2"/>
  <c r="D32" i="2"/>
  <c r="D34" i="2"/>
  <c r="D36" i="2"/>
  <c r="D38" i="2"/>
  <c r="D40" i="2"/>
  <c r="D42" i="2"/>
  <c r="D44" i="2"/>
  <c r="D46" i="2"/>
  <c r="C16" i="2"/>
  <c r="C11" i="2"/>
  <c r="C15" i="2"/>
  <c r="C19" i="2"/>
  <c r="C23" i="2"/>
  <c r="C29" i="2"/>
  <c r="D11" i="2"/>
  <c r="D19" i="2"/>
  <c r="D27" i="2"/>
  <c r="C31" i="2"/>
  <c r="C33" i="2"/>
  <c r="C35" i="2"/>
  <c r="C37" i="2"/>
  <c r="C39" i="2"/>
  <c r="C41" i="2"/>
  <c r="C43" i="2"/>
  <c r="C45" i="2"/>
  <c r="C47" i="2"/>
  <c r="C14" i="2"/>
  <c r="C22" i="2"/>
  <c r="C26" i="2"/>
  <c r="D12" i="2"/>
  <c r="D16" i="2"/>
  <c r="C13" i="2"/>
  <c r="C17" i="2"/>
  <c r="C21" i="2"/>
  <c r="C25" i="2"/>
  <c r="C27" i="2"/>
  <c r="D13" i="2"/>
  <c r="D15" i="2"/>
  <c r="D17" i="2"/>
  <c r="D21" i="2"/>
  <c r="D23" i="2"/>
  <c r="D25" i="2"/>
  <c r="D29" i="2"/>
  <c r="D31" i="2"/>
  <c r="D33" i="2"/>
  <c r="D35" i="2"/>
  <c r="D37" i="2"/>
  <c r="D39" i="2"/>
  <c r="D41" i="2"/>
  <c r="D43" i="2"/>
  <c r="D45" i="2"/>
  <c r="D47" i="2"/>
  <c r="D12" i="1"/>
  <c r="B14" i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D47" i="1" s="1"/>
  <c r="C13" i="1"/>
  <c r="C12" i="1"/>
  <c r="C11" i="1"/>
  <c r="F11" i="1" l="1"/>
  <c r="B51" i="2"/>
  <c r="D50" i="2"/>
  <c r="C50" i="2"/>
  <c r="F50" i="2" s="1"/>
  <c r="F26" i="2"/>
  <c r="F22" i="2"/>
  <c r="F13" i="1"/>
  <c r="F12" i="1"/>
  <c r="D36" i="1"/>
  <c r="D39" i="1"/>
  <c r="C34" i="1"/>
  <c r="C40" i="1"/>
  <c r="C43" i="1"/>
  <c r="C31" i="1"/>
  <c r="D43" i="1"/>
  <c r="D38" i="1"/>
  <c r="D46" i="1"/>
  <c r="C35" i="1"/>
  <c r="D35" i="1"/>
  <c r="C45" i="1"/>
  <c r="D37" i="1"/>
  <c r="D42" i="1"/>
  <c r="D34" i="1"/>
  <c r="C29" i="1"/>
  <c r="C44" i="1"/>
  <c r="D45" i="1"/>
  <c r="C46" i="1"/>
  <c r="C41" i="1"/>
  <c r="C36" i="1"/>
  <c r="D33" i="1"/>
  <c r="C38" i="1"/>
  <c r="D44" i="1"/>
  <c r="D32" i="1"/>
  <c r="D30" i="1"/>
  <c r="D29" i="1"/>
  <c r="C47" i="1"/>
  <c r="F47" i="1" s="1"/>
  <c r="C39" i="1"/>
  <c r="C37" i="1"/>
  <c r="C30" i="1"/>
  <c r="C32" i="1"/>
  <c r="C42" i="1"/>
  <c r="D40" i="1"/>
  <c r="C33" i="1"/>
  <c r="D31" i="1"/>
  <c r="D41" i="1"/>
  <c r="F37" i="2"/>
  <c r="F28" i="2"/>
  <c r="F42" i="2"/>
  <c r="F35" i="2"/>
  <c r="F43" i="2"/>
  <c r="F18" i="2"/>
  <c r="F32" i="2"/>
  <c r="F23" i="2"/>
  <c r="F27" i="2"/>
  <c r="F19" i="2"/>
  <c r="F12" i="2"/>
  <c r="F25" i="2"/>
  <c r="F14" i="2"/>
  <c r="F15" i="2"/>
  <c r="F21" i="2"/>
  <c r="F47" i="2"/>
  <c r="F31" i="2"/>
  <c r="F11" i="2"/>
  <c r="F36" i="2"/>
  <c r="F33" i="2"/>
  <c r="F38" i="2"/>
  <c r="F17" i="2"/>
  <c r="F45" i="2"/>
  <c r="F16" i="2"/>
  <c r="F34" i="2"/>
  <c r="F13" i="2"/>
  <c r="F40" i="2"/>
  <c r="F41" i="2"/>
  <c r="F46" i="2"/>
  <c r="F30" i="2"/>
  <c r="F24" i="2"/>
  <c r="F39" i="2"/>
  <c r="F29" i="2"/>
  <c r="F44" i="2"/>
  <c r="F20" i="2"/>
  <c r="C14" i="1"/>
  <c r="D14" i="1"/>
  <c r="D15" i="1"/>
  <c r="C15" i="1"/>
  <c r="C16" i="1"/>
  <c r="D16" i="1"/>
  <c r="D51" i="2" l="1"/>
  <c r="C51" i="2"/>
  <c r="B52" i="2"/>
  <c r="H47" i="2" a="1"/>
  <c r="H47" i="2" s="1"/>
  <c r="H29" i="2" a="1"/>
  <c r="H29" i="2" s="1"/>
  <c r="F29" i="1"/>
  <c r="F38" i="1"/>
  <c r="F36" i="1"/>
  <c r="F46" i="1"/>
  <c r="F37" i="1"/>
  <c r="H49" i="2" a="1"/>
  <c r="H49" i="2" s="1"/>
  <c r="F43" i="1"/>
  <c r="F31" i="1"/>
  <c r="F33" i="1"/>
  <c r="F40" i="1"/>
  <c r="F35" i="1"/>
  <c r="F30" i="1"/>
  <c r="F34" i="1"/>
  <c r="F41" i="1"/>
  <c r="F39" i="1"/>
  <c r="F42" i="1"/>
  <c r="F32" i="1"/>
  <c r="F45" i="1"/>
  <c r="F44" i="1"/>
  <c r="F14" i="1"/>
  <c r="F15" i="1"/>
  <c r="F16" i="1"/>
  <c r="C17" i="1"/>
  <c r="D17" i="1"/>
  <c r="F51" i="2" l="1"/>
  <c r="B53" i="2"/>
  <c r="D52" i="2"/>
  <c r="C52" i="2"/>
  <c r="F52" i="2" s="1"/>
  <c r="H47" i="1" a="1"/>
  <c r="H47" i="1" s="1"/>
  <c r="F17" i="1"/>
  <c r="D18" i="1"/>
  <c r="C18" i="1"/>
  <c r="D53" i="2" l="1"/>
  <c r="B54" i="2"/>
  <c r="C53" i="2"/>
  <c r="F18" i="1"/>
  <c r="C19" i="1"/>
  <c r="D19" i="1"/>
  <c r="F53" i="2" l="1"/>
  <c r="D54" i="2"/>
  <c r="C54" i="2"/>
  <c r="F54" i="2" s="1"/>
  <c r="B55" i="2"/>
  <c r="F19" i="1"/>
  <c r="C20" i="1"/>
  <c r="D20" i="1"/>
  <c r="F20" i="1" l="1"/>
  <c r="H20" i="1" s="1" a="1"/>
  <c r="H20" i="1" s="1"/>
  <c r="B56" i="2"/>
  <c r="D55" i="2"/>
  <c r="C55" i="2"/>
  <c r="F55" i="2" s="1"/>
  <c r="C21" i="1"/>
  <c r="D21" i="1"/>
  <c r="D56" i="2" l="1"/>
  <c r="C56" i="2"/>
  <c r="F21" i="1"/>
  <c r="D22" i="1"/>
  <c r="C22" i="1"/>
  <c r="F56" i="2" l="1"/>
  <c r="F22" i="1"/>
  <c r="C23" i="1"/>
  <c r="D23" i="1"/>
  <c r="F23" i="1" l="1"/>
  <c r="C24" i="1"/>
  <c r="D24" i="1"/>
  <c r="F24" i="1" l="1"/>
  <c r="D25" i="1"/>
  <c r="C25" i="1"/>
  <c r="F25" i="1" l="1"/>
  <c r="D26" i="1"/>
  <c r="C26" i="1"/>
  <c r="F26" i="1" l="1"/>
  <c r="D27" i="1"/>
  <c r="C27" i="1"/>
  <c r="F27" i="1" l="1"/>
  <c r="C28" i="1"/>
  <c r="D28" i="1"/>
  <c r="F28" i="1" l="1"/>
  <c r="H29" i="1" s="1" a="1"/>
  <c r="H2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<sst xmlns="http://schemas.openxmlformats.org/spreadsheetml/2006/main" count="42" uniqueCount="27">
  <si>
    <t>Radius</t>
  </si>
  <si>
    <t>Center</t>
  </si>
  <si>
    <t xml:space="preserve">r = </t>
  </si>
  <si>
    <t xml:space="preserve">x = </t>
  </si>
  <si>
    <t xml:space="preserve">y = </t>
  </si>
  <si>
    <t>x1</t>
  </si>
  <si>
    <t>y1</t>
  </si>
  <si>
    <t>x2</t>
  </si>
  <si>
    <t>y2</t>
  </si>
  <si>
    <t>Angle</t>
  </si>
  <si>
    <t>x</t>
  </si>
  <si>
    <t>y</t>
  </si>
  <si>
    <t>clockwise</t>
  </si>
  <si>
    <t>Half Circle 270-&gt;90</t>
  </si>
  <si>
    <t>Half circle 90-&gt;270</t>
  </si>
  <si>
    <t>Half Circle 90-&gt;270</t>
  </si>
  <si>
    <t>Counter clockwise</t>
  </si>
  <si>
    <t>Generate points to be used for curves on the Innovator workflow maps. [2020-11-30 RPMengel]</t>
  </si>
  <si>
    <t>275,35|284,36|292,38|300,42|307,47|313,53|318,60|322,68|324,76|325,85</t>
  </si>
  <si>
    <t>Enter Data Points</t>
  </si>
  <si>
    <t>369,31|372,31|375,32|377,33|380,35|382,37|383,39|385,42|385,45|386,48|385,50|385,53|383,56|382,58|380,60|378,62|375,65|370,72|253,72</t>
  </si>
  <si>
    <t>370,31|370,72</t>
  </si>
  <si>
    <t>325,35|325,75</t>
  </si>
  <si>
    <t>935,155|948,154|961,150|973,145|983,137|992,128|1000,118|1005,106|1009,93|1010,80|1009,67|1005,54|1000,43|992,32|983,23|973,15|961,10|948,6|935,5</t>
  </si>
  <si>
    <t>151,55|91,55</t>
  </si>
  <si>
    <t>121,25|116,25|111,27|106,29|102,32|98,36|95,40|93,45|91,50|91,55</t>
  </si>
  <si>
    <t>130,35|130,135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</si>
</sst>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666666"/>
      <name val="Calibri"/>
      <family val="2"/>
      <scheme val="minor"/>
    </font>
    <font>
      <b/>
      <sz val="11"/>
      <color theme="1"/>
      <name val="Daniel Black"/>
      <family val="2"/>
    </font>
    <font>
      <sz val="11"/>
      <color rgb="FF006100"/>
      <name val="Courier New"/>
      <family val="3"/>
    </font>
    <font>
      <b/>
      <sz val="10"/>
      <color rgb="FF666666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1" xfId="0" applyFon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2" applyAlignment="1">
      <alignment vertical="center"/>
    </xf>
    <xf numFmtId="0" fontId="6" fillId="2" borderId="0" xfId="1" applyFont="1" applyAlignment="1">
      <alignment vertical="center"/>
    </xf>
    <xf numFmtId="0" fontId="7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1" fillId="2" borderId="0" xfId="1" applyAlignment="1" applyProtection="1">
      <alignment horizontal="left" vertical="center"/>
      <protection locked="0"/>
    </xf>
  </cellXfs>
  <cellStyles count="3">
    <cellStyle name="Explanatory Text" xfId="2" builtinId="5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179295</xdr:colOff>
      <xdr:row>29</xdr:row>
      <xdr:rowOff>44824</xdr:rowOff>
    </xdr:from>
    <xdr:to>
      <xdr:col>7</xdr:col>
      <xdr:colOff>1950724</xdr:colOff>
      <xdr:row>37</xdr:row>
      <xdr:rowOff>177967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8DACB9E-C892-31E7-7221-738A18CDEA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3501" y="5591736"/>
          <a:ext cx="1771429" cy="1657143"/>
        </a:xfrm>
        <a:prstGeom prst="rect">
          <a:avLst/>
        </a:prstGeom>
      </xdr:spPr>
    </xdr:pic>
    <xdr:clientData/>
  </xdr:twoCellAnchor>
  <xdr:twoCellAnchor editAs="oneCell">
    <xdr:from>
      <xdr:col>7</xdr:col>
      <xdr:colOff>2335696</xdr:colOff>
      <xdr:row>36</xdr:row>
      <xdr:rowOff>157370</xdr:rowOff>
    </xdr:from>
    <xdr:to>
      <xdr:col>7</xdr:col>
      <xdr:colOff>4145220</xdr:colOff>
      <xdr:row>45</xdr:row>
      <xdr:rowOff>33346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6BD2CFF-54F7-0818-B4AF-F0CB9FCBD1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21826" y="7031935"/>
          <a:ext cx="1809524" cy="1590476"/>
        </a:xfrm>
        <a:prstGeom prst="rect">
          <a:avLst/>
        </a:prstGeom>
      </xdr:spPr>
    </xdr:pic>
    <xdr:clientData/>
  </xdr:twoCellAnchor>
  <xdr:twoCellAnchor editAs="oneCell">
    <xdr:from>
      <xdr:col>7</xdr:col>
      <xdr:colOff>2061883</xdr:colOff>
      <xdr:row>10</xdr:row>
      <xdr:rowOff>89647</xdr:rowOff>
    </xdr:from>
    <xdr:to>
      <xdr:col>7</xdr:col>
      <xdr:colOff>4042835</xdr:colOff>
      <xdr:row>18</xdr:row>
      <xdr:rowOff>106822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CE21AEB-D42C-BD75-A90C-082DA154F3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26089" y="2005853"/>
          <a:ext cx="1980952" cy="15523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16</xdr:col>
      <xdr:colOff>379733</xdr:colOff>
      <xdr:row>42</xdr:row>
      <xdr:rowOff>46929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A7A9795-1ADA-74E4-649C-D9A775BB5F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476500"/>
          <a:ext cx="10133333" cy="55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11</xdr:col>
      <xdr:colOff>477252</xdr:colOff>
      <xdr:row>10</xdr:row>
      <xdr:rowOff>105029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8DD3847-D6A2-4653-8111-FEF7DF659D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0500"/>
          <a:ext cx="7182852" cy="181952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23</xdr:col>
      <xdr:colOff>611999</xdr:colOff>
      <xdr:row>14</xdr:row>
      <xdr:rowOff>123500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0372282-7256-4085-B56F-00AE00D004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54957" y="190500"/>
          <a:ext cx="7354042" cy="260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17</xdr:col>
      <xdr:colOff>1361</xdr:colOff>
      <xdr:row>30</xdr:row>
      <xdr:rowOff>48403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CDE8D82-0103-BB8D-0AF0-0AFE6A995A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754961" cy="55729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54804-A05B-4B32-8448-A42837CF76F0}">
  <dimension ref="A1:H47"/>
  <sheetViews>
    <sheetView tabSelected="1" zoomScale="85" zoomScaleNormal="85" workbookViewId="0">
      <pane ySplit="1" topLeftCell="A2" activePane="bottomLeft" state="frozen"/>
      <selection pane="bottomLeft" activeCell="H34" sqref="H34"/>
    </sheetView>
  </sheetViews>
  <sheetFormatPr defaultRowHeight="15" x14ac:dyDescent="0.25"/>
  <cols>
    <col min="1" max="1" width="17.140625" style="2" bestFit="1" customWidth="1"/>
    <col min="2" max="2" width="9.28515625" style="2" customWidth="1"/>
    <col min="3" max="3" width="9.140625" style="2"/>
    <col min="4" max="4" width="10.7109375" style="2" customWidth="1"/>
    <col min="5" max="5" width="9.140625" style="2"/>
    <col min="6" max="6" width="10" style="1" bestFit="1" customWidth="1"/>
    <col min="7" max="7" width="9.140625" style="2"/>
    <col min="8" max="8" width="188.7109375" style="2" bestFit="1" customWidth="1"/>
    <col min="9" max="16384" width="9.140625" style="2"/>
  </cols>
  <sheetData>
    <row r="1" spans="1:8" x14ac:dyDescent="0.25">
      <c r="A1" s="15" t="s">
        <v>19</v>
      </c>
      <c r="B1" s="19" t="s">
        <v>26</v>
      </c>
      <c r="C1" s="19"/>
    </row>
    <row r="2" spans="1:8" x14ac:dyDescent="0.25">
      <c r="A2" s="15"/>
      <c r="B2" s="16"/>
      <c r="C2" s="16"/>
    </row>
    <row r="3" spans="1:8" ht="15" customHeight="1" x14ac:dyDescent="0.35">
      <c r="B3" s="1" t="s">
        <v>5</v>
      </c>
      <c r="C3" s="1" t="s">
        <v>6</v>
      </c>
      <c r="D3" s="1" t="s">
        <v>7</v>
      </c>
      <c r="E3" s="1" t="s">
        <v>8</v>
      </c>
      <c r="H3" s="18" t="s">
        <v>17</v>
      </c>
    </row>
    <row r="4" spans="1:8" x14ac:dyDescent="0.25">
      <c r="B4" s="17" t="str">
        <f>LEFT(B1,FIND(",",B1)-1)</f>
        <v>130</v>
      </c>
      <c r="C4" s="17" t="str">
        <f>MID(B1,FIND(",",B1)+1,FIND("|",B1)-FIND(",",B1)-1)</f>
        <v>35</v>
      </c>
      <c r="D4" s="17" t="str">
        <f>LEFT(RIGHT(B1,LEN(B1)-FIND("|",B1)),FIND(",",RIGHT(B1,LEN(B1)-FIND("|",B1)))-1)</f>
        <v>130</v>
      </c>
      <c r="E4" s="17" t="str">
        <f>RIGHT((RIGHT(B1,LEN(B1)-FIND("|",B1))),LEN((RIGHT(B1,LEN(B1)-FIND("|",B1))))-FIND(",",(RIGHT(B1,LEN(B1)-FIND("|",B1)))))</f>
        <v>135</v>
      </c>
    </row>
    <row r="5" spans="1:8" x14ac:dyDescent="0.25">
      <c r="H5" s="2" t="s">
        <v>21</v>
      </c>
    </row>
    <row r="6" spans="1:8" x14ac:dyDescent="0.25">
      <c r="B6" s="10" t="s">
        <v>0</v>
      </c>
      <c r="C6" s="10" t="s">
        <v>2</v>
      </c>
      <c r="D6" s="10">
        <f>SQRT((D4-B4)^2 + (E4-C4)^2)/2</f>
        <v>50</v>
      </c>
      <c r="H6" s="2" t="s">
        <v>20</v>
      </c>
    </row>
    <row r="7" spans="1:8" x14ac:dyDescent="0.25">
      <c r="B7" s="10" t="s">
        <v>1</v>
      </c>
      <c r="C7" s="10" t="s">
        <v>3</v>
      </c>
      <c r="D7" s="10">
        <f>(D4-B4)/2+B4</f>
        <v>130</v>
      </c>
    </row>
    <row r="8" spans="1:8" x14ac:dyDescent="0.25">
      <c r="B8" s="10"/>
      <c r="C8" s="10" t="s">
        <v>4</v>
      </c>
      <c r="D8" s="10">
        <f>(E4-C4)/2+C4</f>
        <v>85</v>
      </c>
    </row>
    <row r="9" spans="1:8" x14ac:dyDescent="0.25">
      <c r="H9" s="2" t="s">
        <v>22</v>
      </c>
    </row>
    <row r="10" spans="1:8" ht="15.75" thickBot="1" x14ac:dyDescent="0.3">
      <c r="B10" s="6" t="s">
        <v>9</v>
      </c>
      <c r="C10" s="7" t="s">
        <v>10</v>
      </c>
      <c r="D10" s="7" t="s">
        <v>11</v>
      </c>
      <c r="E10" s="8"/>
      <c r="F10" s="9" t="s">
        <v>12</v>
      </c>
    </row>
    <row r="11" spans="1:8" ht="15.75" thickTop="1" x14ac:dyDescent="0.25">
      <c r="B11" s="2">
        <v>-90</v>
      </c>
      <c r="C11" s="4">
        <f>$D$6*COS($B11*PI()/180)+$D$7</f>
        <v>130</v>
      </c>
      <c r="D11" s="2">
        <f>$D$6*SIN($B11*PI()/180)+$D$8</f>
        <v>35</v>
      </c>
      <c r="F11" s="1" t="str">
        <f>_xlfn.CONCAT(C11,",",D11)</f>
        <v>130,35</v>
      </c>
    </row>
    <row r="12" spans="1:8" x14ac:dyDescent="0.25">
      <c r="B12" s="2">
        <f>B11+10</f>
        <v>-80</v>
      </c>
      <c r="C12" s="4">
        <f>ROUND($D$6*COS($B12*PI()/180)+$D$7,0)</f>
        <v>139</v>
      </c>
      <c r="D12" s="2">
        <f>ROUND($D$6*SIN($B12*PI()/180)+$D$8,0)</f>
        <v>36</v>
      </c>
      <c r="F12" s="1" t="str">
        <f t="shared" ref="F12:F28" si="0">_xlfn.CONCAT(C12,",",D12)</f>
        <v>139,36</v>
      </c>
    </row>
    <row r="13" spans="1:8" x14ac:dyDescent="0.25">
      <c r="B13" s="2">
        <f t="shared" ref="B13:B47" si="1">B12+10</f>
        <v>-70</v>
      </c>
      <c r="C13" s="4">
        <f t="shared" ref="C13:C47" si="2">ROUND($D$6*COS($B13*PI()/180)+$D$7,0)</f>
        <v>147</v>
      </c>
      <c r="D13" s="2">
        <f t="shared" ref="D13:D47" si="3">ROUND($D$6*SIN($B13*PI()/180)+$D$8,0)</f>
        <v>38</v>
      </c>
      <c r="F13" s="1" t="str">
        <f t="shared" si="0"/>
        <v>147,38</v>
      </c>
    </row>
    <row r="14" spans="1:8" x14ac:dyDescent="0.25">
      <c r="B14" s="2">
        <f t="shared" si="1"/>
        <v>-60</v>
      </c>
      <c r="C14" s="4">
        <f t="shared" si="2"/>
        <v>155</v>
      </c>
      <c r="D14" s="2">
        <f t="shared" si="3"/>
        <v>42</v>
      </c>
      <c r="F14" s="1" t="str">
        <f t="shared" si="0"/>
        <v>155,42</v>
      </c>
    </row>
    <row r="15" spans="1:8" x14ac:dyDescent="0.25">
      <c r="B15" s="2">
        <f t="shared" si="1"/>
        <v>-50</v>
      </c>
      <c r="C15" s="4">
        <f t="shared" si="2"/>
        <v>162</v>
      </c>
      <c r="D15" s="2">
        <f t="shared" si="3"/>
        <v>47</v>
      </c>
      <c r="F15" s="1" t="str">
        <f t="shared" si="0"/>
        <v>162,47</v>
      </c>
    </row>
    <row r="16" spans="1:8" x14ac:dyDescent="0.25">
      <c r="B16" s="2">
        <f t="shared" si="1"/>
        <v>-40</v>
      </c>
      <c r="C16" s="4">
        <f t="shared" si="2"/>
        <v>168</v>
      </c>
      <c r="D16" s="2">
        <f t="shared" si="3"/>
        <v>53</v>
      </c>
      <c r="F16" s="1" t="str">
        <f t="shared" si="0"/>
        <v>168,53</v>
      </c>
    </row>
    <row r="17" spans="2:8" x14ac:dyDescent="0.25">
      <c r="B17" s="2">
        <f t="shared" si="1"/>
        <v>-30</v>
      </c>
      <c r="C17" s="4">
        <f t="shared" si="2"/>
        <v>173</v>
      </c>
      <c r="D17" s="2">
        <f t="shared" si="3"/>
        <v>60</v>
      </c>
      <c r="F17" s="1" t="str">
        <f t="shared" si="0"/>
        <v>173,60</v>
      </c>
    </row>
    <row r="18" spans="2:8" x14ac:dyDescent="0.25">
      <c r="B18" s="2">
        <f t="shared" si="1"/>
        <v>-20</v>
      </c>
      <c r="C18" s="4">
        <f t="shared" si="2"/>
        <v>177</v>
      </c>
      <c r="D18" s="2">
        <f t="shared" si="3"/>
        <v>68</v>
      </c>
      <c r="F18" s="1" t="str">
        <f t="shared" si="0"/>
        <v>177,68</v>
      </c>
    </row>
    <row r="19" spans="2:8" x14ac:dyDescent="0.25">
      <c r="B19" s="2">
        <f t="shared" si="1"/>
        <v>-10</v>
      </c>
      <c r="C19" s="4">
        <f t="shared" si="2"/>
        <v>179</v>
      </c>
      <c r="D19" s="2">
        <f t="shared" si="3"/>
        <v>76</v>
      </c>
      <c r="F19" s="1" t="str">
        <f t="shared" si="0"/>
        <v>179,76</v>
      </c>
    </row>
    <row r="20" spans="2:8" x14ac:dyDescent="0.25">
      <c r="B20" s="2">
        <f t="shared" si="1"/>
        <v>0</v>
      </c>
      <c r="C20" s="4">
        <f t="shared" si="2"/>
        <v>180</v>
      </c>
      <c r="D20" s="2">
        <f t="shared" si="3"/>
        <v>85</v>
      </c>
      <c r="F20" s="1" t="str">
        <f>_xlfn.CONCAT(C20,",",D20)</f>
        <v>180,85</v>
      </c>
      <c r="H20" s="11" t="str" cm="1">
        <f t="array" ref="H20">LEFT(_xlfn.CONCAT(TRANSPOSE(F11:F20)&amp;"|"),LEN(_xlfn.CONCAT(TRANSPOSE(F11:F20)&amp;"|"))-1)</f>
        <v>130,35|139,36|147,38|155,42|162,47|168,53|173,60|177,68|179,76|180,85</v>
      </c>
    </row>
    <row r="21" spans="2:8" x14ac:dyDescent="0.25">
      <c r="B21" s="2">
        <f t="shared" si="1"/>
        <v>10</v>
      </c>
      <c r="C21" s="4">
        <f t="shared" si="2"/>
        <v>179</v>
      </c>
      <c r="D21" s="2">
        <f t="shared" si="3"/>
        <v>94</v>
      </c>
      <c r="F21" s="1" t="str">
        <f t="shared" si="0"/>
        <v>179,94</v>
      </c>
    </row>
    <row r="22" spans="2:8" x14ac:dyDescent="0.25">
      <c r="B22" s="2">
        <f t="shared" si="1"/>
        <v>20</v>
      </c>
      <c r="C22" s="4">
        <f t="shared" si="2"/>
        <v>177</v>
      </c>
      <c r="D22" s="2">
        <f t="shared" si="3"/>
        <v>102</v>
      </c>
      <c r="F22" s="1" t="str">
        <f t="shared" si="0"/>
        <v>177,102</v>
      </c>
    </row>
    <row r="23" spans="2:8" x14ac:dyDescent="0.25">
      <c r="B23" s="2">
        <f t="shared" si="1"/>
        <v>30</v>
      </c>
      <c r="C23" s="4">
        <f t="shared" si="2"/>
        <v>173</v>
      </c>
      <c r="D23" s="2">
        <f t="shared" si="3"/>
        <v>110</v>
      </c>
      <c r="F23" s="1" t="str">
        <f t="shared" si="0"/>
        <v>173,110</v>
      </c>
    </row>
    <row r="24" spans="2:8" x14ac:dyDescent="0.25">
      <c r="B24" s="2">
        <f t="shared" si="1"/>
        <v>40</v>
      </c>
      <c r="C24" s="4">
        <f t="shared" si="2"/>
        <v>168</v>
      </c>
      <c r="D24" s="2">
        <f t="shared" si="3"/>
        <v>117</v>
      </c>
      <c r="F24" s="1" t="str">
        <f t="shared" si="0"/>
        <v>168,117</v>
      </c>
    </row>
    <row r="25" spans="2:8" x14ac:dyDescent="0.25">
      <c r="B25" s="2">
        <f t="shared" si="1"/>
        <v>50</v>
      </c>
      <c r="C25" s="4">
        <f t="shared" si="2"/>
        <v>162</v>
      </c>
      <c r="D25" s="2">
        <f t="shared" si="3"/>
        <v>123</v>
      </c>
      <c r="F25" s="1" t="str">
        <f t="shared" si="0"/>
        <v>162,123</v>
      </c>
    </row>
    <row r="26" spans="2:8" x14ac:dyDescent="0.25">
      <c r="B26" s="2">
        <f t="shared" si="1"/>
        <v>60</v>
      </c>
      <c r="C26" s="4">
        <f t="shared" si="2"/>
        <v>155</v>
      </c>
      <c r="D26" s="2">
        <f t="shared" si="3"/>
        <v>128</v>
      </c>
      <c r="F26" s="1" t="str">
        <f t="shared" si="0"/>
        <v>155,128</v>
      </c>
    </row>
    <row r="27" spans="2:8" x14ac:dyDescent="0.25">
      <c r="B27" s="2">
        <f t="shared" si="1"/>
        <v>70</v>
      </c>
      <c r="C27" s="4">
        <f t="shared" si="2"/>
        <v>147</v>
      </c>
      <c r="D27" s="2">
        <f t="shared" si="3"/>
        <v>132</v>
      </c>
      <c r="F27" s="1" t="str">
        <f t="shared" si="0"/>
        <v>147,132</v>
      </c>
    </row>
    <row r="28" spans="2:8" x14ac:dyDescent="0.25">
      <c r="B28" s="2">
        <f t="shared" si="1"/>
        <v>80</v>
      </c>
      <c r="C28" s="4">
        <f t="shared" si="2"/>
        <v>139</v>
      </c>
      <c r="D28" s="2">
        <f t="shared" si="3"/>
        <v>134</v>
      </c>
      <c r="F28" s="1" t="str">
        <f t="shared" si="0"/>
        <v>139,134</v>
      </c>
      <c r="H28" s="2" t="s">
        <v>15</v>
      </c>
    </row>
    <row r="29" spans="2:8" x14ac:dyDescent="0.25">
      <c r="B29" s="2">
        <f t="shared" si="1"/>
        <v>90</v>
      </c>
      <c r="C29" s="4">
        <f t="shared" si="2"/>
        <v>130</v>
      </c>
      <c r="D29" s="2">
        <f t="shared" si="3"/>
        <v>135</v>
      </c>
      <c r="F29" s="1" t="str">
        <f t="shared" ref="F29:F47" si="4">_xlfn.CONCAT(C29,",",D29)</f>
        <v>130,135</v>
      </c>
      <c r="H29" s="11" t="str" cm="1">
        <f t="array" ref="H29">LEFT(_xlfn.CONCAT(TRANSPOSE(F11:F29)&amp;"|"),LEN(_xlfn.CONCAT(TRANSPOSE(F11:F29)&amp;"|"))-1)</f>
        <v>130,35|139,36|147,38|155,42|162,47|168,53|173,60|177,68|179,76|180,85|179,94|177,102|173,110|168,117|162,123|155,128|147,132|139,134|130,135</v>
      </c>
    </row>
    <row r="30" spans="2:8" x14ac:dyDescent="0.25">
      <c r="B30" s="2">
        <f t="shared" si="1"/>
        <v>100</v>
      </c>
      <c r="C30" s="4">
        <f t="shared" si="2"/>
        <v>121</v>
      </c>
      <c r="D30" s="2">
        <f t="shared" si="3"/>
        <v>134</v>
      </c>
      <c r="F30" s="1" t="str">
        <f t="shared" si="4"/>
        <v>121,134</v>
      </c>
    </row>
    <row r="31" spans="2:8" x14ac:dyDescent="0.25">
      <c r="B31" s="2">
        <f t="shared" si="1"/>
        <v>110</v>
      </c>
      <c r="C31" s="4">
        <f t="shared" si="2"/>
        <v>113</v>
      </c>
      <c r="D31" s="2">
        <f t="shared" si="3"/>
        <v>132</v>
      </c>
      <c r="F31" s="1" t="str">
        <f t="shared" si="4"/>
        <v>113,132</v>
      </c>
    </row>
    <row r="32" spans="2:8" x14ac:dyDescent="0.25">
      <c r="B32" s="2">
        <f t="shared" si="1"/>
        <v>120</v>
      </c>
      <c r="C32" s="4">
        <f t="shared" si="2"/>
        <v>105</v>
      </c>
      <c r="D32" s="2">
        <f t="shared" si="3"/>
        <v>128</v>
      </c>
      <c r="F32" s="1" t="str">
        <f t="shared" si="4"/>
        <v>105,128</v>
      </c>
    </row>
    <row r="33" spans="2:8" x14ac:dyDescent="0.25">
      <c r="B33" s="2">
        <f t="shared" si="1"/>
        <v>130</v>
      </c>
      <c r="C33" s="4">
        <f t="shared" si="2"/>
        <v>98</v>
      </c>
      <c r="D33" s="2">
        <f t="shared" si="3"/>
        <v>123</v>
      </c>
      <c r="F33" s="1" t="str">
        <f t="shared" si="4"/>
        <v>98,123</v>
      </c>
    </row>
    <row r="34" spans="2:8" x14ac:dyDescent="0.25">
      <c r="B34" s="2">
        <f t="shared" si="1"/>
        <v>140</v>
      </c>
      <c r="C34" s="4">
        <f t="shared" si="2"/>
        <v>92</v>
      </c>
      <c r="D34" s="2">
        <f t="shared" si="3"/>
        <v>117</v>
      </c>
      <c r="F34" s="1" t="str">
        <f t="shared" si="4"/>
        <v>92,117</v>
      </c>
    </row>
    <row r="35" spans="2:8" x14ac:dyDescent="0.25">
      <c r="B35" s="2">
        <f t="shared" si="1"/>
        <v>150</v>
      </c>
      <c r="C35" s="4">
        <f t="shared" si="2"/>
        <v>87</v>
      </c>
      <c r="D35" s="2">
        <f t="shared" si="3"/>
        <v>110</v>
      </c>
      <c r="F35" s="1" t="str">
        <f t="shared" si="4"/>
        <v>87,110</v>
      </c>
    </row>
    <row r="36" spans="2:8" x14ac:dyDescent="0.25">
      <c r="B36" s="2">
        <f t="shared" si="1"/>
        <v>160</v>
      </c>
      <c r="C36" s="4">
        <f t="shared" si="2"/>
        <v>83</v>
      </c>
      <c r="D36" s="2">
        <f t="shared" si="3"/>
        <v>102</v>
      </c>
      <c r="F36" s="1" t="str">
        <f t="shared" si="4"/>
        <v>83,102</v>
      </c>
    </row>
    <row r="37" spans="2:8" x14ac:dyDescent="0.25">
      <c r="B37" s="2">
        <f t="shared" si="1"/>
        <v>170</v>
      </c>
      <c r="C37" s="4">
        <f t="shared" si="2"/>
        <v>81</v>
      </c>
      <c r="D37" s="2">
        <f t="shared" si="3"/>
        <v>94</v>
      </c>
      <c r="F37" s="1" t="str">
        <f t="shared" si="4"/>
        <v>81,94</v>
      </c>
    </row>
    <row r="38" spans="2:8" x14ac:dyDescent="0.25">
      <c r="B38" s="2">
        <f t="shared" si="1"/>
        <v>180</v>
      </c>
      <c r="C38" s="4">
        <f t="shared" si="2"/>
        <v>80</v>
      </c>
      <c r="D38" s="2">
        <f t="shared" si="3"/>
        <v>85</v>
      </c>
      <c r="F38" s="1" t="str">
        <f t="shared" si="4"/>
        <v>80,85</v>
      </c>
    </row>
    <row r="39" spans="2:8" x14ac:dyDescent="0.25">
      <c r="B39" s="2">
        <f t="shared" si="1"/>
        <v>190</v>
      </c>
      <c r="C39" s="4">
        <f t="shared" si="2"/>
        <v>81</v>
      </c>
      <c r="D39" s="2">
        <f t="shared" si="3"/>
        <v>76</v>
      </c>
      <c r="F39" s="1" t="str">
        <f t="shared" si="4"/>
        <v>81,76</v>
      </c>
    </row>
    <row r="40" spans="2:8" x14ac:dyDescent="0.25">
      <c r="B40" s="2">
        <f t="shared" si="1"/>
        <v>200</v>
      </c>
      <c r="C40" s="4">
        <f t="shared" si="2"/>
        <v>83</v>
      </c>
      <c r="D40" s="2">
        <f t="shared" si="3"/>
        <v>68</v>
      </c>
      <c r="F40" s="1" t="str">
        <f t="shared" si="4"/>
        <v>83,68</v>
      </c>
    </row>
    <row r="41" spans="2:8" x14ac:dyDescent="0.25">
      <c r="B41" s="2">
        <f t="shared" si="1"/>
        <v>210</v>
      </c>
      <c r="C41" s="4">
        <f t="shared" si="2"/>
        <v>87</v>
      </c>
      <c r="D41" s="2">
        <f t="shared" si="3"/>
        <v>60</v>
      </c>
      <c r="F41" s="1" t="str">
        <f t="shared" si="4"/>
        <v>87,60</v>
      </c>
    </row>
    <row r="42" spans="2:8" x14ac:dyDescent="0.25">
      <c r="B42" s="2">
        <f t="shared" si="1"/>
        <v>220</v>
      </c>
      <c r="C42" s="4">
        <f t="shared" si="2"/>
        <v>92</v>
      </c>
      <c r="D42" s="2">
        <f t="shared" si="3"/>
        <v>53</v>
      </c>
      <c r="F42" s="1" t="str">
        <f t="shared" si="4"/>
        <v>92,53</v>
      </c>
    </row>
    <row r="43" spans="2:8" x14ac:dyDescent="0.25">
      <c r="B43" s="2">
        <f t="shared" si="1"/>
        <v>230</v>
      </c>
      <c r="C43" s="4">
        <f t="shared" si="2"/>
        <v>98</v>
      </c>
      <c r="D43" s="2">
        <f t="shared" si="3"/>
        <v>47</v>
      </c>
      <c r="F43" s="1" t="str">
        <f t="shared" si="4"/>
        <v>98,47</v>
      </c>
    </row>
    <row r="44" spans="2:8" x14ac:dyDescent="0.25">
      <c r="B44" s="2">
        <f t="shared" si="1"/>
        <v>240</v>
      </c>
      <c r="C44" s="4">
        <f t="shared" si="2"/>
        <v>105</v>
      </c>
      <c r="D44" s="2">
        <f t="shared" si="3"/>
        <v>42</v>
      </c>
      <c r="F44" s="1" t="str">
        <f t="shared" si="4"/>
        <v>105,42</v>
      </c>
    </row>
    <row r="45" spans="2:8" x14ac:dyDescent="0.25">
      <c r="B45" s="2">
        <f t="shared" si="1"/>
        <v>250</v>
      </c>
      <c r="C45" s="4">
        <f t="shared" si="2"/>
        <v>113</v>
      </c>
      <c r="D45" s="2">
        <f t="shared" si="3"/>
        <v>38</v>
      </c>
      <c r="F45" s="1" t="str">
        <f t="shared" si="4"/>
        <v>113,38</v>
      </c>
    </row>
    <row r="46" spans="2:8" x14ac:dyDescent="0.25">
      <c r="B46" s="2">
        <f t="shared" si="1"/>
        <v>260</v>
      </c>
      <c r="C46" s="4">
        <f t="shared" si="2"/>
        <v>121</v>
      </c>
      <c r="D46" s="2">
        <f t="shared" si="3"/>
        <v>36</v>
      </c>
      <c r="F46" s="1" t="str">
        <f t="shared" si="4"/>
        <v>121,36</v>
      </c>
      <c r="H46" s="2" t="s">
        <v>13</v>
      </c>
    </row>
    <row r="47" spans="2:8" x14ac:dyDescent="0.25">
      <c r="B47" s="2">
        <f t="shared" si="1"/>
        <v>270</v>
      </c>
      <c r="C47" s="4">
        <f t="shared" si="2"/>
        <v>130</v>
      </c>
      <c r="D47" s="2">
        <f t="shared" si="3"/>
        <v>35</v>
      </c>
      <c r="F47" s="1" t="str">
        <f t="shared" si="4"/>
        <v>130,35</v>
      </c>
      <c r="H47" s="11" t="str" cm="1">
        <f t="array" ref="H47">LEFT(_xlfn.CONCAT(TRANSPOSE(F29:F47)&amp;"|"),LEN(_xlfn.CONCAT(TRANSPOSE(F29:F47)&amp;"|"))-1)</f>
        <v>130,135|121,134|113,132|105,128|98,123|92,117|87,110|83,102|81,94|80,85|81,76|83,68|87,60|92,53|98,47|105,42|113,38|121,36|130,35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532E2-CF03-4BB1-A3F6-31F0513B427C}">
  <dimension ref="A1:H59"/>
  <sheetViews>
    <sheetView zoomScale="85" zoomScaleNormal="85" workbookViewId="0">
      <pane ySplit="1" topLeftCell="A12" activePane="bottomLeft" state="frozen"/>
      <selection pane="bottomLeft" activeCell="H59" sqref="H59"/>
    </sheetView>
  </sheetViews>
  <sheetFormatPr defaultRowHeight="15" x14ac:dyDescent="0.25"/>
  <cols>
    <col min="1" max="1" width="16.28515625" style="2" bestFit="1" customWidth="1"/>
    <col min="2" max="5" width="9.140625" style="2"/>
    <col min="6" max="6" width="10.7109375" style="3" customWidth="1"/>
    <col min="7" max="7" width="9.140625" style="2"/>
    <col min="8" max="8" width="180.5703125" style="2" customWidth="1"/>
    <col min="9" max="16384" width="9.140625" style="2"/>
  </cols>
  <sheetData>
    <row r="1" spans="1:8" x14ac:dyDescent="0.25">
      <c r="A1" s="15" t="s">
        <v>19</v>
      </c>
      <c r="B1" s="19" t="s">
        <v>24</v>
      </c>
      <c r="C1" s="19"/>
    </row>
    <row r="2" spans="1:8" x14ac:dyDescent="0.25">
      <c r="A2" s="15"/>
      <c r="B2" s="16"/>
      <c r="C2" s="16"/>
    </row>
    <row r="3" spans="1:8" ht="16.5" x14ac:dyDescent="0.25">
      <c r="B3" s="1" t="s">
        <v>5</v>
      </c>
      <c r="C3" s="1" t="s">
        <v>6</v>
      </c>
      <c r="D3" s="1" t="s">
        <v>7</v>
      </c>
      <c r="E3" s="1" t="s">
        <v>8</v>
      </c>
      <c r="H3" s="5" t="s">
        <v>17</v>
      </c>
    </row>
    <row r="4" spans="1:8" x14ac:dyDescent="0.25">
      <c r="B4" s="17" t="str">
        <f>LEFT(B1,FIND(",",B1)-1)</f>
        <v>151</v>
      </c>
      <c r="C4" s="17" t="str">
        <f>MID(B1,FIND(",",B1)+1,FIND("|",B1)-FIND(",",B1)-1)</f>
        <v>55</v>
      </c>
      <c r="D4" s="17" t="str">
        <f>LEFT(RIGHT(B1,LEN(B1)-FIND("|",B1)),FIND(",",RIGHT(B1,LEN(B1)-FIND("|",B1)))-1)</f>
        <v>91</v>
      </c>
      <c r="E4" s="17" t="str">
        <f>RIGHT((RIGHT(B1,LEN(B1)-FIND("|",B1))),LEN((RIGHT(B1,LEN(B1)-FIND("|",B1))))-FIND(",",(RIGHT(B1,LEN(B1)-FIND("|",B1)))))</f>
        <v>55</v>
      </c>
    </row>
    <row r="6" spans="1:8" x14ac:dyDescent="0.25">
      <c r="B6" s="10" t="s">
        <v>0</v>
      </c>
      <c r="C6" s="10" t="s">
        <v>2</v>
      </c>
      <c r="D6" s="10">
        <f>SQRT((D4-B4)^2 + (E4-C4)^2)/2</f>
        <v>30</v>
      </c>
      <c r="H6" s="2" t="s">
        <v>18</v>
      </c>
    </row>
    <row r="7" spans="1:8" x14ac:dyDescent="0.25">
      <c r="B7" s="10" t="s">
        <v>1</v>
      </c>
      <c r="C7" s="10" t="s">
        <v>3</v>
      </c>
      <c r="D7" s="10">
        <f>(D4-B4)/2+B4</f>
        <v>121</v>
      </c>
    </row>
    <row r="8" spans="1:8" x14ac:dyDescent="0.25">
      <c r="B8" s="10"/>
      <c r="C8" s="10" t="s">
        <v>4</v>
      </c>
      <c r="D8" s="10">
        <f>(E4-C4)/2+C4</f>
        <v>55</v>
      </c>
    </row>
    <row r="10" spans="1:8" ht="30.75" thickBot="1" x14ac:dyDescent="0.3">
      <c r="B10" s="12" t="s">
        <v>9</v>
      </c>
      <c r="C10" s="13" t="s">
        <v>10</v>
      </c>
      <c r="D10" s="13" t="s">
        <v>11</v>
      </c>
      <c r="E10" s="13"/>
      <c r="F10" s="14" t="s">
        <v>16</v>
      </c>
    </row>
    <row r="11" spans="1:8" ht="15.75" thickTop="1" x14ac:dyDescent="0.25">
      <c r="B11" s="2">
        <v>-90</v>
      </c>
      <c r="C11" s="4">
        <f>$D$6*COS($B11*PI()/180)+$D$7</f>
        <v>121</v>
      </c>
      <c r="D11" s="2">
        <f>$D$6*SIN($B11*PI()/180)+$D$8</f>
        <v>25</v>
      </c>
      <c r="F11" s="3" t="str">
        <f>_xlfn.CONCAT(C11,",",D11)</f>
        <v>121,25</v>
      </c>
    </row>
    <row r="12" spans="1:8" x14ac:dyDescent="0.25">
      <c r="B12" s="2">
        <f>B11-10</f>
        <v>-100</v>
      </c>
      <c r="C12" s="4">
        <f>ROUND($D$6*COS($B12*PI()/180)+$D$7,0)</f>
        <v>116</v>
      </c>
      <c r="D12" s="2">
        <f>ROUND($D$6*SIN($B12*PI()/180)+$D$8,0)</f>
        <v>25</v>
      </c>
      <c r="F12" s="3" t="str">
        <f t="shared" ref="F12:F47" si="0">_xlfn.CONCAT(C12,",",D12)</f>
        <v>116,25</v>
      </c>
    </row>
    <row r="13" spans="1:8" x14ac:dyDescent="0.25">
      <c r="B13" s="2">
        <f t="shared" ref="B13:B56" si="1">B12-10</f>
        <v>-110</v>
      </c>
      <c r="C13" s="4">
        <f t="shared" ref="C13:C56" si="2">ROUND($D$6*COS($B13*PI()/180)+$D$7,0)</f>
        <v>111</v>
      </c>
      <c r="D13" s="2">
        <f t="shared" ref="D13:D56" si="3">ROUND($D$6*SIN($B13*PI()/180)+$D$8,0)</f>
        <v>27</v>
      </c>
      <c r="F13" s="3" t="str">
        <f t="shared" si="0"/>
        <v>111,27</v>
      </c>
    </row>
    <row r="14" spans="1:8" x14ac:dyDescent="0.25">
      <c r="B14" s="2">
        <f t="shared" si="1"/>
        <v>-120</v>
      </c>
      <c r="C14" s="4">
        <f t="shared" si="2"/>
        <v>106</v>
      </c>
      <c r="D14" s="2">
        <f t="shared" si="3"/>
        <v>29</v>
      </c>
      <c r="F14" s="3" t="str">
        <f t="shared" si="0"/>
        <v>106,29</v>
      </c>
    </row>
    <row r="15" spans="1:8" x14ac:dyDescent="0.25">
      <c r="B15" s="2">
        <f t="shared" si="1"/>
        <v>-130</v>
      </c>
      <c r="C15" s="4">
        <f t="shared" si="2"/>
        <v>102</v>
      </c>
      <c r="D15" s="2">
        <f t="shared" si="3"/>
        <v>32</v>
      </c>
      <c r="F15" s="3" t="str">
        <f t="shared" si="0"/>
        <v>102,32</v>
      </c>
    </row>
    <row r="16" spans="1:8" x14ac:dyDescent="0.25">
      <c r="B16" s="2">
        <f t="shared" si="1"/>
        <v>-140</v>
      </c>
      <c r="C16" s="4">
        <f t="shared" si="2"/>
        <v>98</v>
      </c>
      <c r="D16" s="2">
        <f t="shared" si="3"/>
        <v>36</v>
      </c>
      <c r="F16" s="3" t="str">
        <f t="shared" si="0"/>
        <v>98,36</v>
      </c>
    </row>
    <row r="17" spans="2:8" x14ac:dyDescent="0.25">
      <c r="B17" s="2">
        <f t="shared" si="1"/>
        <v>-150</v>
      </c>
      <c r="C17" s="4">
        <f t="shared" si="2"/>
        <v>95</v>
      </c>
      <c r="D17" s="2">
        <f t="shared" si="3"/>
        <v>40</v>
      </c>
      <c r="F17" s="3" t="str">
        <f t="shared" si="0"/>
        <v>95,40</v>
      </c>
    </row>
    <row r="18" spans="2:8" x14ac:dyDescent="0.25">
      <c r="B18" s="2">
        <f t="shared" si="1"/>
        <v>-160</v>
      </c>
      <c r="C18" s="4">
        <f t="shared" si="2"/>
        <v>93</v>
      </c>
      <c r="D18" s="2">
        <f t="shared" si="3"/>
        <v>45</v>
      </c>
      <c r="F18" s="3" t="str">
        <f t="shared" si="0"/>
        <v>93,45</v>
      </c>
    </row>
    <row r="19" spans="2:8" x14ac:dyDescent="0.25">
      <c r="B19" s="2">
        <f t="shared" si="1"/>
        <v>-170</v>
      </c>
      <c r="C19" s="4">
        <f t="shared" si="2"/>
        <v>91</v>
      </c>
      <c r="D19" s="2">
        <f t="shared" si="3"/>
        <v>50</v>
      </c>
      <c r="F19" s="3" t="str">
        <f t="shared" si="0"/>
        <v>91,50</v>
      </c>
    </row>
    <row r="20" spans="2:8" x14ac:dyDescent="0.25">
      <c r="B20" s="2">
        <f t="shared" si="1"/>
        <v>-180</v>
      </c>
      <c r="C20" s="4">
        <f t="shared" si="2"/>
        <v>91</v>
      </c>
      <c r="D20" s="2">
        <f t="shared" si="3"/>
        <v>55</v>
      </c>
      <c r="F20" s="3" t="str">
        <f t="shared" si="0"/>
        <v>91,55</v>
      </c>
    </row>
    <row r="21" spans="2:8" x14ac:dyDescent="0.25">
      <c r="B21" s="2">
        <f t="shared" si="1"/>
        <v>-190</v>
      </c>
      <c r="C21" s="4">
        <f t="shared" si="2"/>
        <v>91</v>
      </c>
      <c r="D21" s="2">
        <f t="shared" si="3"/>
        <v>60</v>
      </c>
      <c r="F21" s="3" t="str">
        <f t="shared" si="0"/>
        <v>91,60</v>
      </c>
    </row>
    <row r="22" spans="2:8" x14ac:dyDescent="0.25">
      <c r="B22" s="2">
        <f t="shared" si="1"/>
        <v>-200</v>
      </c>
      <c r="C22" s="4">
        <f t="shared" si="2"/>
        <v>93</v>
      </c>
      <c r="D22" s="2">
        <f t="shared" si="3"/>
        <v>65</v>
      </c>
      <c r="F22" s="3" t="str">
        <f t="shared" si="0"/>
        <v>93,65</v>
      </c>
    </row>
    <row r="23" spans="2:8" x14ac:dyDescent="0.25">
      <c r="B23" s="2">
        <f t="shared" si="1"/>
        <v>-210</v>
      </c>
      <c r="C23" s="4">
        <f t="shared" si="2"/>
        <v>95</v>
      </c>
      <c r="D23" s="2">
        <f t="shared" si="3"/>
        <v>70</v>
      </c>
      <c r="F23" s="3" t="str">
        <f t="shared" si="0"/>
        <v>95,70</v>
      </c>
    </row>
    <row r="24" spans="2:8" x14ac:dyDescent="0.25">
      <c r="B24" s="2">
        <f t="shared" si="1"/>
        <v>-220</v>
      </c>
      <c r="C24" s="4">
        <f t="shared" si="2"/>
        <v>98</v>
      </c>
      <c r="D24" s="2">
        <f t="shared" si="3"/>
        <v>74</v>
      </c>
      <c r="F24" s="3" t="str">
        <f t="shared" si="0"/>
        <v>98,74</v>
      </c>
    </row>
    <row r="25" spans="2:8" x14ac:dyDescent="0.25">
      <c r="B25" s="2">
        <f t="shared" si="1"/>
        <v>-230</v>
      </c>
      <c r="C25" s="4">
        <f t="shared" si="2"/>
        <v>102</v>
      </c>
      <c r="D25" s="2">
        <f t="shared" si="3"/>
        <v>78</v>
      </c>
      <c r="F25" s="3" t="str">
        <f t="shared" si="0"/>
        <v>102,78</v>
      </c>
    </row>
    <row r="26" spans="2:8" x14ac:dyDescent="0.25">
      <c r="B26" s="2">
        <f t="shared" si="1"/>
        <v>-240</v>
      </c>
      <c r="C26" s="4">
        <f t="shared" si="2"/>
        <v>106</v>
      </c>
      <c r="D26" s="2">
        <f t="shared" si="3"/>
        <v>81</v>
      </c>
      <c r="F26" s="3" t="str">
        <f t="shared" si="0"/>
        <v>106,81</v>
      </c>
    </row>
    <row r="27" spans="2:8" x14ac:dyDescent="0.25">
      <c r="B27" s="2">
        <f t="shared" si="1"/>
        <v>-250</v>
      </c>
      <c r="C27" s="4">
        <f t="shared" si="2"/>
        <v>111</v>
      </c>
      <c r="D27" s="2">
        <f t="shared" si="3"/>
        <v>83</v>
      </c>
      <c r="F27" s="3" t="str">
        <f t="shared" si="0"/>
        <v>111,83</v>
      </c>
    </row>
    <row r="28" spans="2:8" x14ac:dyDescent="0.25">
      <c r="B28" s="2">
        <f t="shared" si="1"/>
        <v>-260</v>
      </c>
      <c r="C28" s="4">
        <f t="shared" si="2"/>
        <v>116</v>
      </c>
      <c r="D28" s="2">
        <f t="shared" si="3"/>
        <v>85</v>
      </c>
      <c r="F28" s="3" t="str">
        <f t="shared" si="0"/>
        <v>116,85</v>
      </c>
      <c r="H28" s="2" t="s">
        <v>14</v>
      </c>
    </row>
    <row r="29" spans="2:8" x14ac:dyDescent="0.25">
      <c r="B29" s="2">
        <f t="shared" si="1"/>
        <v>-270</v>
      </c>
      <c r="C29" s="4">
        <f t="shared" si="2"/>
        <v>121</v>
      </c>
      <c r="D29" s="2">
        <f t="shared" si="3"/>
        <v>85</v>
      </c>
      <c r="F29" s="3" t="str">
        <f t="shared" si="0"/>
        <v>121,85</v>
      </c>
      <c r="H29" s="11" t="str" cm="1">
        <f t="array" ref="H29">LEFT(_xlfn.CONCAT(TRANSPOSE(F11:F29)&amp;"|"),LEN(_xlfn.CONCAT(TRANSPOSE(F11:F29)&amp;"|"))-1)</f>
        <v>121,25|116,25|111,27|106,29|102,32|98,36|95,40|93,45|91,50|91,55|91,60|93,65|95,70|98,74|102,78|106,81|111,83|116,85|121,85</v>
      </c>
    </row>
    <row r="30" spans="2:8" x14ac:dyDescent="0.25">
      <c r="B30" s="2">
        <f t="shared" si="1"/>
        <v>-280</v>
      </c>
      <c r="C30" s="4">
        <f t="shared" si="2"/>
        <v>126</v>
      </c>
      <c r="D30" s="2">
        <f t="shared" si="3"/>
        <v>85</v>
      </c>
      <c r="F30" s="3" t="str">
        <f t="shared" si="0"/>
        <v>126,85</v>
      </c>
    </row>
    <row r="31" spans="2:8" x14ac:dyDescent="0.25">
      <c r="B31" s="2">
        <f t="shared" si="1"/>
        <v>-290</v>
      </c>
      <c r="C31" s="4">
        <f t="shared" si="2"/>
        <v>131</v>
      </c>
      <c r="D31" s="2">
        <f t="shared" si="3"/>
        <v>83</v>
      </c>
      <c r="F31" s="3" t="str">
        <f t="shared" si="0"/>
        <v>131,83</v>
      </c>
    </row>
    <row r="32" spans="2:8" x14ac:dyDescent="0.25">
      <c r="B32" s="2">
        <f t="shared" si="1"/>
        <v>-300</v>
      </c>
      <c r="C32" s="4">
        <f t="shared" si="2"/>
        <v>136</v>
      </c>
      <c r="D32" s="2">
        <f t="shared" si="3"/>
        <v>81</v>
      </c>
      <c r="F32" s="3" t="str">
        <f t="shared" si="0"/>
        <v>136,81</v>
      </c>
    </row>
    <row r="33" spans="2:8" x14ac:dyDescent="0.25">
      <c r="B33" s="2">
        <f t="shared" si="1"/>
        <v>-310</v>
      </c>
      <c r="C33" s="4">
        <f t="shared" si="2"/>
        <v>140</v>
      </c>
      <c r="D33" s="2">
        <f t="shared" si="3"/>
        <v>78</v>
      </c>
      <c r="F33" s="3" t="str">
        <f t="shared" si="0"/>
        <v>140,78</v>
      </c>
    </row>
    <row r="34" spans="2:8" x14ac:dyDescent="0.25">
      <c r="B34" s="2">
        <f t="shared" si="1"/>
        <v>-320</v>
      </c>
      <c r="C34" s="4">
        <f t="shared" si="2"/>
        <v>144</v>
      </c>
      <c r="D34" s="2">
        <f t="shared" si="3"/>
        <v>74</v>
      </c>
      <c r="F34" s="3" t="str">
        <f t="shared" si="0"/>
        <v>144,74</v>
      </c>
    </row>
    <row r="35" spans="2:8" x14ac:dyDescent="0.25">
      <c r="B35" s="2">
        <f t="shared" si="1"/>
        <v>-330</v>
      </c>
      <c r="C35" s="4">
        <f t="shared" si="2"/>
        <v>147</v>
      </c>
      <c r="D35" s="2">
        <f t="shared" si="3"/>
        <v>70</v>
      </c>
      <c r="F35" s="3" t="str">
        <f t="shared" si="0"/>
        <v>147,70</v>
      </c>
    </row>
    <row r="36" spans="2:8" x14ac:dyDescent="0.25">
      <c r="B36" s="2">
        <f t="shared" si="1"/>
        <v>-340</v>
      </c>
      <c r="C36" s="4">
        <f t="shared" si="2"/>
        <v>149</v>
      </c>
      <c r="D36" s="2">
        <f t="shared" si="3"/>
        <v>65</v>
      </c>
      <c r="F36" s="3" t="str">
        <f t="shared" si="0"/>
        <v>149,65</v>
      </c>
    </row>
    <row r="37" spans="2:8" x14ac:dyDescent="0.25">
      <c r="B37" s="2">
        <f t="shared" si="1"/>
        <v>-350</v>
      </c>
      <c r="C37" s="4">
        <f t="shared" si="2"/>
        <v>151</v>
      </c>
      <c r="D37" s="2">
        <f t="shared" si="3"/>
        <v>60</v>
      </c>
      <c r="F37" s="3" t="str">
        <f t="shared" si="0"/>
        <v>151,60</v>
      </c>
    </row>
    <row r="38" spans="2:8" x14ac:dyDescent="0.25">
      <c r="B38" s="2">
        <f t="shared" si="1"/>
        <v>-360</v>
      </c>
      <c r="C38" s="4">
        <f t="shared" si="2"/>
        <v>151</v>
      </c>
      <c r="D38" s="2">
        <f t="shared" si="3"/>
        <v>55</v>
      </c>
      <c r="F38" s="3" t="str">
        <f t="shared" si="0"/>
        <v>151,55</v>
      </c>
    </row>
    <row r="39" spans="2:8" x14ac:dyDescent="0.25">
      <c r="B39" s="2">
        <f t="shared" si="1"/>
        <v>-370</v>
      </c>
      <c r="C39" s="4">
        <f t="shared" si="2"/>
        <v>151</v>
      </c>
      <c r="D39" s="2">
        <f t="shared" si="3"/>
        <v>50</v>
      </c>
      <c r="F39" s="3" t="str">
        <f t="shared" si="0"/>
        <v>151,50</v>
      </c>
    </row>
    <row r="40" spans="2:8" x14ac:dyDescent="0.25">
      <c r="B40" s="2">
        <f t="shared" si="1"/>
        <v>-380</v>
      </c>
      <c r="C40" s="4">
        <f t="shared" si="2"/>
        <v>149</v>
      </c>
      <c r="D40" s="2">
        <f t="shared" si="3"/>
        <v>45</v>
      </c>
      <c r="F40" s="3" t="str">
        <f t="shared" si="0"/>
        <v>149,45</v>
      </c>
      <c r="H40" s="11"/>
    </row>
    <row r="41" spans="2:8" x14ac:dyDescent="0.25">
      <c r="B41" s="2">
        <f t="shared" si="1"/>
        <v>-390</v>
      </c>
      <c r="C41" s="4">
        <f t="shared" si="2"/>
        <v>147</v>
      </c>
      <c r="D41" s="2">
        <f t="shared" si="3"/>
        <v>40</v>
      </c>
      <c r="F41" s="3" t="str">
        <f t="shared" si="0"/>
        <v>147,40</v>
      </c>
    </row>
    <row r="42" spans="2:8" x14ac:dyDescent="0.25">
      <c r="B42" s="2">
        <f t="shared" si="1"/>
        <v>-400</v>
      </c>
      <c r="C42" s="4">
        <f t="shared" si="2"/>
        <v>144</v>
      </c>
      <c r="D42" s="2">
        <f t="shared" si="3"/>
        <v>36</v>
      </c>
      <c r="F42" s="3" t="str">
        <f t="shared" si="0"/>
        <v>144,36</v>
      </c>
    </row>
    <row r="43" spans="2:8" x14ac:dyDescent="0.25">
      <c r="B43" s="2">
        <f t="shared" si="1"/>
        <v>-410</v>
      </c>
      <c r="C43" s="4">
        <f t="shared" si="2"/>
        <v>140</v>
      </c>
      <c r="D43" s="2">
        <f t="shared" si="3"/>
        <v>32</v>
      </c>
      <c r="F43" s="3" t="str">
        <f t="shared" si="0"/>
        <v>140,32</v>
      </c>
    </row>
    <row r="44" spans="2:8" x14ac:dyDescent="0.25">
      <c r="B44" s="2">
        <f t="shared" si="1"/>
        <v>-420</v>
      </c>
      <c r="C44" s="4">
        <f t="shared" si="2"/>
        <v>136</v>
      </c>
      <c r="D44" s="2">
        <f t="shared" si="3"/>
        <v>29</v>
      </c>
      <c r="F44" s="3" t="str">
        <f t="shared" si="0"/>
        <v>136,29</v>
      </c>
    </row>
    <row r="45" spans="2:8" x14ac:dyDescent="0.25">
      <c r="B45" s="2">
        <f t="shared" si="1"/>
        <v>-430</v>
      </c>
      <c r="C45" s="4">
        <f t="shared" si="2"/>
        <v>131</v>
      </c>
      <c r="D45" s="2">
        <f t="shared" si="3"/>
        <v>27</v>
      </c>
      <c r="F45" s="3" t="str">
        <f t="shared" si="0"/>
        <v>131,27</v>
      </c>
    </row>
    <row r="46" spans="2:8" x14ac:dyDescent="0.25">
      <c r="B46" s="2">
        <f t="shared" si="1"/>
        <v>-440</v>
      </c>
      <c r="C46" s="4">
        <f t="shared" si="2"/>
        <v>126</v>
      </c>
      <c r="D46" s="2">
        <f t="shared" si="3"/>
        <v>25</v>
      </c>
      <c r="F46" s="3" t="str">
        <f t="shared" si="0"/>
        <v>126,25</v>
      </c>
      <c r="H46" s="2" t="s">
        <v>13</v>
      </c>
    </row>
    <row r="47" spans="2:8" x14ac:dyDescent="0.25">
      <c r="B47" s="2">
        <f t="shared" si="1"/>
        <v>-450</v>
      </c>
      <c r="C47" s="4">
        <f t="shared" si="2"/>
        <v>121</v>
      </c>
      <c r="D47" s="2">
        <f t="shared" si="3"/>
        <v>25</v>
      </c>
      <c r="F47" s="3" t="str">
        <f t="shared" si="0"/>
        <v>121,25</v>
      </c>
      <c r="H47" s="11" t="str" cm="1">
        <f t="array" ref="H47">LEFT(_xlfn.CONCAT(TRANSPOSE(F29:F47)&amp;"|"),LEN(_xlfn.CONCAT(TRANSPOSE(F29:F47)&amp;"|"))-1)</f>
        <v>121,85|126,85|131,83|136,81|140,78|144,74|147,70|149,65|151,60|151,55|151,50|149,45|147,40|144,36|140,32|136,29|131,27|126,25|121,25</v>
      </c>
    </row>
    <row r="48" spans="2:8" x14ac:dyDescent="0.25">
      <c r="B48" s="2">
        <f>B47-10</f>
        <v>-460</v>
      </c>
      <c r="C48" s="4">
        <f>ROUND($D$6*COS($B48*PI()/180)+$D$7,0)</f>
        <v>116</v>
      </c>
      <c r="D48" s="2">
        <f>ROUND($D$6*SIN($B48*PI()/180)+$D$8,0)</f>
        <v>25</v>
      </c>
      <c r="F48" s="3" t="str">
        <f t="shared" ref="F48:F56" si="4">_xlfn.CONCAT(C48,",",D48)</f>
        <v>116,25</v>
      </c>
    </row>
    <row r="49" spans="2:8" x14ac:dyDescent="0.25">
      <c r="B49" s="2">
        <f t="shared" si="1"/>
        <v>-470</v>
      </c>
      <c r="C49" s="4">
        <f t="shared" si="2"/>
        <v>111</v>
      </c>
      <c r="D49" s="2">
        <f t="shared" si="3"/>
        <v>27</v>
      </c>
      <c r="F49" s="3" t="str">
        <f t="shared" si="4"/>
        <v>111,27</v>
      </c>
      <c r="H49" s="11" t="str" cm="1">
        <f t="array" ref="H49">LEFT(_xlfn.CONCAT(TRANSPOSE(F38:F47)&amp;"|"),LEN(_xlfn.CONCAT(TRANSPOSE(F38:F47)&amp;"|"))-1)</f>
        <v>151,55|151,50|149,45|147,40|144,36|140,32|136,29|131,27|126,25|121,25</v>
      </c>
    </row>
    <row r="50" spans="2:8" x14ac:dyDescent="0.25">
      <c r="B50" s="2">
        <f t="shared" si="1"/>
        <v>-480</v>
      </c>
      <c r="C50" s="4">
        <f t="shared" si="2"/>
        <v>106</v>
      </c>
      <c r="D50" s="2">
        <f t="shared" si="3"/>
        <v>29</v>
      </c>
      <c r="F50" s="3" t="str">
        <f t="shared" si="4"/>
        <v>106,29</v>
      </c>
    </row>
    <row r="51" spans="2:8" x14ac:dyDescent="0.25">
      <c r="B51" s="2">
        <f t="shared" si="1"/>
        <v>-490</v>
      </c>
      <c r="C51" s="4">
        <f t="shared" si="2"/>
        <v>102</v>
      </c>
      <c r="D51" s="2">
        <f t="shared" si="3"/>
        <v>32</v>
      </c>
      <c r="F51" s="3" t="str">
        <f t="shared" si="4"/>
        <v>102,32</v>
      </c>
      <c r="H51" s="2" t="s">
        <v>23</v>
      </c>
    </row>
    <row r="52" spans="2:8" x14ac:dyDescent="0.25">
      <c r="B52" s="2">
        <f t="shared" si="1"/>
        <v>-500</v>
      </c>
      <c r="C52" s="4">
        <f t="shared" si="2"/>
        <v>98</v>
      </c>
      <c r="D52" s="2">
        <f t="shared" si="3"/>
        <v>36</v>
      </c>
      <c r="F52" s="3" t="str">
        <f t="shared" si="4"/>
        <v>98,36</v>
      </c>
    </row>
    <row r="53" spans="2:8" x14ac:dyDescent="0.25">
      <c r="B53" s="2">
        <f t="shared" si="1"/>
        <v>-510</v>
      </c>
      <c r="C53" s="4">
        <f t="shared" si="2"/>
        <v>95</v>
      </c>
      <c r="D53" s="2">
        <f t="shared" si="3"/>
        <v>40</v>
      </c>
      <c r="F53" s="3" t="str">
        <f t="shared" si="4"/>
        <v>95,40</v>
      </c>
    </row>
    <row r="54" spans="2:8" x14ac:dyDescent="0.25">
      <c r="B54" s="2">
        <f t="shared" si="1"/>
        <v>-520</v>
      </c>
      <c r="C54" s="4">
        <f t="shared" si="2"/>
        <v>93</v>
      </c>
      <c r="D54" s="2">
        <f t="shared" si="3"/>
        <v>45</v>
      </c>
      <c r="F54" s="3" t="str">
        <f t="shared" si="4"/>
        <v>93,45</v>
      </c>
    </row>
    <row r="55" spans="2:8" x14ac:dyDescent="0.25">
      <c r="B55" s="2">
        <f t="shared" si="1"/>
        <v>-530</v>
      </c>
      <c r="C55" s="4">
        <f t="shared" si="2"/>
        <v>91</v>
      </c>
      <c r="D55" s="2">
        <f t="shared" si="3"/>
        <v>50</v>
      </c>
      <c r="F55" s="3" t="str">
        <f t="shared" si="4"/>
        <v>91,50</v>
      </c>
    </row>
    <row r="56" spans="2:8" x14ac:dyDescent="0.25">
      <c r="B56" s="2">
        <f t="shared" si="1"/>
        <v>-540</v>
      </c>
      <c r="C56" s="4">
        <f t="shared" si="2"/>
        <v>91</v>
      </c>
      <c r="D56" s="2">
        <f t="shared" si="3"/>
        <v>55</v>
      </c>
      <c r="F56" s="3" t="str">
        <f t="shared" si="4"/>
        <v>91,55</v>
      </c>
      <c r="H56" s="2" t="str" cm="1">
        <f t="array" ref="H56">LEFT(_xlfn.CONCAT(TRANSPOSE(F47:F56)&amp;"|"),LEN(_xlfn.CONCAT(TRANSPOSE(F47:F56)&amp;"|"))-1)</f>
        <v>121,25|116,25|111,27|106,29|102,32|98,36|95,40|93,45|91,50|91,55</v>
      </c>
    </row>
    <row r="59" spans="2:8" x14ac:dyDescent="0.25">
      <c r="H59" s="2" t="s">
        <v>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894CB-F5EB-46C7-AD4E-5CC327EE5045}">
  <dimension ref="A1"/>
  <sheetViews>
    <sheetView zoomScale="115" zoomScaleNormal="115" workbookViewId="0">
      <selection activeCell="S23" sqref="S2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DB367-1614-4E94-89CE-A3738F9143FD}">
  <dimension ref="A1"/>
  <sheetViews>
    <sheetView workbookViewId="0">
      <selection activeCell="H41" sqref="H41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Clockwise</vt:lpstr>
      <vt:lpstr>Counterclockwise</vt:lpstr>
      <vt:lpstr>images</vt:lpstr>
      <vt:lpstr>RPM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Mengel</dc:creator>
  <cp:lastModifiedBy>Robert Mengel</cp:lastModifiedBy>
  <dcterms:created xsi:type="dcterms:W3CDTF">2020-12-01T01:07:15Z</dcterms:created>
  <dcterms:modified xsi:type="dcterms:W3CDTF">2023-11-02T18:11:03Z</dcterms:modified>
</cp:coreProperties>
</file>