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onis\Desktop\FEM_Python\FEM_Python\"/>
    </mc:Choice>
  </mc:AlternateContent>
  <xr:revisionPtr revIDLastSave="0" documentId="13_ncr:1_{8BE60F11-4FE2-4E0E-A236-5AC92BD83B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ktron w pudełku" sheetId="1" r:id="rId1"/>
    <sheet name="Kwantowy oscylator harmoniczny" sheetId="2" r:id="rId2"/>
    <sheet name="Atom wodor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3" i="2"/>
  <c r="A3" i="1"/>
  <c r="D4" i="1" s="1"/>
  <c r="E4" i="1" s="1"/>
  <c r="I81" i="1" l="1"/>
  <c r="J81" i="1" s="1"/>
  <c r="I89" i="1"/>
  <c r="J89" i="1" s="1"/>
  <c r="I73" i="1"/>
  <c r="J73" i="1" s="1"/>
  <c r="I65" i="1"/>
  <c r="J65" i="1" s="1"/>
  <c r="I97" i="1"/>
  <c r="J97" i="1" s="1"/>
  <c r="I57" i="1"/>
  <c r="J57" i="1" s="1"/>
  <c r="I49" i="1"/>
  <c r="J49" i="1" s="1"/>
  <c r="I25" i="1"/>
  <c r="J25" i="1" s="1"/>
  <c r="I88" i="1"/>
  <c r="J88" i="1" s="1"/>
  <c r="I56" i="1"/>
  <c r="J56" i="1" s="1"/>
  <c r="I16" i="1"/>
  <c r="J16" i="1" s="1"/>
  <c r="I3" i="1"/>
  <c r="J3" i="1" s="1"/>
  <c r="I95" i="1"/>
  <c r="J95" i="1" s="1"/>
  <c r="I87" i="1"/>
  <c r="J87" i="1" s="1"/>
  <c r="I79" i="1"/>
  <c r="J79" i="1" s="1"/>
  <c r="I71" i="1"/>
  <c r="J71" i="1" s="1"/>
  <c r="I63" i="1"/>
  <c r="J63" i="1" s="1"/>
  <c r="I55" i="1"/>
  <c r="J55" i="1" s="1"/>
  <c r="I47" i="1"/>
  <c r="J47" i="1" s="1"/>
  <c r="I39" i="1"/>
  <c r="J39" i="1" s="1"/>
  <c r="I31" i="1"/>
  <c r="J31" i="1" s="1"/>
  <c r="I23" i="1"/>
  <c r="J23" i="1" s="1"/>
  <c r="I15" i="1"/>
  <c r="J15" i="1" s="1"/>
  <c r="I7" i="1"/>
  <c r="J7" i="1" s="1"/>
  <c r="I94" i="1"/>
  <c r="J94" i="1" s="1"/>
  <c r="I86" i="1"/>
  <c r="J86" i="1" s="1"/>
  <c r="I78" i="1"/>
  <c r="J78" i="1" s="1"/>
  <c r="I70" i="1"/>
  <c r="J70" i="1" s="1"/>
  <c r="I62" i="1"/>
  <c r="J62" i="1" s="1"/>
  <c r="I54" i="1"/>
  <c r="J54" i="1" s="1"/>
  <c r="I46" i="1"/>
  <c r="J46" i="1" s="1"/>
  <c r="I38" i="1"/>
  <c r="J38" i="1" s="1"/>
  <c r="I30" i="1"/>
  <c r="J30" i="1" s="1"/>
  <c r="I22" i="1"/>
  <c r="J22" i="1" s="1"/>
  <c r="I14" i="1"/>
  <c r="J14" i="1" s="1"/>
  <c r="I6" i="1"/>
  <c r="J6" i="1" s="1"/>
  <c r="I80" i="1"/>
  <c r="J80" i="1" s="1"/>
  <c r="I48" i="1"/>
  <c r="J48" i="1" s="1"/>
  <c r="I8" i="1"/>
  <c r="J8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3" i="1"/>
  <c r="J13" i="1" s="1"/>
  <c r="I5" i="1"/>
  <c r="J5" i="1" s="1"/>
  <c r="I41" i="1"/>
  <c r="J41" i="1" s="1"/>
  <c r="I17" i="1"/>
  <c r="J17" i="1" s="1"/>
  <c r="I96" i="1"/>
  <c r="J96" i="1" s="1"/>
  <c r="I32" i="1"/>
  <c r="J32" i="1" s="1"/>
  <c r="I100" i="1"/>
  <c r="J100" i="1" s="1"/>
  <c r="I92" i="1"/>
  <c r="J92" i="1" s="1"/>
  <c r="I84" i="1"/>
  <c r="J84" i="1" s="1"/>
  <c r="I76" i="1"/>
  <c r="J76" i="1" s="1"/>
  <c r="I68" i="1"/>
  <c r="J68" i="1" s="1"/>
  <c r="I60" i="1"/>
  <c r="J60" i="1" s="1"/>
  <c r="I52" i="1"/>
  <c r="J52" i="1" s="1"/>
  <c r="I44" i="1"/>
  <c r="J44" i="1" s="1"/>
  <c r="I36" i="1"/>
  <c r="J36" i="1" s="1"/>
  <c r="I28" i="1"/>
  <c r="J28" i="1" s="1"/>
  <c r="I20" i="1"/>
  <c r="J20" i="1" s="1"/>
  <c r="I12" i="1"/>
  <c r="J12" i="1" s="1"/>
  <c r="I4" i="1"/>
  <c r="J4" i="1" s="1"/>
  <c r="I33" i="1"/>
  <c r="J33" i="1" s="1"/>
  <c r="I9" i="1"/>
  <c r="J9" i="1" s="1"/>
  <c r="I72" i="1"/>
  <c r="J72" i="1" s="1"/>
  <c r="I40" i="1"/>
  <c r="J40" i="1" s="1"/>
  <c r="I99" i="1"/>
  <c r="J99" i="1" s="1"/>
  <c r="I91" i="1"/>
  <c r="J91" i="1" s="1"/>
  <c r="I83" i="1"/>
  <c r="J83" i="1" s="1"/>
  <c r="I75" i="1"/>
  <c r="J75" i="1" s="1"/>
  <c r="I67" i="1"/>
  <c r="J67" i="1" s="1"/>
  <c r="I59" i="1"/>
  <c r="J59" i="1" s="1"/>
  <c r="I51" i="1"/>
  <c r="J51" i="1" s="1"/>
  <c r="I43" i="1"/>
  <c r="J43" i="1" s="1"/>
  <c r="I35" i="1"/>
  <c r="J35" i="1" s="1"/>
  <c r="I27" i="1"/>
  <c r="J27" i="1" s="1"/>
  <c r="I19" i="1"/>
  <c r="J19" i="1" s="1"/>
  <c r="I11" i="1"/>
  <c r="J11" i="1" s="1"/>
  <c r="I64" i="1"/>
  <c r="J64" i="1" s="1"/>
  <c r="I24" i="1"/>
  <c r="J24" i="1" s="1"/>
  <c r="I98" i="1"/>
  <c r="J98" i="1" s="1"/>
  <c r="I90" i="1"/>
  <c r="J90" i="1" s="1"/>
  <c r="I82" i="1"/>
  <c r="J82" i="1" s="1"/>
  <c r="I74" i="1"/>
  <c r="J74" i="1" s="1"/>
  <c r="I66" i="1"/>
  <c r="J66" i="1" s="1"/>
  <c r="I58" i="1"/>
  <c r="J58" i="1" s="1"/>
  <c r="I50" i="1"/>
  <c r="J50" i="1" s="1"/>
  <c r="I42" i="1"/>
  <c r="J42" i="1" s="1"/>
  <c r="I34" i="1"/>
  <c r="J34" i="1" s="1"/>
  <c r="I26" i="1"/>
  <c r="J26" i="1" s="1"/>
  <c r="I18" i="1"/>
  <c r="J18" i="1" s="1"/>
  <c r="I10" i="1"/>
  <c r="J10" i="1" s="1"/>
  <c r="D75" i="1"/>
  <c r="E75" i="1" s="1"/>
  <c r="D35" i="1"/>
  <c r="E35" i="1" s="1"/>
  <c r="D66" i="1"/>
  <c r="E66" i="1" s="1"/>
  <c r="D34" i="1"/>
  <c r="E34" i="1" s="1"/>
  <c r="D97" i="1"/>
  <c r="E97" i="1" s="1"/>
  <c r="D9" i="1"/>
  <c r="E9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43" i="1"/>
  <c r="E43" i="1" s="1"/>
  <c r="D98" i="1"/>
  <c r="E98" i="1" s="1"/>
  <c r="D26" i="1"/>
  <c r="E26" i="1" s="1"/>
  <c r="D81" i="1"/>
  <c r="E81" i="1" s="1"/>
  <c r="D41" i="1"/>
  <c r="E41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91" i="1"/>
  <c r="E91" i="1" s="1"/>
  <c r="D59" i="1"/>
  <c r="E59" i="1" s="1"/>
  <c r="D19" i="1"/>
  <c r="E19" i="1" s="1"/>
  <c r="D74" i="1"/>
  <c r="E74" i="1" s="1"/>
  <c r="D50" i="1"/>
  <c r="E50" i="1" s="1"/>
  <c r="D18" i="1"/>
  <c r="E18" i="1" s="1"/>
  <c r="D89" i="1"/>
  <c r="E89" i="1" s="1"/>
  <c r="D49" i="1"/>
  <c r="E49" i="1" s="1"/>
  <c r="D33" i="1"/>
  <c r="E33" i="1" s="1"/>
  <c r="D3" i="1"/>
  <c r="E3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99" i="1"/>
  <c r="E99" i="1" s="1"/>
  <c r="D67" i="1"/>
  <c r="E67" i="1" s="1"/>
  <c r="D27" i="1"/>
  <c r="E27" i="1" s="1"/>
  <c r="D82" i="1"/>
  <c r="E82" i="1" s="1"/>
  <c r="D42" i="1"/>
  <c r="E42" i="1" s="1"/>
  <c r="D65" i="1"/>
  <c r="E65" i="1" s="1"/>
  <c r="D17" i="1"/>
  <c r="E17" i="1" s="1"/>
  <c r="D101" i="1"/>
  <c r="E101" i="1" s="1"/>
  <c r="D93" i="1"/>
  <c r="E93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83" i="1"/>
  <c r="E83" i="1" s="1"/>
  <c r="D51" i="1"/>
  <c r="E51" i="1" s="1"/>
  <c r="D11" i="1"/>
  <c r="E11" i="1" s="1"/>
  <c r="D90" i="1"/>
  <c r="E90" i="1" s="1"/>
  <c r="D58" i="1"/>
  <c r="E58" i="1" s="1"/>
  <c r="D10" i="1"/>
  <c r="E10" i="1" s="1"/>
  <c r="D73" i="1"/>
  <c r="E73" i="1" s="1"/>
  <c r="D57" i="1"/>
  <c r="E57" i="1" s="1"/>
  <c r="D25" i="1"/>
  <c r="E25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</calcChain>
</file>

<file path=xl/sharedStrings.xml><?xml version="1.0" encoding="utf-8"?>
<sst xmlns="http://schemas.openxmlformats.org/spreadsheetml/2006/main" count="33" uniqueCount="7">
  <si>
    <t>FDM</t>
  </si>
  <si>
    <t>węzły</t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</si>
  <si>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scheme val="minor"/>
      </rPr>
      <t xml:space="preserve"> (eV)</t>
    </r>
  </si>
  <si>
    <r>
      <t>~E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scheme val="minor"/>
      </rPr>
      <t xml:space="preserve"> (eV)</t>
    </r>
  </si>
  <si>
    <t>FEM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</si>
  <si>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</rPr>
      <t>E</t>
    </r>
    <r>
      <rPr>
        <vertAlign val="subscript"/>
        <sz val="11"/>
        <color theme="1"/>
        <rFont val="Calibri"/>
        <family val="2"/>
        <charset val="238"/>
      </rPr>
      <t xml:space="preserve">0 </t>
    </r>
    <r>
      <rPr>
        <sz val="11"/>
        <color theme="1"/>
        <rFont val="Calibri"/>
        <family val="2"/>
        <scheme val="minor"/>
      </rPr>
      <t>(eV)</t>
    </r>
  </si>
  <si>
    <r>
      <t>ΔE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/~E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</si>
</sst>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%"/>
    <numFmt numFmtId="165" formatCode="0.0000000%"/>
    <numFmt numFmtId="166" formatCode="0.0"/>
    <numFmt numFmtId="167" formatCode="0.0000000000"/>
    <numFmt numFmtId="168" formatCode="0.00000000000"/>
    <numFmt numFmtId="169" formatCode="0.000000000000"/>
    <numFmt numFmtId="170" formatCode="0.0000000000000"/>
    <numFmt numFmtId="171" formatCode="0.00000%"/>
    <numFmt numFmtId="172" formatCode="0.0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5" fillId="0" borderId="0" xfId="0" applyFont="1" applyAlignment="1">
      <alignment horizontal="center"/>
    </xf>
    <xf numFmtId="170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top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Aproksymacja</a:t>
            </a:r>
            <a:r>
              <a:rPr lang="pl-PL" baseline="0"/>
              <a:t> stanu podstawowego elektronu w pudełku o długości 5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pl-PL" baseline="-25000"/>
              <a:t>0</a:t>
            </a:r>
            <a:r>
              <a:rPr lang="pl-PL" baseline="0"/>
              <a:t> metodą różnic skończonych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'Elektron w pudełku'!$D$2</c:f>
              <c:strCache>
                <c:ptCount val="1"/>
                <c:pt idx="0">
                  <c:v>ΔE0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0"/>
            <c:dispEq val="1"/>
            <c:trendlineLbl>
              <c:layout>
                <c:manualLayout>
                  <c:x val="-0.35194402005719433"/>
                  <c:y val="-0.24027392202234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baseline="0">
                        <a:effectLst/>
                      </a:rPr>
                      <a:t>Δ</a:t>
                    </a:r>
                    <a:r>
                      <a:rPr lang="pl-PL" sz="1400" b="0" i="0" u="none" strike="noStrike" baseline="0">
                        <a:effectLst/>
                      </a:rPr>
                      <a:t>E</a:t>
                    </a:r>
                    <a:r>
                      <a:rPr lang="pl-PL" sz="1400" b="0" i="0" u="none" strike="noStrike" baseline="-25000">
                        <a:effectLst/>
                      </a:rPr>
                      <a:t>0 </a:t>
                    </a:r>
                    <a:r>
                      <a:rPr lang="en-US" sz="1400" baseline="0"/>
                      <a:t> = 5,1921</a:t>
                    </a:r>
                    <a:r>
                      <a:rPr lang="pl-PL" sz="1400" baseline="0"/>
                      <a:t>n</a:t>
                    </a:r>
                    <a:r>
                      <a:rPr lang="en-US" sz="1400" baseline="30000"/>
                      <a:t>-2,027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'Elektron w pudełku'!$B$3:$B$101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'Elektron w pudełku'!$D$3:$D$101</c:f>
              <c:numCache>
                <c:formatCode>General</c:formatCode>
                <c:ptCount val="99"/>
                <c:pt idx="0">
                  <c:v>5.4296078813150572E-2</c:v>
                </c:pt>
                <c:pt idx="1">
                  <c:v>2.2492211142150609E-2</c:v>
                </c:pt>
                <c:pt idx="2">
                  <c:v>1.2221209073110195E-2</c:v>
                </c:pt>
                <c:pt idx="3">
                  <c:v>7.6620788230004067E-3</c:v>
                </c:pt>
                <c:pt idx="4">
                  <c:v>5.2486940888600842E-3</c:v>
                </c:pt>
                <c:pt idx="5">
                  <c:v>3.8188773938703235E-3</c:v>
                </c:pt>
                <c:pt idx="6">
                  <c:v>2.9026454736804652E-3</c:v>
                </c:pt>
                <c:pt idx="7">
                  <c:v>2.2805415631506065E-3</c:v>
                </c:pt>
                <c:pt idx="8">
                  <c:v>1.8389311833297839E-3</c:v>
                </c:pt>
                <c:pt idx="9">
                  <c:v>1.5141908840003993E-3</c:v>
                </c:pt>
                <c:pt idx="10">
                  <c:v>1.2684462714505074E-3</c:v>
                </c:pt>
                <c:pt idx="11">
                  <c:v>1.0780088205502025E-3</c:v>
                </c:pt>
                <c:pt idx="12">
                  <c:v>9.274466844404472E-4</c:v>
                </c:pt>
                <c:pt idx="13">
                  <c:v>8.0635746999035973E-4</c:v>
                </c:pt>
                <c:pt idx="14">
                  <c:v>7.0752219517000725E-4</c:v>
                </c:pt>
                <c:pt idx="15">
                  <c:v>6.2580398371991919E-4</c:v>
                </c:pt>
                <c:pt idx="16">
                  <c:v>5.5746690907021446E-4</c:v>
                </c:pt>
                <c:pt idx="17">
                  <c:v>4.9974133086028161E-4</c:v>
                </c:pt>
                <c:pt idx="18">
                  <c:v>4.5053877907008655E-4</c:v>
                </c:pt>
                <c:pt idx="19">
                  <c:v>4.0826039816987958E-4</c:v>
                </c:pt>
                <c:pt idx="20">
                  <c:v>3.7166539162036827E-4</c:v>
                </c:pt>
                <c:pt idx="21">
                  <c:v>3.3977893102044021E-4</c:v>
                </c:pt>
                <c:pt idx="22">
                  <c:v>3.1182657728034968E-4</c:v>
                </c:pt>
                <c:pt idx="23">
                  <c:v>2.8718680090022985E-4</c:v>
                </c:pt>
                <c:pt idx="24">
                  <c:v>2.6535614130018814E-4</c:v>
                </c:pt>
                <c:pt idx="25">
                  <c:v>2.4592324975980517E-4</c:v>
                </c:pt>
                <c:pt idx="26">
                  <c:v>2.2854942992012184E-4</c:v>
                </c:pt>
                <c:pt idx="27">
                  <c:v>2.1295373479013335E-4</c:v>
                </c:pt>
                <c:pt idx="28">
                  <c:v>1.9890154880020106E-4</c:v>
                </c:pt>
                <c:pt idx="29">
                  <c:v>1.8619571274047786E-4</c:v>
                </c:pt>
                <c:pt idx="30">
                  <c:v>1.7466956373013431E-4</c:v>
                </c:pt>
                <c:pt idx="31">
                  <c:v>1.6418146917995813E-4</c:v>
                </c:pt>
                <c:pt idx="32">
                  <c:v>1.5461041184039459E-4</c:v>
                </c:pt>
                <c:pt idx="33">
                  <c:v>1.4585251783039155E-4</c:v>
                </c:pt>
                <c:pt idx="34">
                  <c:v>1.3781821885050505E-4</c:v>
                </c:pt>
                <c:pt idx="35">
                  <c:v>1.304299382605123E-4</c:v>
                </c:pt>
                <c:pt idx="36">
                  <c:v>1.2362022911016624E-4</c:v>
                </c:pt>
                <c:pt idx="37">
                  <c:v>1.1733022722015818E-4</c:v>
                </c:pt>
                <c:pt idx="38">
                  <c:v>1.1150834943052246E-4</c:v>
                </c:pt>
                <c:pt idx="39">
                  <c:v>1.0610927169985018E-4</c:v>
                </c:pt>
                <c:pt idx="40">
                  <c:v>1.0109304923044959E-4</c:v>
                </c:pt>
                <c:pt idx="41">
                  <c:v>9.6424297709951645E-5</c:v>
                </c:pt>
                <c:pt idx="42">
                  <c:v>9.2071658650105803E-5</c:v>
                </c:pt>
                <c:pt idx="43">
                  <c:v>8.8007217169838725E-5</c:v>
                </c:pt>
                <c:pt idx="44">
                  <c:v>8.4206079450588334E-5</c:v>
                </c:pt>
                <c:pt idx="45">
                  <c:v>8.0645999759987319E-5</c:v>
                </c:pt>
                <c:pt idx="46">
                  <c:v>7.7307002380067047E-5</c:v>
                </c:pt>
                <c:pt idx="47">
                  <c:v>7.4171171680070813E-5</c:v>
                </c:pt>
                <c:pt idx="48">
                  <c:v>7.1222338839938004E-5</c:v>
                </c:pt>
                <c:pt idx="49">
                  <c:v>6.8445920009985173E-5</c:v>
                </c:pt>
                <c:pt idx="50">
                  <c:v>6.5828731449890654E-5</c:v>
                </c:pt>
                <c:pt idx="51">
                  <c:v>6.3358859470064033E-5</c:v>
                </c:pt>
                <c:pt idx="52">
                  <c:v>6.1025394220592943E-5</c:v>
                </c:pt>
                <c:pt idx="53">
                  <c:v>5.8818526650128433E-5</c:v>
                </c:pt>
                <c:pt idx="54">
                  <c:v>5.6729231570074035E-5</c:v>
                </c:pt>
                <c:pt idx="55">
                  <c:v>5.4749311010127144E-5</c:v>
                </c:pt>
                <c:pt idx="56">
                  <c:v>5.287128197029034E-5</c:v>
                </c:pt>
                <c:pt idx="57">
                  <c:v>5.1088219180428496E-5</c:v>
                </c:pt>
                <c:pt idx="58">
                  <c:v>4.9393880909853749E-5</c:v>
                </c:pt>
                <c:pt idx="59">
                  <c:v>4.7782428509890451E-5</c:v>
                </c:pt>
                <c:pt idx="60">
                  <c:v>4.6248608300381022E-5</c:v>
                </c:pt>
                <c:pt idx="61">
                  <c:v>4.4787459239969962E-5</c:v>
                </c:pt>
                <c:pt idx="62">
                  <c:v>4.3394466899826512E-5</c:v>
                </c:pt>
                <c:pt idx="63">
                  <c:v>4.2065448369932312E-5</c:v>
                </c:pt>
                <c:pt idx="64">
                  <c:v>4.0796594640291062E-5</c:v>
                </c:pt>
                <c:pt idx="65">
                  <c:v>3.9584303910267238E-5</c:v>
                </c:pt>
                <c:pt idx="66">
                  <c:v>3.8425226439819937E-5</c:v>
                </c:pt>
                <c:pt idx="67">
                  <c:v>3.7316342489823739E-5</c:v>
                </c:pt>
                <c:pt idx="68">
                  <c:v>3.62547805199398E-5</c:v>
                </c:pt>
                <c:pt idx="69">
                  <c:v>3.5237871889748362E-5</c:v>
                </c:pt>
                <c:pt idx="70">
                  <c:v>3.4263139360390937E-5</c:v>
                </c:pt>
                <c:pt idx="71">
                  <c:v>3.3328314040126372E-5</c:v>
                </c:pt>
                <c:pt idx="72">
                  <c:v>3.2431199230131824E-5</c:v>
                </c:pt>
                <c:pt idx="73">
                  <c:v>3.1569857810609392E-5</c:v>
                </c:pt>
                <c:pt idx="74">
                  <c:v>3.0742361539992658E-5</c:v>
                </c:pt>
                <c:pt idx="75">
                  <c:v>2.994702740988231E-5</c:v>
                </c:pt>
                <c:pt idx="76">
                  <c:v>2.9182163039820352E-5</c:v>
                </c:pt>
                <c:pt idx="77">
                  <c:v>2.8446196810527624E-5</c:v>
                </c:pt>
                <c:pt idx="78">
                  <c:v>2.7737717219977753E-5</c:v>
                </c:pt>
                <c:pt idx="79">
                  <c:v>2.7055409580256651E-5</c:v>
                </c:pt>
                <c:pt idx="80">
                  <c:v>2.6397876149886201E-5</c:v>
                </c:pt>
                <c:pt idx="81">
                  <c:v>2.5764119000015739E-5</c:v>
                </c:pt>
                <c:pt idx="82">
                  <c:v>2.5152946060202908E-5</c:v>
                </c:pt>
                <c:pt idx="83">
                  <c:v>2.4563177790426494E-5</c:v>
                </c:pt>
                <c:pt idx="84">
                  <c:v>2.3993988440551561E-5</c:v>
                </c:pt>
                <c:pt idx="85">
                  <c:v>2.3444293949737016E-5</c:v>
                </c:pt>
                <c:pt idx="86">
                  <c:v>2.2913315840256132E-5</c:v>
                </c:pt>
                <c:pt idx="87">
                  <c:v>2.2400093170560353E-5</c:v>
                </c:pt>
                <c:pt idx="88">
                  <c:v>2.1904008500328587E-5</c:v>
                </c:pt>
                <c:pt idx="89">
                  <c:v>2.1424223520583041E-5</c:v>
                </c:pt>
                <c:pt idx="90">
                  <c:v>2.0959948610510537E-5</c:v>
                </c:pt>
                <c:pt idx="91">
                  <c:v>2.0510717010147062E-5</c:v>
                </c:pt>
                <c:pt idx="92">
                  <c:v>2.0075646180117701E-5</c:v>
                </c:pt>
                <c:pt idx="93">
                  <c:v>1.9654430720272842E-5</c:v>
                </c:pt>
                <c:pt idx="94">
                  <c:v>1.9246208180057067E-5</c:v>
                </c:pt>
                <c:pt idx="95">
                  <c:v>1.8850662059755052E-5</c:v>
                </c:pt>
                <c:pt idx="96">
                  <c:v>1.8467141770450723E-5</c:v>
                </c:pt>
                <c:pt idx="97">
                  <c:v>1.8095128200279476E-5</c:v>
                </c:pt>
                <c:pt idx="98">
                  <c:v>1.7734355810539171E-5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9-4FDB-97D7-62B2419F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40304"/>
        <c:axId val="1089271952"/>
      </c:scatterChart>
      <c:valAx>
        <c:axId val="167784030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Ilość węzłów siatki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9271952"/>
        <c:crosses val="autoZero"/>
        <c:crossBetween val="midCat"/>
      </c:valAx>
      <c:valAx>
        <c:axId val="1089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Błąd energii </a:t>
                </a:r>
                <a:r>
                  <a:rPr lang="el-GR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pl-PL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E</a:t>
                </a:r>
                <a:r>
                  <a:rPr lang="pl-PL" sz="1200" baseline="-250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0 </a:t>
                </a:r>
                <a:r>
                  <a:rPr lang="pl-PL" sz="1200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(eV)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3.0555555555555555E-2"/>
              <c:y val="0.2281018518518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8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Aproksymacja stanu podstawowego elektronu w pudełku o długości 5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pl-PL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metodą elementów skończonych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0"/>
            <c:dispEq val="1"/>
            <c:trendlineLbl>
              <c:layout>
                <c:manualLayout>
                  <c:x val="-0.35173637066473634"/>
                  <c:y val="-0.229218418368019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baseline="0">
                        <a:effectLst/>
                      </a:rPr>
                      <a:t>Δ</a:t>
                    </a:r>
                    <a:r>
                      <a:rPr lang="pl-PL" sz="1400" b="0" i="0" u="none" strike="noStrike" baseline="0">
                        <a:effectLst/>
                      </a:rPr>
                      <a:t>E</a:t>
                    </a:r>
                    <a:r>
                      <a:rPr lang="pl-PL" sz="1400" b="0" i="0" u="none" strike="noStrike" baseline="-25000">
                        <a:effectLst/>
                      </a:rPr>
                      <a:t>0 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/>
                      <a:t>= 10,478</a:t>
                    </a:r>
                    <a:r>
                      <a:rPr lang="pl-PL" sz="1400" baseline="0"/>
                      <a:t>n</a:t>
                    </a:r>
                    <a:r>
                      <a:rPr lang="en-US" sz="1400" baseline="30000"/>
                      <a:t>-2,029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'Elektron w pudełku'!$G$3:$G$101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'Elektron w pudełku'!$I$3:$I$101</c:f>
              <c:numCache>
                <c:formatCode>General</c:formatCode>
                <c:ptCount val="99"/>
                <c:pt idx="0">
                  <c:v>0.11094648019806996</c:v>
                </c:pt>
                <c:pt idx="1">
                  <c:v>4.5383551056759508E-2</c:v>
                </c:pt>
                <c:pt idx="2">
                  <c:v>2.4559795596959866E-2</c:v>
                </c:pt>
                <c:pt idx="3">
                  <c:v>1.5370215141730093E-2</c:v>
                </c:pt>
                <c:pt idx="4">
                  <c:v>1.0518981201419919E-2</c:v>
                </c:pt>
                <c:pt idx="5">
                  <c:v>7.6491795071795821E-3</c:v>
                </c:pt>
                <c:pt idx="6">
                  <c:v>5.8118890368801246E-3</c:v>
                </c:pt>
                <c:pt idx="7">
                  <c:v>4.5651551848902017E-3</c:v>
                </c:pt>
                <c:pt idx="8">
                  <c:v>3.6805094652194725E-3</c:v>
                </c:pt>
                <c:pt idx="9">
                  <c:v>3.0301763431896944E-3</c:v>
                </c:pt>
                <c:pt idx="10">
                  <c:v>2.5381517800902031E-3</c:v>
                </c:pt>
                <c:pt idx="11">
                  <c:v>2.156926901809797E-3</c:v>
                </c:pt>
                <c:pt idx="12">
                  <c:v>1.8555667970900913E-3</c:v>
                </c:pt>
                <c:pt idx="13">
                  <c:v>1.6132236263697308E-3</c:v>
                </c:pt>
                <c:pt idx="14">
                  <c:v>1.4154365622101039E-3</c:v>
                </c:pt>
                <c:pt idx="15">
                  <c:v>1.2519149995595669E-3</c:v>
                </c:pt>
                <c:pt idx="16">
                  <c:v>1.1151774757598432E-3</c:v>
                </c:pt>
                <c:pt idx="17">
                  <c:v>9.9967769595998845E-4</c:v>
                </c:pt>
                <c:pt idx="18">
                  <c:v>9.0123554524002003E-4</c:v>
                </c:pt>
                <c:pt idx="19">
                  <c:v>8.166524981394474E-4</c:v>
                </c:pt>
                <c:pt idx="20">
                  <c:v>7.4343773720020323E-4</c:v>
                </c:pt>
                <c:pt idx="21">
                  <c:v>6.7964809129961168E-4</c:v>
                </c:pt>
                <c:pt idx="22">
                  <c:v>6.2372942592947567E-4</c:v>
                </c:pt>
                <c:pt idx="23">
                  <c:v>5.7443828880021641E-4</c:v>
                </c:pt>
                <c:pt idx="24">
                  <c:v>5.3076698200005268E-4</c:v>
                </c:pt>
                <c:pt idx="25">
                  <c:v>4.9189529628979045E-4</c:v>
                </c:pt>
                <c:pt idx="26">
                  <c:v>4.5713844108963286E-4</c:v>
                </c:pt>
                <c:pt idx="27">
                  <c:v>4.2594087816016923E-4</c:v>
                </c:pt>
                <c:pt idx="28">
                  <c:v>3.9783387162994899E-4</c:v>
                </c:pt>
                <c:pt idx="29">
                  <c:v>3.7241877241012133E-4</c:v>
                </c:pt>
                <c:pt idx="30">
                  <c:v>3.4936249979988787E-4</c:v>
                </c:pt>
                <c:pt idx="31">
                  <c:v>3.283854346500803E-4</c:v>
                </c:pt>
                <c:pt idx="32">
                  <c:v>3.0924090778938762E-4</c:v>
                </c:pt>
                <c:pt idx="33">
                  <c:v>2.9172011309963608E-4</c:v>
                </c:pt>
                <c:pt idx="34">
                  <c:v>2.7565301187948421E-4</c:v>
                </c:pt>
                <c:pt idx="35">
                  <c:v>2.6087201548019578E-4</c:v>
                </c:pt>
                <c:pt idx="36">
                  <c:v>2.4725230750988203E-4</c:v>
                </c:pt>
                <c:pt idx="37">
                  <c:v>2.3467023361956052E-4</c:v>
                </c:pt>
                <c:pt idx="38">
                  <c:v>2.2302350705949436E-4</c:v>
                </c:pt>
                <c:pt idx="39">
                  <c:v>2.1222654202990299E-4</c:v>
                </c:pt>
                <c:pt idx="40">
                  <c:v>2.0219409109945019E-4</c:v>
                </c:pt>
                <c:pt idx="41">
                  <c:v>1.928553326200344E-4</c:v>
                </c:pt>
                <c:pt idx="42">
                  <c:v>1.841468714998129E-4</c:v>
                </c:pt>
                <c:pt idx="43">
                  <c:v>1.7601808611988901E-4</c:v>
                </c:pt>
                <c:pt idx="44">
                  <c:v>1.6841516479004781E-4</c:v>
                </c:pt>
                <c:pt idx="45">
                  <c:v>1.6129263579944819E-4</c:v>
                </c:pt>
                <c:pt idx="46">
                  <c:v>1.5462037895996872E-4</c:v>
                </c:pt>
                <c:pt idx="47">
                  <c:v>1.4833964756011397E-4</c:v>
                </c:pt>
                <c:pt idx="48">
                  <c:v>1.4244694239984312E-4</c:v>
                </c:pt>
                <c:pt idx="49">
                  <c:v>1.3689395787963576E-4</c:v>
                </c:pt>
                <c:pt idx="50">
                  <c:v>1.3166108803019938E-4</c:v>
                </c:pt>
                <c:pt idx="51">
                  <c:v>1.2671465555946781E-4</c:v>
                </c:pt>
                <c:pt idx="52">
                  <c:v>1.2205286521993486E-4</c:v>
                </c:pt>
                <c:pt idx="53">
                  <c:v>1.1764109137946122E-4</c:v>
                </c:pt>
                <c:pt idx="54">
                  <c:v>1.1346269682022125E-4</c:v>
                </c:pt>
                <c:pt idx="55">
                  <c:v>1.0950878445026291E-4</c:v>
                </c:pt>
                <c:pt idx="56">
                  <c:v>1.0573738599006788E-4</c:v>
                </c:pt>
                <c:pt idx="57">
                  <c:v>1.021850745202002E-4</c:v>
                </c:pt>
                <c:pt idx="58">
                  <c:v>9.8783919309397561E-5</c:v>
                </c:pt>
                <c:pt idx="59">
                  <c:v>9.5559160150138212E-5</c:v>
                </c:pt>
                <c:pt idx="60">
                  <c:v>9.2491124919824586E-5</c:v>
                </c:pt>
                <c:pt idx="61">
                  <c:v>8.9565743840225309E-5</c:v>
                </c:pt>
                <c:pt idx="62">
                  <c:v>8.680294599017202E-5</c:v>
                </c:pt>
                <c:pt idx="63">
                  <c:v>8.4133889630244596E-5</c:v>
                </c:pt>
                <c:pt idx="64">
                  <c:v>8.1592350380077505E-5</c:v>
                </c:pt>
                <c:pt idx="65">
                  <c:v>7.9172375129665795E-5</c:v>
                </c:pt>
                <c:pt idx="66">
                  <c:v>7.6824125519792119E-5</c:v>
                </c:pt>
                <c:pt idx="67">
                  <c:v>7.4648883039429847E-5</c:v>
                </c:pt>
                <c:pt idx="68">
                  <c:v>7.2515311889453926E-5</c:v>
                </c:pt>
                <c:pt idx="69">
                  <c:v>7.0475404579717349E-5</c:v>
                </c:pt>
                <c:pt idx="70">
                  <c:v>6.8519150230095249E-5</c:v>
                </c:pt>
                <c:pt idx="71">
                  <c:v>6.6658139579622855E-5</c:v>
                </c:pt>
                <c:pt idx="72">
                  <c:v>6.4877701380083863E-5</c:v>
                </c:pt>
                <c:pt idx="73">
                  <c:v>6.3127672340179686E-5</c:v>
                </c:pt>
                <c:pt idx="74">
                  <c:v>6.1474820209461711E-5</c:v>
                </c:pt>
                <c:pt idx="75">
                  <c:v>5.9870397659977925E-5</c:v>
                </c:pt>
                <c:pt idx="76">
                  <c:v>5.838697658955283E-5</c:v>
                </c:pt>
                <c:pt idx="77">
                  <c:v>5.6892272289665868E-5</c:v>
                </c:pt>
                <c:pt idx="78">
                  <c:v>5.547337334999014E-5</c:v>
                </c:pt>
                <c:pt idx="79">
                  <c:v>5.4101935619499386E-5</c:v>
                </c:pt>
                <c:pt idx="80">
                  <c:v>5.2823753829756015E-5</c:v>
                </c:pt>
                <c:pt idx="81">
                  <c:v>5.1499842109947735E-5</c:v>
                </c:pt>
                <c:pt idx="82">
                  <c:v>5.0322417799897323E-5</c:v>
                </c:pt>
                <c:pt idx="83">
                  <c:v>4.9113755739682574E-5</c:v>
                </c:pt>
                <c:pt idx="84">
                  <c:v>4.799780487019234E-5</c:v>
                </c:pt>
                <c:pt idx="85">
                  <c:v>4.6895774960198366E-5</c:v>
                </c:pt>
                <c:pt idx="86">
                  <c:v>4.5808813279535343E-5</c:v>
                </c:pt>
                <c:pt idx="87">
                  <c:v>4.4803090560208148E-5</c:v>
                </c:pt>
                <c:pt idx="88">
                  <c:v>4.3827944339547287E-5</c:v>
                </c:pt>
                <c:pt idx="89">
                  <c:v>4.2873789039887811E-5</c:v>
                </c:pt>
                <c:pt idx="90">
                  <c:v>4.1868089049934554E-5</c:v>
                </c:pt>
                <c:pt idx="91">
                  <c:v>4.1024978149728497E-5</c:v>
                </c:pt>
                <c:pt idx="92">
                  <c:v>4.0226991590230909E-5</c:v>
                </c:pt>
                <c:pt idx="93">
                  <c:v>3.9331806179987439E-5</c:v>
                </c:pt>
                <c:pt idx="94">
                  <c:v>3.8531388430129709E-5</c:v>
                </c:pt>
                <c:pt idx="95">
                  <c:v>3.7701929810118884E-5</c:v>
                </c:pt>
                <c:pt idx="96">
                  <c:v>3.6958500469808087E-5</c:v>
                </c:pt>
                <c:pt idx="97">
                  <c:v>3.616321763022512E-5</c:v>
                </c:pt>
                <c:pt idx="98">
                  <c:v>3.5499766720015202E-5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4179-B228-EBC066A7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51648"/>
        <c:axId val="1092977264"/>
      </c:scatterChart>
      <c:valAx>
        <c:axId val="1722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węzłów siatki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977264"/>
        <c:crosses val="autoZero"/>
        <c:crossBetween val="midCat"/>
      </c:valAx>
      <c:valAx>
        <c:axId val="1092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Błąd energii </a:t>
                </a:r>
                <a:r>
                  <a:rPr lang="el-GR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pl-PL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E</a:t>
                </a:r>
                <a:r>
                  <a:rPr lang="pl-PL" sz="1200" baseline="-250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0 </a:t>
                </a:r>
                <a:r>
                  <a:rPr lang="pl-PL" sz="1200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(eV)</a:t>
                </a:r>
                <a:endParaRPr lang="pl-PL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0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Aproksymacja</a:t>
            </a:r>
            <a:r>
              <a:rPr lang="pl-PL" baseline="0"/>
              <a:t> stanu podstawowego kwantowego oscylatora harmonicznego o częstości kołowej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pl-PL" baseline="0"/>
              <a:t>=1 metodą różnic skończonych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0"/>
            <c:dispEq val="1"/>
            <c:trendlineLbl>
              <c:layout>
                <c:manualLayout>
                  <c:x val="-0.38113222758149995"/>
                  <c:y val="-0.189427725653616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baseline="0">
                        <a:effectLst/>
                      </a:rPr>
                      <a:t>Δ</a:t>
                    </a:r>
                    <a:r>
                      <a:rPr lang="pl-PL" sz="1400" b="0" i="0" u="none" strike="noStrike" baseline="0">
                        <a:effectLst/>
                      </a:rPr>
                      <a:t>E</a:t>
                    </a:r>
                    <a:r>
                      <a:rPr lang="pl-PL" sz="1400" b="0" i="0" u="none" strike="noStrike" baseline="-25000">
                        <a:effectLst/>
                      </a:rPr>
                      <a:t>0</a:t>
                    </a:r>
                    <a:r>
                      <a:rPr lang="pl-PL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/>
                      <a:t> = 100,99</a:t>
                    </a:r>
                    <a:r>
                      <a:rPr lang="pl-PL" sz="1400" baseline="0"/>
                      <a:t>n</a:t>
                    </a:r>
                    <a:r>
                      <a:rPr lang="en-US" sz="1400" baseline="30000"/>
                      <a:t>-2,029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'Kwantowy oscylator harmoniczny'!$B$3:$B$101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'Kwantowy oscylator harmoniczny'!$D$3:$D$101</c:f>
              <c:numCache>
                <c:formatCode>0.0000000000000</c:formatCode>
                <c:ptCount val="99"/>
                <c:pt idx="0">
                  <c:v>1.0154695555738993</c:v>
                </c:pt>
                <c:pt idx="1">
                  <c:v>0.44907941366679971</c:v>
                </c:pt>
                <c:pt idx="2">
                  <c:v>0.23976321635390008</c:v>
                </c:pt>
                <c:pt idx="3">
                  <c:v>0.14922545098009898</c:v>
                </c:pt>
                <c:pt idx="4">
                  <c:v>0.10183858383959965</c:v>
                </c:pt>
                <c:pt idx="5">
                  <c:v>7.3933555926599226E-2</c:v>
                </c:pt>
                <c:pt idx="6">
                  <c:v>5.6116802272500266E-2</c:v>
                </c:pt>
                <c:pt idx="7">
                  <c:v>4.4048086394699482E-2</c:v>
                </c:pt>
                <c:pt idx="8">
                  <c:v>3.5494794765400073E-2</c:v>
                </c:pt>
                <c:pt idx="9">
                  <c:v>2.9212399995000027E-2</c:v>
                </c:pt>
                <c:pt idx="10">
                  <c:v>2.4462347859399713E-2</c:v>
                </c:pt>
                <c:pt idx="11">
                  <c:v>2.0783761304800308E-2</c:v>
                </c:pt>
                <c:pt idx="12">
                  <c:v>1.787691938690017E-2</c:v>
                </c:pt>
                <c:pt idx="13">
                  <c:v>1.5540053712900459E-2</c:v>
                </c:pt>
                <c:pt idx="14">
                  <c:v>1.3633290161600087E-2</c:v>
                </c:pt>
                <c:pt idx="15">
                  <c:v>1.2057181711000453E-2</c:v>
                </c:pt>
                <c:pt idx="16">
                  <c:v>1.0739453205300009E-2</c:v>
                </c:pt>
                <c:pt idx="17">
                  <c:v>9.6265539177000647E-3</c:v>
                </c:pt>
                <c:pt idx="18">
                  <c:v>8.6781231218999721E-3</c:v>
                </c:pt>
                <c:pt idx="19">
                  <c:v>7.8632745362998691E-3</c:v>
                </c:pt>
                <c:pt idx="20">
                  <c:v>7.1580471117993483E-3</c:v>
                </c:pt>
                <c:pt idx="21">
                  <c:v>6.5436216909997569E-3</c:v>
                </c:pt>
                <c:pt idx="22">
                  <c:v>6.0050513927993876E-3</c:v>
                </c:pt>
                <c:pt idx="23">
                  <c:v>5.5303432803004426E-3</c:v>
                </c:pt>
                <c:pt idx="24">
                  <c:v>5.1097844505001433E-3</c:v>
                </c:pt>
                <c:pt idx="25">
                  <c:v>4.735440924299894E-3</c:v>
                </c:pt>
                <c:pt idx="26">
                  <c:v>4.4007804968000386E-3</c:v>
                </c:pt>
                <c:pt idx="27">
                  <c:v>4.1003856679999728E-3</c:v>
                </c:pt>
                <c:pt idx="28">
                  <c:v>3.8297329210994491E-3</c:v>
                </c:pt>
                <c:pt idx="29">
                  <c:v>3.5850213486998683E-3</c:v>
                </c:pt>
                <c:pt idx="30">
                  <c:v>3.363038417599995E-3</c:v>
                </c:pt>
                <c:pt idx="31">
                  <c:v>3.1610539566990781E-3</c:v>
                </c:pt>
                <c:pt idx="32">
                  <c:v>2.9767357838998976E-3</c:v>
                </c:pt>
                <c:pt idx="33">
                  <c:v>2.8080820517004668E-3</c:v>
                </c:pt>
                <c:pt idx="34">
                  <c:v>2.6533666497989827E-3</c:v>
                </c:pt>
                <c:pt idx="35">
                  <c:v>2.5110948452002901E-3</c:v>
                </c:pt>
                <c:pt idx="36">
                  <c:v>2.3799670524997651E-3</c:v>
                </c:pt>
                <c:pt idx="37">
                  <c:v>2.2588490153001572E-3</c:v>
                </c:pt>
                <c:pt idx="38">
                  <c:v>2.146747213100042E-3</c:v>
                </c:pt>
                <c:pt idx="39">
                  <c:v>2.0427884006988251E-3</c:v>
                </c:pt>
                <c:pt idx="40">
                  <c:v>1.9462025518990345E-3</c:v>
                </c:pt>
                <c:pt idx="41">
                  <c:v>1.8563085659994982E-3</c:v>
                </c:pt>
                <c:pt idx="42">
                  <c:v>1.7725022104002619E-3</c:v>
                </c:pt>
                <c:pt idx="43">
                  <c:v>1.6942459473003879E-3</c:v>
                </c:pt>
                <c:pt idx="44">
                  <c:v>1.6210602846999933E-3</c:v>
                </c:pt>
                <c:pt idx="45">
                  <c:v>1.5525164153995519E-3</c:v>
                </c:pt>
                <c:pt idx="46">
                  <c:v>1.4882299301994806E-3</c:v>
                </c:pt>
                <c:pt idx="47">
                  <c:v>1.4278554032003399E-3</c:v>
                </c:pt>
                <c:pt idx="48">
                  <c:v>1.3710817444003709E-3</c:v>
                </c:pt>
                <c:pt idx="49">
                  <c:v>1.3176281815994173E-3</c:v>
                </c:pt>
                <c:pt idx="50">
                  <c:v>1.2672407903995264E-3</c:v>
                </c:pt>
                <c:pt idx="51">
                  <c:v>1.219689456700479E-3</c:v>
                </c:pt>
                <c:pt idx="52">
                  <c:v>1.1747652789999563E-3</c:v>
                </c:pt>
                <c:pt idx="53">
                  <c:v>1.1322782093987627E-3</c:v>
                </c:pt>
                <c:pt idx="54">
                  <c:v>1.0920551076001317E-3</c:v>
                </c:pt>
                <c:pt idx="55">
                  <c:v>1.0539379254996817E-3</c:v>
                </c:pt>
                <c:pt idx="56">
                  <c:v>1.0177821790993136E-3</c:v>
                </c:pt>
                <c:pt idx="57">
                  <c:v>9.834555603003281E-4</c:v>
                </c:pt>
                <c:pt idx="58">
                  <c:v>9.5083673399898316E-4</c:v>
                </c:pt>
                <c:pt idx="59">
                  <c:v>9.198142582995672E-4</c:v>
                </c:pt>
                <c:pt idx="60">
                  <c:v>8.9028564650028841E-4</c:v>
                </c:pt>
                <c:pt idx="61">
                  <c:v>8.6215648279974744E-4</c:v>
                </c:pt>
                <c:pt idx="62">
                  <c:v>8.3533973609917211E-4</c:v>
                </c:pt>
                <c:pt idx="63">
                  <c:v>8.0975499160018671E-4</c:v>
                </c:pt>
                <c:pt idx="64">
                  <c:v>7.8532793889962704E-4</c:v>
                </c:pt>
                <c:pt idx="65">
                  <c:v>7.6198974520025331E-4</c:v>
                </c:pt>
                <c:pt idx="66">
                  <c:v>7.3967665979957076E-4</c:v>
                </c:pt>
                <c:pt idx="67">
                  <c:v>7.1832950670014384E-4</c:v>
                </c:pt>
                <c:pt idx="68">
                  <c:v>6.9789332470016063E-4</c:v>
                </c:pt>
                <c:pt idx="69">
                  <c:v>6.783170249988757E-4</c:v>
                </c:pt>
                <c:pt idx="70">
                  <c:v>6.5955300219933122E-4</c:v>
                </c:pt>
                <c:pt idx="71">
                  <c:v>6.4155696430034936E-4</c:v>
                </c:pt>
                <c:pt idx="72">
                  <c:v>6.2428753659915515E-4</c:v>
                </c:pt>
                <c:pt idx="73">
                  <c:v>6.0770614619976016E-4</c:v>
                </c:pt>
                <c:pt idx="74">
                  <c:v>5.9177669630017249E-4</c:v>
                </c:pt>
                <c:pt idx="75">
                  <c:v>5.7646546570033763E-4</c:v>
                </c:pt>
                <c:pt idx="76">
                  <c:v>5.617408871003704E-4</c:v>
                </c:pt>
                <c:pt idx="77">
                  <c:v>5.4757335109911764E-4</c:v>
                </c:pt>
                <c:pt idx="78">
                  <c:v>5.3393509769961156E-4</c:v>
                </c:pt>
                <c:pt idx="79">
                  <c:v>5.2080011870003773E-4</c:v>
                </c:pt>
                <c:pt idx="80">
                  <c:v>5.0814393299880578E-4</c:v>
                </c:pt>
                <c:pt idx="81">
                  <c:v>4.9594354920046158E-4</c:v>
                </c:pt>
                <c:pt idx="82">
                  <c:v>4.8417733299999099E-4</c:v>
                </c:pt>
                <c:pt idx="83">
                  <c:v>4.7282494569955702E-4</c:v>
                </c:pt>
                <c:pt idx="84">
                  <c:v>4.6186718640051083E-4</c:v>
                </c:pt>
                <c:pt idx="85">
                  <c:v>4.5128599730048791E-4</c:v>
                </c:pt>
                <c:pt idx="86">
                  <c:v>4.4106430310009159E-4</c:v>
                </c:pt>
                <c:pt idx="87">
                  <c:v>4.3118598910041328E-4</c:v>
                </c:pt>
                <c:pt idx="88">
                  <c:v>4.2163586469889935E-4</c:v>
                </c:pt>
                <c:pt idx="89">
                  <c:v>4.1239954780003529E-4</c:v>
                </c:pt>
                <c:pt idx="90">
                  <c:v>4.0346344840003212E-4</c:v>
                </c:pt>
                <c:pt idx="91">
                  <c:v>3.9481465720037079E-4</c:v>
                </c:pt>
                <c:pt idx="92">
                  <c:v>3.8644102239970834E-4</c:v>
                </c:pt>
                <c:pt idx="93">
                  <c:v>3.7833098909878515E-4</c:v>
                </c:pt>
                <c:pt idx="94">
                  <c:v>3.7047361530007095E-4</c:v>
                </c:pt>
                <c:pt idx="95">
                  <c:v>3.6285848219996808E-4</c:v>
                </c:pt>
                <c:pt idx="96">
                  <c:v>3.5547576539940451E-4</c:v>
                </c:pt>
                <c:pt idx="97">
                  <c:v>3.4831608399876757E-4</c:v>
                </c:pt>
                <c:pt idx="98">
                  <c:v>3.4137054709937331E-4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E9F-94AD-D32A038D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01503"/>
        <c:axId val="398125727"/>
      </c:scatterChart>
      <c:valAx>
        <c:axId val="39380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Ilość węzłów siatki n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125727"/>
        <c:crosses val="autoZero"/>
        <c:crossBetween val="midCat"/>
      </c:valAx>
      <c:valAx>
        <c:axId val="3981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Błąd energii </a:t>
                </a:r>
                <a:r>
                  <a:rPr lang="el-GR" sz="1200"/>
                  <a:t>Δ</a:t>
                </a:r>
                <a:r>
                  <a:rPr lang="pl-PL" sz="1200"/>
                  <a:t>E</a:t>
                </a:r>
                <a:r>
                  <a:rPr lang="pl-PL" sz="1200" baseline="-25000"/>
                  <a:t>0</a:t>
                </a:r>
                <a:r>
                  <a:rPr lang="pl-PL" sz="1200"/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8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Aproksymacja stanu podstawowego kwantowego oscylatora harmonicznego o częstości kołowej </a:t>
            </a:r>
            <a:r>
              <a:rPr lang="el-GR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ω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 metodą elementów skończonych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0"/>
            <c:dispEq val="1"/>
            <c:trendlineLbl>
              <c:layout>
                <c:manualLayout>
                  <c:x val="-0.39264857596888969"/>
                  <c:y val="-0.182979759109058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baseline="0">
                        <a:effectLst/>
                      </a:rPr>
                      <a:t>Δ</a:t>
                    </a:r>
                    <a:r>
                      <a:rPr lang="pl-PL" sz="1400" b="0" i="0" u="none" strike="noStrike" baseline="0">
                        <a:effectLst/>
                      </a:rPr>
                      <a:t>E</a:t>
                    </a:r>
                    <a:r>
                      <a:rPr lang="pl-PL" sz="1400" b="0" i="0" u="none" strike="noStrike" baseline="-25000">
                        <a:effectLst/>
                      </a:rPr>
                      <a:t>0</a:t>
                    </a:r>
                    <a:r>
                      <a:rPr lang="pl-PL" sz="1400" b="0" i="0" u="none" strike="noStrike" baseline="0">
                        <a:effectLst/>
                      </a:rPr>
                      <a:t> </a:t>
                    </a:r>
                    <a:r>
                      <a:rPr lang="en-US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/>
                      <a:t>= 206,78</a:t>
                    </a:r>
                    <a:r>
                      <a:rPr lang="pl-PL" sz="1400" baseline="0"/>
                      <a:t>n</a:t>
                    </a:r>
                    <a:r>
                      <a:rPr lang="en-US" sz="1400" baseline="30000"/>
                      <a:t>-2,033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'Kwantowy oscylator harmoniczny'!$G$3:$G$101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'Kwantowy oscylator harmoniczny'!$I$3:$I$101</c:f>
              <c:numCache>
                <c:formatCode>0.000000000000</c:formatCode>
                <c:ptCount val="99"/>
                <c:pt idx="0">
                  <c:v>2.2598194097946998</c:v>
                </c:pt>
                <c:pt idx="1">
                  <c:v>0.8949766323235</c:v>
                </c:pt>
                <c:pt idx="2">
                  <c:v>0.47906463054050086</c:v>
                </c:pt>
                <c:pt idx="3">
                  <c:v>0.29834097382970093</c:v>
                </c:pt>
                <c:pt idx="4">
                  <c:v>0.20364245801840042</c:v>
                </c:pt>
                <c:pt idx="5">
                  <c:v>0.14785388491329954</c:v>
                </c:pt>
                <c:pt idx="6">
                  <c:v>0.11222783848550044</c:v>
                </c:pt>
                <c:pt idx="7">
                  <c:v>8.8093392175700558E-2</c:v>
                </c:pt>
                <c:pt idx="8">
                  <c:v>7.098813942640092E-2</c:v>
                </c:pt>
                <c:pt idx="9">
                  <c:v>5.8423995166700493E-2</c:v>
                </c:pt>
                <c:pt idx="10">
                  <c:v>4.8924226155300232E-2</c:v>
                </c:pt>
                <c:pt idx="11">
                  <c:v>4.156723720319988E-2</c:v>
                </c:pt>
                <c:pt idx="12">
                  <c:v>3.5753659496799983E-2</c:v>
                </c:pt>
                <c:pt idx="13">
                  <c:v>3.107999192230082E-2</c:v>
                </c:pt>
                <c:pt idx="14">
                  <c:v>2.7266504367901234E-2</c:v>
                </c:pt>
                <c:pt idx="15">
                  <c:v>2.4114312876999833E-2</c:v>
                </c:pt>
                <c:pt idx="16">
                  <c:v>2.14788725582995E-2</c:v>
                </c:pt>
                <c:pt idx="17">
                  <c:v>1.92530853394004E-2</c:v>
                </c:pt>
                <c:pt idx="18">
                  <c:v>1.7356231393799604E-2</c:v>
                </c:pt>
                <c:pt idx="19">
                  <c:v>1.5726539454499644E-2</c:v>
                </c:pt>
                <c:pt idx="20">
                  <c:v>1.4316088629399815E-2</c:v>
                </c:pt>
                <c:pt idx="21">
                  <c:v>1.3087240580301085E-2</c:v>
                </c:pt>
                <c:pt idx="22">
                  <c:v>1.2010102148499513E-2</c:v>
                </c:pt>
                <c:pt idx="23">
                  <c:v>1.1060687422000726E-2</c:v>
                </c:pt>
                <c:pt idx="24">
                  <c:v>1.021957084840075E-2</c:v>
                </c:pt>
                <c:pt idx="25">
                  <c:v>9.4708849587998856E-3</c:v>
                </c:pt>
                <c:pt idx="26">
                  <c:v>8.8015642150995888E-3</c:v>
                </c:pt>
                <c:pt idx="27">
                  <c:v>8.2007754018000867E-3</c:v>
                </c:pt>
                <c:pt idx="28">
                  <c:v>7.6594706656010203E-3</c:v>
                </c:pt>
                <c:pt idx="29">
                  <c:v>7.1700477228997528E-3</c:v>
                </c:pt>
                <c:pt idx="30">
                  <c:v>6.7260818891003993E-3</c:v>
                </c:pt>
                <c:pt idx="31">
                  <c:v>6.322113004900487E-3</c:v>
                </c:pt>
                <c:pt idx="32">
                  <c:v>5.9534766961011343E-3</c:v>
                </c:pt>
                <c:pt idx="33">
                  <c:v>5.6161698823000705E-3</c:v>
                </c:pt>
                <c:pt idx="34">
                  <c:v>5.306739597299881E-3</c:v>
                </c:pt>
                <c:pt idx="35">
                  <c:v>5.0221960007998945E-3</c:v>
                </c:pt>
                <c:pt idx="36">
                  <c:v>4.7599400504001466E-3</c:v>
                </c:pt>
                <c:pt idx="37">
                  <c:v>4.517703937700901E-3</c:v>
                </c:pt>
                <c:pt idx="38">
                  <c:v>4.2935007446001094E-3</c:v>
                </c:pt>
                <c:pt idx="39">
                  <c:v>4.0855822690009092E-3</c:v>
                </c:pt>
                <c:pt idx="40">
                  <c:v>3.8924104847009033E-3</c:v>
                </c:pt>
                <c:pt idx="41">
                  <c:v>3.7126222183996305E-3</c:v>
                </c:pt>
                <c:pt idx="42">
                  <c:v>3.5450107324006552E-3</c:v>
                </c:pt>
                <c:pt idx="43">
                  <c:v>3.3884993662010032E-3</c:v>
                </c:pt>
                <c:pt idx="44">
                  <c:v>3.2421269250004769E-3</c:v>
                </c:pt>
                <c:pt idx="45">
                  <c:v>3.1050381574999619E-3</c:v>
                </c:pt>
                <c:pt idx="46">
                  <c:v>2.9764655402004792E-3</c:v>
                </c:pt>
                <c:pt idx="47">
                  <c:v>2.8557180530999204E-3</c:v>
                </c:pt>
                <c:pt idx="48">
                  <c:v>2.7421683191999335E-3</c:v>
                </c:pt>
                <c:pt idx="49">
                  <c:v>2.6352622015011207E-3</c:v>
                </c:pt>
                <c:pt idx="50">
                  <c:v>2.5344873009007785E-3</c:v>
                </c:pt>
                <c:pt idx="51">
                  <c:v>2.4393875377999308E-3</c:v>
                </c:pt>
                <c:pt idx="52">
                  <c:v>2.349535680000514E-3</c:v>
                </c:pt>
                <c:pt idx="53">
                  <c:v>2.2645609118008281E-3</c:v>
                </c:pt>
                <c:pt idx="54">
                  <c:v>2.1841149159005369E-3</c:v>
                </c:pt>
                <c:pt idx="55">
                  <c:v>2.1078799565010797E-3</c:v>
                </c:pt>
                <c:pt idx="56">
                  <c:v>2.0355685000001955E-3</c:v>
                </c:pt>
                <c:pt idx="57">
                  <c:v>1.966915937300584E-3</c:v>
                </c:pt>
                <c:pt idx="58">
                  <c:v>1.9016848083008853E-3</c:v>
                </c:pt>
                <c:pt idx="59">
                  <c:v>1.8396321164004803E-3</c:v>
                </c:pt>
                <c:pt idx="60">
                  <c:v>1.7805781637996176E-3</c:v>
                </c:pt>
                <c:pt idx="61">
                  <c:v>1.724321092799741E-3</c:v>
                </c:pt>
                <c:pt idx="62">
                  <c:v>1.6706838468998342E-3</c:v>
                </c:pt>
                <c:pt idx="63">
                  <c:v>1.6195124860001187E-3</c:v>
                </c:pt>
                <c:pt idx="64">
                  <c:v>1.5706639447010673E-3</c:v>
                </c:pt>
                <c:pt idx="65">
                  <c:v>1.5239918591998247E-3</c:v>
                </c:pt>
                <c:pt idx="66">
                  <c:v>1.4793617422004246E-3</c:v>
                </c:pt>
                <c:pt idx="67">
                  <c:v>1.4366613972001119E-3</c:v>
                </c:pt>
                <c:pt idx="68">
                  <c:v>1.395798786500535E-3</c:v>
                </c:pt>
                <c:pt idx="69">
                  <c:v>1.3566444221009277E-3</c:v>
                </c:pt>
                <c:pt idx="70">
                  <c:v>1.3191124038005597E-3</c:v>
                </c:pt>
                <c:pt idx="71">
                  <c:v>1.2831207701999858E-3</c:v>
                </c:pt>
                <c:pt idx="72">
                  <c:v>1.2485880222001811E-3</c:v>
                </c:pt>
                <c:pt idx="73">
                  <c:v>1.2154261064001304E-3</c:v>
                </c:pt>
                <c:pt idx="74">
                  <c:v>1.1835665463006961E-3</c:v>
                </c:pt>
                <c:pt idx="75">
                  <c:v>1.1529247317998426E-3</c:v>
                </c:pt>
                <c:pt idx="76">
                  <c:v>1.1234872869998469E-3</c:v>
                </c:pt>
                <c:pt idx="77">
                  <c:v>1.0951604790001568E-3</c:v>
                </c:pt>
                <c:pt idx="78">
                  <c:v>1.0678711678995256E-3</c:v>
                </c:pt>
                <c:pt idx="79">
                  <c:v>1.0416064931995095E-3</c:v>
                </c:pt>
                <c:pt idx="80">
                  <c:v>1.0162923462999629E-3</c:v>
                </c:pt>
                <c:pt idx="81">
                  <c:v>9.9188635940095082E-4</c:v>
                </c:pt>
                <c:pt idx="82">
                  <c:v>9.6836123550048114E-4</c:v>
                </c:pt>
                <c:pt idx="83">
                  <c:v>9.4565971409998895E-4</c:v>
                </c:pt>
                <c:pt idx="84">
                  <c:v>9.2374484060009365E-4</c:v>
                </c:pt>
                <c:pt idx="85">
                  <c:v>9.0258062730086408E-4</c:v>
                </c:pt>
                <c:pt idx="86">
                  <c:v>8.8213869520004096E-4</c:v>
                </c:pt>
                <c:pt idx="87">
                  <c:v>8.6238213300049438E-4</c:v>
                </c:pt>
                <c:pt idx="88">
                  <c:v>8.4328265690025717E-4</c:v>
                </c:pt>
                <c:pt idx="89">
                  <c:v>8.2479727410067483E-4</c:v>
                </c:pt>
                <c:pt idx="90">
                  <c:v>8.069250944995332E-4</c:v>
                </c:pt>
                <c:pt idx="91">
                  <c:v>7.8963197150017095E-4</c:v>
                </c:pt>
                <c:pt idx="92">
                  <c:v>7.7288108709971937E-4</c:v>
                </c:pt>
                <c:pt idx="93">
                  <c:v>7.5667130229994939E-4</c:v>
                </c:pt>
                <c:pt idx="94">
                  <c:v>7.4094759470000326E-4</c:v>
                </c:pt>
                <c:pt idx="95">
                  <c:v>7.2571908919982775E-4</c:v>
                </c:pt>
                <c:pt idx="96">
                  <c:v>7.1096979359985824E-4</c:v>
                </c:pt>
                <c:pt idx="97">
                  <c:v>6.9664311970107917E-4</c:v>
                </c:pt>
                <c:pt idx="98">
                  <c:v>6.8274695379955119E-4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7-432D-925B-FDBEC199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64063"/>
        <c:axId val="398646655"/>
      </c:scatterChart>
      <c:valAx>
        <c:axId val="3937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węzłów siatki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646655"/>
        <c:crosses val="autoZero"/>
        <c:crossBetween val="midCat"/>
      </c:valAx>
      <c:valAx>
        <c:axId val="398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Błąd energii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r>
                  <a:rPr lang="pl-PL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0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(eV)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76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Aproksymacja</a:t>
            </a:r>
            <a:r>
              <a:rPr lang="pl-PL" baseline="0"/>
              <a:t> stanu podstawowego atomu wodoru metodą różnic skończonych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'Atom wodoru'!$B$3:$B$101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'Atom wodoru'!$D$3:$D$101</c:f>
              <c:numCache>
                <c:formatCode>0.000000000000</c:formatCode>
                <c:ptCount val="99"/>
                <c:pt idx="0">
                  <c:v>1.9865098022848997</c:v>
                </c:pt>
                <c:pt idx="1">
                  <c:v>0.98772194347679942</c:v>
                </c:pt>
                <c:pt idx="2">
                  <c:v>0.58875814829769979</c:v>
                </c:pt>
                <c:pt idx="3">
                  <c:v>0.39605006533189879</c:v>
                </c:pt>
                <c:pt idx="4">
                  <c:v>0.28989499308879907</c:v>
                </c:pt>
                <c:pt idx="5">
                  <c:v>0.22570129274440021</c:v>
                </c:pt>
                <c:pt idx="6">
                  <c:v>0.18411823450449916</c:v>
                </c:pt>
                <c:pt idx="7">
                  <c:v>0.15572942501069953</c:v>
                </c:pt>
                <c:pt idx="8">
                  <c:v>0.1355315270912989</c:v>
                </c:pt>
                <c:pt idx="9">
                  <c:v>0.12067547472439877</c:v>
                </c:pt>
                <c:pt idx="10">
                  <c:v>0.10944586934540013</c:v>
                </c:pt>
                <c:pt idx="11">
                  <c:v>0.10076146769869965</c:v>
                </c:pt>
                <c:pt idx="12">
                  <c:v>9.3914158827500316E-2</c:v>
                </c:pt>
                <c:pt idx="13">
                  <c:v>8.8424913645399172E-2</c:v>
                </c:pt>
                <c:pt idx="14">
                  <c:v>8.3960533527900338E-2</c:v>
                </c:pt>
                <c:pt idx="15">
                  <c:v>8.0283597529499318E-2</c:v>
                </c:pt>
                <c:pt idx="16">
                  <c:v>7.7221322366700207E-2</c:v>
                </c:pt>
                <c:pt idx="17">
                  <c:v>7.4645601010200124E-2</c:v>
                </c:pt>
                <c:pt idx="18">
                  <c:v>7.2459865444900018E-2</c:v>
                </c:pt>
                <c:pt idx="19">
                  <c:v>7.0590236009699936E-2</c:v>
                </c:pt>
                <c:pt idx="20">
                  <c:v>6.8979432660698947E-2</c:v>
                </c:pt>
                <c:pt idx="21">
                  <c:v>6.7582506799299225E-2</c:v>
                </c:pt>
                <c:pt idx="22">
                  <c:v>6.6363798026799259E-2</c:v>
                </c:pt>
                <c:pt idx="23">
                  <c:v>6.5294730534999346E-2</c:v>
                </c:pt>
                <c:pt idx="24">
                  <c:v>6.4352194852100197E-2</c:v>
                </c:pt>
                <c:pt idx="25">
                  <c:v>6.3517344014599075E-2</c:v>
                </c:pt>
                <c:pt idx="26">
                  <c:v>6.2774687355199532E-2</c:v>
                </c:pt>
                <c:pt idx="27">
                  <c:v>6.2111400840299424E-2</c:v>
                </c:pt>
                <c:pt idx="28">
                  <c:v>6.151679682669986E-2</c:v>
                </c:pt>
                <c:pt idx="29">
                  <c:v>6.0981912612598776E-2</c:v>
                </c:pt>
                <c:pt idx="30">
                  <c:v>6.0499188265699999E-2</c:v>
                </c:pt>
                <c:pt idx="31">
                  <c:v>6.0062212384700331E-2</c:v>
                </c:pt>
                <c:pt idx="32">
                  <c:v>5.966551988490032E-2</c:v>
                </c:pt>
                <c:pt idx="33">
                  <c:v>5.9304430014899268E-2</c:v>
                </c:pt>
                <c:pt idx="34">
                  <c:v>5.8974915718899013E-2</c:v>
                </c:pt>
                <c:pt idx="35">
                  <c:v>5.8673497647900419E-2</c:v>
                </c:pt>
                <c:pt idx="36">
                  <c:v>5.8397157621898899E-2</c:v>
                </c:pt>
                <c:pt idx="37">
                  <c:v>5.8143267556399536E-2</c:v>
                </c:pt>
                <c:pt idx="38">
                  <c:v>5.790953085409889E-2</c:v>
                </c:pt>
                <c:pt idx="39">
                  <c:v>5.7693933745799342E-2</c:v>
                </c:pt>
                <c:pt idx="40">
                  <c:v>5.7494704761699822E-2</c:v>
                </c:pt>
                <c:pt idx="41">
                  <c:v>5.7310280777100431E-2</c:v>
                </c:pt>
                <c:pt idx="42">
                  <c:v>5.7139278476599387E-2</c:v>
                </c:pt>
                <c:pt idx="43">
                  <c:v>5.6980470251300375E-2</c:v>
                </c:pt>
                <c:pt idx="44">
                  <c:v>5.6832763768699834E-2</c:v>
                </c:pt>
                <c:pt idx="45">
                  <c:v>5.6695184617799654E-2</c:v>
                </c:pt>
                <c:pt idx="46">
                  <c:v>5.6566861418598791E-2</c:v>
                </c:pt>
                <c:pt idx="47">
                  <c:v>5.6447013164799387E-2</c:v>
                </c:pt>
                <c:pt idx="48">
                  <c:v>5.6334938255199418E-2</c:v>
                </c:pt>
                <c:pt idx="49">
                  <c:v>5.6230005077900103E-2</c:v>
                </c:pt>
                <c:pt idx="50">
                  <c:v>5.6131643874499204E-2</c:v>
                </c:pt>
                <c:pt idx="51">
                  <c:v>5.6039339654500253E-2</c:v>
                </c:pt>
                <c:pt idx="52">
                  <c:v>5.5952626071100298E-2</c:v>
                </c:pt>
                <c:pt idx="53">
                  <c:v>5.5871080010799545E-2</c:v>
                </c:pt>
                <c:pt idx="54">
                  <c:v>5.5794316981598868E-2</c:v>
                </c:pt>
                <c:pt idx="55">
                  <c:v>5.5721986925499678E-2</c:v>
                </c:pt>
                <c:pt idx="56">
                  <c:v>5.5653770640500255E-2</c:v>
                </c:pt>
                <c:pt idx="57">
                  <c:v>5.558937664769914E-2</c:v>
                </c:pt>
                <c:pt idx="58">
                  <c:v>5.5528538288799112E-2</c:v>
                </c:pt>
                <c:pt idx="59">
                  <c:v>5.5471011356699407E-2</c:v>
                </c:pt>
                <c:pt idx="60">
                  <c:v>5.5416571803899473E-2</c:v>
                </c:pt>
                <c:pt idx="61">
                  <c:v>5.536501384309922E-2</c:v>
                </c:pt>
                <c:pt idx="62">
                  <c:v>5.5316148184399339E-2</c:v>
                </c:pt>
                <c:pt idx="63">
                  <c:v>5.526980052579944E-2</c:v>
                </c:pt>
                <c:pt idx="64">
                  <c:v>5.5225810107399909E-2</c:v>
                </c:pt>
                <c:pt idx="65">
                  <c:v>5.5184028548799446E-2</c:v>
                </c:pt>
                <c:pt idx="66">
                  <c:v>5.5144318682399884E-2</c:v>
                </c:pt>
                <c:pt idx="67">
                  <c:v>5.5106553589299168E-2</c:v>
                </c:pt>
                <c:pt idx="68">
                  <c:v>5.5070615697399461E-2</c:v>
                </c:pt>
                <c:pt idx="69">
                  <c:v>5.5036395979700004E-2</c:v>
                </c:pt>
                <c:pt idx="70">
                  <c:v>5.5003793210898877E-2</c:v>
                </c:pt>
                <c:pt idx="71">
                  <c:v>5.4972713339299872E-2</c:v>
                </c:pt>
                <c:pt idx="72">
                  <c:v>5.4943068896999847E-2</c:v>
                </c:pt>
                <c:pt idx="73">
                  <c:v>5.4914778424800303E-2</c:v>
                </c:pt>
                <c:pt idx="74">
                  <c:v>5.4887766020000228E-2</c:v>
                </c:pt>
                <c:pt idx="75">
                  <c:v>5.4861960882998773E-2</c:v>
                </c:pt>
                <c:pt idx="76">
                  <c:v>5.4837296939400204E-2</c:v>
                </c:pt>
                <c:pt idx="77">
                  <c:v>5.481371243510047E-2</c:v>
                </c:pt>
                <c:pt idx="78">
                  <c:v>5.479114961580045E-2</c:v>
                </c:pt>
                <c:pt idx="79">
                  <c:v>5.4769554439300094E-2</c:v>
                </c:pt>
                <c:pt idx="80">
                  <c:v>5.4748876285099612E-2</c:v>
                </c:pt>
                <c:pt idx="81">
                  <c:v>5.4729067715499014E-2</c:v>
                </c:pt>
                <c:pt idx="82">
                  <c:v>5.4710084209899534E-2</c:v>
                </c:pt>
                <c:pt idx="83">
                  <c:v>5.4691884000899194E-2</c:v>
                </c:pt>
                <c:pt idx="84">
                  <c:v>5.4674427839399797E-2</c:v>
                </c:pt>
                <c:pt idx="85">
                  <c:v>5.4657678821699918E-2</c:v>
                </c:pt>
                <c:pt idx="86">
                  <c:v>5.4641602262400113E-2</c:v>
                </c:pt>
                <c:pt idx="87">
                  <c:v>5.4626165454498832E-2</c:v>
                </c:pt>
                <c:pt idx="88">
                  <c:v>5.4611337636499613E-2</c:v>
                </c:pt>
                <c:pt idx="89">
                  <c:v>5.4597089820399347E-2</c:v>
                </c:pt>
                <c:pt idx="90">
                  <c:v>5.4583394624300396E-2</c:v>
                </c:pt>
                <c:pt idx="91">
                  <c:v>5.4570226251899001E-2</c:v>
                </c:pt>
                <c:pt idx="92">
                  <c:v>5.4557560289898888E-2</c:v>
                </c:pt>
                <c:pt idx="93">
                  <c:v>5.454537375539914E-2</c:v>
                </c:pt>
                <c:pt idx="94">
                  <c:v>5.4533644842299722E-2</c:v>
                </c:pt>
                <c:pt idx="95">
                  <c:v>5.452235298609942E-2</c:v>
                </c:pt>
                <c:pt idx="96">
                  <c:v>5.4511478637898847E-2</c:v>
                </c:pt>
                <c:pt idx="97">
                  <c:v>5.450100340519981E-2</c:v>
                </c:pt>
                <c:pt idx="98">
                  <c:v>5.4490909779399743E-2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89C-B359-E9670E21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11983"/>
        <c:axId val="1443633583"/>
      </c:scatterChart>
      <c:valAx>
        <c:axId val="142911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Ilość</a:t>
                </a:r>
                <a:r>
                  <a:rPr lang="pl-PL" sz="1200" baseline="0"/>
                  <a:t> węzłów w siatce n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0.3817974628171478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33583"/>
        <c:crosses val="autoZero"/>
        <c:crossBetween val="midCat"/>
      </c:valAx>
      <c:valAx>
        <c:axId val="1443633583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Błąd energii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r>
                  <a:rPr lang="pl-PL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0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911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Aproksymacja</a:t>
            </a:r>
            <a:r>
              <a:rPr lang="pl-PL" baseline="0"/>
              <a:t> stanu podstawowego atomu wodoru metodą elementów skończonych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776570070509882"/>
                  <c:y val="-0.204730472377334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400" b="0" i="0" u="none" strike="noStrike" baseline="0">
                        <a:effectLst/>
                      </a:rPr>
                      <a:t>Δ</a:t>
                    </a:r>
                    <a:r>
                      <a:rPr lang="pl-PL" sz="1400" b="0" i="0" u="none" strike="noStrike" baseline="0">
                        <a:effectLst/>
                      </a:rPr>
                      <a:t>E</a:t>
                    </a:r>
                    <a:r>
                      <a:rPr lang="pl-PL" sz="1400" b="0" i="0" u="none" strike="noStrike" baseline="-25000">
                        <a:effectLst/>
                      </a:rPr>
                      <a:t>0</a:t>
                    </a:r>
                    <a:r>
                      <a:rPr lang="pl-PL" sz="1400" b="0" i="0" u="none" strike="noStrike" baseline="0">
                        <a:effectLst/>
                      </a:rPr>
                      <a:t> </a:t>
                    </a:r>
                    <a:r>
                      <a:rPr lang="en-US" sz="1400" baseline="0"/>
                      <a:t> = 210,28</a:t>
                    </a:r>
                    <a:r>
                      <a:rPr lang="pl-PL" sz="1400" baseline="0"/>
                      <a:t>n</a:t>
                    </a:r>
                    <a:r>
                      <a:rPr lang="en-US" sz="1400" baseline="30000"/>
                      <a:t>-1,843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'Atom wodoru'!$G$3:$G$101</c:f>
              <c:numCache>
                <c:formatCode>General</c:formatCode>
                <c:ptCount val="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</c:numCache>
            </c:numRef>
          </c:xVal>
          <c:yVal>
            <c:numRef>
              <c:f>'Atom wodoru'!$I$3:$I$101</c:f>
              <c:numCache>
                <c:formatCode>0.000000000000</c:formatCode>
                <c:ptCount val="99"/>
                <c:pt idx="0">
                  <c:v>2.4203563294116996</c:v>
                </c:pt>
                <c:pt idx="1">
                  <c:v>1.3695217904241002</c:v>
                </c:pt>
                <c:pt idx="2">
                  <c:v>0.86919995576869979</c:v>
                </c:pt>
                <c:pt idx="3">
                  <c:v>0.59610988393919939</c:v>
                </c:pt>
                <c:pt idx="4">
                  <c:v>0.43228141139399945</c:v>
                </c:pt>
                <c:pt idx="5">
                  <c:v>0.32691681749200008</c:v>
                </c:pt>
                <c:pt idx="6">
                  <c:v>0.25543693480359941</c:v>
                </c:pt>
                <c:pt idx="7">
                  <c:v>0.20485480979509951</c:v>
                </c:pt>
                <c:pt idx="8">
                  <c:v>0.16781763852620024</c:v>
                </c:pt>
                <c:pt idx="9">
                  <c:v>0.13992375953669978</c:v>
                </c:pt>
                <c:pt idx="10">
                  <c:v>0.11841422936380042</c:v>
                </c:pt>
                <c:pt idx="11">
                  <c:v>0.10149181582409916</c:v>
                </c:pt>
                <c:pt idx="12">
                  <c:v>8.7946777286498801E-2</c:v>
                </c:pt>
                <c:pt idx="13">
                  <c:v>7.6941540673500342E-2</c:v>
                </c:pt>
                <c:pt idx="14">
                  <c:v>6.788182619999894E-2</c:v>
                </c:pt>
                <c:pt idx="15">
                  <c:v>6.0336820865000362E-2</c:v>
                </c:pt>
                <c:pt idx="16">
                  <c:v>5.3988224620798775E-2</c:v>
                </c:pt>
                <c:pt idx="17">
                  <c:v>4.8596859560499084E-2</c:v>
                </c:pt>
                <c:pt idx="18">
                  <c:v>4.3980262006000359E-2</c:v>
                </c:pt>
                <c:pt idx="19">
                  <c:v>3.9997320029300454E-2</c:v>
                </c:pt>
                <c:pt idx="20">
                  <c:v>3.6537550487599546E-2</c:v>
                </c:pt>
                <c:pt idx="21">
                  <c:v>3.3513469814300478E-2</c:v>
                </c:pt>
                <c:pt idx="22">
                  <c:v>3.0855099553399157E-2</c:v>
                </c:pt>
                <c:pt idx="23">
                  <c:v>2.850592926840001E-2</c:v>
                </c:pt>
                <c:pt idx="24">
                  <c:v>2.6419929298500122E-2</c:v>
                </c:pt>
                <c:pt idx="25">
                  <c:v>2.4559309917700389E-2</c:v>
                </c:pt>
                <c:pt idx="26">
                  <c:v>2.2892811284298986E-2</c:v>
                </c:pt>
                <c:pt idx="27">
                  <c:v>2.1394403447999366E-2</c:v>
                </c:pt>
                <c:pt idx="28">
                  <c:v>2.0042265313000129E-2</c:v>
                </c:pt>
                <c:pt idx="29">
                  <c:v>1.8818002709199533E-2</c:v>
                </c:pt>
                <c:pt idx="30">
                  <c:v>1.7706012336599741E-2</c:v>
                </c:pt>
                <c:pt idx="31">
                  <c:v>1.6693005113900483E-2</c:v>
                </c:pt>
                <c:pt idx="32">
                  <c:v>1.5767590918800423E-2</c:v>
                </c:pt>
                <c:pt idx="33">
                  <c:v>1.4919970497899726E-2</c:v>
                </c:pt>
                <c:pt idx="34">
                  <c:v>1.41416810790993E-2</c:v>
                </c:pt>
                <c:pt idx="35">
                  <c:v>1.3425373230999682E-2</c:v>
                </c:pt>
                <c:pt idx="36">
                  <c:v>1.2764645805699359E-2</c:v>
                </c:pt>
                <c:pt idx="37">
                  <c:v>1.2153900676199925E-2</c:v>
                </c:pt>
                <c:pt idx="38">
                  <c:v>1.158823129619968E-2</c:v>
                </c:pt>
                <c:pt idx="39">
                  <c:v>1.1063308987299791E-2</c:v>
                </c:pt>
                <c:pt idx="40">
                  <c:v>1.0575324364900496E-2</c:v>
                </c:pt>
                <c:pt idx="41">
                  <c:v>1.0120892910400414E-2</c:v>
                </c:pt>
                <c:pt idx="42">
                  <c:v>9.6970103464002477E-3</c:v>
                </c:pt>
                <c:pt idx="43">
                  <c:v>9.30100567829939E-3</c:v>
                </c:pt>
                <c:pt idx="44">
                  <c:v>8.9304808784991252E-3</c:v>
                </c:pt>
                <c:pt idx="45">
                  <c:v>8.5833066947991199E-3</c:v>
                </c:pt>
                <c:pt idx="46">
                  <c:v>8.2575632293000467E-3</c:v>
                </c:pt>
                <c:pt idx="47">
                  <c:v>7.9515139739001484E-3</c:v>
                </c:pt>
                <c:pt idx="48">
                  <c:v>7.663613879099529E-3</c:v>
                </c:pt>
                <c:pt idx="49">
                  <c:v>7.3924633160000752E-3</c:v>
                </c:pt>
                <c:pt idx="50">
                  <c:v>7.1367772087000958E-3</c:v>
                </c:pt>
                <c:pt idx="51">
                  <c:v>6.8954070457998284E-3</c:v>
                </c:pt>
                <c:pt idx="52">
                  <c:v>6.6672982325997054E-3</c:v>
                </c:pt>
                <c:pt idx="53">
                  <c:v>6.4515089275989368E-3</c:v>
                </c:pt>
                <c:pt idx="54">
                  <c:v>6.2471624827988848E-3</c:v>
                </c:pt>
                <c:pt idx="55">
                  <c:v>6.0534703685988234E-3</c:v>
                </c:pt>
                <c:pt idx="56">
                  <c:v>5.8696902199990575E-3</c:v>
                </c:pt>
                <c:pt idx="57">
                  <c:v>5.695165637700228E-3</c:v>
                </c:pt>
                <c:pt idx="58">
                  <c:v>5.5292898756995612E-3</c:v>
                </c:pt>
                <c:pt idx="59">
                  <c:v>5.371506815999183E-3</c:v>
                </c:pt>
                <c:pt idx="60">
                  <c:v>5.2212882389000015E-3</c:v>
                </c:pt>
                <c:pt idx="61">
                  <c:v>5.078158741898875E-3</c:v>
                </c:pt>
                <c:pt idx="62">
                  <c:v>4.9416684880991824E-3</c:v>
                </c:pt>
                <c:pt idx="63">
                  <c:v>4.8114471767988221E-3</c:v>
                </c:pt>
                <c:pt idx="64">
                  <c:v>4.6870885907992488E-3</c:v>
                </c:pt>
                <c:pt idx="65">
                  <c:v>4.5682541360001494E-3</c:v>
                </c:pt>
                <c:pt idx="66">
                  <c:v>4.4546227301989205E-3</c:v>
                </c:pt>
                <c:pt idx="67">
                  <c:v>4.3459097837992289E-3</c:v>
                </c:pt>
                <c:pt idx="68">
                  <c:v>4.2417923919995104E-3</c:v>
                </c:pt>
                <c:pt idx="69">
                  <c:v>4.1420625799002408E-3</c:v>
                </c:pt>
                <c:pt idx="70">
                  <c:v>4.0464464482994345E-3</c:v>
                </c:pt>
                <c:pt idx="71">
                  <c:v>3.954715758599292E-3</c:v>
                </c:pt>
                <c:pt idx="72">
                  <c:v>3.8666987809001796E-3</c:v>
                </c:pt>
                <c:pt idx="73">
                  <c:v>3.7821763951999543E-3</c:v>
                </c:pt>
                <c:pt idx="74">
                  <c:v>3.7009636196998486E-3</c:v>
                </c:pt>
                <c:pt idx="75">
                  <c:v>3.6229160131995286E-3</c:v>
                </c:pt>
                <c:pt idx="76">
                  <c:v>3.5478287482000326E-3</c:v>
                </c:pt>
                <c:pt idx="77">
                  <c:v>3.4755760453997198E-3</c:v>
                </c:pt>
                <c:pt idx="78">
                  <c:v>3.4060169326988188E-3</c:v>
                </c:pt>
                <c:pt idx="79">
                  <c:v>3.3390305054989966E-3</c:v>
                </c:pt>
                <c:pt idx="80">
                  <c:v>3.2744657785990228E-3</c:v>
                </c:pt>
                <c:pt idx="81">
                  <c:v>3.2122445550992751E-3</c:v>
                </c:pt>
                <c:pt idx="82">
                  <c:v>3.1521937634995112E-3</c:v>
                </c:pt>
                <c:pt idx="83">
                  <c:v>3.0942659976993525E-3</c:v>
                </c:pt>
                <c:pt idx="84">
                  <c:v>3.0383395684996373E-3</c:v>
                </c:pt>
                <c:pt idx="85">
                  <c:v>2.9843632980988133E-3</c:v>
                </c:pt>
                <c:pt idx="86">
                  <c:v>2.9321913391004983E-3</c:v>
                </c:pt>
                <c:pt idx="87">
                  <c:v>2.8817819098989617E-3</c:v>
                </c:pt>
                <c:pt idx="88">
                  <c:v>2.8330332326991226E-3</c:v>
                </c:pt>
                <c:pt idx="89">
                  <c:v>2.7858652864996003E-3</c:v>
                </c:pt>
                <c:pt idx="90">
                  <c:v>2.7402522797004281E-3</c:v>
                </c:pt>
                <c:pt idx="91">
                  <c:v>2.6960969849003646E-3</c:v>
                </c:pt>
                <c:pt idx="92">
                  <c:v>2.6533623966997766E-3</c:v>
                </c:pt>
                <c:pt idx="93">
                  <c:v>2.6119421097003936E-3</c:v>
                </c:pt>
                <c:pt idx="94">
                  <c:v>2.571820935399316E-3</c:v>
                </c:pt>
                <c:pt idx="95">
                  <c:v>2.5329255082997548E-3</c:v>
                </c:pt>
                <c:pt idx="96">
                  <c:v>2.495249042899772E-3</c:v>
                </c:pt>
                <c:pt idx="97">
                  <c:v>2.4586622107989342E-3</c:v>
                </c:pt>
                <c:pt idx="98">
                  <c:v>2.4231875233002853E-3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2-4030-AB7C-EDFF7C1A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39519"/>
        <c:axId val="1489381407"/>
      </c:scatterChart>
      <c:valAx>
        <c:axId val="139933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węzłów w siatce n</a:t>
                </a:r>
              </a:p>
            </c:rich>
          </c:tx>
          <c:layout>
            <c:manualLayout>
              <c:xMode val="edge"/>
              <c:yMode val="edge"/>
              <c:x val="0.39206122599161092"/>
              <c:y val="0.908414029657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9381407"/>
        <c:crosses val="autoZero"/>
        <c:crossBetween val="midCat"/>
      </c:valAx>
      <c:valAx>
        <c:axId val="14893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Błąd energii </a:t>
                </a:r>
                <a:r>
                  <a:rPr lang="el-G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</a:t>
                </a:r>
                <a:r>
                  <a:rPr lang="pl-PL" sz="12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0</a:t>
                </a:r>
                <a:r>
                  <a:rPr lang="pl-PL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33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76200</xdr:rowOff>
    </xdr:from>
    <xdr:to>
      <xdr:col>19</xdr:col>
      <xdr:colOff>247650</xdr:colOff>
      <xdr:row>21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4F3E6C-EE76-AE37-595A-BF0DBD489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21</xdr:row>
      <xdr:rowOff>128586</xdr:rowOff>
    </xdr:from>
    <xdr:to>
      <xdr:col>19</xdr:col>
      <xdr:colOff>238124</xdr:colOff>
      <xdr:row>40</xdr:row>
      <xdr:rowOff>76199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1F88B5C-BBF0-8F33-C673-F790CD7A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</xdr:row>
      <xdr:rowOff>14287</xdr:rowOff>
    </xdr:from>
    <xdr:to>
      <xdr:col>19</xdr:col>
      <xdr:colOff>209549</xdr:colOff>
      <xdr:row>19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8F139D-AD5B-E501-9AB1-1E544923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238126</xdr:colOff>
      <xdr:row>20</xdr:row>
      <xdr:rowOff>171450</xdr:rowOff>
    </xdr:from>
    <xdr:to>
      <xdr:col>19</xdr:col>
      <xdr:colOff>133350</xdr:colOff>
      <xdr:row>40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E4DF12-D211-BD4E-D3EF-763AA6FD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100011</xdr:rowOff>
    </xdr:from>
    <xdr:to>
      <xdr:col>18</xdr:col>
      <xdr:colOff>485775</xdr:colOff>
      <xdr:row>20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A8F269-4B70-5375-FEF6-72280008D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21</xdr:row>
      <xdr:rowOff>61911</xdr:rowOff>
    </xdr:from>
    <xdr:to>
      <xdr:col>19</xdr:col>
      <xdr:colOff>57149</xdr:colOff>
      <xdr:row>41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B4E5B8-2C0A-8B88-E0EC-5E796E61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V32" sqref="V32"/>
    </sheetView>
  </sheetViews>
  <sheetFormatPr defaultRowHeight="15" x14ac:dyDescent="0.25"/>
  <cols>
    <col min="2" max="2" width="9.140625" style="4"/>
    <col min="4" max="5" width="9.85546875" customWidth="1"/>
    <col min="7" max="7" width="13.7109375" customWidth="1"/>
    <col min="9" max="9" width="11.140625" bestFit="1" customWidth="1"/>
    <col min="10" max="10" width="10.85546875" customWidth="1"/>
  </cols>
  <sheetData>
    <row r="1" spans="1:10" x14ac:dyDescent="0.25">
      <c r="C1" s="1" t="s">
        <v>0</v>
      </c>
      <c r="I1" s="8" t="s">
        <v>4</v>
      </c>
    </row>
    <row r="2" spans="1:10" ht="18" x14ac:dyDescent="0.35">
      <c r="A2" s="6" t="s">
        <v>2</v>
      </c>
      <c r="B2" s="5" t="s">
        <v>1</v>
      </c>
      <c r="C2" s="6" t="s">
        <v>3</v>
      </c>
      <c r="D2" s="7" t="s">
        <v>5</v>
      </c>
      <c r="E2" s="7" t="s">
        <v>6</v>
      </c>
      <c r="F2" s="6"/>
      <c r="G2" s="6" t="s">
        <v>1</v>
      </c>
      <c r="H2" s="6" t="s">
        <v>3</v>
      </c>
      <c r="I2" s="7" t="s">
        <v>5</v>
      </c>
      <c r="J2" s="7" t="s">
        <v>6</v>
      </c>
    </row>
    <row r="3" spans="1:10" x14ac:dyDescent="0.25">
      <c r="A3">
        <f>PI()^2/50*27.2</f>
        <v>5.3690647941926102</v>
      </c>
      <c r="B3" s="4">
        <v>10</v>
      </c>
      <c r="C3">
        <v>5.3147687153794596</v>
      </c>
      <c r="D3">
        <f t="shared" ref="D3:D34" si="0">ABS(C3-$A$3)</f>
        <v>5.4296078813150572E-2</v>
      </c>
      <c r="E3" s="2">
        <f t="shared" ref="E3:E34" si="1">D3/C3</f>
        <v>1.0216075566192157E-2</v>
      </c>
      <c r="G3">
        <v>10</v>
      </c>
      <c r="H3">
        <v>5.4800112743906801</v>
      </c>
      <c r="I3">
        <f t="shared" ref="I3:I34" si="2">ABS(H3-$A$3)</f>
        <v>0.11094648019806996</v>
      </c>
      <c r="J3" s="3">
        <f t="shared" ref="J3:J34" si="3">I3/H3</f>
        <v>2.0245666412503149E-2</v>
      </c>
    </row>
    <row r="4" spans="1:10" x14ac:dyDescent="0.25">
      <c r="B4" s="4">
        <v>15</v>
      </c>
      <c r="C4">
        <v>5.3465725830504596</v>
      </c>
      <c r="D4">
        <f t="shared" si="0"/>
        <v>2.2492211142150609E-2</v>
      </c>
      <c r="E4" s="2">
        <f t="shared" si="1"/>
        <v>4.2068466840709745E-3</v>
      </c>
      <c r="G4">
        <v>15</v>
      </c>
      <c r="H4">
        <v>5.4144483452493697</v>
      </c>
      <c r="I4">
        <f t="shared" si="2"/>
        <v>4.5383551056759508E-2</v>
      </c>
      <c r="J4" s="3">
        <f t="shared" si="3"/>
        <v>8.381934439651453E-3</v>
      </c>
    </row>
    <row r="5" spans="1:10" x14ac:dyDescent="0.25">
      <c r="B5" s="4">
        <v>20</v>
      </c>
      <c r="C5">
        <v>5.3568435851195</v>
      </c>
      <c r="D5">
        <f t="shared" si="0"/>
        <v>1.2221209073110195E-2</v>
      </c>
      <c r="E5" s="2">
        <f t="shared" si="1"/>
        <v>2.2814198098034563E-3</v>
      </c>
      <c r="G5">
        <v>20</v>
      </c>
      <c r="H5">
        <v>5.39362458978957</v>
      </c>
      <c r="I5">
        <f t="shared" si="2"/>
        <v>2.4559795596959866E-2</v>
      </c>
      <c r="J5" s="3">
        <f t="shared" si="3"/>
        <v>4.5534862851695163E-3</v>
      </c>
    </row>
    <row r="6" spans="1:10" x14ac:dyDescent="0.25">
      <c r="B6" s="4">
        <v>25</v>
      </c>
      <c r="C6">
        <v>5.3614027153696098</v>
      </c>
      <c r="D6">
        <f t="shared" si="0"/>
        <v>7.6620788230004067E-3</v>
      </c>
      <c r="E6" s="2">
        <f t="shared" si="1"/>
        <v>1.4291183165620848E-3</v>
      </c>
      <c r="G6">
        <v>25</v>
      </c>
      <c r="H6">
        <v>5.3844350093343403</v>
      </c>
      <c r="I6">
        <f t="shared" si="2"/>
        <v>1.5370215141730093E-2</v>
      </c>
      <c r="J6" s="3">
        <f t="shared" si="3"/>
        <v>2.8545641492718583E-3</v>
      </c>
    </row>
    <row r="7" spans="1:10" x14ac:dyDescent="0.25">
      <c r="B7" s="4">
        <v>30</v>
      </c>
      <c r="C7">
        <v>5.3638161001037501</v>
      </c>
      <c r="D7">
        <f t="shared" si="0"/>
        <v>5.2486940888600842E-3</v>
      </c>
      <c r="E7" s="2">
        <f t="shared" si="1"/>
        <v>9.7853729339426095E-4</v>
      </c>
      <c r="G7">
        <v>30</v>
      </c>
      <c r="H7">
        <v>5.3795837753940301</v>
      </c>
      <c r="I7">
        <f t="shared" si="2"/>
        <v>1.0518981201419919E-2</v>
      </c>
      <c r="J7" s="3">
        <f t="shared" si="3"/>
        <v>1.9553522429622263E-3</v>
      </c>
    </row>
    <row r="8" spans="1:10" x14ac:dyDescent="0.25">
      <c r="B8" s="4">
        <v>35</v>
      </c>
      <c r="C8">
        <v>5.3652459167987399</v>
      </c>
      <c r="D8">
        <f t="shared" si="0"/>
        <v>3.8188773938703235E-3</v>
      </c>
      <c r="E8" s="2">
        <f t="shared" si="1"/>
        <v>7.1178049489088811E-4</v>
      </c>
      <c r="G8">
        <v>35</v>
      </c>
      <c r="H8">
        <v>5.3767139736997898</v>
      </c>
      <c r="I8">
        <f t="shared" si="2"/>
        <v>7.6491795071795821E-3</v>
      </c>
      <c r="J8" s="3">
        <f t="shared" si="3"/>
        <v>1.422649511317798E-3</v>
      </c>
    </row>
    <row r="9" spans="1:10" x14ac:dyDescent="0.25">
      <c r="B9" s="4">
        <v>40</v>
      </c>
      <c r="C9">
        <v>5.3661621487189297</v>
      </c>
      <c r="D9">
        <f t="shared" si="0"/>
        <v>2.9026454736804652E-3</v>
      </c>
      <c r="E9" s="2">
        <f t="shared" si="1"/>
        <v>5.40916467530415E-4</v>
      </c>
      <c r="G9">
        <v>40</v>
      </c>
      <c r="H9">
        <v>5.3748766832294903</v>
      </c>
      <c r="I9">
        <f t="shared" si="2"/>
        <v>5.8118890368801246E-3</v>
      </c>
      <c r="J9" s="3">
        <f t="shared" si="3"/>
        <v>1.0813064893217337E-3</v>
      </c>
    </row>
    <row r="10" spans="1:10" x14ac:dyDescent="0.25">
      <c r="B10" s="4">
        <v>45</v>
      </c>
      <c r="C10">
        <v>5.3667842526294596</v>
      </c>
      <c r="D10">
        <f t="shared" si="0"/>
        <v>2.2805415631506065E-3</v>
      </c>
      <c r="E10" s="2">
        <f t="shared" si="1"/>
        <v>4.249363223485747E-4</v>
      </c>
      <c r="G10">
        <v>45</v>
      </c>
      <c r="H10">
        <v>5.3736299493775004</v>
      </c>
      <c r="I10">
        <f t="shared" si="2"/>
        <v>4.5651551848902017E-3</v>
      </c>
      <c r="J10" s="3">
        <f t="shared" si="3"/>
        <v>8.4954774107938804E-4</v>
      </c>
    </row>
    <row r="11" spans="1:10" x14ac:dyDescent="0.25">
      <c r="B11" s="4">
        <v>50</v>
      </c>
      <c r="C11">
        <v>5.3672258630092804</v>
      </c>
      <c r="D11">
        <f t="shared" si="0"/>
        <v>1.8389311833297839E-3</v>
      </c>
      <c r="E11" s="2">
        <f t="shared" si="1"/>
        <v>3.4262228388852212E-4</v>
      </c>
      <c r="G11">
        <v>50</v>
      </c>
      <c r="H11">
        <v>5.3727453036578297</v>
      </c>
      <c r="I11">
        <f t="shared" si="2"/>
        <v>3.6805094652194725E-3</v>
      </c>
      <c r="J11" s="3">
        <f t="shared" si="3"/>
        <v>6.8503330368438226E-4</v>
      </c>
    </row>
    <row r="12" spans="1:10" x14ac:dyDescent="0.25">
      <c r="B12" s="4">
        <v>55</v>
      </c>
      <c r="C12">
        <v>5.3675506033086098</v>
      </c>
      <c r="D12">
        <f t="shared" si="0"/>
        <v>1.5141908840003993E-3</v>
      </c>
      <c r="E12" s="2">
        <f t="shared" si="1"/>
        <v>2.8210090521867413E-4</v>
      </c>
      <c r="G12">
        <v>55</v>
      </c>
      <c r="H12">
        <v>5.3720949705357999</v>
      </c>
      <c r="I12">
        <f t="shared" si="2"/>
        <v>3.0301763431896944E-3</v>
      </c>
      <c r="J12" s="3">
        <f t="shared" si="3"/>
        <v>5.6405859535418304E-4</v>
      </c>
    </row>
    <row r="13" spans="1:10" x14ac:dyDescent="0.25">
      <c r="B13" s="4">
        <v>60</v>
      </c>
      <c r="C13">
        <v>5.3677963479211597</v>
      </c>
      <c r="D13">
        <f t="shared" si="0"/>
        <v>1.2684462714505074E-3</v>
      </c>
      <c r="E13" s="2">
        <f t="shared" si="1"/>
        <v>2.363067056263696E-4</v>
      </c>
      <c r="G13">
        <v>60</v>
      </c>
      <c r="H13">
        <v>5.3716029459727004</v>
      </c>
      <c r="I13">
        <f t="shared" si="2"/>
        <v>2.5381517800902031E-3</v>
      </c>
      <c r="J13" s="3">
        <f t="shared" si="3"/>
        <v>4.7251291758136258E-4</v>
      </c>
    </row>
    <row r="14" spans="1:10" x14ac:dyDescent="0.25">
      <c r="B14" s="4">
        <v>65</v>
      </c>
      <c r="C14">
        <v>5.36798678537206</v>
      </c>
      <c r="D14">
        <f t="shared" si="0"/>
        <v>1.0780088205502025E-3</v>
      </c>
      <c r="E14" s="2">
        <f t="shared" si="1"/>
        <v>2.0082180967505582E-4</v>
      </c>
      <c r="G14">
        <v>65</v>
      </c>
      <c r="H14">
        <v>5.37122172109442</v>
      </c>
      <c r="I14">
        <f t="shared" si="2"/>
        <v>2.156926901809797E-3</v>
      </c>
      <c r="J14" s="3">
        <f t="shared" si="3"/>
        <v>4.0157100447722901E-4</v>
      </c>
    </row>
    <row r="15" spans="1:10" x14ac:dyDescent="0.25">
      <c r="B15" s="4">
        <v>70</v>
      </c>
      <c r="C15">
        <v>5.3681373475081697</v>
      </c>
      <c r="D15">
        <f t="shared" si="0"/>
        <v>9.274466844404472E-4</v>
      </c>
      <c r="E15" s="2">
        <f t="shared" si="1"/>
        <v>1.7276880683221672E-4</v>
      </c>
      <c r="G15">
        <v>70</v>
      </c>
      <c r="H15">
        <v>5.3709203609897003</v>
      </c>
      <c r="I15">
        <f t="shared" si="2"/>
        <v>1.8555667970900913E-3</v>
      </c>
      <c r="J15" s="3">
        <f t="shared" si="3"/>
        <v>3.4548395291196716E-4</v>
      </c>
    </row>
    <row r="16" spans="1:10" x14ac:dyDescent="0.25">
      <c r="B16" s="4">
        <v>75</v>
      </c>
      <c r="C16">
        <v>5.3682584367226198</v>
      </c>
      <c r="D16">
        <f t="shared" si="0"/>
        <v>8.0635746999035973E-4</v>
      </c>
      <c r="E16" s="2">
        <f t="shared" si="1"/>
        <v>1.5020839244145066E-4</v>
      </c>
      <c r="G16">
        <v>75</v>
      </c>
      <c r="H16">
        <v>5.3706780178189799</v>
      </c>
      <c r="I16">
        <f t="shared" si="2"/>
        <v>1.6132236263697308E-3</v>
      </c>
      <c r="J16" s="3">
        <f t="shared" si="3"/>
        <v>3.0037615753864487E-4</v>
      </c>
    </row>
    <row r="17" spans="2:10" x14ac:dyDescent="0.25">
      <c r="B17" s="4">
        <v>80</v>
      </c>
      <c r="C17">
        <v>5.3683572719974402</v>
      </c>
      <c r="D17">
        <f t="shared" si="0"/>
        <v>7.0752219517000725E-4</v>
      </c>
      <c r="E17" s="2">
        <f t="shared" si="1"/>
        <v>1.3179491589738305E-4</v>
      </c>
      <c r="G17">
        <v>80</v>
      </c>
      <c r="H17">
        <v>5.3704802307548203</v>
      </c>
      <c r="I17">
        <f t="shared" si="2"/>
        <v>1.4154365622101039E-3</v>
      </c>
      <c r="J17" s="3">
        <f t="shared" si="3"/>
        <v>2.6355865795844565E-4</v>
      </c>
    </row>
    <row r="18" spans="2:10" x14ac:dyDescent="0.25">
      <c r="B18" s="4">
        <v>85</v>
      </c>
      <c r="C18">
        <v>5.3684389902088903</v>
      </c>
      <c r="D18">
        <f t="shared" si="0"/>
        <v>6.2580398371991919E-4</v>
      </c>
      <c r="E18" s="2">
        <f t="shared" si="1"/>
        <v>1.1657094080072029E-4</v>
      </c>
      <c r="G18">
        <v>85</v>
      </c>
      <c r="H18">
        <v>5.3703167091921697</v>
      </c>
      <c r="I18">
        <f t="shared" si="2"/>
        <v>1.2519149995595669E-3</v>
      </c>
      <c r="J18" s="3">
        <f t="shared" si="3"/>
        <v>2.331175361439505E-4</v>
      </c>
    </row>
    <row r="19" spans="2:10" x14ac:dyDescent="0.25">
      <c r="B19" s="4">
        <v>90</v>
      </c>
      <c r="C19">
        <v>5.36850732728354</v>
      </c>
      <c r="D19">
        <f t="shared" si="0"/>
        <v>5.5746690907021446E-4</v>
      </c>
      <c r="E19" s="2">
        <f t="shared" si="1"/>
        <v>1.0384020642704277E-4</v>
      </c>
      <c r="G19">
        <v>90</v>
      </c>
      <c r="H19">
        <v>5.37017997166837</v>
      </c>
      <c r="I19">
        <f t="shared" si="2"/>
        <v>1.1151774757598432E-3</v>
      </c>
      <c r="J19" s="3">
        <f t="shared" si="3"/>
        <v>2.0766109918908128E-4</v>
      </c>
    </row>
    <row r="20" spans="2:10" x14ac:dyDescent="0.25">
      <c r="B20" s="4">
        <v>95</v>
      </c>
      <c r="C20">
        <v>5.3685650528617499</v>
      </c>
      <c r="D20">
        <f t="shared" si="0"/>
        <v>4.9974133086028161E-4</v>
      </c>
      <c r="E20" s="2">
        <f t="shared" si="1"/>
        <v>9.3086574520297773E-5</v>
      </c>
      <c r="G20">
        <v>95</v>
      </c>
      <c r="H20">
        <v>5.3700644718885702</v>
      </c>
      <c r="I20">
        <f t="shared" si="2"/>
        <v>9.9967769595998845E-4</v>
      </c>
      <c r="J20" s="3">
        <f t="shared" si="3"/>
        <v>1.861574849227866E-4</v>
      </c>
    </row>
    <row r="21" spans="2:10" x14ac:dyDescent="0.25">
      <c r="B21" s="4">
        <v>100</v>
      </c>
      <c r="C21">
        <v>5.3686142554135401</v>
      </c>
      <c r="D21">
        <f t="shared" si="0"/>
        <v>4.5053877907008655E-4</v>
      </c>
      <c r="E21" s="2">
        <f t="shared" si="1"/>
        <v>8.3920870011433132E-5</v>
      </c>
      <c r="G21">
        <v>100</v>
      </c>
      <c r="H21">
        <v>5.3699660297378502</v>
      </c>
      <c r="I21">
        <f t="shared" si="2"/>
        <v>9.0123554524002003E-4</v>
      </c>
      <c r="J21" s="3">
        <f t="shared" si="3"/>
        <v>1.6782890995010937E-4</v>
      </c>
    </row>
    <row r="22" spans="2:10" x14ac:dyDescent="0.25">
      <c r="B22" s="4">
        <v>105</v>
      </c>
      <c r="C22">
        <v>5.3686565337944403</v>
      </c>
      <c r="D22">
        <f t="shared" si="0"/>
        <v>4.0826039816987958E-4</v>
      </c>
      <c r="E22" s="2">
        <f t="shared" si="1"/>
        <v>7.6045169885608369E-5</v>
      </c>
      <c r="G22">
        <v>105</v>
      </c>
      <c r="H22">
        <v>5.3698814466907496</v>
      </c>
      <c r="I22">
        <f t="shared" si="2"/>
        <v>8.166524981394474E-4</v>
      </c>
      <c r="J22" s="3">
        <f t="shared" si="3"/>
        <v>1.5208017276484173E-4</v>
      </c>
    </row>
    <row r="23" spans="2:10" x14ac:dyDescent="0.25">
      <c r="B23" s="4">
        <v>110</v>
      </c>
      <c r="C23">
        <v>5.3686931288009898</v>
      </c>
      <c r="D23">
        <f t="shared" si="0"/>
        <v>3.7166539162036827E-4</v>
      </c>
      <c r="E23" s="2">
        <f t="shared" si="1"/>
        <v>6.9228280086735687E-5</v>
      </c>
      <c r="G23">
        <v>110</v>
      </c>
      <c r="H23">
        <v>5.3698082319298104</v>
      </c>
      <c r="I23">
        <f t="shared" si="2"/>
        <v>7.4343773720020323E-4</v>
      </c>
      <c r="J23" s="3">
        <f t="shared" si="3"/>
        <v>1.3844772570826525E-4</v>
      </c>
    </row>
    <row r="24" spans="2:10" x14ac:dyDescent="0.25">
      <c r="B24" s="4">
        <v>115</v>
      </c>
      <c r="C24">
        <v>5.3687250152615897</v>
      </c>
      <c r="D24">
        <f t="shared" si="0"/>
        <v>3.3977893102044021E-4</v>
      </c>
      <c r="E24" s="2">
        <f t="shared" si="1"/>
        <v>6.328857038767231E-5</v>
      </c>
      <c r="G24">
        <v>115</v>
      </c>
      <c r="H24">
        <v>5.3697444422839098</v>
      </c>
      <c r="I24">
        <f t="shared" si="2"/>
        <v>6.7964809129961168E-4</v>
      </c>
      <c r="J24" s="3">
        <f t="shared" si="3"/>
        <v>1.2656991382080325E-4</v>
      </c>
    </row>
    <row r="25" spans="2:10" x14ac:dyDescent="0.25">
      <c r="B25" s="4">
        <v>120</v>
      </c>
      <c r="C25">
        <v>5.3687529676153298</v>
      </c>
      <c r="D25">
        <f t="shared" si="0"/>
        <v>3.1182657728034968E-4</v>
      </c>
      <c r="E25" s="2">
        <f t="shared" si="1"/>
        <v>5.8081751788787461E-5</v>
      </c>
      <c r="G25">
        <v>120</v>
      </c>
      <c r="H25">
        <v>5.3696885236185397</v>
      </c>
      <c r="I25">
        <f t="shared" si="2"/>
        <v>6.2372942592947567E-4</v>
      </c>
      <c r="J25" s="3">
        <f t="shared" si="3"/>
        <v>1.1615746857308499E-4</v>
      </c>
    </row>
    <row r="26" spans="2:10" x14ac:dyDescent="0.25">
      <c r="B26" s="4">
        <v>125</v>
      </c>
      <c r="C26">
        <v>5.3687776073917099</v>
      </c>
      <c r="D26">
        <f t="shared" si="0"/>
        <v>2.8718680090022985E-4</v>
      </c>
      <c r="E26" s="2">
        <f t="shared" si="1"/>
        <v>5.3492027776459263E-5</v>
      </c>
      <c r="G26">
        <v>125</v>
      </c>
      <c r="H26">
        <v>5.3696392324814104</v>
      </c>
      <c r="I26">
        <f t="shared" si="2"/>
        <v>5.7443828880021641E-4</v>
      </c>
      <c r="J26" s="3">
        <f t="shared" si="3"/>
        <v>1.0697893544232724E-4</v>
      </c>
    </row>
    <row r="27" spans="2:10" x14ac:dyDescent="0.25">
      <c r="B27" s="4">
        <v>130</v>
      </c>
      <c r="C27">
        <v>5.36879943805131</v>
      </c>
      <c r="D27">
        <f t="shared" si="0"/>
        <v>2.6535614130018814E-4</v>
      </c>
      <c r="E27" s="2">
        <f t="shared" si="1"/>
        <v>4.9425601451877542E-5</v>
      </c>
      <c r="G27">
        <v>130</v>
      </c>
      <c r="H27">
        <v>5.3695955611746102</v>
      </c>
      <c r="I27">
        <f t="shared" si="2"/>
        <v>5.3076698200005268E-4</v>
      </c>
      <c r="J27" s="3">
        <f t="shared" si="3"/>
        <v>9.8846733604634148E-5</v>
      </c>
    </row>
    <row r="28" spans="2:10" x14ac:dyDescent="0.25">
      <c r="B28" s="4">
        <v>135</v>
      </c>
      <c r="C28">
        <v>5.3688188709428504</v>
      </c>
      <c r="D28">
        <f t="shared" si="0"/>
        <v>2.4592324975980517E-4</v>
      </c>
      <c r="E28" s="2">
        <f t="shared" si="1"/>
        <v>4.5805838429527262E-5</v>
      </c>
      <c r="G28">
        <v>135</v>
      </c>
      <c r="H28">
        <v>5.3695566894889</v>
      </c>
      <c r="I28">
        <f t="shared" si="2"/>
        <v>4.9189529628979045E-4</v>
      </c>
      <c r="J28" s="3">
        <f t="shared" si="3"/>
        <v>9.160817637938215E-5</v>
      </c>
    </row>
    <row r="29" spans="2:10" x14ac:dyDescent="0.25">
      <c r="B29" s="4">
        <v>140</v>
      </c>
      <c r="C29">
        <v>5.3688362447626901</v>
      </c>
      <c r="D29">
        <f t="shared" si="0"/>
        <v>2.2854942992012184E-4</v>
      </c>
      <c r="E29" s="2">
        <f t="shared" si="1"/>
        <v>4.2569640700640151E-5</v>
      </c>
      <c r="G29">
        <v>140</v>
      </c>
      <c r="H29">
        <v>5.3695219326336998</v>
      </c>
      <c r="I29">
        <f t="shared" si="2"/>
        <v>4.5713844108963286E-4</v>
      </c>
      <c r="J29" s="3">
        <f t="shared" si="3"/>
        <v>8.5135780582501648E-5</v>
      </c>
    </row>
    <row r="30" spans="2:10" x14ac:dyDescent="0.25">
      <c r="B30" s="4">
        <v>145</v>
      </c>
      <c r="C30">
        <v>5.36885184045782</v>
      </c>
      <c r="D30">
        <f t="shared" si="0"/>
        <v>2.1295373479013335E-4</v>
      </c>
      <c r="E30" s="2">
        <f t="shared" si="1"/>
        <v>3.9664669675811744E-5</v>
      </c>
      <c r="G30">
        <v>145</v>
      </c>
      <c r="H30">
        <v>5.3694907350707703</v>
      </c>
      <c r="I30">
        <f t="shared" si="2"/>
        <v>4.2594087816016923E-4</v>
      </c>
      <c r="J30" s="3">
        <f t="shared" si="3"/>
        <v>7.9326122192211081E-5</v>
      </c>
    </row>
    <row r="31" spans="2:10" x14ac:dyDescent="0.25">
      <c r="B31" s="4">
        <v>150</v>
      </c>
      <c r="C31">
        <v>5.36886589264381</v>
      </c>
      <c r="D31">
        <f t="shared" si="0"/>
        <v>1.9890154880020106E-4</v>
      </c>
      <c r="E31" s="2">
        <f t="shared" si="1"/>
        <v>3.7047218682203896E-5</v>
      </c>
      <c r="G31">
        <v>150</v>
      </c>
      <c r="H31">
        <v>5.3694626280642401</v>
      </c>
      <c r="I31">
        <f t="shared" si="2"/>
        <v>3.9783387162994899E-4</v>
      </c>
      <c r="J31" s="3">
        <f t="shared" si="3"/>
        <v>7.4091934181758743E-5</v>
      </c>
    </row>
    <row r="32" spans="2:10" x14ac:dyDescent="0.25">
      <c r="B32" s="4">
        <v>155</v>
      </c>
      <c r="C32">
        <v>5.3688785984798697</v>
      </c>
      <c r="D32">
        <f t="shared" si="0"/>
        <v>1.8619571274047786E-4</v>
      </c>
      <c r="E32" s="2">
        <f t="shared" si="1"/>
        <v>3.4680559324473612E-5</v>
      </c>
      <c r="G32">
        <v>155</v>
      </c>
      <c r="H32">
        <v>5.3694372129650203</v>
      </c>
      <c r="I32">
        <f t="shared" si="2"/>
        <v>3.7241877241012133E-4</v>
      </c>
      <c r="J32" s="3">
        <f t="shared" si="3"/>
        <v>6.935899567106969E-5</v>
      </c>
    </row>
    <row r="33" spans="2:10" x14ac:dyDescent="0.25">
      <c r="B33" s="4">
        <v>160</v>
      </c>
      <c r="C33">
        <v>5.36889012462888</v>
      </c>
      <c r="D33">
        <f t="shared" si="0"/>
        <v>1.7466956373013431E-4</v>
      </c>
      <c r="E33" s="2">
        <f t="shared" si="1"/>
        <v>3.2533644696669627E-5</v>
      </c>
      <c r="G33">
        <v>160</v>
      </c>
      <c r="H33">
        <v>5.3694141566924101</v>
      </c>
      <c r="I33">
        <f t="shared" si="2"/>
        <v>3.4936249979988787E-4</v>
      </c>
      <c r="J33" s="3">
        <f t="shared" si="3"/>
        <v>6.5065291967549992E-5</v>
      </c>
    </row>
    <row r="34" spans="2:10" x14ac:dyDescent="0.25">
      <c r="B34" s="4">
        <v>165</v>
      </c>
      <c r="C34">
        <v>5.3689006127234302</v>
      </c>
      <c r="D34">
        <f t="shared" si="0"/>
        <v>1.6418146917995813E-4</v>
      </c>
      <c r="E34" s="2">
        <f t="shared" si="1"/>
        <v>3.0580090976330326E-5</v>
      </c>
      <c r="G34">
        <v>165</v>
      </c>
      <c r="H34">
        <v>5.3693931796272603</v>
      </c>
      <c r="I34">
        <f t="shared" si="2"/>
        <v>3.283854346500803E-4</v>
      </c>
      <c r="J34" s="3">
        <f t="shared" si="3"/>
        <v>6.1158761086085444E-5</v>
      </c>
    </row>
    <row r="35" spans="2:10" x14ac:dyDescent="0.25">
      <c r="B35" s="4">
        <v>170</v>
      </c>
      <c r="C35">
        <v>5.3689101837807698</v>
      </c>
      <c r="D35">
        <f t="shared" ref="D35:D66" si="4">ABS(C35-$A$3)</f>
        <v>1.5461041184039459E-4</v>
      </c>
      <c r="E35" s="2">
        <f t="shared" ref="E35:E66" si="5">D35/C35</f>
        <v>2.8797354872403252E-5</v>
      </c>
      <c r="G35">
        <v>170</v>
      </c>
      <c r="H35">
        <v>5.3693740351003996</v>
      </c>
      <c r="I35">
        <f t="shared" ref="I35:I66" si="6">ABS(H35-$A$3)</f>
        <v>3.0924090778938762E-4</v>
      </c>
      <c r="J35" s="3">
        <f t="shared" ref="J35:J66" si="7">I35/H35</f>
        <v>5.7593474726817992E-5</v>
      </c>
    </row>
    <row r="36" spans="2:10" x14ac:dyDescent="0.25">
      <c r="B36" s="4">
        <v>175</v>
      </c>
      <c r="C36">
        <v>5.3689189416747798</v>
      </c>
      <c r="D36">
        <f t="shared" si="4"/>
        <v>1.4585251783039155E-4</v>
      </c>
      <c r="E36" s="2">
        <f t="shared" si="5"/>
        <v>2.716608676995491E-5</v>
      </c>
      <c r="G36">
        <v>175</v>
      </c>
      <c r="H36">
        <v>5.3693565143057098</v>
      </c>
      <c r="I36">
        <f t="shared" si="6"/>
        <v>2.9172011309963608E-4</v>
      </c>
      <c r="J36" s="3">
        <f t="shared" si="7"/>
        <v>5.4330553823796004E-5</v>
      </c>
    </row>
    <row r="37" spans="2:10" x14ac:dyDescent="0.25">
      <c r="B37" s="4">
        <v>180</v>
      </c>
      <c r="C37">
        <v>5.3689269759737597</v>
      </c>
      <c r="D37">
        <f t="shared" si="4"/>
        <v>1.3781821885050505E-4</v>
      </c>
      <c r="E37" s="2">
        <f t="shared" si="5"/>
        <v>2.5669602039150294E-5</v>
      </c>
      <c r="G37">
        <v>180</v>
      </c>
      <c r="H37">
        <v>5.3693404472044897</v>
      </c>
      <c r="I37">
        <f t="shared" si="6"/>
        <v>2.7565301187948421E-4</v>
      </c>
      <c r="J37" s="3">
        <f t="shared" si="7"/>
        <v>5.1338337471784094E-5</v>
      </c>
    </row>
    <row r="38" spans="2:10" x14ac:dyDescent="0.25">
      <c r="B38" s="4">
        <v>185</v>
      </c>
      <c r="C38">
        <v>5.3689343642543497</v>
      </c>
      <c r="D38">
        <f t="shared" si="4"/>
        <v>1.304299382605123E-4</v>
      </c>
      <c r="E38" s="2">
        <f t="shared" si="5"/>
        <v>2.4293449949564938E-5</v>
      </c>
      <c r="G38">
        <v>185</v>
      </c>
      <c r="H38">
        <v>5.3693256662080904</v>
      </c>
      <c r="I38">
        <f t="shared" si="6"/>
        <v>2.6087201548019578E-4</v>
      </c>
      <c r="J38" s="3">
        <f t="shared" si="7"/>
        <v>4.8585619814792884E-5</v>
      </c>
    </row>
    <row r="39" spans="2:10" x14ac:dyDescent="0.25">
      <c r="B39" s="4">
        <v>190</v>
      </c>
      <c r="C39">
        <v>5.3689411739635</v>
      </c>
      <c r="D39">
        <f t="shared" si="4"/>
        <v>1.2362022911016624E-4</v>
      </c>
      <c r="E39" s="2">
        <f t="shared" si="5"/>
        <v>2.3025066787779009E-5</v>
      </c>
      <c r="G39">
        <v>190</v>
      </c>
      <c r="H39">
        <v>5.3693120465001201</v>
      </c>
      <c r="I39">
        <f t="shared" si="6"/>
        <v>2.4725230750988203E-4</v>
      </c>
      <c r="J39" s="3">
        <f t="shared" si="7"/>
        <v>4.6049159625775257E-5</v>
      </c>
    </row>
    <row r="40" spans="2:10" x14ac:dyDescent="0.25">
      <c r="B40" s="4">
        <v>195</v>
      </c>
      <c r="C40">
        <v>5.36894746396539</v>
      </c>
      <c r="D40">
        <f t="shared" si="4"/>
        <v>1.1733022722015818E-4</v>
      </c>
      <c r="E40" s="2">
        <f t="shared" si="5"/>
        <v>2.1853487672889348E-5</v>
      </c>
      <c r="G40">
        <v>195</v>
      </c>
      <c r="H40">
        <v>5.3692994644262297</v>
      </c>
      <c r="I40">
        <f t="shared" si="6"/>
        <v>2.3467023361956052E-4</v>
      </c>
      <c r="J40" s="3">
        <f t="shared" si="7"/>
        <v>4.3705931318293063E-5</v>
      </c>
    </row>
    <row r="41" spans="2:10" x14ac:dyDescent="0.25">
      <c r="B41" s="4">
        <v>200</v>
      </c>
      <c r="C41">
        <v>5.3689532858431797</v>
      </c>
      <c r="D41">
        <f t="shared" si="4"/>
        <v>1.1150834943052246E-4</v>
      </c>
      <c r="E41" s="2">
        <f t="shared" si="5"/>
        <v>2.0769104049488925E-5</v>
      </c>
      <c r="G41">
        <v>200</v>
      </c>
      <c r="H41">
        <v>5.3692878176996697</v>
      </c>
      <c r="I41">
        <f t="shared" si="6"/>
        <v>2.2302350705949436E-4</v>
      </c>
      <c r="J41" s="3">
        <f t="shared" si="7"/>
        <v>4.1536888062566725E-5</v>
      </c>
    </row>
    <row r="42" spans="2:10" x14ac:dyDescent="0.25">
      <c r="B42" s="4">
        <v>205</v>
      </c>
      <c r="C42">
        <v>5.3689586849209103</v>
      </c>
      <c r="D42">
        <f t="shared" si="4"/>
        <v>1.0610927169985018E-4</v>
      </c>
      <c r="E42" s="2">
        <f t="shared" si="5"/>
        <v>1.9763473315200835E-5</v>
      </c>
      <c r="G42">
        <v>205</v>
      </c>
      <c r="H42">
        <v>5.3692770207346401</v>
      </c>
      <c r="I42">
        <f t="shared" si="6"/>
        <v>2.1222654202990299E-4</v>
      </c>
      <c r="J42" s="3">
        <f t="shared" si="7"/>
        <v>3.9526092844594101E-5</v>
      </c>
    </row>
    <row r="43" spans="2:10" x14ac:dyDescent="0.25">
      <c r="B43" s="4">
        <v>210</v>
      </c>
      <c r="C43">
        <v>5.3689637011433797</v>
      </c>
      <c r="D43">
        <f t="shared" si="4"/>
        <v>1.0109304923044959E-4</v>
      </c>
      <c r="E43" s="2">
        <f t="shared" si="5"/>
        <v>1.8829154909153273E-5</v>
      </c>
      <c r="G43">
        <v>210</v>
      </c>
      <c r="H43">
        <v>5.3692669882837096</v>
      </c>
      <c r="I43">
        <f t="shared" si="6"/>
        <v>2.0219409109945019E-4</v>
      </c>
      <c r="J43" s="3">
        <f t="shared" si="7"/>
        <v>3.7657671250220639E-5</v>
      </c>
    </row>
    <row r="44" spans="2:10" x14ac:dyDescent="0.25">
      <c r="B44" s="4">
        <v>215</v>
      </c>
      <c r="C44">
        <v>5.3689683698949002</v>
      </c>
      <c r="D44">
        <f t="shared" si="4"/>
        <v>9.6424297709951645E-5</v>
      </c>
      <c r="E44" s="2">
        <f t="shared" si="5"/>
        <v>1.7959557789653955E-5</v>
      </c>
      <c r="G44">
        <v>215</v>
      </c>
      <c r="H44">
        <v>5.3692576495252302</v>
      </c>
      <c r="I44">
        <f t="shared" si="6"/>
        <v>1.928553326200344E-4</v>
      </c>
      <c r="J44" s="3">
        <f t="shared" si="7"/>
        <v>3.5918435137320589E-5</v>
      </c>
    </row>
    <row r="45" spans="2:10" x14ac:dyDescent="0.25">
      <c r="B45" s="4">
        <v>220</v>
      </c>
      <c r="C45">
        <v>5.3689727225339601</v>
      </c>
      <c r="D45">
        <f t="shared" si="4"/>
        <v>9.2071658650105803E-5</v>
      </c>
      <c r="E45" s="2">
        <f t="shared" si="5"/>
        <v>1.7148840832003954E-5</v>
      </c>
      <c r="G45">
        <v>220</v>
      </c>
      <c r="H45">
        <v>5.36924894106411</v>
      </c>
      <c r="I45">
        <f t="shared" si="6"/>
        <v>1.841468714998129E-4</v>
      </c>
      <c r="J45" s="3">
        <f t="shared" si="7"/>
        <v>3.4296579190332263E-5</v>
      </c>
    </row>
    <row r="46" spans="2:10" x14ac:dyDescent="0.25">
      <c r="B46" s="4">
        <v>225</v>
      </c>
      <c r="C46">
        <v>5.3689767869754403</v>
      </c>
      <c r="D46">
        <f t="shared" si="4"/>
        <v>8.8007217169838725E-5</v>
      </c>
      <c r="E46" s="2">
        <f t="shared" si="5"/>
        <v>1.6391804371986623E-5</v>
      </c>
      <c r="G46">
        <v>225</v>
      </c>
      <c r="H46">
        <v>5.3692408122787301</v>
      </c>
      <c r="I46">
        <f t="shared" si="6"/>
        <v>1.7601808611988901E-4</v>
      </c>
      <c r="J46" s="3">
        <f t="shared" si="7"/>
        <v>3.2782676783160735E-5</v>
      </c>
    </row>
    <row r="47" spans="2:10" x14ac:dyDescent="0.25">
      <c r="B47" s="4">
        <v>230</v>
      </c>
      <c r="C47">
        <v>5.3689805881131596</v>
      </c>
      <c r="D47">
        <f t="shared" si="4"/>
        <v>8.4206079450588334E-5</v>
      </c>
      <c r="E47" s="2">
        <f t="shared" si="5"/>
        <v>1.5683811492449665E-5</v>
      </c>
      <c r="G47">
        <v>230</v>
      </c>
      <c r="H47">
        <v>5.3692332093574002</v>
      </c>
      <c r="I47">
        <f t="shared" si="6"/>
        <v>1.6841516479004781E-4</v>
      </c>
      <c r="J47" s="3">
        <f t="shared" si="7"/>
        <v>3.1366706980903152E-5</v>
      </c>
    </row>
    <row r="48" spans="2:10" x14ac:dyDescent="0.25">
      <c r="B48" s="4">
        <v>235</v>
      </c>
      <c r="C48">
        <v>5.3689841481928502</v>
      </c>
      <c r="D48">
        <f t="shared" si="4"/>
        <v>8.0645999759987319E-5</v>
      </c>
      <c r="E48" s="2">
        <f t="shared" si="5"/>
        <v>1.5020718544518707E-5</v>
      </c>
      <c r="G48">
        <v>235</v>
      </c>
      <c r="H48">
        <v>5.3692260868284096</v>
      </c>
      <c r="I48">
        <f t="shared" si="6"/>
        <v>1.6129263579944819E-4</v>
      </c>
      <c r="J48" s="3">
        <f t="shared" si="7"/>
        <v>3.0040201919439641E-5</v>
      </c>
    </row>
    <row r="49" spans="2:10" x14ac:dyDescent="0.25">
      <c r="B49" s="4">
        <v>240</v>
      </c>
      <c r="C49">
        <v>5.3689874871902301</v>
      </c>
      <c r="D49">
        <f t="shared" si="4"/>
        <v>7.7307002380067047E-5</v>
      </c>
      <c r="E49" s="2">
        <f t="shared" si="5"/>
        <v>1.4398804721469816E-5</v>
      </c>
      <c r="G49">
        <v>240</v>
      </c>
      <c r="H49">
        <v>5.3692194145715701</v>
      </c>
      <c r="I49">
        <f t="shared" si="6"/>
        <v>1.5462037895996872E-4</v>
      </c>
      <c r="J49" s="3">
        <f t="shared" si="7"/>
        <v>2.8797552683420455E-5</v>
      </c>
    </row>
    <row r="50" spans="2:10" x14ac:dyDescent="0.25">
      <c r="B50" s="4">
        <v>245</v>
      </c>
      <c r="C50">
        <v>5.3689906230209301</v>
      </c>
      <c r="D50">
        <f t="shared" si="4"/>
        <v>7.4171171680070813E-5</v>
      </c>
      <c r="E50" s="2">
        <f t="shared" si="5"/>
        <v>1.3814732952231806E-5</v>
      </c>
      <c r="G50">
        <v>245</v>
      </c>
      <c r="H50">
        <v>5.3692131338401703</v>
      </c>
      <c r="I50">
        <f t="shared" si="6"/>
        <v>1.4833964756011397E-4</v>
      </c>
      <c r="J50" s="3">
        <f t="shared" si="7"/>
        <v>2.7627818799962302E-5</v>
      </c>
    </row>
    <row r="51" spans="2:10" x14ac:dyDescent="0.25">
      <c r="B51" s="4">
        <v>250</v>
      </c>
      <c r="C51">
        <v>5.3689935718537702</v>
      </c>
      <c r="D51">
        <f t="shared" si="4"/>
        <v>7.1222338839938004E-5</v>
      </c>
      <c r="E51" s="2">
        <f t="shared" si="5"/>
        <v>1.326549154636943E-5</v>
      </c>
      <c r="G51">
        <v>250</v>
      </c>
      <c r="H51">
        <v>5.36920724113501</v>
      </c>
      <c r="I51">
        <f t="shared" si="6"/>
        <v>1.4244694239984312E-4</v>
      </c>
      <c r="J51" s="3">
        <f t="shared" si="7"/>
        <v>2.653034908180056E-5</v>
      </c>
    </row>
    <row r="52" spans="2:10" x14ac:dyDescent="0.25">
      <c r="B52" s="4">
        <v>255</v>
      </c>
      <c r="C52">
        <v>5.3689963482726002</v>
      </c>
      <c r="D52">
        <f t="shared" si="4"/>
        <v>6.8445920009985173E-5</v>
      </c>
      <c r="E52" s="2">
        <f t="shared" si="5"/>
        <v>1.2748364046104576E-5</v>
      </c>
      <c r="G52">
        <v>255</v>
      </c>
      <c r="H52">
        <v>5.3692016881504898</v>
      </c>
      <c r="I52">
        <f t="shared" si="6"/>
        <v>1.3689395787963576E-4</v>
      </c>
      <c r="J52" s="3">
        <f t="shared" si="7"/>
        <v>2.5496147440643293E-5</v>
      </c>
    </row>
    <row r="53" spans="2:10" x14ac:dyDescent="0.25">
      <c r="B53" s="4">
        <v>260</v>
      </c>
      <c r="C53">
        <v>5.3689989654611603</v>
      </c>
      <c r="D53">
        <f t="shared" si="4"/>
        <v>6.5828731449890654E-5</v>
      </c>
      <c r="E53" s="2">
        <f t="shared" si="5"/>
        <v>1.2260894791257688E-5</v>
      </c>
      <c r="G53">
        <v>260</v>
      </c>
      <c r="H53">
        <v>5.3691964552806404</v>
      </c>
      <c r="I53">
        <f t="shared" si="6"/>
        <v>1.3166108803019938E-4</v>
      </c>
      <c r="J53" s="3">
        <f t="shared" si="7"/>
        <v>2.4521562793760289E-5</v>
      </c>
    </row>
    <row r="54" spans="2:10" x14ac:dyDescent="0.25">
      <c r="B54" s="4">
        <v>265</v>
      </c>
      <c r="C54">
        <v>5.3690014353331401</v>
      </c>
      <c r="D54">
        <f t="shared" si="4"/>
        <v>6.3358859470064033E-5</v>
      </c>
      <c r="E54" s="2">
        <f t="shared" si="5"/>
        <v>1.1800864692101296E-5</v>
      </c>
      <c r="G54">
        <v>265</v>
      </c>
      <c r="H54">
        <v>5.3691915088481696</v>
      </c>
      <c r="I54">
        <f t="shared" si="6"/>
        <v>1.2671465555946781E-4</v>
      </c>
      <c r="J54" s="3">
        <f t="shared" si="7"/>
        <v>2.3600323316955292E-5</v>
      </c>
    </row>
    <row r="55" spans="2:10" x14ac:dyDescent="0.25">
      <c r="B55" s="4">
        <v>270</v>
      </c>
      <c r="C55">
        <v>5.3690037687983896</v>
      </c>
      <c r="D55">
        <f t="shared" si="4"/>
        <v>6.1025394220592943E-5</v>
      </c>
      <c r="E55" s="2">
        <f t="shared" si="5"/>
        <v>1.1366241643419583E-5</v>
      </c>
      <c r="G55">
        <v>270</v>
      </c>
      <c r="H55">
        <v>5.3691868470578301</v>
      </c>
      <c r="I55">
        <f t="shared" si="6"/>
        <v>1.2205286521993486E-4</v>
      </c>
      <c r="J55" s="3">
        <f t="shared" si="7"/>
        <v>2.2732094951550541E-5</v>
      </c>
    </row>
    <row r="56" spans="2:10" x14ac:dyDescent="0.25">
      <c r="B56" s="4">
        <v>275</v>
      </c>
      <c r="C56">
        <v>5.3690059756659601</v>
      </c>
      <c r="D56">
        <f t="shared" si="4"/>
        <v>5.8818526650128433E-5</v>
      </c>
      <c r="E56" s="2">
        <f t="shared" si="5"/>
        <v>1.0955198581769637E-5</v>
      </c>
      <c r="G56">
        <v>275</v>
      </c>
      <c r="H56">
        <v>5.3691824352839896</v>
      </c>
      <c r="I56">
        <f t="shared" si="6"/>
        <v>1.1764109137946122E-4</v>
      </c>
      <c r="J56" s="3">
        <f t="shared" si="7"/>
        <v>2.1910429157030288E-5</v>
      </c>
    </row>
    <row r="57" spans="2:10" x14ac:dyDescent="0.25">
      <c r="B57" s="4">
        <v>280</v>
      </c>
      <c r="C57">
        <v>5.3690080649610401</v>
      </c>
      <c r="D57">
        <f t="shared" si="4"/>
        <v>5.6729231570074035E-5</v>
      </c>
      <c r="E57" s="2">
        <f t="shared" si="5"/>
        <v>1.0566054452459774E-5</v>
      </c>
      <c r="G57">
        <v>280</v>
      </c>
      <c r="H57">
        <v>5.3691782568894304</v>
      </c>
      <c r="I57">
        <f t="shared" si="6"/>
        <v>1.1346269682022125E-4</v>
      </c>
      <c r="J57" s="3">
        <f t="shared" si="7"/>
        <v>2.1132227575911126E-5</v>
      </c>
    </row>
    <row r="58" spans="2:10" x14ac:dyDescent="0.25">
      <c r="B58" s="4">
        <v>285</v>
      </c>
      <c r="C58">
        <v>5.3690100448816001</v>
      </c>
      <c r="D58">
        <f t="shared" si="4"/>
        <v>5.4749311010127144E-5</v>
      </c>
      <c r="E58" s="2">
        <f t="shared" si="5"/>
        <v>1.0197282283411057E-5</v>
      </c>
      <c r="G58">
        <v>285</v>
      </c>
      <c r="H58">
        <v>5.3691743029770604</v>
      </c>
      <c r="I58">
        <f t="shared" si="6"/>
        <v>1.0950878445026291E-4</v>
      </c>
      <c r="J58" s="3">
        <f t="shared" si="7"/>
        <v>2.0395833376007794E-5</v>
      </c>
    </row>
    <row r="59" spans="2:10" x14ac:dyDescent="0.25">
      <c r="B59" s="4">
        <v>290</v>
      </c>
      <c r="C59">
        <v>5.3690119229106399</v>
      </c>
      <c r="D59">
        <f t="shared" si="4"/>
        <v>5.287128197029034E-5</v>
      </c>
      <c r="E59" s="2">
        <f t="shared" si="5"/>
        <v>9.847488277066043E-6</v>
      </c>
      <c r="G59">
        <v>290</v>
      </c>
      <c r="H59">
        <v>5.3691705315786002</v>
      </c>
      <c r="I59">
        <f t="shared" si="6"/>
        <v>1.0573738599006788E-4</v>
      </c>
      <c r="J59" s="3">
        <f t="shared" si="7"/>
        <v>1.9693430366604471E-5</v>
      </c>
    </row>
    <row r="60" spans="2:10" x14ac:dyDescent="0.25">
      <c r="B60" s="4">
        <v>295</v>
      </c>
      <c r="C60">
        <v>5.3690137059734298</v>
      </c>
      <c r="D60">
        <f t="shared" si="4"/>
        <v>5.1088219180428496E-5</v>
      </c>
      <c r="E60" s="2">
        <f t="shared" si="5"/>
        <v>9.5153825224154353E-6</v>
      </c>
      <c r="G60">
        <v>295</v>
      </c>
      <c r="H60">
        <v>5.3691669792671304</v>
      </c>
      <c r="I60">
        <f t="shared" si="6"/>
        <v>1.021850745202002E-4</v>
      </c>
      <c r="J60" s="3">
        <f t="shared" si="7"/>
        <v>1.9031830247556961E-5</v>
      </c>
    </row>
    <row r="61" spans="2:10" x14ac:dyDescent="0.25">
      <c r="B61" s="4">
        <v>300</v>
      </c>
      <c r="C61">
        <v>5.3690154003117003</v>
      </c>
      <c r="D61">
        <f t="shared" si="4"/>
        <v>4.9393880909853749E-5</v>
      </c>
      <c r="E61" s="2">
        <f t="shared" si="5"/>
        <v>9.1998024269005024E-6</v>
      </c>
      <c r="G61">
        <v>300</v>
      </c>
      <c r="H61">
        <v>5.3691635781119196</v>
      </c>
      <c r="I61">
        <f t="shared" si="6"/>
        <v>9.8783919309397561E-5</v>
      </c>
      <c r="J61" s="3">
        <f t="shared" si="7"/>
        <v>1.8398381400056949E-5</v>
      </c>
    </row>
    <row r="62" spans="2:10" x14ac:dyDescent="0.25">
      <c r="B62" s="4">
        <v>305</v>
      </c>
      <c r="C62">
        <v>5.3690170117641003</v>
      </c>
      <c r="D62">
        <f t="shared" si="4"/>
        <v>4.7782428509890451E-5</v>
      </c>
      <c r="E62" s="2">
        <f t="shared" si="5"/>
        <v>8.8996604788537555E-6</v>
      </c>
      <c r="G62">
        <v>305</v>
      </c>
      <c r="H62">
        <v>5.3691603533527603</v>
      </c>
      <c r="I62">
        <f t="shared" si="6"/>
        <v>9.5559160150138212E-5</v>
      </c>
      <c r="J62" s="3">
        <f t="shared" si="7"/>
        <v>1.7797784730058677E-5</v>
      </c>
    </row>
    <row r="63" spans="2:10" x14ac:dyDescent="0.25">
      <c r="B63" s="4">
        <v>310</v>
      </c>
      <c r="C63">
        <v>5.3690185455843098</v>
      </c>
      <c r="D63">
        <f t="shared" si="4"/>
        <v>4.6248608300381022E-5</v>
      </c>
      <c r="E63" s="2">
        <f t="shared" si="5"/>
        <v>8.6139781242546993E-6</v>
      </c>
      <c r="G63">
        <v>310</v>
      </c>
      <c r="H63">
        <v>5.36915728531753</v>
      </c>
      <c r="I63">
        <f t="shared" si="6"/>
        <v>9.2491124919824586E-5</v>
      </c>
      <c r="J63" s="3">
        <f t="shared" si="7"/>
        <v>1.7226376506560972E-5</v>
      </c>
    </row>
    <row r="64" spans="2:10" x14ac:dyDescent="0.25">
      <c r="B64" s="4">
        <v>315</v>
      </c>
      <c r="C64">
        <v>5.3690200067333702</v>
      </c>
      <c r="D64">
        <f t="shared" si="4"/>
        <v>4.4787459239969962E-5</v>
      </c>
      <c r="E64" s="2">
        <f t="shared" si="5"/>
        <v>8.3418313181551432E-6</v>
      </c>
      <c r="G64">
        <v>315</v>
      </c>
      <c r="H64">
        <v>5.3691543599364504</v>
      </c>
      <c r="I64">
        <f t="shared" si="6"/>
        <v>8.9565743840225309E-5</v>
      </c>
      <c r="J64" s="3">
        <f t="shared" si="7"/>
        <v>1.6681536390264147E-5</v>
      </c>
    </row>
    <row r="65" spans="2:10" x14ac:dyDescent="0.25">
      <c r="B65" s="4">
        <v>320</v>
      </c>
      <c r="C65">
        <v>5.3690213997257104</v>
      </c>
      <c r="D65">
        <f t="shared" si="4"/>
        <v>4.3394466899826512E-5</v>
      </c>
      <c r="E65" s="2">
        <f t="shared" si="5"/>
        <v>8.0823792026687448E-6</v>
      </c>
      <c r="G65">
        <v>320</v>
      </c>
      <c r="H65">
        <v>5.3691515971386004</v>
      </c>
      <c r="I65">
        <f t="shared" si="6"/>
        <v>8.680294599017202E-5</v>
      </c>
      <c r="J65" s="3">
        <f t="shared" si="7"/>
        <v>1.6166976182313831E-5</v>
      </c>
    </row>
    <row r="66" spans="2:10" x14ac:dyDescent="0.25">
      <c r="B66" s="4">
        <v>325</v>
      </c>
      <c r="C66">
        <v>5.3690227287442402</v>
      </c>
      <c r="D66">
        <f t="shared" si="4"/>
        <v>4.2065448369932312E-5</v>
      </c>
      <c r="E66" s="2">
        <f t="shared" si="5"/>
        <v>7.8348426697331185E-6</v>
      </c>
      <c r="G66">
        <v>325</v>
      </c>
      <c r="H66">
        <v>5.3691489280822404</v>
      </c>
      <c r="I66">
        <f t="shared" si="6"/>
        <v>8.4133889630244596E-5</v>
      </c>
      <c r="J66" s="3">
        <f t="shared" si="7"/>
        <v>1.566987445444089E-5</v>
      </c>
    </row>
    <row r="67" spans="2:10" x14ac:dyDescent="0.25">
      <c r="B67" s="4">
        <v>330</v>
      </c>
      <c r="C67">
        <v>5.3690239975979699</v>
      </c>
      <c r="D67">
        <f t="shared" ref="D67:D98" si="8">ABS(C67-$A$3)</f>
        <v>4.0796594640291062E-5</v>
      </c>
      <c r="E67" s="2">
        <f t="shared" ref="E67:E98" si="9">D67/C67</f>
        <v>7.5985122544698847E-6</v>
      </c>
      <c r="G67">
        <v>330</v>
      </c>
      <c r="H67">
        <v>5.3691463865429903</v>
      </c>
      <c r="I67">
        <f t="shared" ref="I67:I98" si="10">ABS(H67-$A$3)</f>
        <v>8.1592350380077505E-5</v>
      </c>
      <c r="J67" s="3">
        <f t="shared" ref="J67:J98" si="11">I67/H67</f>
        <v>1.5196521850210165E-5</v>
      </c>
    </row>
    <row r="68" spans="2:10" x14ac:dyDescent="0.25">
      <c r="B68" s="4">
        <v>335</v>
      </c>
      <c r="C68">
        <v>5.3690252098886999</v>
      </c>
      <c r="D68">
        <f t="shared" si="8"/>
        <v>3.9584303910267238E-5</v>
      </c>
      <c r="E68" s="2">
        <f t="shared" si="9"/>
        <v>7.3727170878916068E-6</v>
      </c>
      <c r="G68">
        <v>335</v>
      </c>
      <c r="H68">
        <v>5.3691439665677398</v>
      </c>
      <c r="I68">
        <f t="shared" si="10"/>
        <v>7.9172375129665795E-5</v>
      </c>
      <c r="J68" s="3">
        <f t="shared" si="11"/>
        <v>1.47458096900831E-5</v>
      </c>
    </row>
    <row r="69" spans="2:10" x14ac:dyDescent="0.25">
      <c r="B69" s="4">
        <v>340</v>
      </c>
      <c r="C69">
        <v>5.3690263689661704</v>
      </c>
      <c r="D69">
        <f t="shared" si="8"/>
        <v>3.8425226439819937E-5</v>
      </c>
      <c r="E69" s="2">
        <f t="shared" si="9"/>
        <v>7.1568332504239281E-6</v>
      </c>
      <c r="G69">
        <v>340</v>
      </c>
      <c r="H69">
        <v>5.36914161831813</v>
      </c>
      <c r="I69">
        <f t="shared" si="10"/>
        <v>7.6824125519792119E-5</v>
      </c>
      <c r="J69" s="3">
        <f t="shared" si="11"/>
        <v>1.4308455798164825E-5</v>
      </c>
    </row>
    <row r="70" spans="2:10" x14ac:dyDescent="0.25">
      <c r="B70" s="4">
        <v>345</v>
      </c>
      <c r="C70">
        <v>5.3690274778501204</v>
      </c>
      <c r="D70">
        <f t="shared" si="8"/>
        <v>3.7316342489823739E-5</v>
      </c>
      <c r="E70" s="2">
        <f t="shared" si="9"/>
        <v>6.9502982884278413E-6</v>
      </c>
      <c r="G70">
        <v>345</v>
      </c>
      <c r="H70">
        <v>5.3691394430756496</v>
      </c>
      <c r="I70">
        <f t="shared" si="10"/>
        <v>7.4648883039429847E-5</v>
      </c>
      <c r="J70" s="3">
        <f t="shared" si="11"/>
        <v>1.3903323583018752E-5</v>
      </c>
    </row>
    <row r="71" spans="2:10" x14ac:dyDescent="0.25">
      <c r="B71" s="4">
        <v>350</v>
      </c>
      <c r="C71">
        <v>5.3690285394120902</v>
      </c>
      <c r="D71">
        <f t="shared" si="8"/>
        <v>3.62547805199398E-5</v>
      </c>
      <c r="E71" s="2">
        <f t="shared" si="9"/>
        <v>6.7525773524589432E-6</v>
      </c>
      <c r="G71">
        <v>350</v>
      </c>
      <c r="H71">
        <v>5.3691373095044996</v>
      </c>
      <c r="I71">
        <f t="shared" si="10"/>
        <v>7.2515311889453926E-5</v>
      </c>
      <c r="J71" s="3">
        <f t="shared" si="11"/>
        <v>1.3505952205969217E-5</v>
      </c>
    </row>
    <row r="72" spans="2:10" x14ac:dyDescent="0.25">
      <c r="B72" s="4">
        <v>355</v>
      </c>
      <c r="C72">
        <v>5.3690295563207204</v>
      </c>
      <c r="D72">
        <f t="shared" si="8"/>
        <v>3.5237871889748362E-5</v>
      </c>
      <c r="E72" s="2">
        <f t="shared" si="9"/>
        <v>6.5631733854518231E-6</v>
      </c>
      <c r="G72">
        <v>355</v>
      </c>
      <c r="H72">
        <v>5.3691352695971899</v>
      </c>
      <c r="I72">
        <f t="shared" si="10"/>
        <v>7.0475404579717349E-5</v>
      </c>
      <c r="J72" s="3">
        <f t="shared" si="11"/>
        <v>1.3126025149484574E-5</v>
      </c>
    </row>
    <row r="73" spans="2:10" x14ac:dyDescent="0.25">
      <c r="B73" s="4">
        <v>360</v>
      </c>
      <c r="C73">
        <v>5.3690305310532498</v>
      </c>
      <c r="D73">
        <f t="shared" si="8"/>
        <v>3.4263139360390937E-5</v>
      </c>
      <c r="E73" s="2">
        <f t="shared" si="9"/>
        <v>6.3816249809385036E-6</v>
      </c>
      <c r="G73">
        <v>360</v>
      </c>
      <c r="H73">
        <v>5.3691333133428403</v>
      </c>
      <c r="I73">
        <f t="shared" si="10"/>
        <v>6.8519150230095249E-5</v>
      </c>
      <c r="J73" s="3">
        <f t="shared" si="11"/>
        <v>1.2761677952718778E-5</v>
      </c>
    </row>
    <row r="74" spans="2:10" x14ac:dyDescent="0.25">
      <c r="B74" s="4">
        <v>365</v>
      </c>
      <c r="C74">
        <v>5.3690314658785701</v>
      </c>
      <c r="D74">
        <f t="shared" si="8"/>
        <v>3.3328314040126372E-5</v>
      </c>
      <c r="E74" s="2">
        <f t="shared" si="9"/>
        <v>6.2075095390920084E-6</v>
      </c>
      <c r="G74">
        <v>365</v>
      </c>
      <c r="H74">
        <v>5.3691314523321898</v>
      </c>
      <c r="I74">
        <f t="shared" si="10"/>
        <v>6.6658139579622855E-5</v>
      </c>
      <c r="J74" s="3">
        <f t="shared" si="11"/>
        <v>1.2415069396497743E-5</v>
      </c>
    </row>
    <row r="75" spans="2:10" x14ac:dyDescent="0.25">
      <c r="B75" s="4">
        <v>370</v>
      </c>
      <c r="C75">
        <v>5.36903236299338</v>
      </c>
      <c r="D75">
        <f t="shared" si="8"/>
        <v>3.2431199230131824E-5</v>
      </c>
      <c r="E75" s="2">
        <f t="shared" si="9"/>
        <v>6.0404179072689656E-6</v>
      </c>
      <c r="G75">
        <v>370</v>
      </c>
      <c r="H75">
        <v>5.3691296718939903</v>
      </c>
      <c r="I75">
        <f t="shared" si="10"/>
        <v>6.4877701380083863E-5</v>
      </c>
      <c r="J75" s="3">
        <f t="shared" si="11"/>
        <v>1.2083467031854699E-5</v>
      </c>
    </row>
    <row r="76" spans="2:10" x14ac:dyDescent="0.25">
      <c r="B76" s="4">
        <v>375</v>
      </c>
      <c r="C76">
        <v>5.3690332243347996</v>
      </c>
      <c r="D76">
        <f t="shared" si="8"/>
        <v>3.1569857810609392E-5</v>
      </c>
      <c r="E76" s="2">
        <f t="shared" si="9"/>
        <v>5.8799892814075042E-6</v>
      </c>
      <c r="G76">
        <v>375</v>
      </c>
      <c r="H76">
        <v>5.3691279218649504</v>
      </c>
      <c r="I76">
        <f t="shared" si="10"/>
        <v>6.3127672340179686E-5</v>
      </c>
      <c r="J76" s="3">
        <f t="shared" si="11"/>
        <v>1.1757528086284165E-5</v>
      </c>
    </row>
    <row r="77" spans="2:10" x14ac:dyDescent="0.25">
      <c r="B77" s="4">
        <v>380</v>
      </c>
      <c r="C77">
        <v>5.3690340518310702</v>
      </c>
      <c r="D77">
        <f t="shared" si="8"/>
        <v>3.0742361539992658E-5</v>
      </c>
      <c r="E77" s="2">
        <f t="shared" si="9"/>
        <v>5.7258645117939225E-6</v>
      </c>
      <c r="G77">
        <v>380</v>
      </c>
      <c r="H77">
        <v>5.3691262690128196</v>
      </c>
      <c r="I77">
        <f t="shared" si="10"/>
        <v>6.1474820209461711E-5</v>
      </c>
      <c r="J77" s="3">
        <f t="shared" si="11"/>
        <v>1.1449687924878068E-5</v>
      </c>
    </row>
    <row r="78" spans="2:10" x14ac:dyDescent="0.25">
      <c r="B78" s="4">
        <v>385</v>
      </c>
      <c r="C78">
        <v>5.3690348471652003</v>
      </c>
      <c r="D78">
        <f t="shared" si="8"/>
        <v>2.994702740988231E-5</v>
      </c>
      <c r="E78" s="2">
        <f t="shared" si="9"/>
        <v>5.5777301251255725E-6</v>
      </c>
      <c r="G78">
        <v>385</v>
      </c>
      <c r="H78">
        <v>5.3691246645902702</v>
      </c>
      <c r="I78">
        <f t="shared" si="10"/>
        <v>5.9870397659977925E-5</v>
      </c>
      <c r="J78" s="3">
        <f t="shared" si="11"/>
        <v>1.1150867487735408E-5</v>
      </c>
    </row>
    <row r="79" spans="2:10" x14ac:dyDescent="0.25">
      <c r="B79" s="4">
        <v>390</v>
      </c>
      <c r="C79">
        <v>5.3690356120295704</v>
      </c>
      <c r="D79">
        <f t="shared" si="8"/>
        <v>2.9182163039820352E-5</v>
      </c>
      <c r="E79" s="2">
        <f t="shared" si="9"/>
        <v>5.4352709031090016E-6</v>
      </c>
      <c r="G79">
        <v>390</v>
      </c>
      <c r="H79">
        <v>5.3691231811691997</v>
      </c>
      <c r="I79">
        <f t="shared" si="10"/>
        <v>5.838697658955283E-5</v>
      </c>
      <c r="J79" s="3">
        <f t="shared" si="11"/>
        <v>1.087458317110882E-5</v>
      </c>
    </row>
    <row r="80" spans="2:10" x14ac:dyDescent="0.25">
      <c r="B80" s="4">
        <v>395</v>
      </c>
      <c r="C80">
        <v>5.3690363479957997</v>
      </c>
      <c r="D80">
        <f t="shared" si="8"/>
        <v>2.8446196810527624E-5</v>
      </c>
      <c r="E80" s="2">
        <f t="shared" si="9"/>
        <v>5.2981941202812431E-6</v>
      </c>
      <c r="G80">
        <v>395</v>
      </c>
      <c r="H80">
        <v>5.3691216864648998</v>
      </c>
      <c r="I80">
        <f t="shared" si="10"/>
        <v>5.6892272289665868E-5</v>
      </c>
      <c r="J80" s="3">
        <f t="shared" si="11"/>
        <v>1.0596197220317517E-5</v>
      </c>
    </row>
    <row r="81" spans="2:10" x14ac:dyDescent="0.25">
      <c r="B81" s="4">
        <v>400</v>
      </c>
      <c r="C81">
        <v>5.3690370564753902</v>
      </c>
      <c r="D81">
        <f t="shared" si="8"/>
        <v>2.7737717219977753E-5</v>
      </c>
      <c r="E81" s="2">
        <f t="shared" si="9"/>
        <v>5.1662368741754827E-6</v>
      </c>
      <c r="G81">
        <v>400</v>
      </c>
      <c r="H81">
        <v>5.3691202675659602</v>
      </c>
      <c r="I81">
        <f t="shared" si="10"/>
        <v>5.547337334999014E-5</v>
      </c>
      <c r="J81" s="3">
        <f t="shared" si="11"/>
        <v>1.0331929736254254E-5</v>
      </c>
    </row>
    <row r="82" spans="2:10" x14ac:dyDescent="0.25">
      <c r="B82" s="4">
        <v>405</v>
      </c>
      <c r="C82">
        <v>5.3690377387830299</v>
      </c>
      <c r="D82">
        <f t="shared" si="8"/>
        <v>2.7055409580256651E-5</v>
      </c>
      <c r="E82" s="2">
        <f t="shared" si="9"/>
        <v>5.0391542947860055E-6</v>
      </c>
      <c r="G82">
        <v>405</v>
      </c>
      <c r="H82">
        <v>5.3691188961282297</v>
      </c>
      <c r="I82">
        <f t="shared" si="10"/>
        <v>5.4101935619499386E-5</v>
      </c>
      <c r="J82" s="3">
        <f t="shared" si="11"/>
        <v>1.0076501687923746E-5</v>
      </c>
    </row>
    <row r="83" spans="2:10" x14ac:dyDescent="0.25">
      <c r="B83" s="4">
        <v>410</v>
      </c>
      <c r="C83">
        <v>5.3690383963164603</v>
      </c>
      <c r="D83">
        <f t="shared" si="8"/>
        <v>2.6397876149886201E-5</v>
      </c>
      <c r="E83" s="2">
        <f t="shared" si="9"/>
        <v>4.9166860434443918E-6</v>
      </c>
      <c r="G83">
        <v>410</v>
      </c>
      <c r="H83">
        <v>5.3691176179464399</v>
      </c>
      <c r="I83">
        <f t="shared" si="10"/>
        <v>5.2823753829756015E-5</v>
      </c>
      <c r="J83" s="3">
        <f t="shared" si="11"/>
        <v>9.8384422895097327E-6</v>
      </c>
    </row>
    <row r="84" spans="2:10" x14ac:dyDescent="0.25">
      <c r="B84" s="4">
        <v>415</v>
      </c>
      <c r="C84">
        <v>5.3690390300736102</v>
      </c>
      <c r="D84">
        <f t="shared" si="8"/>
        <v>2.5764119000015739E-5</v>
      </c>
      <c r="E84" s="2">
        <f t="shared" si="9"/>
        <v>4.798646248556422E-6</v>
      </c>
      <c r="G84">
        <v>415</v>
      </c>
      <c r="H84">
        <v>5.3691162940347201</v>
      </c>
      <c r="I84">
        <f t="shared" si="10"/>
        <v>5.1499842109947735E-5</v>
      </c>
      <c r="J84" s="3">
        <f t="shared" si="11"/>
        <v>9.5918656422409581E-6</v>
      </c>
    </row>
    <row r="85" spans="2:10" x14ac:dyDescent="0.25">
      <c r="B85" s="4">
        <v>420</v>
      </c>
      <c r="C85">
        <v>5.36903964124655</v>
      </c>
      <c r="D85">
        <f t="shared" si="8"/>
        <v>2.5152946060202908E-5</v>
      </c>
      <c r="E85" s="2">
        <f t="shared" si="9"/>
        <v>4.6848128791917533E-6</v>
      </c>
      <c r="G85">
        <v>420</v>
      </c>
      <c r="H85">
        <v>5.3691151166104101</v>
      </c>
      <c r="I85">
        <f t="shared" si="10"/>
        <v>5.0322417799897323E-5</v>
      </c>
      <c r="J85" s="3">
        <f t="shared" si="11"/>
        <v>9.3725719614792869E-6</v>
      </c>
    </row>
    <row r="86" spans="2:10" x14ac:dyDescent="0.25">
      <c r="B86" s="4">
        <v>425</v>
      </c>
      <c r="C86">
        <v>5.3690402310148198</v>
      </c>
      <c r="D86">
        <f t="shared" si="8"/>
        <v>2.4563177790426494E-5</v>
      </c>
      <c r="E86" s="2">
        <f t="shared" si="9"/>
        <v>4.5749662385717921E-6</v>
      </c>
      <c r="G86">
        <v>425</v>
      </c>
      <c r="H86">
        <v>5.3691139079483499</v>
      </c>
      <c r="I86">
        <f t="shared" si="10"/>
        <v>4.9113755739682574E-5</v>
      </c>
      <c r="J86" s="3">
        <f t="shared" si="11"/>
        <v>9.1474601920766409E-6</v>
      </c>
    </row>
    <row r="87" spans="2:10" x14ac:dyDescent="0.25">
      <c r="B87" s="4">
        <v>430</v>
      </c>
      <c r="C87">
        <v>5.3690408002041696</v>
      </c>
      <c r="D87">
        <f t="shared" si="8"/>
        <v>2.3993988440551561E-5</v>
      </c>
      <c r="E87" s="2">
        <f t="shared" si="9"/>
        <v>4.4689525249350194E-6</v>
      </c>
      <c r="G87">
        <v>430</v>
      </c>
      <c r="H87">
        <v>5.3691127919974804</v>
      </c>
      <c r="I87">
        <f t="shared" si="10"/>
        <v>4.799780487019234E-5</v>
      </c>
      <c r="J87" s="3">
        <f t="shared" si="11"/>
        <v>8.9396156738841079E-6</v>
      </c>
    </row>
    <row r="88" spans="2:10" x14ac:dyDescent="0.25">
      <c r="B88" s="4">
        <v>435</v>
      </c>
      <c r="C88">
        <v>5.3690413498986604</v>
      </c>
      <c r="D88">
        <f t="shared" si="8"/>
        <v>2.3444293949737016E-5</v>
      </c>
      <c r="E88" s="2">
        <f t="shared" si="9"/>
        <v>4.3665698253896893E-6</v>
      </c>
      <c r="G88">
        <v>435</v>
      </c>
      <c r="H88">
        <v>5.3691116899675704</v>
      </c>
      <c r="I88">
        <f t="shared" si="10"/>
        <v>4.6895774960198366E-5</v>
      </c>
      <c r="J88" s="3">
        <f t="shared" si="11"/>
        <v>8.7343638330015104E-6</v>
      </c>
    </row>
    <row r="89" spans="2:10" x14ac:dyDescent="0.25">
      <c r="B89" s="4">
        <v>440</v>
      </c>
      <c r="C89">
        <v>5.3690418808767699</v>
      </c>
      <c r="D89">
        <f t="shared" si="8"/>
        <v>2.2913315840256132E-5</v>
      </c>
      <c r="E89" s="2">
        <f t="shared" si="9"/>
        <v>4.2676731432972852E-6</v>
      </c>
      <c r="G89">
        <v>440</v>
      </c>
      <c r="H89">
        <v>5.3691106030058897</v>
      </c>
      <c r="I89">
        <f t="shared" si="10"/>
        <v>4.5808813279535343E-5</v>
      </c>
      <c r="J89" s="3">
        <f t="shared" si="11"/>
        <v>8.5319183504786315E-6</v>
      </c>
    </row>
    <row r="90" spans="2:10" x14ac:dyDescent="0.25">
      <c r="B90" s="4">
        <v>445</v>
      </c>
      <c r="C90">
        <v>5.3690423940994396</v>
      </c>
      <c r="D90">
        <f t="shared" si="8"/>
        <v>2.2400093170560353E-5</v>
      </c>
      <c r="E90" s="2">
        <f t="shared" si="9"/>
        <v>4.1720834976415876E-6</v>
      </c>
      <c r="G90">
        <v>445</v>
      </c>
      <c r="H90">
        <v>5.3691095972831704</v>
      </c>
      <c r="I90">
        <f t="shared" si="10"/>
        <v>4.4803090560208148E-5</v>
      </c>
      <c r="J90" s="3">
        <f t="shared" si="11"/>
        <v>8.3446034670029855E-6</v>
      </c>
    </row>
    <row r="91" spans="2:10" x14ac:dyDescent="0.25">
      <c r="B91" s="4">
        <v>450</v>
      </c>
      <c r="C91">
        <v>5.3690428901841099</v>
      </c>
      <c r="D91">
        <f t="shared" si="8"/>
        <v>2.1904008500328587E-5</v>
      </c>
      <c r="E91" s="2">
        <f t="shared" si="9"/>
        <v>4.0796858859843222E-6</v>
      </c>
      <c r="G91">
        <v>450</v>
      </c>
      <c r="H91">
        <v>5.3691086221369497</v>
      </c>
      <c r="I91">
        <f t="shared" si="10"/>
        <v>4.3827944339547287E-5</v>
      </c>
      <c r="J91" s="3">
        <f t="shared" si="11"/>
        <v>8.1629833598157672E-6</v>
      </c>
    </row>
    <row r="92" spans="2:10" x14ac:dyDescent="0.25">
      <c r="B92" s="4">
        <v>455</v>
      </c>
      <c r="C92">
        <v>5.3690433699690896</v>
      </c>
      <c r="D92">
        <f t="shared" si="8"/>
        <v>2.1424223520583041E-5</v>
      </c>
      <c r="E92" s="2">
        <f t="shared" si="9"/>
        <v>3.9903241684386658E-6</v>
      </c>
      <c r="G92">
        <v>455</v>
      </c>
      <c r="H92">
        <v>5.3691076679816501</v>
      </c>
      <c r="I92">
        <f t="shared" si="10"/>
        <v>4.2873789039887811E-5</v>
      </c>
      <c r="J92" s="3">
        <f t="shared" si="11"/>
        <v>7.9852727289421054E-6</v>
      </c>
    </row>
    <row r="93" spans="2:10" x14ac:dyDescent="0.25">
      <c r="B93" s="4">
        <v>460</v>
      </c>
      <c r="C93">
        <v>5.3690438342439997</v>
      </c>
      <c r="D93">
        <f t="shared" si="8"/>
        <v>2.0959948610510537E-5</v>
      </c>
      <c r="E93" s="2">
        <f t="shared" si="9"/>
        <v>3.9038512736340607E-6</v>
      </c>
      <c r="G93">
        <v>460</v>
      </c>
      <c r="H93">
        <v>5.3691066622816601</v>
      </c>
      <c r="I93">
        <f t="shared" si="10"/>
        <v>4.1868089049934554E-5</v>
      </c>
      <c r="J93" s="3">
        <f t="shared" si="11"/>
        <v>7.797961874004242E-6</v>
      </c>
    </row>
    <row r="94" spans="2:10" x14ac:dyDescent="0.25">
      <c r="B94" s="4">
        <v>465</v>
      </c>
      <c r="C94">
        <v>5.3690442834756</v>
      </c>
      <c r="D94">
        <f t="shared" si="8"/>
        <v>2.0510717010147062E-5</v>
      </c>
      <c r="E94" s="2">
        <f t="shared" si="9"/>
        <v>3.8201802643485819E-6</v>
      </c>
      <c r="G94">
        <v>465</v>
      </c>
      <c r="H94">
        <v>5.3691058191707599</v>
      </c>
      <c r="I94">
        <f t="shared" si="10"/>
        <v>4.1024978149728497E-5</v>
      </c>
      <c r="J94" s="3">
        <f t="shared" si="11"/>
        <v>7.6409330587685573E-6</v>
      </c>
    </row>
    <row r="95" spans="2:10" x14ac:dyDescent="0.25">
      <c r="B95" s="4">
        <v>470</v>
      </c>
      <c r="C95">
        <v>5.3690447185464301</v>
      </c>
      <c r="D95">
        <f t="shared" si="8"/>
        <v>2.0075646180117701E-5</v>
      </c>
      <c r="E95" s="2">
        <f t="shared" si="9"/>
        <v>3.7391467630675299E-6</v>
      </c>
      <c r="G95">
        <v>470</v>
      </c>
      <c r="H95">
        <v>5.3691050211842004</v>
      </c>
      <c r="I95">
        <f t="shared" si="10"/>
        <v>4.0226991590230909E-5</v>
      </c>
      <c r="J95" s="3">
        <f t="shared" si="11"/>
        <v>7.4923085749882607E-6</v>
      </c>
    </row>
    <row r="96" spans="2:10" x14ac:dyDescent="0.25">
      <c r="B96" s="4">
        <v>475</v>
      </c>
      <c r="C96">
        <v>5.3690451397618899</v>
      </c>
      <c r="D96">
        <f t="shared" si="8"/>
        <v>1.9654430720272842E-5</v>
      </c>
      <c r="E96" s="2">
        <f t="shared" si="9"/>
        <v>3.6606938866497387E-6</v>
      </c>
      <c r="G96">
        <v>475</v>
      </c>
      <c r="H96">
        <v>5.3691041259987902</v>
      </c>
      <c r="I96">
        <f t="shared" si="10"/>
        <v>3.9331806179987439E-5</v>
      </c>
      <c r="J96" s="3">
        <f t="shared" si="11"/>
        <v>7.3255808151552139E-6</v>
      </c>
    </row>
    <row r="97" spans="2:10" x14ac:dyDescent="0.25">
      <c r="B97" s="4">
        <v>480</v>
      </c>
      <c r="C97">
        <v>5.3690455479844301</v>
      </c>
      <c r="D97">
        <f t="shared" si="8"/>
        <v>1.9246208180057067E-5</v>
      </c>
      <c r="E97" s="2">
        <f t="shared" si="9"/>
        <v>3.584660999436334E-6</v>
      </c>
      <c r="G97">
        <v>480</v>
      </c>
      <c r="H97">
        <v>5.3691033255810403</v>
      </c>
      <c r="I97">
        <f t="shared" si="10"/>
        <v>3.8531388430129709E-5</v>
      </c>
      <c r="J97" s="3">
        <f t="shared" si="11"/>
        <v>7.1765034296410882E-6</v>
      </c>
    </row>
    <row r="98" spans="2:10" x14ac:dyDescent="0.25">
      <c r="B98" s="4">
        <v>485</v>
      </c>
      <c r="C98">
        <v>5.3690459435305504</v>
      </c>
      <c r="D98">
        <f t="shared" si="8"/>
        <v>1.8850662059755052E-5</v>
      </c>
      <c r="E98" s="2">
        <f t="shared" si="9"/>
        <v>3.5109891511487657E-6</v>
      </c>
      <c r="G98">
        <v>485</v>
      </c>
      <c r="H98">
        <v>5.3691024961224203</v>
      </c>
      <c r="I98">
        <f t="shared" si="10"/>
        <v>3.7701929810118884E-5</v>
      </c>
      <c r="J98" s="3">
        <f t="shared" si="11"/>
        <v>7.0220171504170973E-6</v>
      </c>
    </row>
    <row r="99" spans="2:10" x14ac:dyDescent="0.25">
      <c r="B99" s="4">
        <v>490</v>
      </c>
      <c r="C99">
        <v>5.3690463270508397</v>
      </c>
      <c r="D99">
        <f t="shared" ref="D99:D101" si="12">ABS(C99-$A$3)</f>
        <v>1.8467141770450723E-5</v>
      </c>
      <c r="E99" s="2">
        <f t="shared" ref="E99:E101" si="13">D99/C99</f>
        <v>3.4395571663086261E-6</v>
      </c>
      <c r="G99">
        <v>490</v>
      </c>
      <c r="H99">
        <v>5.36910175269308</v>
      </c>
      <c r="I99">
        <f t="shared" ref="I99:I101" si="14">ABS(H99-$A$3)</f>
        <v>3.6958500469808087E-5</v>
      </c>
      <c r="J99" s="3">
        <f t="shared" ref="J99:J101" si="15">I99/H99</f>
        <v>6.8835537436536986E-6</v>
      </c>
    </row>
    <row r="100" spans="2:10" x14ac:dyDescent="0.25">
      <c r="B100" s="4">
        <v>495</v>
      </c>
      <c r="C100">
        <v>5.3690466990644099</v>
      </c>
      <c r="D100">
        <f t="shared" si="12"/>
        <v>1.8095128200279476E-5</v>
      </c>
      <c r="E100" s="2">
        <f t="shared" si="13"/>
        <v>3.370268357589936E-6</v>
      </c>
      <c r="G100">
        <v>495</v>
      </c>
      <c r="H100">
        <v>5.3691009574102404</v>
      </c>
      <c r="I100">
        <f t="shared" si="14"/>
        <v>3.616321763022512E-5</v>
      </c>
      <c r="J100" s="3">
        <f t="shared" si="15"/>
        <v>6.7354326016749496E-6</v>
      </c>
    </row>
    <row r="101" spans="2:10" x14ac:dyDescent="0.25">
      <c r="B101" s="4">
        <v>500</v>
      </c>
      <c r="C101">
        <v>5.3690470598367996</v>
      </c>
      <c r="D101">
        <f t="shared" si="12"/>
        <v>1.7734355810539171E-5</v>
      </c>
      <c r="E101" s="2">
        <f t="shared" si="13"/>
        <v>3.3030732666139515E-6</v>
      </c>
      <c r="G101">
        <v>500</v>
      </c>
      <c r="H101">
        <v>5.3691002939593302</v>
      </c>
      <c r="I101">
        <f t="shared" si="14"/>
        <v>3.5499766720015202E-5</v>
      </c>
      <c r="J101" s="3">
        <f t="shared" si="15"/>
        <v>6.6118650754122245E-6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0E8D-2791-4C31-95D5-580649357087}">
  <dimension ref="A1:J101"/>
  <sheetViews>
    <sheetView workbookViewId="0">
      <selection activeCell="F4" sqref="F4"/>
    </sheetView>
  </sheetViews>
  <sheetFormatPr defaultRowHeight="15" x14ac:dyDescent="0.25"/>
  <cols>
    <col min="3" max="4" width="15.7109375" bestFit="1" customWidth="1"/>
    <col min="5" max="5" width="13.7109375" bestFit="1" customWidth="1"/>
    <col min="8" max="8" width="15.7109375" bestFit="1" customWidth="1"/>
    <col min="9" max="9" width="14.7109375" bestFit="1" customWidth="1"/>
    <col min="10" max="10" width="13.28515625" bestFit="1" customWidth="1"/>
  </cols>
  <sheetData>
    <row r="1" spans="1:10" x14ac:dyDescent="0.25">
      <c r="C1" s="1" t="s">
        <v>0</v>
      </c>
      <c r="H1" s="13" t="s">
        <v>4</v>
      </c>
    </row>
    <row r="2" spans="1:10" ht="18" x14ac:dyDescent="0.35">
      <c r="A2" s="6" t="s">
        <v>2</v>
      </c>
      <c r="B2" s="5" t="s">
        <v>1</v>
      </c>
      <c r="C2" s="6" t="s">
        <v>3</v>
      </c>
      <c r="D2" s="17" t="s">
        <v>5</v>
      </c>
      <c r="E2" s="7" t="s">
        <v>6</v>
      </c>
      <c r="G2" s="5" t="s">
        <v>1</v>
      </c>
      <c r="H2" s="6" t="s">
        <v>3</v>
      </c>
      <c r="I2" s="7" t="s">
        <v>5</v>
      </c>
      <c r="J2" s="7" t="s">
        <v>6</v>
      </c>
    </row>
    <row r="3" spans="1:10" x14ac:dyDescent="0.25">
      <c r="A3" s="9">
        <v>13.6</v>
      </c>
      <c r="B3" s="4">
        <v>10</v>
      </c>
      <c r="C3" s="12">
        <v>12.5845304444261</v>
      </c>
      <c r="D3" s="14">
        <f>ABS(C3-$A$3)</f>
        <v>1.0154695555738993</v>
      </c>
      <c r="E3" s="2">
        <f>D3/C3</f>
        <v>8.0691890735078459E-2</v>
      </c>
      <c r="G3">
        <f>B3</f>
        <v>10</v>
      </c>
      <c r="H3" s="12">
        <v>15.859819409794699</v>
      </c>
      <c r="I3" s="12">
        <f>ABS(H3-$A$3)</f>
        <v>2.2598194097946998</v>
      </c>
      <c r="J3" s="16">
        <f>I3/H3</f>
        <v>0.14248708332700696</v>
      </c>
    </row>
    <row r="4" spans="1:10" x14ac:dyDescent="0.25">
      <c r="B4" s="4">
        <v>15</v>
      </c>
      <c r="C4" s="12">
        <v>13.1509205863332</v>
      </c>
      <c r="D4" s="14">
        <f t="shared" ref="D4:D67" si="0">ABS(C4-$A$3)</f>
        <v>0.44907941366679971</v>
      </c>
      <c r="E4" s="2">
        <f t="shared" ref="E4:E67" si="1">D4/C4</f>
        <v>3.4148135160476559E-2</v>
      </c>
      <c r="G4">
        <f t="shared" ref="G4:G67" si="2">B4</f>
        <v>15</v>
      </c>
      <c r="H4" s="12">
        <v>14.4949766323235</v>
      </c>
      <c r="I4" s="12">
        <f t="shared" ref="I4:I67" si="3">ABS(H4-$A$3)</f>
        <v>0.8949766323235</v>
      </c>
      <c r="J4" s="16">
        <f t="shared" ref="J4:J67" si="4">I4/H4</f>
        <v>6.1743916877224934E-2</v>
      </c>
    </row>
    <row r="5" spans="1:10" x14ac:dyDescent="0.25">
      <c r="B5" s="4">
        <v>20</v>
      </c>
      <c r="C5" s="12">
        <v>13.3602367836461</v>
      </c>
      <c r="D5" s="14">
        <f t="shared" si="0"/>
        <v>0.23976321635390008</v>
      </c>
      <c r="E5" s="2">
        <f t="shared" si="1"/>
        <v>1.7946030466120755E-2</v>
      </c>
      <c r="G5">
        <f t="shared" si="2"/>
        <v>20</v>
      </c>
      <c r="H5" s="12">
        <v>14.079064630540501</v>
      </c>
      <c r="I5" s="12">
        <f t="shared" si="3"/>
        <v>0.47906463054050086</v>
      </c>
      <c r="J5" s="16">
        <f t="shared" si="4"/>
        <v>3.4026737081759482E-2</v>
      </c>
    </row>
    <row r="6" spans="1:10" x14ac:dyDescent="0.25">
      <c r="B6" s="4">
        <v>25</v>
      </c>
      <c r="C6" s="12">
        <v>13.450774549019901</v>
      </c>
      <c r="D6" s="14">
        <f t="shared" si="0"/>
        <v>0.14922545098009898</v>
      </c>
      <c r="E6" s="2">
        <f t="shared" si="1"/>
        <v>1.1094190184830091E-2</v>
      </c>
      <c r="G6">
        <f t="shared" si="2"/>
        <v>25</v>
      </c>
      <c r="H6" s="12">
        <v>13.898340973829701</v>
      </c>
      <c r="I6" s="12">
        <f t="shared" si="3"/>
        <v>0.29834097382970093</v>
      </c>
      <c r="J6" s="16">
        <f t="shared" si="4"/>
        <v>2.1465941466788808E-2</v>
      </c>
    </row>
    <row r="7" spans="1:10" x14ac:dyDescent="0.25">
      <c r="B7" s="4">
        <v>30</v>
      </c>
      <c r="C7" s="12">
        <v>13.4981614161604</v>
      </c>
      <c r="D7" s="14">
        <f t="shared" si="0"/>
        <v>0.10183858383959965</v>
      </c>
      <c r="E7" s="2">
        <f t="shared" si="1"/>
        <v>7.5446263161200212E-3</v>
      </c>
      <c r="G7">
        <f t="shared" si="2"/>
        <v>30</v>
      </c>
      <c r="H7" s="12">
        <v>13.8036424580184</v>
      </c>
      <c r="I7" s="12">
        <f t="shared" si="3"/>
        <v>0.20364245801840042</v>
      </c>
      <c r="J7" s="16">
        <f t="shared" si="4"/>
        <v>1.4752805908856798E-2</v>
      </c>
    </row>
    <row r="8" spans="1:10" x14ac:dyDescent="0.25">
      <c r="B8" s="4">
        <v>35</v>
      </c>
      <c r="C8" s="12">
        <v>13.5260664440734</v>
      </c>
      <c r="D8" s="14">
        <f t="shared" si="0"/>
        <v>7.3933555926599226E-2</v>
      </c>
      <c r="E8" s="2">
        <f t="shared" si="1"/>
        <v>5.4660056737333308E-3</v>
      </c>
      <c r="G8">
        <f t="shared" si="2"/>
        <v>35</v>
      </c>
      <c r="H8" s="12">
        <v>13.747853884913299</v>
      </c>
      <c r="I8" s="12">
        <f t="shared" si="3"/>
        <v>0.14785388491329954</v>
      </c>
      <c r="J8" s="16">
        <f t="shared" si="4"/>
        <v>1.0754688415444413E-2</v>
      </c>
    </row>
    <row r="9" spans="1:10" x14ac:dyDescent="0.25">
      <c r="B9" s="4">
        <v>40</v>
      </c>
      <c r="C9" s="12">
        <v>13.543883197727499</v>
      </c>
      <c r="D9" s="14">
        <f t="shared" si="0"/>
        <v>5.6116802272500266E-2</v>
      </c>
      <c r="E9" s="2">
        <f t="shared" si="1"/>
        <v>4.1433318239126569E-3</v>
      </c>
      <c r="G9">
        <f t="shared" si="2"/>
        <v>40</v>
      </c>
      <c r="H9" s="12">
        <v>13.7122278384855</v>
      </c>
      <c r="I9" s="12">
        <f t="shared" si="3"/>
        <v>0.11222783848550044</v>
      </c>
      <c r="J9" s="16">
        <f t="shared" si="4"/>
        <v>8.1845080031791445E-3</v>
      </c>
    </row>
    <row r="10" spans="1:10" x14ac:dyDescent="0.25">
      <c r="B10" s="4">
        <v>45</v>
      </c>
      <c r="C10" s="12">
        <v>13.5559519136053</v>
      </c>
      <c r="D10" s="14">
        <f t="shared" si="0"/>
        <v>4.4048086394699482E-2</v>
      </c>
      <c r="E10" s="2">
        <f t="shared" si="1"/>
        <v>3.2493539867525676E-3</v>
      </c>
      <c r="G10">
        <f t="shared" si="2"/>
        <v>45</v>
      </c>
      <c r="H10" s="12">
        <v>13.6880933921757</v>
      </c>
      <c r="I10" s="12">
        <f t="shared" si="3"/>
        <v>8.8093392175700558E-2</v>
      </c>
      <c r="J10" s="16">
        <f t="shared" si="4"/>
        <v>6.4357679080459763E-3</v>
      </c>
    </row>
    <row r="11" spans="1:10" x14ac:dyDescent="0.25">
      <c r="B11" s="4">
        <v>50</v>
      </c>
      <c r="C11" s="12">
        <v>13.5645052052346</v>
      </c>
      <c r="D11" s="14">
        <f t="shared" si="0"/>
        <v>3.5494794765400073E-2</v>
      </c>
      <c r="E11" s="2">
        <f t="shared" si="1"/>
        <v>2.616740841509094E-3</v>
      </c>
      <c r="G11">
        <f t="shared" si="2"/>
        <v>50</v>
      </c>
      <c r="H11" s="12">
        <v>13.670988139426401</v>
      </c>
      <c r="I11" s="12">
        <f t="shared" si="3"/>
        <v>7.098813942640092E-2</v>
      </c>
      <c r="J11" s="16">
        <f t="shared" si="4"/>
        <v>5.1926121727569139E-3</v>
      </c>
    </row>
    <row r="12" spans="1:10" x14ac:dyDescent="0.25">
      <c r="B12" s="4">
        <v>55</v>
      </c>
      <c r="C12" s="12">
        <v>13.570787600005</v>
      </c>
      <c r="D12" s="14">
        <f t="shared" si="0"/>
        <v>2.9212399995000027E-2</v>
      </c>
      <c r="E12" s="2">
        <f t="shared" si="1"/>
        <v>2.1525942971054434E-3</v>
      </c>
      <c r="G12">
        <f t="shared" si="2"/>
        <v>55</v>
      </c>
      <c r="H12" s="12">
        <v>13.6584239951667</v>
      </c>
      <c r="I12" s="12">
        <f t="shared" si="3"/>
        <v>5.8423995166700493E-2</v>
      </c>
      <c r="J12" s="16">
        <f t="shared" si="4"/>
        <v>4.2775063350921723E-3</v>
      </c>
    </row>
    <row r="13" spans="1:10" x14ac:dyDescent="0.25">
      <c r="B13" s="4">
        <v>60</v>
      </c>
      <c r="C13" s="12">
        <v>13.5755376521406</v>
      </c>
      <c r="D13" s="14">
        <f t="shared" si="0"/>
        <v>2.4462347859399713E-2</v>
      </c>
      <c r="E13" s="2">
        <f t="shared" si="1"/>
        <v>1.8019432074237202E-3</v>
      </c>
      <c r="G13">
        <f t="shared" si="2"/>
        <v>60</v>
      </c>
      <c r="H13" s="12">
        <v>13.6489242261553</v>
      </c>
      <c r="I13" s="12">
        <f t="shared" si="3"/>
        <v>4.8924226155300232E-2</v>
      </c>
      <c r="J13" s="16">
        <f t="shared" si="4"/>
        <v>3.584474889350416E-3</v>
      </c>
    </row>
    <row r="14" spans="1:10" x14ac:dyDescent="0.25">
      <c r="B14" s="4">
        <v>65</v>
      </c>
      <c r="C14" s="12">
        <v>13.579216238695199</v>
      </c>
      <c r="D14" s="14">
        <f t="shared" si="0"/>
        <v>2.0783761304800308E-2</v>
      </c>
      <c r="E14" s="2">
        <f t="shared" si="1"/>
        <v>1.530556767008033E-3</v>
      </c>
      <c r="G14">
        <f t="shared" si="2"/>
        <v>65</v>
      </c>
      <c r="H14" s="12">
        <v>13.6415672372032</v>
      </c>
      <c r="I14" s="12">
        <f t="shared" si="3"/>
        <v>4.156723720319988E-2</v>
      </c>
      <c r="J14" s="16">
        <f t="shared" si="4"/>
        <v>3.04710129565157E-3</v>
      </c>
    </row>
    <row r="15" spans="1:10" x14ac:dyDescent="0.25">
      <c r="B15" s="4">
        <v>70</v>
      </c>
      <c r="C15" s="12">
        <v>13.582123080613099</v>
      </c>
      <c r="D15" s="14">
        <f t="shared" si="0"/>
        <v>1.787691938690017E-2</v>
      </c>
      <c r="E15" s="2">
        <f t="shared" si="1"/>
        <v>1.3162094969097573E-3</v>
      </c>
      <c r="G15">
        <f t="shared" si="2"/>
        <v>70</v>
      </c>
      <c r="H15" s="12">
        <v>13.6357536594968</v>
      </c>
      <c r="I15" s="12">
        <f t="shared" si="3"/>
        <v>3.5753659496799983E-2</v>
      </c>
      <c r="J15" s="16">
        <f t="shared" si="4"/>
        <v>2.6220523184575777E-3</v>
      </c>
    </row>
    <row r="16" spans="1:10" x14ac:dyDescent="0.25">
      <c r="B16" s="4">
        <v>75</v>
      </c>
      <c r="C16" s="12">
        <v>13.584459946287099</v>
      </c>
      <c r="D16" s="14">
        <f t="shared" si="0"/>
        <v>1.5540053712900459E-2</v>
      </c>
      <c r="E16" s="2">
        <f t="shared" si="1"/>
        <v>1.1439581532387574E-3</v>
      </c>
      <c r="G16">
        <f t="shared" si="2"/>
        <v>75</v>
      </c>
      <c r="H16" s="12">
        <v>13.6310799919223</v>
      </c>
      <c r="I16" s="12">
        <f t="shared" si="3"/>
        <v>3.107999192230082E-2</v>
      </c>
      <c r="J16" s="16">
        <f t="shared" si="4"/>
        <v>2.2800828650934957E-3</v>
      </c>
    </row>
    <row r="17" spans="2:10" x14ac:dyDescent="0.25">
      <c r="B17" s="4">
        <v>80</v>
      </c>
      <c r="C17" s="12">
        <v>13.5863667098384</v>
      </c>
      <c r="D17" s="14">
        <f t="shared" si="0"/>
        <v>1.3633290161600087E-2</v>
      </c>
      <c r="E17" s="2">
        <f t="shared" si="1"/>
        <v>1.003453715976009E-3</v>
      </c>
      <c r="G17">
        <f t="shared" si="2"/>
        <v>80</v>
      </c>
      <c r="H17" s="12">
        <v>13.627266504367901</v>
      </c>
      <c r="I17" s="12">
        <f t="shared" si="3"/>
        <v>2.7266504367901234E-2</v>
      </c>
      <c r="J17" s="16">
        <f t="shared" si="4"/>
        <v>2.0008784857301789E-3</v>
      </c>
    </row>
    <row r="18" spans="2:10" x14ac:dyDescent="0.25">
      <c r="B18" s="4">
        <v>85</v>
      </c>
      <c r="C18" s="12">
        <v>13.587942818288999</v>
      </c>
      <c r="D18" s="14">
        <f t="shared" si="0"/>
        <v>1.2057181711000453E-2</v>
      </c>
      <c r="E18" s="2">
        <f t="shared" si="1"/>
        <v>8.8734416035161825E-4</v>
      </c>
      <c r="G18">
        <f t="shared" si="2"/>
        <v>85</v>
      </c>
      <c r="H18" s="12">
        <v>13.624114312876999</v>
      </c>
      <c r="I18" s="12">
        <f t="shared" si="3"/>
        <v>2.4114312876999833E-2</v>
      </c>
      <c r="J18" s="16">
        <f t="shared" si="4"/>
        <v>1.7699728821423564E-3</v>
      </c>
    </row>
    <row r="19" spans="2:10" x14ac:dyDescent="0.25">
      <c r="B19" s="4">
        <v>90</v>
      </c>
      <c r="C19" s="12">
        <v>13.5892605467947</v>
      </c>
      <c r="D19" s="14">
        <f t="shared" si="0"/>
        <v>1.0739453205300009E-2</v>
      </c>
      <c r="E19" s="2">
        <f t="shared" si="1"/>
        <v>7.9028974154396687E-4</v>
      </c>
      <c r="G19">
        <f t="shared" si="2"/>
        <v>90</v>
      </c>
      <c r="H19" s="12">
        <v>13.621478872558299</v>
      </c>
      <c r="I19" s="12">
        <f t="shared" si="3"/>
        <v>2.14788725582995E-2</v>
      </c>
      <c r="J19" s="16">
        <f t="shared" si="4"/>
        <v>1.5768385179945939E-3</v>
      </c>
    </row>
    <row r="20" spans="2:10" x14ac:dyDescent="0.25">
      <c r="B20" s="4">
        <v>95</v>
      </c>
      <c r="C20" s="12">
        <v>13.5903734460823</v>
      </c>
      <c r="D20" s="14">
        <f t="shared" si="0"/>
        <v>9.6265539177000647E-3</v>
      </c>
      <c r="E20" s="2">
        <f t="shared" si="1"/>
        <v>7.0833623195800505E-4</v>
      </c>
      <c r="G20">
        <f t="shared" si="2"/>
        <v>95</v>
      </c>
      <c r="H20" s="12">
        <v>13.6192530853394</v>
      </c>
      <c r="I20" s="12">
        <f t="shared" si="3"/>
        <v>1.92530853394004E-2</v>
      </c>
      <c r="J20" s="16">
        <f t="shared" si="4"/>
        <v>1.4136667568154383E-3</v>
      </c>
    </row>
    <row r="21" spans="2:10" x14ac:dyDescent="0.25">
      <c r="B21" s="4">
        <v>100</v>
      </c>
      <c r="C21" s="12">
        <v>13.5913218768781</v>
      </c>
      <c r="D21" s="14">
        <f t="shared" si="0"/>
        <v>8.6781231218999721E-3</v>
      </c>
      <c r="E21" s="2">
        <f t="shared" si="1"/>
        <v>6.3850471650321334E-4</v>
      </c>
      <c r="G21">
        <f t="shared" si="2"/>
        <v>100</v>
      </c>
      <c r="H21" s="12">
        <v>13.617356231393799</v>
      </c>
      <c r="I21" s="12">
        <f t="shared" si="3"/>
        <v>1.7356231393799604E-2</v>
      </c>
      <c r="J21" s="16">
        <f t="shared" si="4"/>
        <v>1.2745668908760797E-3</v>
      </c>
    </row>
    <row r="22" spans="2:10" x14ac:dyDescent="0.25">
      <c r="B22" s="4">
        <v>105</v>
      </c>
      <c r="C22" s="12">
        <v>13.5921367254637</v>
      </c>
      <c r="D22" s="14">
        <f t="shared" si="0"/>
        <v>7.8632745362998691E-3</v>
      </c>
      <c r="E22" s="2">
        <f t="shared" si="1"/>
        <v>5.7851643896199929E-4</v>
      </c>
      <c r="G22">
        <f t="shared" si="2"/>
        <v>105</v>
      </c>
      <c r="H22" s="12">
        <v>13.615726539454499</v>
      </c>
      <c r="I22" s="12">
        <f t="shared" si="3"/>
        <v>1.5726539454499644E-2</v>
      </c>
      <c r="J22" s="16">
        <f t="shared" si="4"/>
        <v>1.1550275638195736E-3</v>
      </c>
    </row>
    <row r="23" spans="2:10" x14ac:dyDescent="0.25">
      <c r="B23" s="4">
        <v>110</v>
      </c>
      <c r="C23" s="12">
        <v>13.5928419528882</v>
      </c>
      <c r="D23" s="14">
        <f t="shared" si="0"/>
        <v>7.1580471117993483E-3</v>
      </c>
      <c r="E23" s="2">
        <f t="shared" si="1"/>
        <v>5.2660415949869926E-4</v>
      </c>
      <c r="G23">
        <f t="shared" si="2"/>
        <v>110</v>
      </c>
      <c r="H23" s="12">
        <v>13.614316088629399</v>
      </c>
      <c r="I23" s="12">
        <f t="shared" si="3"/>
        <v>1.4316088629399815E-2</v>
      </c>
      <c r="J23" s="16">
        <f t="shared" si="4"/>
        <v>1.0515466613380993E-3</v>
      </c>
    </row>
    <row r="24" spans="2:10" x14ac:dyDescent="0.25">
      <c r="B24" s="4">
        <v>115</v>
      </c>
      <c r="C24" s="12">
        <v>13.593456378309</v>
      </c>
      <c r="D24" s="14">
        <f t="shared" si="0"/>
        <v>6.5436216909997569E-3</v>
      </c>
      <c r="E24" s="2">
        <f t="shared" si="1"/>
        <v>4.813802692184584E-4</v>
      </c>
      <c r="G24">
        <f t="shared" si="2"/>
        <v>115</v>
      </c>
      <c r="H24" s="12">
        <v>13.613087240580301</v>
      </c>
      <c r="I24" s="12">
        <f t="shared" si="3"/>
        <v>1.3087240580301085E-2</v>
      </c>
      <c r="J24" s="16">
        <f t="shared" si="4"/>
        <v>9.6137197602674004E-4</v>
      </c>
    </row>
    <row r="25" spans="2:10" x14ac:dyDescent="0.25">
      <c r="B25" s="4">
        <v>120</v>
      </c>
      <c r="C25" s="12">
        <v>13.5939949486072</v>
      </c>
      <c r="D25" s="14">
        <f t="shared" si="0"/>
        <v>6.0050513927993876E-3</v>
      </c>
      <c r="E25" s="2">
        <f t="shared" si="1"/>
        <v>4.4174294719850893E-4</v>
      </c>
      <c r="G25">
        <f t="shared" si="2"/>
        <v>120</v>
      </c>
      <c r="H25" s="12">
        <v>13.612010102148499</v>
      </c>
      <c r="I25" s="12">
        <f t="shared" si="3"/>
        <v>1.2010102148499513E-2</v>
      </c>
      <c r="J25" s="16">
        <f t="shared" si="4"/>
        <v>8.8231657619794565E-4</v>
      </c>
    </row>
    <row r="26" spans="2:10" x14ac:dyDescent="0.25">
      <c r="B26" s="4">
        <v>125</v>
      </c>
      <c r="C26" s="12">
        <v>13.594469656719699</v>
      </c>
      <c r="D26" s="14">
        <f t="shared" si="0"/>
        <v>5.5303432803004426E-3</v>
      </c>
      <c r="E26" s="2">
        <f t="shared" si="1"/>
        <v>4.0680831396514342E-4</v>
      </c>
      <c r="G26">
        <f t="shared" si="2"/>
        <v>125</v>
      </c>
      <c r="H26" s="12">
        <v>13.611060687422</v>
      </c>
      <c r="I26" s="12">
        <f t="shared" si="3"/>
        <v>1.1060687422000726E-2</v>
      </c>
      <c r="J26" s="16">
        <f t="shared" si="4"/>
        <v>8.1262494349334006E-4</v>
      </c>
    </row>
    <row r="27" spans="2:10" x14ac:dyDescent="0.25">
      <c r="B27" s="4">
        <v>130</v>
      </c>
      <c r="C27" s="12">
        <v>13.5948902155495</v>
      </c>
      <c r="D27" s="14">
        <f t="shared" si="0"/>
        <v>5.1097844505001433E-3</v>
      </c>
      <c r="E27" s="2">
        <f t="shared" si="1"/>
        <v>3.7586066304939322E-4</v>
      </c>
      <c r="G27">
        <f t="shared" si="2"/>
        <v>130</v>
      </c>
      <c r="H27" s="12">
        <v>13.6102195708484</v>
      </c>
      <c r="I27" s="12">
        <f t="shared" si="3"/>
        <v>1.021957084840075E-2</v>
      </c>
      <c r="J27" s="16">
        <f t="shared" si="4"/>
        <v>7.5087479633979977E-4</v>
      </c>
    </row>
    <row r="28" spans="2:10" x14ac:dyDescent="0.25">
      <c r="B28" s="4">
        <v>135</v>
      </c>
      <c r="C28" s="12">
        <v>13.5952645590757</v>
      </c>
      <c r="D28" s="14">
        <f t="shared" si="0"/>
        <v>4.735440924299894E-3</v>
      </c>
      <c r="E28" s="2">
        <f t="shared" si="1"/>
        <v>3.4831546703066455E-4</v>
      </c>
      <c r="G28">
        <f t="shared" si="2"/>
        <v>135</v>
      </c>
      <c r="H28" s="12">
        <v>13.6094708849588</v>
      </c>
      <c r="I28" s="12">
        <f t="shared" si="3"/>
        <v>9.4708849587998856E-3</v>
      </c>
      <c r="J28" s="16">
        <f t="shared" si="4"/>
        <v>6.9590398031323293E-4</v>
      </c>
    </row>
    <row r="29" spans="2:10" x14ac:dyDescent="0.25">
      <c r="B29" s="4">
        <v>140</v>
      </c>
      <c r="C29" s="12">
        <v>13.5955992195032</v>
      </c>
      <c r="D29" s="14">
        <f t="shared" si="0"/>
        <v>4.4007804968000386E-3</v>
      </c>
      <c r="E29" s="2">
        <f t="shared" si="1"/>
        <v>3.2369154354646009E-4</v>
      </c>
      <c r="G29">
        <f t="shared" si="2"/>
        <v>140</v>
      </c>
      <c r="H29" s="12">
        <v>13.608801564215099</v>
      </c>
      <c r="I29" s="12">
        <f t="shared" si="3"/>
        <v>8.8015642150995888E-3</v>
      </c>
      <c r="J29" s="16">
        <f t="shared" si="4"/>
        <v>6.4675527625031011E-4</v>
      </c>
    </row>
    <row r="30" spans="2:10" x14ac:dyDescent="0.25">
      <c r="B30" s="4">
        <v>145</v>
      </c>
      <c r="C30" s="12">
        <v>13.595899614332</v>
      </c>
      <c r="D30" s="14">
        <f t="shared" si="0"/>
        <v>4.1003856679999728E-3</v>
      </c>
      <c r="E30" s="2">
        <f t="shared" si="1"/>
        <v>3.0158987520602072E-4</v>
      </c>
      <c r="G30">
        <f t="shared" si="2"/>
        <v>145</v>
      </c>
      <c r="H30" s="12">
        <v>13.6082007754018</v>
      </c>
      <c r="I30" s="12">
        <f t="shared" si="3"/>
        <v>8.2007754018000867E-3</v>
      </c>
      <c r="J30" s="16">
        <f t="shared" si="4"/>
        <v>6.0263480361223199E-4</v>
      </c>
    </row>
    <row r="31" spans="2:10" x14ac:dyDescent="0.25">
      <c r="B31" s="4">
        <v>150</v>
      </c>
      <c r="C31" s="12">
        <v>13.5961702670789</v>
      </c>
      <c r="D31" s="14">
        <f t="shared" si="0"/>
        <v>3.8297329210994491E-3</v>
      </c>
      <c r="E31" s="2">
        <f t="shared" si="1"/>
        <v>2.8167732867928087E-4</v>
      </c>
      <c r="G31">
        <f t="shared" si="2"/>
        <v>150</v>
      </c>
      <c r="H31" s="12">
        <v>13.607659470665601</v>
      </c>
      <c r="I31" s="12">
        <f t="shared" si="3"/>
        <v>7.6594706656010203E-3</v>
      </c>
      <c r="J31" s="16">
        <f t="shared" si="4"/>
        <v>5.6287936085649027E-4</v>
      </c>
    </row>
    <row r="32" spans="2:10" x14ac:dyDescent="0.25">
      <c r="B32" s="4">
        <v>155</v>
      </c>
      <c r="C32" s="12">
        <v>13.5964149786513</v>
      </c>
      <c r="D32" s="14">
        <f t="shared" si="0"/>
        <v>3.5850213486998683E-3</v>
      </c>
      <c r="E32" s="2">
        <f t="shared" si="1"/>
        <v>2.6367401659400409E-4</v>
      </c>
      <c r="G32">
        <f t="shared" si="2"/>
        <v>155</v>
      </c>
      <c r="H32" s="12">
        <v>13.607170047722899</v>
      </c>
      <c r="I32" s="12">
        <f t="shared" si="3"/>
        <v>7.1700477228997528E-3</v>
      </c>
      <c r="J32" s="16">
        <f t="shared" si="4"/>
        <v>5.2693158810781734E-4</v>
      </c>
    </row>
    <row r="33" spans="2:10" x14ac:dyDescent="0.25">
      <c r="B33" s="4">
        <v>160</v>
      </c>
      <c r="C33" s="12">
        <v>13.5966369615824</v>
      </c>
      <c r="D33" s="14">
        <f t="shared" si="0"/>
        <v>3.363038417599995E-3</v>
      </c>
      <c r="E33" s="2">
        <f t="shared" si="1"/>
        <v>2.4734340021744606E-4</v>
      </c>
      <c r="G33">
        <f t="shared" si="2"/>
        <v>160</v>
      </c>
      <c r="H33" s="12">
        <v>13.6067260818891</v>
      </c>
      <c r="I33" s="12">
        <f t="shared" si="3"/>
        <v>6.7260818891003993E-3</v>
      </c>
      <c r="J33" s="16">
        <f t="shared" si="4"/>
        <v>4.9432037130908268E-4</v>
      </c>
    </row>
    <row r="34" spans="2:10" x14ac:dyDescent="0.25">
      <c r="B34" s="4">
        <v>165</v>
      </c>
      <c r="C34" s="12">
        <v>13.596838946043301</v>
      </c>
      <c r="D34" s="14">
        <f t="shared" si="0"/>
        <v>3.1610539566990781E-3</v>
      </c>
      <c r="E34" s="2">
        <f t="shared" si="1"/>
        <v>2.3248447446080469E-4</v>
      </c>
      <c r="G34">
        <f t="shared" si="2"/>
        <v>165</v>
      </c>
      <c r="H34" s="12">
        <v>13.6063221130049</v>
      </c>
      <c r="I34" s="12">
        <f t="shared" si="3"/>
        <v>6.322113004900487E-3</v>
      </c>
      <c r="J34" s="16">
        <f t="shared" si="4"/>
        <v>4.6464525478621602E-4</v>
      </c>
    </row>
    <row r="35" spans="2:10" x14ac:dyDescent="0.25">
      <c r="B35" s="4">
        <v>170</v>
      </c>
      <c r="C35" s="12">
        <v>13.5970232642161</v>
      </c>
      <c r="D35" s="14">
        <f t="shared" si="0"/>
        <v>2.9767357838998976E-3</v>
      </c>
      <c r="E35" s="2">
        <f t="shared" si="1"/>
        <v>2.1892554907469399E-4</v>
      </c>
      <c r="G35">
        <f t="shared" si="2"/>
        <v>170</v>
      </c>
      <c r="H35" s="12">
        <v>13.605953476696101</v>
      </c>
      <c r="I35" s="12">
        <f t="shared" si="3"/>
        <v>5.9534766961011343E-3</v>
      </c>
      <c r="J35" s="16">
        <f t="shared" si="4"/>
        <v>4.3756409326976489E-4</v>
      </c>
    </row>
    <row r="36" spans="2:10" x14ac:dyDescent="0.25">
      <c r="B36" s="4">
        <v>175</v>
      </c>
      <c r="C36" s="12">
        <v>13.597191917948299</v>
      </c>
      <c r="D36" s="14">
        <f t="shared" si="0"/>
        <v>2.8080820517004668E-3</v>
      </c>
      <c r="E36" s="2">
        <f t="shared" si="1"/>
        <v>2.0651926284822068E-4</v>
      </c>
      <c r="G36">
        <f t="shared" si="2"/>
        <v>175</v>
      </c>
      <c r="H36" s="12">
        <v>13.6056161698823</v>
      </c>
      <c r="I36" s="12">
        <f t="shared" si="3"/>
        <v>5.6161698823000705E-3</v>
      </c>
      <c r="J36" s="16">
        <f t="shared" si="4"/>
        <v>4.1278320747664124E-4</v>
      </c>
    </row>
    <row r="37" spans="2:10" x14ac:dyDescent="0.25">
      <c r="B37" s="4">
        <v>180</v>
      </c>
      <c r="C37" s="12">
        <v>13.597346633350201</v>
      </c>
      <c r="D37" s="14">
        <f t="shared" si="0"/>
        <v>2.6533666497989827E-3</v>
      </c>
      <c r="E37" s="2">
        <f t="shared" si="1"/>
        <v>1.9513856058439171E-4</v>
      </c>
      <c r="G37">
        <f t="shared" si="2"/>
        <v>180</v>
      </c>
      <c r="H37" s="12">
        <v>13.6053067395973</v>
      </c>
      <c r="I37" s="12">
        <f t="shared" si="3"/>
        <v>5.306739597299881E-3</v>
      </c>
      <c r="J37" s="16">
        <f t="shared" si="4"/>
        <v>3.9004924320118299E-4</v>
      </c>
    </row>
    <row r="38" spans="2:10" x14ac:dyDescent="0.25">
      <c r="B38" s="4">
        <v>185</v>
      </c>
      <c r="C38" s="12">
        <v>13.597488905154799</v>
      </c>
      <c r="D38" s="14">
        <f t="shared" si="0"/>
        <v>2.5110948452002901E-3</v>
      </c>
      <c r="E38" s="2">
        <f t="shared" si="1"/>
        <v>1.8467342482981073E-4</v>
      </c>
      <c r="G38">
        <f t="shared" si="2"/>
        <v>185</v>
      </c>
      <c r="H38" s="12">
        <v>13.6050221960008</v>
      </c>
      <c r="I38" s="12">
        <f t="shared" si="3"/>
        <v>5.0221960007998945E-3</v>
      </c>
      <c r="J38" s="16">
        <f t="shared" si="4"/>
        <v>3.6914280097802196E-4</v>
      </c>
    </row>
    <row r="39" spans="2:10" x14ac:dyDescent="0.25">
      <c r="B39" s="4">
        <v>190</v>
      </c>
      <c r="C39" s="12">
        <v>13.5976200329475</v>
      </c>
      <c r="D39" s="14">
        <f t="shared" si="0"/>
        <v>2.3799670524997651E-3</v>
      </c>
      <c r="E39" s="2">
        <f t="shared" si="1"/>
        <v>1.7502820690187132E-4</v>
      </c>
      <c r="G39">
        <f t="shared" si="2"/>
        <v>190</v>
      </c>
      <c r="H39" s="12">
        <v>13.6047599400504</v>
      </c>
      <c r="I39" s="12">
        <f t="shared" si="3"/>
        <v>4.7599400504001466E-3</v>
      </c>
      <c r="J39" s="16">
        <f t="shared" si="4"/>
        <v>3.4987313788518878E-4</v>
      </c>
    </row>
    <row r="40" spans="2:10" x14ac:dyDescent="0.25">
      <c r="B40" s="4">
        <v>195</v>
      </c>
      <c r="C40" s="12">
        <v>13.597741150984699</v>
      </c>
      <c r="D40" s="14">
        <f t="shared" si="0"/>
        <v>2.2588490153001572E-3</v>
      </c>
      <c r="E40" s="2">
        <f t="shared" si="1"/>
        <v>1.6611943044206128E-4</v>
      </c>
      <c r="G40">
        <f t="shared" si="2"/>
        <v>195</v>
      </c>
      <c r="H40" s="12">
        <v>13.604517703937701</v>
      </c>
      <c r="I40" s="12">
        <f t="shared" si="3"/>
        <v>4.517703937700901E-3</v>
      </c>
      <c r="J40" s="16">
        <f t="shared" si="4"/>
        <v>3.3207380342437965E-4</v>
      </c>
    </row>
    <row r="41" spans="2:10" x14ac:dyDescent="0.25">
      <c r="B41" s="4">
        <v>200</v>
      </c>
      <c r="C41" s="12">
        <v>13.5978532527869</v>
      </c>
      <c r="D41" s="14">
        <f t="shared" si="0"/>
        <v>2.146747213100042E-3</v>
      </c>
      <c r="E41" s="2">
        <f t="shared" si="1"/>
        <v>1.5787398004608286E-4</v>
      </c>
      <c r="G41">
        <f t="shared" si="2"/>
        <v>200</v>
      </c>
      <c r="H41" s="12">
        <v>13.6042935007446</v>
      </c>
      <c r="I41" s="12">
        <f t="shared" si="3"/>
        <v>4.2935007446001094E-3</v>
      </c>
      <c r="J41" s="16">
        <f t="shared" si="4"/>
        <v>3.1559895002008847E-4</v>
      </c>
    </row>
    <row r="42" spans="2:10" x14ac:dyDescent="0.25">
      <c r="B42" s="4">
        <v>205</v>
      </c>
      <c r="C42" s="12">
        <v>13.597957211599301</v>
      </c>
      <c r="D42" s="14">
        <f t="shared" si="0"/>
        <v>2.0427884006988251E-3</v>
      </c>
      <c r="E42" s="2">
        <f t="shared" si="1"/>
        <v>1.5022759440339246E-4</v>
      </c>
      <c r="G42">
        <f t="shared" si="2"/>
        <v>205</v>
      </c>
      <c r="H42" s="12">
        <v>13.604085582269001</v>
      </c>
      <c r="I42" s="12">
        <f t="shared" si="3"/>
        <v>4.0855822690009092E-3</v>
      </c>
      <c r="J42" s="16">
        <f t="shared" si="4"/>
        <v>3.0032024161373165E-4</v>
      </c>
    </row>
    <row r="43" spans="2:10" x14ac:dyDescent="0.25">
      <c r="B43" s="4">
        <v>210</v>
      </c>
      <c r="C43" s="12">
        <v>13.598053797448101</v>
      </c>
      <c r="D43" s="14">
        <f t="shared" si="0"/>
        <v>1.9462025518990345E-3</v>
      </c>
      <c r="E43" s="2">
        <f t="shared" si="1"/>
        <v>1.4312361025254006E-4</v>
      </c>
      <c r="G43">
        <f t="shared" si="2"/>
        <v>210</v>
      </c>
      <c r="H43" s="12">
        <v>13.603892410484701</v>
      </c>
      <c r="I43" s="12">
        <f t="shared" si="3"/>
        <v>3.8924104847009033E-3</v>
      </c>
      <c r="J43" s="16">
        <f t="shared" si="4"/>
        <v>2.8612476247614034E-4</v>
      </c>
    </row>
    <row r="44" spans="2:10" x14ac:dyDescent="0.25">
      <c r="B44" s="4">
        <v>215</v>
      </c>
      <c r="C44" s="12">
        <v>13.598143691434</v>
      </c>
      <c r="D44" s="14">
        <f t="shared" si="0"/>
        <v>1.8563085659994982E-3</v>
      </c>
      <c r="E44" s="2">
        <f t="shared" si="1"/>
        <v>1.3651190986964341E-4</v>
      </c>
      <c r="G44">
        <f t="shared" si="2"/>
        <v>215</v>
      </c>
      <c r="H44" s="12">
        <v>13.603712622218399</v>
      </c>
      <c r="I44" s="12">
        <f t="shared" si="3"/>
        <v>3.7126222183996305E-3</v>
      </c>
      <c r="J44" s="16">
        <f t="shared" si="4"/>
        <v>2.7291242629868211E-4</v>
      </c>
    </row>
    <row r="45" spans="2:10" x14ac:dyDescent="0.25">
      <c r="B45" s="4">
        <v>220</v>
      </c>
      <c r="C45" s="12">
        <v>13.598227497789599</v>
      </c>
      <c r="D45" s="14">
        <f t="shared" si="0"/>
        <v>1.7725022104002619E-3</v>
      </c>
      <c r="E45" s="2">
        <f t="shared" si="1"/>
        <v>1.3034803327774766E-4</v>
      </c>
      <c r="G45">
        <f t="shared" si="2"/>
        <v>220</v>
      </c>
      <c r="H45" s="12">
        <v>13.6035450107324</v>
      </c>
      <c r="I45" s="12">
        <f t="shared" si="3"/>
        <v>3.5450107324006552E-3</v>
      </c>
      <c r="J45" s="16">
        <f t="shared" si="4"/>
        <v>2.6059462659210151E-4</v>
      </c>
    </row>
    <row r="46" spans="2:10" x14ac:dyDescent="0.25">
      <c r="B46" s="4">
        <v>225</v>
      </c>
      <c r="C46" s="12">
        <v>13.598305754052699</v>
      </c>
      <c r="D46" s="14">
        <f t="shared" si="0"/>
        <v>1.6942459473003879E-3</v>
      </c>
      <c r="E46" s="2">
        <f t="shared" si="1"/>
        <v>1.2459242922931426E-4</v>
      </c>
      <c r="G46">
        <f t="shared" si="2"/>
        <v>225</v>
      </c>
      <c r="H46" s="12">
        <v>13.603388499366201</v>
      </c>
      <c r="I46" s="12">
        <f t="shared" si="3"/>
        <v>3.3884993662010032E-3</v>
      </c>
      <c r="J46" s="16">
        <f t="shared" si="4"/>
        <v>2.4909230272728575E-4</v>
      </c>
    </row>
    <row r="47" spans="2:10" x14ac:dyDescent="0.25">
      <c r="B47" s="4">
        <v>230</v>
      </c>
      <c r="C47" s="12">
        <v>13.5983789397153</v>
      </c>
      <c r="D47" s="14">
        <f t="shared" si="0"/>
        <v>1.6210602846999933E-3</v>
      </c>
      <c r="E47" s="2">
        <f t="shared" si="1"/>
        <v>1.1920981845604697E-4</v>
      </c>
      <c r="G47">
        <f t="shared" si="2"/>
        <v>230</v>
      </c>
      <c r="H47" s="12">
        <v>13.603242126925</v>
      </c>
      <c r="I47" s="12">
        <f t="shared" si="3"/>
        <v>3.2421269250004769E-3</v>
      </c>
      <c r="J47" s="16">
        <f t="shared" si="4"/>
        <v>2.3833486861071969E-4</v>
      </c>
    </row>
    <row r="48" spans="2:10" x14ac:dyDescent="0.25">
      <c r="B48" s="4">
        <v>235</v>
      </c>
      <c r="C48" s="12">
        <v>13.5984474835846</v>
      </c>
      <c r="D48" s="14">
        <f t="shared" si="0"/>
        <v>1.5525164153995519E-3</v>
      </c>
      <c r="E48" s="2">
        <f t="shared" si="1"/>
        <v>1.1416865177246712E-4</v>
      </c>
      <c r="G48">
        <f t="shared" si="2"/>
        <v>235</v>
      </c>
      <c r="H48" s="12">
        <v>13.6031050381575</v>
      </c>
      <c r="I48" s="12">
        <f t="shared" si="3"/>
        <v>3.1050381574999619E-3</v>
      </c>
      <c r="J48" s="16">
        <f t="shared" si="4"/>
        <v>2.2825951492619879E-4</v>
      </c>
    </row>
    <row r="49" spans="2:10" x14ac:dyDescent="0.25">
      <c r="B49" s="4">
        <v>240</v>
      </c>
      <c r="C49" s="12">
        <v>13.5985117700698</v>
      </c>
      <c r="D49" s="14">
        <f t="shared" si="0"/>
        <v>1.4882299301994806E-3</v>
      </c>
      <c r="E49" s="2">
        <f t="shared" si="1"/>
        <v>1.0944064728281965E-4</v>
      </c>
      <c r="G49">
        <f t="shared" si="2"/>
        <v>240</v>
      </c>
      <c r="H49" s="12">
        <v>13.6029764655402</v>
      </c>
      <c r="I49" s="12">
        <f t="shared" si="3"/>
        <v>2.9764655402004792E-3</v>
      </c>
      <c r="J49" s="16">
        <f t="shared" si="4"/>
        <v>2.1880987207032398E-4</v>
      </c>
    </row>
    <row r="50" spans="2:10" x14ac:dyDescent="0.25">
      <c r="B50" s="4">
        <v>245</v>
      </c>
      <c r="C50" s="12">
        <v>13.598572144596799</v>
      </c>
      <c r="D50" s="14">
        <f t="shared" si="0"/>
        <v>1.4278554032003399E-3</v>
      </c>
      <c r="E50" s="2">
        <f t="shared" si="1"/>
        <v>1.0500039180714117E-4</v>
      </c>
      <c r="G50">
        <f t="shared" si="2"/>
        <v>245</v>
      </c>
      <c r="H50" s="12">
        <v>13.6028557180531</v>
      </c>
      <c r="I50" s="12">
        <f t="shared" si="3"/>
        <v>2.8557180530999204E-3</v>
      </c>
      <c r="J50" s="16">
        <f t="shared" si="4"/>
        <v>2.0993518657335604E-4</v>
      </c>
    </row>
    <row r="51" spans="2:10" x14ac:dyDescent="0.25">
      <c r="B51" s="4">
        <v>250</v>
      </c>
      <c r="C51" s="12">
        <v>13.598628918255599</v>
      </c>
      <c r="D51" s="14">
        <f t="shared" si="0"/>
        <v>1.3710817444003709E-3</v>
      </c>
      <c r="E51" s="2">
        <f t="shared" si="1"/>
        <v>1.0082499880261826E-4</v>
      </c>
      <c r="G51">
        <f t="shared" si="2"/>
        <v>250</v>
      </c>
      <c r="H51" s="12">
        <v>13.6027421683192</v>
      </c>
      <c r="I51" s="12">
        <f t="shared" si="3"/>
        <v>2.7421683191999335E-3</v>
      </c>
      <c r="J51" s="16">
        <f t="shared" si="4"/>
        <v>2.0158937699976746E-4</v>
      </c>
    </row>
    <row r="52" spans="2:10" x14ac:dyDescent="0.25">
      <c r="B52" s="4">
        <v>255</v>
      </c>
      <c r="C52" s="12">
        <v>13.5986823718184</v>
      </c>
      <c r="D52" s="14">
        <f t="shared" si="0"/>
        <v>1.3176281815994173E-3</v>
      </c>
      <c r="E52" s="2">
        <f t="shared" si="1"/>
        <v>9.6893812618937251E-5</v>
      </c>
      <c r="G52">
        <f t="shared" si="2"/>
        <v>255</v>
      </c>
      <c r="H52" s="12">
        <v>13.602635262201501</v>
      </c>
      <c r="I52" s="12">
        <f t="shared" si="3"/>
        <v>2.6352622015011207E-3</v>
      </c>
      <c r="J52" s="16">
        <f t="shared" si="4"/>
        <v>1.9373174026241001E-4</v>
      </c>
    </row>
    <row r="53" spans="2:10" x14ac:dyDescent="0.25">
      <c r="B53" s="4">
        <v>260</v>
      </c>
      <c r="C53" s="12">
        <v>13.5987327592096</v>
      </c>
      <c r="D53" s="14">
        <f t="shared" si="0"/>
        <v>1.2672407903995264E-3</v>
      </c>
      <c r="E53" s="2">
        <f t="shared" si="1"/>
        <v>9.3188153105023766E-5</v>
      </c>
      <c r="G53">
        <f t="shared" si="2"/>
        <v>260</v>
      </c>
      <c r="H53" s="12">
        <v>13.6025344873009</v>
      </c>
      <c r="I53" s="12">
        <f t="shared" si="3"/>
        <v>2.5344873009007785E-3</v>
      </c>
      <c r="J53" s="16">
        <f t="shared" si="4"/>
        <v>1.863246370201769E-4</v>
      </c>
    </row>
    <row r="54" spans="2:10" x14ac:dyDescent="0.25">
      <c r="B54" s="4">
        <v>265</v>
      </c>
      <c r="C54" s="12">
        <v>13.598780310543299</v>
      </c>
      <c r="D54" s="14">
        <f t="shared" si="0"/>
        <v>1.219689456700479E-3</v>
      </c>
      <c r="E54" s="2">
        <f t="shared" si="1"/>
        <v>8.9691092057339798E-5</v>
      </c>
      <c r="G54">
        <f t="shared" si="2"/>
        <v>265</v>
      </c>
      <c r="H54" s="12">
        <v>13.6024393875378</v>
      </c>
      <c r="I54" s="12">
        <f t="shared" si="3"/>
        <v>2.4393875377999308E-3</v>
      </c>
      <c r="J54" s="16">
        <f t="shared" si="4"/>
        <v>1.7933456406612141E-4</v>
      </c>
    </row>
    <row r="55" spans="2:10" x14ac:dyDescent="0.25">
      <c r="B55" s="4">
        <v>270</v>
      </c>
      <c r="C55" s="12">
        <v>13.598825234721</v>
      </c>
      <c r="D55" s="14">
        <f t="shared" si="0"/>
        <v>1.1747652789999563E-3</v>
      </c>
      <c r="E55" s="2">
        <f t="shared" si="1"/>
        <v>8.6387262040878659E-5</v>
      </c>
      <c r="G55">
        <f t="shared" si="2"/>
        <v>270</v>
      </c>
      <c r="H55" s="12">
        <v>13.60234953568</v>
      </c>
      <c r="I55" s="12">
        <f t="shared" si="3"/>
        <v>2.349535680000514E-3</v>
      </c>
      <c r="J55" s="16">
        <f t="shared" si="4"/>
        <v>1.7273013561646116E-4</v>
      </c>
    </row>
    <row r="56" spans="2:10" x14ac:dyDescent="0.25">
      <c r="B56" s="4">
        <v>275</v>
      </c>
      <c r="C56" s="12">
        <v>13.598867721790601</v>
      </c>
      <c r="D56" s="14">
        <f t="shared" si="0"/>
        <v>1.1322782093987627E-3</v>
      </c>
      <c r="E56" s="2">
        <f t="shared" si="1"/>
        <v>8.3262682788245583E-5</v>
      </c>
      <c r="G56">
        <f t="shared" si="2"/>
        <v>275</v>
      </c>
      <c r="H56" s="12">
        <v>13.6022645609118</v>
      </c>
      <c r="I56" s="12">
        <f t="shared" si="3"/>
        <v>2.2645609118008281E-3</v>
      </c>
      <c r="J56" s="16">
        <f t="shared" si="4"/>
        <v>1.6648411017591822E-4</v>
      </c>
    </row>
    <row r="57" spans="2:10" x14ac:dyDescent="0.25">
      <c r="B57" s="4">
        <v>280</v>
      </c>
      <c r="C57" s="12">
        <v>13.5989079448924</v>
      </c>
      <c r="D57" s="14">
        <f t="shared" si="0"/>
        <v>1.0920551076001317E-3</v>
      </c>
      <c r="E57" s="2">
        <f t="shared" si="1"/>
        <v>8.0304617990321469E-5</v>
      </c>
      <c r="G57">
        <f t="shared" si="2"/>
        <v>280</v>
      </c>
      <c r="H57" s="12">
        <v>13.6021841149159</v>
      </c>
      <c r="I57" s="12">
        <f t="shared" si="3"/>
        <v>2.1841149159005369E-3</v>
      </c>
      <c r="J57" s="16">
        <f t="shared" si="4"/>
        <v>1.6057089783878733E-4</v>
      </c>
    </row>
    <row r="58" spans="2:10" x14ac:dyDescent="0.25">
      <c r="B58" s="4">
        <v>285</v>
      </c>
      <c r="C58" s="12">
        <v>13.5989460620745</v>
      </c>
      <c r="D58" s="14">
        <f t="shared" si="0"/>
        <v>1.0539379254996817E-3</v>
      </c>
      <c r="E58" s="2">
        <f t="shared" si="1"/>
        <v>7.7501441706498311E-5</v>
      </c>
      <c r="G58">
        <f t="shared" si="2"/>
        <v>285</v>
      </c>
      <c r="H58" s="12">
        <v>13.602107879956501</v>
      </c>
      <c r="I58" s="12">
        <f t="shared" si="3"/>
        <v>2.1078799565010797E-3</v>
      </c>
      <c r="J58" s="16">
        <f t="shared" si="4"/>
        <v>1.5496715473100781E-4</v>
      </c>
    </row>
    <row r="59" spans="2:10" x14ac:dyDescent="0.25">
      <c r="B59" s="4">
        <v>290</v>
      </c>
      <c r="C59" s="12">
        <v>13.5989822178209</v>
      </c>
      <c r="D59" s="14">
        <f t="shared" si="0"/>
        <v>1.0177821790993136E-3</v>
      </c>
      <c r="E59" s="2">
        <f t="shared" si="1"/>
        <v>7.4842525918267052E-5</v>
      </c>
      <c r="G59">
        <f t="shared" si="2"/>
        <v>290</v>
      </c>
      <c r="H59" s="12">
        <v>13.6020355685</v>
      </c>
      <c r="I59" s="12">
        <f t="shared" si="3"/>
        <v>2.0355685000001955E-3</v>
      </c>
      <c r="J59" s="16">
        <f t="shared" si="4"/>
        <v>1.4965175541183158E-4</v>
      </c>
    </row>
    <row r="60" spans="2:10" x14ac:dyDescent="0.25">
      <c r="B60" s="4">
        <v>295</v>
      </c>
      <c r="C60" s="12">
        <v>13.599016544439699</v>
      </c>
      <c r="D60" s="14">
        <f t="shared" si="0"/>
        <v>9.834555603003281E-4</v>
      </c>
      <c r="E60" s="2">
        <f t="shared" si="1"/>
        <v>7.2318138380560965E-5</v>
      </c>
      <c r="G60">
        <f t="shared" si="2"/>
        <v>295</v>
      </c>
      <c r="H60" s="12">
        <v>13.6019669159373</v>
      </c>
      <c r="I60" s="12">
        <f t="shared" si="3"/>
        <v>1.966915937300584E-3</v>
      </c>
      <c r="J60" s="16">
        <f t="shared" si="4"/>
        <v>1.4460525815541918E-4</v>
      </c>
    </row>
    <row r="61" spans="2:10" x14ac:dyDescent="0.25">
      <c r="B61" s="4">
        <v>300</v>
      </c>
      <c r="C61" s="12">
        <v>13.599049163266001</v>
      </c>
      <c r="D61" s="14">
        <f t="shared" si="0"/>
        <v>9.5083673399898316E-4</v>
      </c>
      <c r="E61" s="2">
        <f t="shared" si="1"/>
        <v>6.9919354109506467E-5</v>
      </c>
      <c r="G61">
        <f t="shared" si="2"/>
        <v>300</v>
      </c>
      <c r="H61" s="12">
        <v>13.601901684808301</v>
      </c>
      <c r="I61" s="12">
        <f t="shared" si="3"/>
        <v>1.9016848083008853E-3</v>
      </c>
      <c r="J61" s="16">
        <f t="shared" si="4"/>
        <v>1.3981021568659329E-4</v>
      </c>
    </row>
    <row r="62" spans="2:10" x14ac:dyDescent="0.25">
      <c r="B62" s="4">
        <v>305</v>
      </c>
      <c r="C62" s="12">
        <v>13.5990801857417</v>
      </c>
      <c r="D62" s="14">
        <f t="shared" si="0"/>
        <v>9.198142582995672E-4</v>
      </c>
      <c r="E62" s="2">
        <f t="shared" si="1"/>
        <v>6.763797593192882E-5</v>
      </c>
      <c r="G62">
        <f t="shared" si="2"/>
        <v>305</v>
      </c>
      <c r="H62" s="12">
        <v>13.6018396321164</v>
      </c>
      <c r="I62" s="12">
        <f t="shared" si="3"/>
        <v>1.8396321164004803E-3</v>
      </c>
      <c r="J62" s="16">
        <f t="shared" si="4"/>
        <v>1.3524877267754109E-4</v>
      </c>
    </row>
    <row r="63" spans="2:10" x14ac:dyDescent="0.25">
      <c r="B63" s="4">
        <v>310</v>
      </c>
      <c r="C63" s="12">
        <v>13.599109714353499</v>
      </c>
      <c r="D63" s="14">
        <f t="shared" si="0"/>
        <v>8.9028564650028841E-4</v>
      </c>
      <c r="E63" s="2">
        <f t="shared" si="1"/>
        <v>6.5466465467266252E-5</v>
      </c>
      <c r="G63">
        <f t="shared" si="2"/>
        <v>310</v>
      </c>
      <c r="H63" s="12">
        <v>13.601780578163799</v>
      </c>
      <c r="I63" s="12">
        <f t="shared" si="3"/>
        <v>1.7805781637996176E-3</v>
      </c>
      <c r="J63" s="16">
        <f t="shared" si="4"/>
        <v>1.3090772590892586E-4</v>
      </c>
    </row>
    <row r="64" spans="2:10" x14ac:dyDescent="0.25">
      <c r="B64" s="4">
        <v>315</v>
      </c>
      <c r="C64" s="12">
        <v>13.5991378435172</v>
      </c>
      <c r="D64" s="14">
        <f t="shared" si="0"/>
        <v>8.6215648279974744E-4</v>
      </c>
      <c r="E64" s="2">
        <f t="shared" si="1"/>
        <v>6.3397878065538047E-5</v>
      </c>
      <c r="G64">
        <f t="shared" si="2"/>
        <v>315</v>
      </c>
      <c r="H64" s="12">
        <v>13.601724321092799</v>
      </c>
      <c r="I64" s="12">
        <f t="shared" si="3"/>
        <v>1.724321092799741E-3</v>
      </c>
      <c r="J64" s="16">
        <f t="shared" si="4"/>
        <v>1.2677224240795407E-4</v>
      </c>
    </row>
    <row r="65" spans="2:10" x14ac:dyDescent="0.25">
      <c r="B65" s="4">
        <v>320</v>
      </c>
      <c r="C65" s="12">
        <v>13.5991646602639</v>
      </c>
      <c r="D65" s="14">
        <f t="shared" si="0"/>
        <v>8.3533973609917211E-4</v>
      </c>
      <c r="E65" s="2">
        <f t="shared" si="1"/>
        <v>6.1425812317722299E-5</v>
      </c>
      <c r="G65">
        <f t="shared" si="2"/>
        <v>320</v>
      </c>
      <c r="H65" s="12">
        <v>13.601670683846899</v>
      </c>
      <c r="I65" s="12">
        <f t="shared" si="3"/>
        <v>1.6706838468998342E-3</v>
      </c>
      <c r="J65" s="16">
        <f t="shared" si="4"/>
        <v>1.2282931161419078E-4</v>
      </c>
    </row>
    <row r="66" spans="2:10" x14ac:dyDescent="0.25">
      <c r="B66" s="4">
        <v>325</v>
      </c>
      <c r="C66" s="12">
        <v>13.599190245008399</v>
      </c>
      <c r="D66" s="14">
        <f t="shared" si="0"/>
        <v>8.0975499160018671E-4</v>
      </c>
      <c r="E66" s="2">
        <f t="shared" si="1"/>
        <v>5.9544353524829051E-5</v>
      </c>
      <c r="G66">
        <f t="shared" si="2"/>
        <v>325</v>
      </c>
      <c r="H66" s="12">
        <v>13.601619512486</v>
      </c>
      <c r="I66" s="12">
        <f t="shared" si="3"/>
        <v>1.6195124860001187E-3</v>
      </c>
      <c r="J66" s="16">
        <f t="shared" si="4"/>
        <v>1.1906762165442434E-4</v>
      </c>
    </row>
    <row r="67" spans="2:10" x14ac:dyDescent="0.25">
      <c r="B67" s="4">
        <v>330</v>
      </c>
      <c r="C67" s="12">
        <v>13.5992146720611</v>
      </c>
      <c r="D67" s="14">
        <f t="shared" si="0"/>
        <v>7.8532793889962704E-4</v>
      </c>
      <c r="E67" s="2">
        <f t="shared" si="1"/>
        <v>5.7748036032775013E-5</v>
      </c>
      <c r="G67">
        <f t="shared" si="2"/>
        <v>330</v>
      </c>
      <c r="H67" s="12">
        <v>13.601570663944701</v>
      </c>
      <c r="I67" s="12">
        <f t="shared" si="3"/>
        <v>1.5706639447010673E-3</v>
      </c>
      <c r="J67" s="16">
        <f t="shared" si="4"/>
        <v>1.1547665953496186E-4</v>
      </c>
    </row>
    <row r="68" spans="2:10" x14ac:dyDescent="0.25">
      <c r="B68" s="4">
        <v>335</v>
      </c>
      <c r="C68" s="12">
        <v>13.599238010254799</v>
      </c>
      <c r="D68" s="14">
        <f t="shared" ref="D68:D101" si="5">ABS(C68-$A$3)</f>
        <v>7.6198974520025331E-4</v>
      </c>
      <c r="E68" s="2">
        <f t="shared" ref="E68:E101" si="6">D68/C68</f>
        <v>5.6031797121695967E-5</v>
      </c>
      <c r="G68">
        <f t="shared" ref="G68:G101" si="7">B68</f>
        <v>335</v>
      </c>
      <c r="H68" s="12">
        <v>13.601523991859199</v>
      </c>
      <c r="I68" s="12">
        <f t="shared" ref="I68:I101" si="8">ABS(H68-$A$3)</f>
        <v>1.5239918591998247E-3</v>
      </c>
      <c r="J68" s="16">
        <f t="shared" ref="J68:J101" si="9">I68/H68</f>
        <v>1.1204566930234922E-4</v>
      </c>
    </row>
    <row r="69" spans="2:10" x14ac:dyDescent="0.25">
      <c r="B69" s="4">
        <v>340</v>
      </c>
      <c r="C69" s="12">
        <v>13.5992603233402</v>
      </c>
      <c r="D69" s="14">
        <f t="shared" si="5"/>
        <v>7.3967665979957076E-4</v>
      </c>
      <c r="E69" s="2">
        <f t="shared" si="6"/>
        <v>5.4390947905458884E-5</v>
      </c>
      <c r="G69">
        <f t="shared" si="7"/>
        <v>340</v>
      </c>
      <c r="H69" s="12">
        <v>13.6014793617422</v>
      </c>
      <c r="I69" s="12">
        <f t="shared" si="8"/>
        <v>1.4793617422004246E-3</v>
      </c>
      <c r="J69" s="16">
        <f t="shared" si="9"/>
        <v>1.0876476762972749E-4</v>
      </c>
    </row>
    <row r="70" spans="2:10" x14ac:dyDescent="0.25">
      <c r="B70" s="4">
        <v>345</v>
      </c>
      <c r="C70" s="12">
        <v>13.5992816704933</v>
      </c>
      <c r="D70" s="14">
        <f t="shared" si="5"/>
        <v>7.1832950670014384E-4</v>
      </c>
      <c r="E70" s="2">
        <f t="shared" si="6"/>
        <v>5.2821136005934875E-5</v>
      </c>
      <c r="G70">
        <f t="shared" si="7"/>
        <v>345</v>
      </c>
      <c r="H70" s="12">
        <v>13.6014366613972</v>
      </c>
      <c r="I70" s="12">
        <f t="shared" si="8"/>
        <v>1.4366613972001119E-3</v>
      </c>
      <c r="J70" s="16">
        <f t="shared" si="9"/>
        <v>1.0562570947211481E-4</v>
      </c>
    </row>
    <row r="71" spans="2:10" x14ac:dyDescent="0.25">
      <c r="B71" s="4">
        <v>350</v>
      </c>
      <c r="C71" s="12">
        <v>13.599302106675299</v>
      </c>
      <c r="D71" s="14">
        <f t="shared" si="5"/>
        <v>6.9789332470016063E-4</v>
      </c>
      <c r="E71" s="2">
        <f t="shared" si="6"/>
        <v>5.1318319074446876E-5</v>
      </c>
      <c r="G71">
        <f t="shared" si="7"/>
        <v>350</v>
      </c>
      <c r="H71" s="12">
        <v>13.6013957987865</v>
      </c>
      <c r="I71" s="12">
        <f t="shared" si="8"/>
        <v>1.395798786500535E-3</v>
      </c>
      <c r="J71" s="16">
        <f t="shared" si="9"/>
        <v>1.0262173141267358E-4</v>
      </c>
    </row>
    <row r="72" spans="2:10" x14ac:dyDescent="0.25">
      <c r="B72" s="4">
        <v>355</v>
      </c>
      <c r="C72" s="12">
        <v>13.599321682975001</v>
      </c>
      <c r="D72" s="14">
        <f t="shared" si="5"/>
        <v>6.783170249988757E-4</v>
      </c>
      <c r="E72" s="2">
        <f t="shared" si="6"/>
        <v>4.9878739602730425E-5</v>
      </c>
      <c r="G72">
        <f t="shared" si="7"/>
        <v>355</v>
      </c>
      <c r="H72" s="12">
        <v>13.601356644422101</v>
      </c>
      <c r="I72" s="12">
        <f t="shared" si="8"/>
        <v>1.3566444221009277E-3</v>
      </c>
      <c r="J72" s="16">
        <f t="shared" si="9"/>
        <v>9.9743316609324109E-5</v>
      </c>
    </row>
    <row r="73" spans="2:10" x14ac:dyDescent="0.25">
      <c r="B73" s="4">
        <v>360</v>
      </c>
      <c r="C73" s="12">
        <v>13.5993404469978</v>
      </c>
      <c r="D73" s="14">
        <f t="shared" si="5"/>
        <v>6.5955300219933122E-4</v>
      </c>
      <c r="E73" s="2">
        <f t="shared" si="6"/>
        <v>4.8498896308234903E-5</v>
      </c>
      <c r="G73">
        <f t="shared" si="7"/>
        <v>360</v>
      </c>
      <c r="H73" s="12">
        <v>13.6013191124038</v>
      </c>
      <c r="I73" s="12">
        <f t="shared" si="8"/>
        <v>1.3191124038005597E-3</v>
      </c>
      <c r="J73" s="16">
        <f t="shared" si="9"/>
        <v>9.6984152264877578E-5</v>
      </c>
    </row>
    <row r="74" spans="2:10" x14ac:dyDescent="0.25">
      <c r="B74" s="4">
        <v>365</v>
      </c>
      <c r="C74" s="12">
        <v>13.599358443035699</v>
      </c>
      <c r="D74" s="14">
        <f t="shared" si="5"/>
        <v>6.4155696430034936E-4</v>
      </c>
      <c r="E74" s="2">
        <f t="shared" si="6"/>
        <v>4.7175531624353495E-5</v>
      </c>
      <c r="G74">
        <f t="shared" si="7"/>
        <v>365</v>
      </c>
      <c r="H74" s="12">
        <v>13.6012831207702</v>
      </c>
      <c r="I74" s="12">
        <f t="shared" si="8"/>
        <v>1.2831207701999858E-3</v>
      </c>
      <c r="J74" s="16">
        <f t="shared" si="9"/>
        <v>9.4338214917426592E-5</v>
      </c>
    </row>
    <row r="75" spans="2:10" x14ac:dyDescent="0.25">
      <c r="B75" s="4">
        <v>370</v>
      </c>
      <c r="C75" s="12">
        <v>13.5993757124634</v>
      </c>
      <c r="D75" s="14">
        <f t="shared" si="5"/>
        <v>6.2428753659915515E-4</v>
      </c>
      <c r="E75" s="2">
        <f t="shared" si="6"/>
        <v>4.5905602565786548E-5</v>
      </c>
      <c r="G75">
        <f t="shared" si="7"/>
        <v>370</v>
      </c>
      <c r="H75" s="12">
        <v>13.6012485880222</v>
      </c>
      <c r="I75" s="12">
        <f t="shared" si="8"/>
        <v>1.2485880222001811E-3</v>
      </c>
      <c r="J75" s="16">
        <f t="shared" si="9"/>
        <v>9.1799514884224469E-5</v>
      </c>
    </row>
    <row r="76" spans="2:10" x14ac:dyDescent="0.25">
      <c r="B76" s="4">
        <v>375</v>
      </c>
      <c r="C76" s="12">
        <v>13.5993922938538</v>
      </c>
      <c r="D76" s="14">
        <f t="shared" si="5"/>
        <v>6.0770614619976016E-4</v>
      </c>
      <c r="E76" s="2">
        <f t="shared" si="6"/>
        <v>4.468627222956212E-5</v>
      </c>
      <c r="G76">
        <f t="shared" si="7"/>
        <v>375</v>
      </c>
      <c r="H76" s="12">
        <v>13.6012154261064</v>
      </c>
      <c r="I76" s="12">
        <f t="shared" si="8"/>
        <v>1.2154261064001304E-3</v>
      </c>
      <c r="J76" s="16">
        <f t="shared" si="9"/>
        <v>8.9361580441349472E-5</v>
      </c>
    </row>
    <row r="77" spans="2:10" x14ac:dyDescent="0.25">
      <c r="B77" s="4">
        <v>380</v>
      </c>
      <c r="C77" s="12">
        <v>13.599408223303699</v>
      </c>
      <c r="D77" s="14">
        <f t="shared" si="5"/>
        <v>5.9177669630017249E-4</v>
      </c>
      <c r="E77" s="2">
        <f t="shared" si="6"/>
        <v>4.3514885837908347E-5</v>
      </c>
      <c r="G77">
        <f t="shared" si="7"/>
        <v>380</v>
      </c>
      <c r="H77" s="12">
        <v>13.6011835665463</v>
      </c>
      <c r="I77" s="12">
        <f t="shared" si="8"/>
        <v>1.1835665463006961E-3</v>
      </c>
      <c r="J77" s="16">
        <f t="shared" si="9"/>
        <v>8.7019378902569654E-5</v>
      </c>
    </row>
    <row r="78" spans="2:10" x14ac:dyDescent="0.25">
      <c r="B78" s="4">
        <v>385</v>
      </c>
      <c r="C78" s="12">
        <v>13.599423534534299</v>
      </c>
      <c r="D78" s="14">
        <f t="shared" si="5"/>
        <v>5.7646546570033763E-4</v>
      </c>
      <c r="E78" s="2">
        <f t="shared" si="6"/>
        <v>4.2388963343664125E-5</v>
      </c>
      <c r="G78">
        <f t="shared" si="7"/>
        <v>385</v>
      </c>
      <c r="H78" s="12">
        <v>13.601152924731799</v>
      </c>
      <c r="I78" s="12">
        <f t="shared" si="8"/>
        <v>1.1529247317998426E-3</v>
      </c>
      <c r="J78" s="16">
        <f t="shared" si="9"/>
        <v>8.476669133712994E-5</v>
      </c>
    </row>
    <row r="79" spans="2:10" x14ac:dyDescent="0.25">
      <c r="B79" s="4">
        <v>390</v>
      </c>
      <c r="C79" s="12">
        <v>13.599438259112899</v>
      </c>
      <c r="D79" s="14">
        <f t="shared" si="5"/>
        <v>5.617408871003704E-4</v>
      </c>
      <c r="E79" s="2">
        <f t="shared" si="6"/>
        <v>4.130618312296475E-5</v>
      </c>
      <c r="G79">
        <f t="shared" si="7"/>
        <v>390</v>
      </c>
      <c r="H79" s="12">
        <v>13.601123487286999</v>
      </c>
      <c r="I79" s="12">
        <f t="shared" si="8"/>
        <v>1.1234872869998469E-3</v>
      </c>
      <c r="J79" s="16">
        <f t="shared" si="9"/>
        <v>8.2602535595678763E-5</v>
      </c>
    </row>
    <row r="80" spans="2:10" x14ac:dyDescent="0.25">
      <c r="B80" s="4">
        <v>395</v>
      </c>
      <c r="C80" s="12">
        <v>13.599452426648901</v>
      </c>
      <c r="D80" s="14">
        <f t="shared" si="5"/>
        <v>5.4757335109911764E-4</v>
      </c>
      <c r="E80" s="2">
        <f t="shared" si="6"/>
        <v>4.0264367558367022E-5</v>
      </c>
      <c r="G80">
        <f t="shared" si="7"/>
        <v>395</v>
      </c>
      <c r="H80" s="12">
        <v>13.601095160479</v>
      </c>
      <c r="I80" s="12">
        <f t="shared" si="8"/>
        <v>1.0951604790001568E-3</v>
      </c>
      <c r="J80" s="16">
        <f t="shared" si="9"/>
        <v>8.052002181283082E-5</v>
      </c>
    </row>
    <row r="81" spans="2:10" x14ac:dyDescent="0.25">
      <c r="B81" s="4">
        <v>400</v>
      </c>
      <c r="C81" s="12">
        <v>13.5994660649023</v>
      </c>
      <c r="D81" s="14">
        <f t="shared" si="5"/>
        <v>5.3393509769961156E-4</v>
      </c>
      <c r="E81" s="2">
        <f t="shared" si="6"/>
        <v>3.9261475057289129E-5</v>
      </c>
      <c r="G81">
        <f t="shared" si="7"/>
        <v>400</v>
      </c>
      <c r="H81" s="12">
        <v>13.601067871167899</v>
      </c>
      <c r="I81" s="12">
        <f t="shared" si="8"/>
        <v>1.0678711678995256E-3</v>
      </c>
      <c r="J81" s="16">
        <f t="shared" si="9"/>
        <v>7.8513773919417211E-5</v>
      </c>
    </row>
    <row r="82" spans="2:10" x14ac:dyDescent="0.25">
      <c r="B82" s="4">
        <v>405</v>
      </c>
      <c r="C82" s="12">
        <v>13.5994791998813</v>
      </c>
      <c r="D82" s="14">
        <f t="shared" si="5"/>
        <v>5.2080011870003773E-4</v>
      </c>
      <c r="E82" s="2">
        <f t="shared" si="6"/>
        <v>3.8295592871275794E-5</v>
      </c>
      <c r="G82">
        <f t="shared" si="7"/>
        <v>405</v>
      </c>
      <c r="H82" s="12">
        <v>13.601041606493199</v>
      </c>
      <c r="I82" s="12">
        <f t="shared" si="8"/>
        <v>1.0416064931995095E-3</v>
      </c>
      <c r="J82" s="16">
        <f t="shared" si="9"/>
        <v>7.6582847353561645E-5</v>
      </c>
    </row>
    <row r="83" spans="2:10" x14ac:dyDescent="0.25">
      <c r="B83" s="4">
        <v>410</v>
      </c>
      <c r="C83" s="12">
        <v>13.599491856067001</v>
      </c>
      <c r="D83" s="14">
        <f t="shared" si="5"/>
        <v>5.0814393299880578E-4</v>
      </c>
      <c r="E83" s="2">
        <f t="shared" si="6"/>
        <v>3.7364920570330926E-5</v>
      </c>
      <c r="G83">
        <f t="shared" si="7"/>
        <v>410</v>
      </c>
      <c r="H83" s="12">
        <v>13.6010162923463</v>
      </c>
      <c r="I83" s="12">
        <f t="shared" si="8"/>
        <v>1.0162923462999629E-3</v>
      </c>
      <c r="J83" s="16">
        <f t="shared" si="9"/>
        <v>7.4721794640585882E-5</v>
      </c>
    </row>
    <row r="84" spans="2:10" x14ac:dyDescent="0.25">
      <c r="B84" s="4">
        <v>415</v>
      </c>
      <c r="C84" s="12">
        <v>13.599504056450799</v>
      </c>
      <c r="D84" s="14">
        <f t="shared" si="5"/>
        <v>4.9594354920046158E-4</v>
      </c>
      <c r="E84" s="2">
        <f t="shared" si="6"/>
        <v>3.6467767290764943E-5</v>
      </c>
      <c r="G84">
        <f t="shared" si="7"/>
        <v>415</v>
      </c>
      <c r="H84" s="12">
        <v>13.600991886359401</v>
      </c>
      <c r="I84" s="12">
        <f t="shared" si="8"/>
        <v>9.9188635940095082E-4</v>
      </c>
      <c r="J84" s="16">
        <f t="shared" si="9"/>
        <v>7.2927501735790733E-5</v>
      </c>
    </row>
    <row r="85" spans="2:10" x14ac:dyDescent="0.25">
      <c r="B85" s="4">
        <v>420</v>
      </c>
      <c r="C85" s="12">
        <v>13.599515822667</v>
      </c>
      <c r="D85" s="14">
        <f t="shared" si="5"/>
        <v>4.8417733299999099E-4</v>
      </c>
      <c r="E85" s="2">
        <f t="shared" si="6"/>
        <v>3.56025419811629E-5</v>
      </c>
      <c r="G85">
        <f t="shared" si="7"/>
        <v>420</v>
      </c>
      <c r="H85" s="12">
        <v>13.6009683612355</v>
      </c>
      <c r="I85" s="12">
        <f t="shared" si="8"/>
        <v>9.6836123550048114E-4</v>
      </c>
      <c r="J85" s="16">
        <f t="shared" si="9"/>
        <v>7.11979625112896E-5</v>
      </c>
    </row>
    <row r="86" spans="2:10" x14ac:dyDescent="0.25">
      <c r="B86" s="4">
        <v>425</v>
      </c>
      <c r="C86" s="12">
        <v>13.5995271750543</v>
      </c>
      <c r="D86" s="14">
        <f t="shared" si="5"/>
        <v>4.7282494569955702E-4</v>
      </c>
      <c r="E86" s="2">
        <f t="shared" si="6"/>
        <v>3.4767748879303893E-5</v>
      </c>
      <c r="G86">
        <f t="shared" si="7"/>
        <v>425</v>
      </c>
      <c r="H86" s="12">
        <v>13.6009456597141</v>
      </c>
      <c r="I86" s="12">
        <f t="shared" si="8"/>
        <v>9.4565971409998895E-4</v>
      </c>
      <c r="J86" s="16">
        <f t="shared" si="9"/>
        <v>6.9528967893830055E-5</v>
      </c>
    </row>
    <row r="87" spans="2:10" x14ac:dyDescent="0.25">
      <c r="B87" s="4">
        <v>430</v>
      </c>
      <c r="C87" s="12">
        <v>13.599538132813599</v>
      </c>
      <c r="D87" s="14">
        <f t="shared" si="5"/>
        <v>4.6186718640051083E-4</v>
      </c>
      <c r="E87" s="2">
        <f t="shared" si="6"/>
        <v>3.3961975906085824E-5</v>
      </c>
      <c r="G87">
        <f t="shared" si="7"/>
        <v>430</v>
      </c>
      <c r="H87" s="12">
        <v>13.6009237448406</v>
      </c>
      <c r="I87" s="12">
        <f t="shared" si="8"/>
        <v>9.2374484060009365E-4</v>
      </c>
      <c r="J87" s="16">
        <f t="shared" si="9"/>
        <v>6.7917801608917097E-5</v>
      </c>
    </row>
    <row r="88" spans="2:10" x14ac:dyDescent="0.25">
      <c r="B88" s="4">
        <v>435</v>
      </c>
      <c r="C88" s="12">
        <v>13.599548714002699</v>
      </c>
      <c r="D88" s="14">
        <f t="shared" si="5"/>
        <v>4.5128599730048791E-4</v>
      </c>
      <c r="E88" s="2">
        <f t="shared" si="6"/>
        <v>3.3183895053504515E-5</v>
      </c>
      <c r="G88">
        <f t="shared" si="7"/>
        <v>435</v>
      </c>
      <c r="H88" s="12">
        <v>13.600902580627301</v>
      </c>
      <c r="I88" s="12">
        <f t="shared" si="8"/>
        <v>9.0258062730086408E-4</v>
      </c>
      <c r="J88" s="16">
        <f t="shared" si="9"/>
        <v>6.6361818412439161E-5</v>
      </c>
    </row>
    <row r="89" spans="2:10" x14ac:dyDescent="0.25">
      <c r="B89" s="4">
        <v>440</v>
      </c>
      <c r="C89" s="12">
        <v>13.5995589356969</v>
      </c>
      <c r="D89" s="14">
        <f t="shared" si="5"/>
        <v>4.4106430310009159E-4</v>
      </c>
      <c r="E89" s="2">
        <f t="shared" si="6"/>
        <v>3.2432250574124198E-5</v>
      </c>
      <c r="G89">
        <f t="shared" si="7"/>
        <v>440</v>
      </c>
      <c r="H89" s="12">
        <v>13.6008821386952</v>
      </c>
      <c r="I89" s="12">
        <f t="shared" si="8"/>
        <v>8.8213869520004096E-4</v>
      </c>
      <c r="J89" s="16">
        <f t="shared" si="9"/>
        <v>6.4858932398973712E-5</v>
      </c>
    </row>
    <row r="90" spans="2:10" x14ac:dyDescent="0.25">
      <c r="B90" s="4">
        <v>445</v>
      </c>
      <c r="C90" s="12">
        <v>13.599568814010899</v>
      </c>
      <c r="D90" s="14">
        <f t="shared" si="5"/>
        <v>4.3118598910041328E-4</v>
      </c>
      <c r="E90" s="2">
        <f t="shared" si="6"/>
        <v>3.1705857369256126E-5</v>
      </c>
      <c r="G90">
        <f t="shared" si="7"/>
        <v>445</v>
      </c>
      <c r="H90" s="12">
        <v>13.600862382133</v>
      </c>
      <c r="I90" s="12">
        <f t="shared" si="8"/>
        <v>8.6238213300049438E-4</v>
      </c>
      <c r="J90" s="16">
        <f t="shared" si="9"/>
        <v>6.3406430325578254E-5</v>
      </c>
    </row>
    <row r="91" spans="2:10" x14ac:dyDescent="0.25">
      <c r="B91" s="4">
        <v>450</v>
      </c>
      <c r="C91" s="12">
        <v>13.599578364135301</v>
      </c>
      <c r="D91" s="14">
        <f t="shared" si="5"/>
        <v>4.2163586469889935E-4</v>
      </c>
      <c r="E91" s="2">
        <f t="shared" si="6"/>
        <v>3.1003598303520505E-5</v>
      </c>
      <c r="G91">
        <f t="shared" si="7"/>
        <v>450</v>
      </c>
      <c r="H91" s="12">
        <v>13.6008432826569</v>
      </c>
      <c r="I91" s="12">
        <f t="shared" si="8"/>
        <v>8.4328265690025717E-4</v>
      </c>
      <c r="J91" s="16">
        <f t="shared" si="9"/>
        <v>6.2002233197964133E-5</v>
      </c>
    </row>
    <row r="92" spans="2:10" x14ac:dyDescent="0.25">
      <c r="B92" s="4">
        <v>455</v>
      </c>
      <c r="C92" s="12">
        <v>13.5995876004522</v>
      </c>
      <c r="D92" s="14">
        <f t="shared" si="5"/>
        <v>4.1239954780003529E-4</v>
      </c>
      <c r="E92" s="2">
        <f t="shared" si="6"/>
        <v>3.0324415704070511E-5</v>
      </c>
      <c r="G92">
        <f t="shared" si="7"/>
        <v>455</v>
      </c>
      <c r="H92" s="12">
        <v>13.6008247972741</v>
      </c>
      <c r="I92" s="12">
        <f t="shared" si="8"/>
        <v>8.2479727410067483E-4</v>
      </c>
      <c r="J92" s="16">
        <f t="shared" si="9"/>
        <v>6.064318057137109E-5</v>
      </c>
    </row>
    <row r="93" spans="2:10" x14ac:dyDescent="0.25">
      <c r="B93" s="4">
        <v>460</v>
      </c>
      <c r="C93" s="12">
        <v>13.5995965365516</v>
      </c>
      <c r="D93" s="14">
        <f t="shared" si="5"/>
        <v>4.0346344840003212E-4</v>
      </c>
      <c r="E93" s="2">
        <f t="shared" si="6"/>
        <v>2.9667310152594931E-5</v>
      </c>
      <c r="G93">
        <f t="shared" si="7"/>
        <v>460</v>
      </c>
      <c r="H93" s="12">
        <v>13.600806925094499</v>
      </c>
      <c r="I93" s="12">
        <f t="shared" si="8"/>
        <v>8.069250944995332E-4</v>
      </c>
      <c r="J93" s="16">
        <f t="shared" si="9"/>
        <v>5.9329207373034347E-5</v>
      </c>
    </row>
    <row r="94" spans="2:10" x14ac:dyDescent="0.25">
      <c r="B94" s="4">
        <v>465</v>
      </c>
      <c r="C94" s="12">
        <v>13.599605185342799</v>
      </c>
      <c r="D94" s="14">
        <f t="shared" si="5"/>
        <v>3.9481465720037079E-4</v>
      </c>
      <c r="E94" s="2">
        <f t="shared" si="6"/>
        <v>2.9031332293814593E-5</v>
      </c>
      <c r="G94">
        <f t="shared" si="7"/>
        <v>465</v>
      </c>
      <c r="H94" s="12">
        <v>13.6007896319715</v>
      </c>
      <c r="I94" s="12">
        <f t="shared" si="8"/>
        <v>7.8963197150017095E-4</v>
      </c>
      <c r="J94" s="16">
        <f t="shared" si="9"/>
        <v>5.8057803470761423E-5</v>
      </c>
    </row>
    <row r="95" spans="2:10" x14ac:dyDescent="0.25">
      <c r="B95" s="4">
        <v>470</v>
      </c>
      <c r="C95" s="12">
        <v>13.5996135589776</v>
      </c>
      <c r="D95" s="14">
        <f t="shared" si="5"/>
        <v>3.8644102239970834E-4</v>
      </c>
      <c r="E95" s="2">
        <f t="shared" si="6"/>
        <v>2.8415588481527446E-5</v>
      </c>
      <c r="G95">
        <f t="shared" si="7"/>
        <v>470</v>
      </c>
      <c r="H95" s="12">
        <v>13.600772881087099</v>
      </c>
      <c r="I95" s="12">
        <f t="shared" si="8"/>
        <v>7.7288108709971937E-4</v>
      </c>
      <c r="J95" s="16">
        <f t="shared" si="9"/>
        <v>5.6826262290907663E-5</v>
      </c>
    </row>
    <row r="96" spans="2:10" x14ac:dyDescent="0.25">
      <c r="B96" s="4">
        <v>475</v>
      </c>
      <c r="C96" s="12">
        <v>13.599621669010901</v>
      </c>
      <c r="D96" s="14">
        <f t="shared" si="5"/>
        <v>3.7833098909878515E-4</v>
      </c>
      <c r="E96" s="2">
        <f t="shared" si="6"/>
        <v>2.7819228968764476E-5</v>
      </c>
      <c r="G96">
        <f t="shared" si="7"/>
        <v>475</v>
      </c>
      <c r="H96" s="12">
        <v>13.6007566713023</v>
      </c>
      <c r="I96" s="12">
        <f t="shared" si="8"/>
        <v>7.5667130229994939E-4</v>
      </c>
      <c r="J96" s="16">
        <f t="shared" si="9"/>
        <v>5.5634500387506498E-5</v>
      </c>
    </row>
    <row r="97" spans="2:10" x14ac:dyDescent="0.25">
      <c r="B97" s="4">
        <v>480</v>
      </c>
      <c r="C97" s="12">
        <v>13.5996295263847</v>
      </c>
      <c r="D97" s="14">
        <f t="shared" si="5"/>
        <v>3.7047361530007095E-4</v>
      </c>
      <c r="E97" s="2">
        <f t="shared" si="6"/>
        <v>2.7241449083691104E-5</v>
      </c>
      <c r="G97">
        <f t="shared" si="7"/>
        <v>480</v>
      </c>
      <c r="H97" s="12">
        <v>13.6007409475947</v>
      </c>
      <c r="I97" s="12">
        <f t="shared" si="8"/>
        <v>7.4094759470000326E-4</v>
      </c>
      <c r="J97" s="16">
        <f t="shared" si="9"/>
        <v>5.4478472721079243E-5</v>
      </c>
    </row>
    <row r="98" spans="2:10" x14ac:dyDescent="0.25">
      <c r="B98" s="4">
        <v>485</v>
      </c>
      <c r="C98" s="12">
        <v>13.5996371415178</v>
      </c>
      <c r="D98" s="14">
        <f t="shared" si="5"/>
        <v>3.6285848219996808E-4</v>
      </c>
      <c r="E98" s="2">
        <f t="shared" si="6"/>
        <v>2.6681482632519041E-5</v>
      </c>
      <c r="G98">
        <f t="shared" si="7"/>
        <v>485</v>
      </c>
      <c r="H98" s="12">
        <v>13.600725719089199</v>
      </c>
      <c r="I98" s="12">
        <f t="shared" si="8"/>
        <v>7.2571908919982775E-4</v>
      </c>
      <c r="J98" s="16">
        <f t="shared" si="9"/>
        <v>5.335885041643403E-5</v>
      </c>
    </row>
    <row r="99" spans="2:10" x14ac:dyDescent="0.25">
      <c r="B99" s="4">
        <v>490</v>
      </c>
      <c r="C99" s="12">
        <v>13.5996445242346</v>
      </c>
      <c r="D99" s="14">
        <f t="shared" si="5"/>
        <v>3.5547576539940451E-4</v>
      </c>
      <c r="E99" s="2">
        <f t="shared" si="6"/>
        <v>2.613860713535165E-5</v>
      </c>
      <c r="G99">
        <f t="shared" si="7"/>
        <v>490</v>
      </c>
      <c r="H99" s="12">
        <v>13.6007109697936</v>
      </c>
      <c r="I99" s="12">
        <f t="shared" si="8"/>
        <v>7.1096979359985824E-4</v>
      </c>
      <c r="J99" s="16">
        <f t="shared" si="9"/>
        <v>5.227445794406494E-5</v>
      </c>
    </row>
    <row r="100" spans="2:10" x14ac:dyDescent="0.25">
      <c r="B100" s="4">
        <v>495</v>
      </c>
      <c r="C100" s="12">
        <v>13.599651683916001</v>
      </c>
      <c r="D100" s="14">
        <f t="shared" si="5"/>
        <v>3.4831608399876757E-4</v>
      </c>
      <c r="E100" s="2">
        <f t="shared" si="6"/>
        <v>2.5612132729157548E-5</v>
      </c>
      <c r="G100">
        <f t="shared" si="7"/>
        <v>495</v>
      </c>
      <c r="H100" s="12">
        <v>13.600696643119701</v>
      </c>
      <c r="I100" s="12">
        <f t="shared" si="8"/>
        <v>6.9664311970107917E-4</v>
      </c>
      <c r="J100" s="16">
        <f t="shared" si="9"/>
        <v>5.122113506248196E-5</v>
      </c>
    </row>
    <row r="101" spans="2:10" x14ac:dyDescent="0.25">
      <c r="B101" s="4">
        <v>500</v>
      </c>
      <c r="C101" s="12">
        <v>13.5996586294529</v>
      </c>
      <c r="D101" s="14">
        <f t="shared" si="5"/>
        <v>3.4137054709937331E-4</v>
      </c>
      <c r="E101" s="2">
        <f t="shared" si="6"/>
        <v>2.5101405586759665E-5</v>
      </c>
      <c r="G101">
        <f t="shared" si="7"/>
        <v>500</v>
      </c>
      <c r="H101" s="12">
        <v>13.600682746953799</v>
      </c>
      <c r="I101" s="12">
        <f t="shared" si="8"/>
        <v>6.8274695379955119E-4</v>
      </c>
      <c r="J101" s="16">
        <f t="shared" si="9"/>
        <v>5.0199461784554075E-5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1D0-2C2C-4BD7-84D1-B8626B3C7C3C}">
  <dimension ref="A1:J101"/>
  <sheetViews>
    <sheetView workbookViewId="0">
      <selection activeCell="T15" sqref="T15"/>
    </sheetView>
  </sheetViews>
  <sheetFormatPr defaultRowHeight="15" x14ac:dyDescent="0.25"/>
  <cols>
    <col min="2" max="2" width="9.140625" style="18"/>
    <col min="3" max="3" width="15.42578125" bestFit="1" customWidth="1"/>
    <col min="4" max="4" width="14.7109375" bestFit="1" customWidth="1"/>
    <col min="5" max="5" width="10.140625" bestFit="1" customWidth="1"/>
    <col min="7" max="7" width="9.140625" style="18"/>
    <col min="8" max="8" width="14.42578125" bestFit="1" customWidth="1"/>
    <col min="9" max="9" width="14.7109375" bestFit="1" customWidth="1"/>
    <col min="10" max="10" width="12.140625" bestFit="1" customWidth="1"/>
  </cols>
  <sheetData>
    <row r="1" spans="1:10" x14ac:dyDescent="0.25">
      <c r="C1" s="1" t="s">
        <v>0</v>
      </c>
      <c r="H1" s="13" t="s">
        <v>4</v>
      </c>
    </row>
    <row r="2" spans="1:10" ht="18" x14ac:dyDescent="0.35">
      <c r="A2" s="6" t="s">
        <v>2</v>
      </c>
      <c r="B2" s="18" t="s">
        <v>1</v>
      </c>
      <c r="C2" s="6" t="s">
        <v>3</v>
      </c>
      <c r="D2" s="17" t="s">
        <v>5</v>
      </c>
      <c r="E2" s="7" t="s">
        <v>6</v>
      </c>
      <c r="G2" s="18" t="s">
        <v>1</v>
      </c>
      <c r="H2" s="6" t="s">
        <v>3</v>
      </c>
      <c r="I2" s="7" t="s">
        <v>5</v>
      </c>
      <c r="J2" s="7" t="s">
        <v>6</v>
      </c>
    </row>
    <row r="3" spans="1:10" x14ac:dyDescent="0.25">
      <c r="A3">
        <v>-13.6</v>
      </c>
      <c r="B3" s="18">
        <v>10</v>
      </c>
      <c r="C3" s="11">
        <v>-11.6134901977151</v>
      </c>
      <c r="D3" s="12">
        <f>ABS(C3-$A$3)</f>
        <v>1.9865098022848997</v>
      </c>
      <c r="E3" s="15">
        <f>ABS(D3/C3)</f>
        <v>0.17105192052219895</v>
      </c>
      <c r="G3" s="18">
        <v>10</v>
      </c>
      <c r="H3" s="10">
        <v>-11.1796436705883</v>
      </c>
      <c r="I3" s="12">
        <f>ABS(H3-$A$3)</f>
        <v>2.4203563294116996</v>
      </c>
      <c r="J3" s="15">
        <f>ABS(I3/H3)</f>
        <v>0.21649673287702689</v>
      </c>
    </row>
    <row r="4" spans="1:10" x14ac:dyDescent="0.25">
      <c r="B4" s="18">
        <v>15</v>
      </c>
      <c r="C4" s="11">
        <v>-12.6122780565232</v>
      </c>
      <c r="D4" s="12">
        <f t="shared" ref="D4:D67" si="0">ABS(C4-$A$3)</f>
        <v>0.98772194347679942</v>
      </c>
      <c r="E4" s="15">
        <f t="shared" ref="E4:E67" si="1">ABS(D4/C4)</f>
        <v>7.8314317132101241E-2</v>
      </c>
      <c r="G4" s="18">
        <v>15</v>
      </c>
      <c r="H4" s="10">
        <v>-12.230478209575899</v>
      </c>
      <c r="I4" s="12">
        <f t="shared" ref="I4:I67" si="2">ABS(H4-$A$3)</f>
        <v>1.3695217904241002</v>
      </c>
      <c r="J4" s="15">
        <f t="shared" ref="J4:J67" si="3">ABS(I4/H4)</f>
        <v>0.11197614410136701</v>
      </c>
    </row>
    <row r="5" spans="1:10" x14ac:dyDescent="0.25">
      <c r="B5" s="18">
        <v>20</v>
      </c>
      <c r="C5" s="11">
        <v>-13.0112418517023</v>
      </c>
      <c r="D5" s="12">
        <f t="shared" si="0"/>
        <v>0.58875814829769979</v>
      </c>
      <c r="E5" s="15">
        <f t="shared" si="1"/>
        <v>4.524995807534473E-2</v>
      </c>
      <c r="G5" s="18">
        <v>20</v>
      </c>
      <c r="H5" s="10">
        <v>-12.7308000442313</v>
      </c>
      <c r="I5" s="12">
        <f t="shared" si="2"/>
        <v>0.86919995576869979</v>
      </c>
      <c r="J5" s="15">
        <f t="shared" si="3"/>
        <v>6.8275359973355321E-2</v>
      </c>
    </row>
    <row r="6" spans="1:10" x14ac:dyDescent="0.25">
      <c r="B6" s="18">
        <v>25</v>
      </c>
      <c r="C6" s="11">
        <v>-13.203949934668101</v>
      </c>
      <c r="D6" s="12">
        <f t="shared" si="0"/>
        <v>0.39605006533189879</v>
      </c>
      <c r="E6" s="15">
        <f t="shared" si="1"/>
        <v>2.9994817254800053E-2</v>
      </c>
      <c r="G6" s="18">
        <v>25</v>
      </c>
      <c r="H6" s="10">
        <v>-13.0038901160608</v>
      </c>
      <c r="I6" s="12">
        <f t="shared" si="2"/>
        <v>0.59610988393919939</v>
      </c>
      <c r="J6" s="15">
        <f t="shared" si="3"/>
        <v>4.5840889043114723E-2</v>
      </c>
    </row>
    <row r="7" spans="1:10" x14ac:dyDescent="0.25">
      <c r="B7" s="18">
        <v>30</v>
      </c>
      <c r="C7" s="11">
        <v>-13.310105006911201</v>
      </c>
      <c r="D7" s="12">
        <f t="shared" si="0"/>
        <v>0.28989499308879907</v>
      </c>
      <c r="E7" s="15">
        <f t="shared" si="1"/>
        <v>2.1780068071459439E-2</v>
      </c>
      <c r="G7" s="18">
        <v>30</v>
      </c>
      <c r="H7" s="10">
        <v>-13.167718588606</v>
      </c>
      <c r="I7" s="12">
        <f t="shared" si="2"/>
        <v>0.43228141139399945</v>
      </c>
      <c r="J7" s="15">
        <f t="shared" si="3"/>
        <v>3.2828876808473996E-2</v>
      </c>
    </row>
    <row r="8" spans="1:10" x14ac:dyDescent="0.25">
      <c r="B8" s="18">
        <v>35</v>
      </c>
      <c r="C8" s="11">
        <v>-13.374298707255599</v>
      </c>
      <c r="D8" s="12">
        <f t="shared" si="0"/>
        <v>0.22570129274440021</v>
      </c>
      <c r="E8" s="15">
        <f t="shared" si="1"/>
        <v>1.6875747856742316E-2</v>
      </c>
      <c r="G8" s="18">
        <v>35</v>
      </c>
      <c r="H8" s="10">
        <v>-13.273083182508</v>
      </c>
      <c r="I8" s="12">
        <f t="shared" si="2"/>
        <v>0.32691681749200008</v>
      </c>
      <c r="J8" s="15">
        <f t="shared" si="3"/>
        <v>2.4630058668119331E-2</v>
      </c>
    </row>
    <row r="9" spans="1:10" x14ac:dyDescent="0.25">
      <c r="B9" s="18">
        <v>40</v>
      </c>
      <c r="C9" s="11">
        <v>-13.4158817654955</v>
      </c>
      <c r="D9" s="12">
        <f t="shared" si="0"/>
        <v>0.18411823450449916</v>
      </c>
      <c r="E9" s="15">
        <f t="shared" si="1"/>
        <v>1.3723901098922584E-2</v>
      </c>
      <c r="G9" s="18">
        <v>40</v>
      </c>
      <c r="H9" s="10">
        <v>-13.3445630651964</v>
      </c>
      <c r="I9" s="12">
        <f t="shared" si="2"/>
        <v>0.25543693480359941</v>
      </c>
      <c r="J9" s="15">
        <f t="shared" si="3"/>
        <v>1.9141648441813555E-2</v>
      </c>
    </row>
    <row r="10" spans="1:10" x14ac:dyDescent="0.25">
      <c r="B10" s="18">
        <v>45</v>
      </c>
      <c r="C10" s="11">
        <v>-13.4442705749893</v>
      </c>
      <c r="D10" s="12">
        <f t="shared" si="0"/>
        <v>0.15572942501069953</v>
      </c>
      <c r="E10" s="15">
        <f t="shared" si="1"/>
        <v>1.1583330173405371E-2</v>
      </c>
      <c r="G10" s="18">
        <v>45</v>
      </c>
      <c r="H10" s="10">
        <v>-13.3951451902049</v>
      </c>
      <c r="I10" s="12">
        <f t="shared" si="2"/>
        <v>0.20485480979509951</v>
      </c>
      <c r="J10" s="15">
        <f t="shared" si="3"/>
        <v>1.5293213092225238E-2</v>
      </c>
    </row>
    <row r="11" spans="1:10" x14ac:dyDescent="0.25">
      <c r="B11" s="18">
        <v>50</v>
      </c>
      <c r="C11" s="11">
        <v>-13.464468472908701</v>
      </c>
      <c r="D11" s="12">
        <f t="shared" si="0"/>
        <v>0.1355315270912989</v>
      </c>
      <c r="E11" s="15">
        <f t="shared" si="1"/>
        <v>1.0065865382209202E-2</v>
      </c>
      <c r="G11" s="18">
        <v>50</v>
      </c>
      <c r="H11" s="10">
        <v>-13.432182361473799</v>
      </c>
      <c r="I11" s="12">
        <f t="shared" si="2"/>
        <v>0.16781763852620024</v>
      </c>
      <c r="J11" s="15">
        <f t="shared" si="3"/>
        <v>1.2493698641818249E-2</v>
      </c>
    </row>
    <row r="12" spans="1:10" x14ac:dyDescent="0.25">
      <c r="B12" s="18">
        <v>55</v>
      </c>
      <c r="C12" s="11">
        <v>-13.479324525275601</v>
      </c>
      <c r="D12" s="12">
        <f t="shared" si="0"/>
        <v>0.12067547472439877</v>
      </c>
      <c r="E12" s="15">
        <f t="shared" si="1"/>
        <v>8.9526351634397951E-3</v>
      </c>
      <c r="G12" s="18">
        <v>55</v>
      </c>
      <c r="H12" s="10">
        <v>-13.4600762404633</v>
      </c>
      <c r="I12" s="12">
        <f t="shared" si="2"/>
        <v>0.13992375953669978</v>
      </c>
      <c r="J12" s="15">
        <f t="shared" si="3"/>
        <v>1.0395465600415021E-2</v>
      </c>
    </row>
    <row r="13" spans="1:10" x14ac:dyDescent="0.25">
      <c r="B13" s="18">
        <v>60</v>
      </c>
      <c r="C13" s="11">
        <v>-13.4905541306546</v>
      </c>
      <c r="D13" s="12">
        <f t="shared" si="0"/>
        <v>0.10944586934540013</v>
      </c>
      <c r="E13" s="15">
        <f t="shared" si="1"/>
        <v>8.1127778952167842E-3</v>
      </c>
      <c r="G13" s="18">
        <v>60</v>
      </c>
      <c r="H13" s="10">
        <v>-13.481585770636199</v>
      </c>
      <c r="I13" s="12">
        <f t="shared" si="2"/>
        <v>0.11841422936380042</v>
      </c>
      <c r="J13" s="15">
        <f t="shared" si="3"/>
        <v>8.7834051111193891E-3</v>
      </c>
    </row>
    <row r="14" spans="1:10" x14ac:dyDescent="0.25">
      <c r="B14" s="18">
        <v>65</v>
      </c>
      <c r="C14" s="11">
        <v>-13.4992385323013</v>
      </c>
      <c r="D14" s="12">
        <f t="shared" si="0"/>
        <v>0.10076146769869965</v>
      </c>
      <c r="E14" s="15">
        <f t="shared" si="1"/>
        <v>7.4642334423230764E-3</v>
      </c>
      <c r="G14" s="18">
        <v>65</v>
      </c>
      <c r="H14" s="10">
        <v>-13.4985081841759</v>
      </c>
      <c r="I14" s="12">
        <f t="shared" si="2"/>
        <v>0.10149181582409916</v>
      </c>
      <c r="J14" s="15">
        <f t="shared" si="3"/>
        <v>7.5187431410440233E-3</v>
      </c>
    </row>
    <row r="15" spans="1:10" x14ac:dyDescent="0.25">
      <c r="B15" s="18">
        <v>70</v>
      </c>
      <c r="C15" s="11">
        <v>-13.506085841172499</v>
      </c>
      <c r="D15" s="12">
        <f t="shared" si="0"/>
        <v>9.3914158827500316E-2</v>
      </c>
      <c r="E15" s="15">
        <f t="shared" si="1"/>
        <v>6.9534697122395437E-3</v>
      </c>
      <c r="G15" s="18">
        <v>70</v>
      </c>
      <c r="H15" s="10">
        <v>-13.512053222713501</v>
      </c>
      <c r="I15" s="12">
        <f t="shared" si="2"/>
        <v>8.7946777286498801E-2</v>
      </c>
      <c r="J15" s="15">
        <f t="shared" si="3"/>
        <v>6.5087648662204766E-3</v>
      </c>
    </row>
    <row r="16" spans="1:10" x14ac:dyDescent="0.25">
      <c r="B16" s="18">
        <v>75</v>
      </c>
      <c r="C16" s="11">
        <v>-13.5115750863546</v>
      </c>
      <c r="D16" s="12">
        <f t="shared" si="0"/>
        <v>8.8424913645399172E-2</v>
      </c>
      <c r="E16" s="15">
        <f t="shared" si="1"/>
        <v>6.5443823595888453E-3</v>
      </c>
      <c r="G16" s="18">
        <v>75</v>
      </c>
      <c r="H16" s="10">
        <v>-13.523058459326499</v>
      </c>
      <c r="I16" s="12">
        <f t="shared" si="2"/>
        <v>7.6941540673500342E-2</v>
      </c>
      <c r="J16" s="15">
        <f t="shared" si="3"/>
        <v>5.6896552584549225E-3</v>
      </c>
    </row>
    <row r="17" spans="2:10" x14ac:dyDescent="0.25">
      <c r="B17" s="18">
        <v>80</v>
      </c>
      <c r="C17" s="11">
        <v>-13.516039466472099</v>
      </c>
      <c r="D17" s="12">
        <f t="shared" si="0"/>
        <v>8.3960533527900338E-2</v>
      </c>
      <c r="E17" s="15">
        <f t="shared" si="1"/>
        <v>6.2119183460637951E-3</v>
      </c>
      <c r="G17" s="18">
        <v>80</v>
      </c>
      <c r="H17" s="10">
        <v>-13.532118173800001</v>
      </c>
      <c r="I17" s="12">
        <f t="shared" si="2"/>
        <v>6.788182619999894E-2</v>
      </c>
      <c r="J17" s="15">
        <f t="shared" si="3"/>
        <v>5.0163489062212945E-3</v>
      </c>
    </row>
    <row r="18" spans="2:10" x14ac:dyDescent="0.25">
      <c r="B18" s="18">
        <v>85</v>
      </c>
      <c r="C18" s="11">
        <v>-13.5197164024705</v>
      </c>
      <c r="D18" s="12">
        <f t="shared" si="0"/>
        <v>8.0283597529499318E-2</v>
      </c>
      <c r="E18" s="15">
        <f t="shared" si="1"/>
        <v>5.9382604737795268E-3</v>
      </c>
      <c r="G18" s="18">
        <v>85</v>
      </c>
      <c r="H18" s="10">
        <v>-13.539663179134999</v>
      </c>
      <c r="I18" s="12">
        <f t="shared" si="2"/>
        <v>6.0336820865000362E-2</v>
      </c>
      <c r="J18" s="15">
        <f t="shared" si="3"/>
        <v>4.4563014653112715E-3</v>
      </c>
    </row>
    <row r="19" spans="2:10" x14ac:dyDescent="0.25">
      <c r="B19" s="18">
        <v>90</v>
      </c>
      <c r="C19" s="11">
        <v>-13.522778677633299</v>
      </c>
      <c r="D19" s="12">
        <f t="shared" si="0"/>
        <v>7.7221322366700207E-2</v>
      </c>
      <c r="E19" s="15">
        <f t="shared" si="1"/>
        <v>5.7104626354955003E-3</v>
      </c>
      <c r="G19" s="18">
        <v>90</v>
      </c>
      <c r="H19" s="10">
        <v>-13.546011775379201</v>
      </c>
      <c r="I19" s="12">
        <f t="shared" si="2"/>
        <v>5.3988224620798775E-2</v>
      </c>
      <c r="J19" s="15">
        <f t="shared" si="3"/>
        <v>3.9855439014844247E-3</v>
      </c>
    </row>
    <row r="20" spans="2:10" x14ac:dyDescent="0.25">
      <c r="B20" s="18">
        <v>95</v>
      </c>
      <c r="C20" s="11">
        <v>-13.5253543989898</v>
      </c>
      <c r="D20" s="12">
        <f t="shared" si="0"/>
        <v>7.4645601010200124E-2</v>
      </c>
      <c r="E20" s="15">
        <f t="shared" si="1"/>
        <v>5.5189386398463141E-3</v>
      </c>
      <c r="G20" s="18">
        <v>95</v>
      </c>
      <c r="H20" s="10">
        <v>-13.551403140439501</v>
      </c>
      <c r="I20" s="12">
        <f t="shared" si="2"/>
        <v>4.8596859560499084E-2</v>
      </c>
      <c r="J20" s="15">
        <f t="shared" si="3"/>
        <v>3.5861127483897571E-3</v>
      </c>
    </row>
    <row r="21" spans="2:10" x14ac:dyDescent="0.25">
      <c r="B21" s="18">
        <v>100</v>
      </c>
      <c r="C21" s="11">
        <v>-13.5275401345551</v>
      </c>
      <c r="D21" s="12">
        <f t="shared" si="0"/>
        <v>7.2459865444900018E-2</v>
      </c>
      <c r="E21" s="15">
        <f t="shared" si="1"/>
        <v>5.3564701877916931E-3</v>
      </c>
      <c r="G21" s="18">
        <v>100</v>
      </c>
      <c r="H21" s="10">
        <v>-13.556019737993999</v>
      </c>
      <c r="I21" s="12">
        <f t="shared" si="2"/>
        <v>4.3980262006000359E-2</v>
      </c>
      <c r="J21" s="15">
        <f t="shared" si="3"/>
        <v>3.2443344621825177E-3</v>
      </c>
    </row>
    <row r="22" spans="2:10" x14ac:dyDescent="0.25">
      <c r="B22" s="18">
        <v>105</v>
      </c>
      <c r="C22" s="11">
        <v>-13.5294097639903</v>
      </c>
      <c r="D22" s="12">
        <f t="shared" si="0"/>
        <v>7.0590236009699936E-2</v>
      </c>
      <c r="E22" s="15">
        <f t="shared" si="1"/>
        <v>5.2175399548901229E-3</v>
      </c>
      <c r="G22" s="18">
        <v>105</v>
      </c>
      <c r="H22" s="10">
        <v>-13.560002679970699</v>
      </c>
      <c r="I22" s="12">
        <f t="shared" si="2"/>
        <v>3.9997320029300454E-2</v>
      </c>
      <c r="J22" s="15">
        <f t="shared" si="3"/>
        <v>2.9496542864537903E-3</v>
      </c>
    </row>
    <row r="23" spans="2:10" x14ac:dyDescent="0.25">
      <c r="B23" s="18">
        <v>110</v>
      </c>
      <c r="C23" s="11">
        <v>-13.531020567339301</v>
      </c>
      <c r="D23" s="12">
        <f t="shared" si="0"/>
        <v>6.8979432660698947E-2</v>
      </c>
      <c r="E23" s="15">
        <f t="shared" si="1"/>
        <v>5.0978736095634251E-3</v>
      </c>
      <c r="G23" s="18">
        <v>110</v>
      </c>
      <c r="H23" s="10">
        <v>-13.5634624495124</v>
      </c>
      <c r="I23" s="12">
        <f t="shared" si="2"/>
        <v>3.6537550487599546E-2</v>
      </c>
      <c r="J23" s="15">
        <f t="shared" si="3"/>
        <v>2.6938217747573042E-3</v>
      </c>
    </row>
    <row r="24" spans="2:10" x14ac:dyDescent="0.25">
      <c r="B24" s="18">
        <v>115</v>
      </c>
      <c r="C24" s="11">
        <v>-13.5324174932007</v>
      </c>
      <c r="D24" s="12">
        <f t="shared" si="0"/>
        <v>6.7582506799299225E-2</v>
      </c>
      <c r="E24" s="15">
        <f t="shared" si="1"/>
        <v>4.9941192572026203E-3</v>
      </c>
      <c r="G24" s="18">
        <v>115</v>
      </c>
      <c r="H24" s="10">
        <v>-13.566486530185699</v>
      </c>
      <c r="I24" s="12">
        <f t="shared" si="2"/>
        <v>3.3513469814300478E-2</v>
      </c>
      <c r="J24" s="15">
        <f t="shared" si="3"/>
        <v>2.4703131307971557E-3</v>
      </c>
    </row>
    <row r="25" spans="2:10" x14ac:dyDescent="0.25">
      <c r="B25" s="18">
        <v>120</v>
      </c>
      <c r="C25" s="11">
        <v>-13.5336362019732</v>
      </c>
      <c r="D25" s="12">
        <f t="shared" si="0"/>
        <v>6.6363798026799259E-2</v>
      </c>
      <c r="E25" s="15">
        <f t="shared" si="1"/>
        <v>4.9036191779060411E-3</v>
      </c>
      <c r="G25" s="18">
        <v>120</v>
      </c>
      <c r="H25" s="10">
        <v>-13.5691449004466</v>
      </c>
      <c r="I25" s="12">
        <f t="shared" si="2"/>
        <v>3.0855099553399157E-2</v>
      </c>
      <c r="J25" s="15">
        <f t="shared" si="3"/>
        <v>2.2739162843182273E-3</v>
      </c>
    </row>
    <row r="26" spans="2:10" x14ac:dyDescent="0.25">
      <c r="B26" s="18">
        <v>125</v>
      </c>
      <c r="C26" s="11">
        <v>-13.534705269465</v>
      </c>
      <c r="D26" s="12">
        <f t="shared" si="0"/>
        <v>6.5294730534999346E-2</v>
      </c>
      <c r="E26" s="15">
        <f t="shared" si="1"/>
        <v>4.8242447275381505E-3</v>
      </c>
      <c r="G26" s="18">
        <v>125</v>
      </c>
      <c r="H26" s="10">
        <v>-13.5714940707316</v>
      </c>
      <c r="I26" s="12">
        <f t="shared" si="2"/>
        <v>2.850592926840001E-2</v>
      </c>
      <c r="J26" s="15">
        <f t="shared" si="3"/>
        <v>2.1004267562461042E-3</v>
      </c>
    </row>
    <row r="27" spans="2:10" x14ac:dyDescent="0.25">
      <c r="B27" s="18">
        <v>130</v>
      </c>
      <c r="C27" s="11">
        <v>-13.535647805147899</v>
      </c>
      <c r="D27" s="12">
        <f t="shared" si="0"/>
        <v>6.4352194852100197E-2</v>
      </c>
      <c r="E27" s="15">
        <f t="shared" si="1"/>
        <v>4.7542752130138657E-3</v>
      </c>
      <c r="G27" s="18">
        <v>130</v>
      </c>
      <c r="H27" s="10">
        <v>-13.5735800707015</v>
      </c>
      <c r="I27" s="12">
        <f t="shared" si="2"/>
        <v>2.6419929298500122E-2</v>
      </c>
      <c r="J27" s="15">
        <f t="shared" si="3"/>
        <v>1.9464230631038454E-3</v>
      </c>
    </row>
    <row r="28" spans="2:10" x14ac:dyDescent="0.25">
      <c r="B28" s="18">
        <v>135</v>
      </c>
      <c r="C28" s="11">
        <v>-13.536482655985401</v>
      </c>
      <c r="D28" s="12">
        <f t="shared" si="0"/>
        <v>6.3517344014599075E-2</v>
      </c>
      <c r="E28" s="15">
        <f t="shared" si="1"/>
        <v>4.6923078637797931E-3</v>
      </c>
      <c r="G28" s="18">
        <v>135</v>
      </c>
      <c r="H28" s="10">
        <v>-13.575440690082299</v>
      </c>
      <c r="I28" s="12">
        <f t="shared" si="2"/>
        <v>2.4559309917700389E-2</v>
      </c>
      <c r="J28" s="15">
        <f t="shared" si="3"/>
        <v>1.8090985389257004E-3</v>
      </c>
    </row>
    <row r="29" spans="2:10" x14ac:dyDescent="0.25">
      <c r="B29" s="18">
        <v>140</v>
      </c>
      <c r="C29" s="11">
        <v>-13.5372253126448</v>
      </c>
      <c r="D29" s="12">
        <f t="shared" si="0"/>
        <v>6.2774687355199532E-2</v>
      </c>
      <c r="E29" s="15">
        <f t="shared" si="1"/>
        <v>4.6371901113711382E-3</v>
      </c>
      <c r="G29" s="18">
        <v>140</v>
      </c>
      <c r="H29" s="10">
        <v>-13.577107188715701</v>
      </c>
      <c r="I29" s="12">
        <f t="shared" si="2"/>
        <v>2.2892811284298986E-2</v>
      </c>
      <c r="J29" s="15">
        <f t="shared" si="3"/>
        <v>1.6861332068826723E-3</v>
      </c>
    </row>
    <row r="30" spans="2:10" x14ac:dyDescent="0.25">
      <c r="B30" s="18">
        <v>145</v>
      </c>
      <c r="C30" s="11">
        <v>-13.5378885991597</v>
      </c>
      <c r="D30" s="12">
        <f t="shared" si="0"/>
        <v>6.2111400840299424E-2</v>
      </c>
      <c r="E30" s="15">
        <f t="shared" si="1"/>
        <v>4.5879680856699247E-3</v>
      </c>
      <c r="G30" s="18">
        <v>145</v>
      </c>
      <c r="H30" s="10">
        <v>-13.578605596552</v>
      </c>
      <c r="I30" s="12">
        <f t="shared" si="2"/>
        <v>2.1394403447999366E-2</v>
      </c>
      <c r="J30" s="15">
        <f t="shared" si="3"/>
        <v>1.5755964996458857E-3</v>
      </c>
    </row>
    <row r="31" spans="2:10" x14ac:dyDescent="0.25">
      <c r="B31" s="18">
        <v>150</v>
      </c>
      <c r="C31" s="11">
        <v>-13.5384832031733</v>
      </c>
      <c r="D31" s="12">
        <f t="shared" si="0"/>
        <v>6.151679682669986E-2</v>
      </c>
      <c r="E31" s="15">
        <f t="shared" si="1"/>
        <v>4.5438470398427551E-3</v>
      </c>
      <c r="G31" s="18">
        <v>150</v>
      </c>
      <c r="H31" s="10">
        <v>-13.579957734687</v>
      </c>
      <c r="I31" s="12">
        <f t="shared" si="2"/>
        <v>2.0042265313000129E-2</v>
      </c>
      <c r="J31" s="15">
        <f t="shared" si="3"/>
        <v>1.4758709640020891E-3</v>
      </c>
    </row>
    <row r="32" spans="2:10" x14ac:dyDescent="0.25">
      <c r="B32" s="18">
        <v>155</v>
      </c>
      <c r="C32" s="11">
        <v>-13.539018087387401</v>
      </c>
      <c r="D32" s="12">
        <f t="shared" si="0"/>
        <v>6.0981912612598776E-2</v>
      </c>
      <c r="E32" s="15">
        <f t="shared" si="1"/>
        <v>4.5041606576630509E-3</v>
      </c>
      <c r="G32" s="18">
        <v>155</v>
      </c>
      <c r="H32" s="10">
        <v>-13.5811819972908</v>
      </c>
      <c r="I32" s="12">
        <f t="shared" si="2"/>
        <v>1.8818002709199533E-2</v>
      </c>
      <c r="J32" s="15">
        <f t="shared" si="3"/>
        <v>1.3855938837248026E-3</v>
      </c>
    </row>
    <row r="33" spans="2:10" x14ac:dyDescent="0.25">
      <c r="B33" s="18">
        <v>160</v>
      </c>
      <c r="C33" s="11">
        <v>-13.5395008117343</v>
      </c>
      <c r="D33" s="12">
        <f t="shared" si="0"/>
        <v>6.0499188265699999E-2</v>
      </c>
      <c r="E33" s="15">
        <f t="shared" si="1"/>
        <v>4.4683470319132499E-3</v>
      </c>
      <c r="G33" s="18">
        <v>160</v>
      </c>
      <c r="H33" s="10">
        <v>-13.5822939876634</v>
      </c>
      <c r="I33" s="12">
        <f t="shared" si="2"/>
        <v>1.7706012336599741E-2</v>
      </c>
      <c r="J33" s="15">
        <f t="shared" si="3"/>
        <v>1.3036098580020323E-3</v>
      </c>
    </row>
    <row r="34" spans="2:10" x14ac:dyDescent="0.25">
      <c r="B34" s="18">
        <v>165</v>
      </c>
      <c r="C34" s="11">
        <v>-13.539937787615299</v>
      </c>
      <c r="D34" s="12">
        <f t="shared" si="0"/>
        <v>6.0062212384700331E-2</v>
      </c>
      <c r="E34" s="15">
        <f t="shared" si="1"/>
        <v>4.4359297159871731E-3</v>
      </c>
      <c r="G34" s="18">
        <v>165</v>
      </c>
      <c r="H34" s="10">
        <v>-13.583306994886099</v>
      </c>
      <c r="I34" s="12">
        <f t="shared" si="2"/>
        <v>1.6693005113900483E-2</v>
      </c>
      <c r="J34" s="15">
        <f t="shared" si="3"/>
        <v>1.2289352747593158E-3</v>
      </c>
    </row>
    <row r="35" spans="2:10" x14ac:dyDescent="0.25">
      <c r="B35" s="18">
        <v>170</v>
      </c>
      <c r="C35" s="11">
        <v>-13.540334480115099</v>
      </c>
      <c r="D35" s="12">
        <f t="shared" si="0"/>
        <v>5.966551988490032E-2</v>
      </c>
      <c r="E35" s="15">
        <f t="shared" si="1"/>
        <v>4.4065026585955605E-3</v>
      </c>
      <c r="G35" s="18">
        <v>170</v>
      </c>
      <c r="H35" s="10">
        <v>-13.584232409081199</v>
      </c>
      <c r="I35" s="12">
        <f t="shared" si="2"/>
        <v>1.5767590918800423E-2</v>
      </c>
      <c r="J35" s="15">
        <f t="shared" si="3"/>
        <v>1.1607274113081005E-3</v>
      </c>
    </row>
    <row r="36" spans="2:10" x14ac:dyDescent="0.25">
      <c r="B36" s="18">
        <v>175</v>
      </c>
      <c r="C36" s="11">
        <v>-13.5406955699851</v>
      </c>
      <c r="D36" s="12">
        <f t="shared" si="0"/>
        <v>5.9304430014899268E-2</v>
      </c>
      <c r="E36" s="15">
        <f t="shared" si="1"/>
        <v>4.3797181399126989E-3</v>
      </c>
      <c r="G36" s="18">
        <v>175</v>
      </c>
      <c r="H36" s="10">
        <v>-13.5850800295021</v>
      </c>
      <c r="I36" s="12">
        <f t="shared" si="2"/>
        <v>1.4919970497899726E-2</v>
      </c>
      <c r="J36" s="15">
        <f t="shared" si="3"/>
        <v>1.0982615093542846E-3</v>
      </c>
    </row>
    <row r="37" spans="2:10" x14ac:dyDescent="0.25">
      <c r="B37" s="18">
        <v>180</v>
      </c>
      <c r="C37" s="11">
        <v>-13.541025084281101</v>
      </c>
      <c r="D37" s="12">
        <f t="shared" si="0"/>
        <v>5.8974915718899013E-2</v>
      </c>
      <c r="E37" s="15">
        <f t="shared" si="1"/>
        <v>4.35527704526293E-3</v>
      </c>
      <c r="G37" s="18">
        <v>180</v>
      </c>
      <c r="H37" s="10">
        <v>-13.5858583189209</v>
      </c>
      <c r="I37" s="12">
        <f t="shared" si="2"/>
        <v>1.41416810790993E-2</v>
      </c>
      <c r="J37" s="15">
        <f t="shared" si="3"/>
        <v>1.0409118619619572E-3</v>
      </c>
    </row>
    <row r="38" spans="2:10" x14ac:dyDescent="0.25">
      <c r="B38" s="18">
        <v>185</v>
      </c>
      <c r="C38" s="11">
        <v>-13.541326502352099</v>
      </c>
      <c r="D38" s="12">
        <f t="shared" si="0"/>
        <v>5.8673497647900419E-2</v>
      </c>
      <c r="E38" s="15">
        <f t="shared" si="1"/>
        <v>4.3329209762211227E-3</v>
      </c>
      <c r="G38" s="18">
        <v>185</v>
      </c>
      <c r="H38" s="10">
        <v>-13.586574626769</v>
      </c>
      <c r="I38" s="12">
        <f t="shared" si="2"/>
        <v>1.3425373230999682E-2</v>
      </c>
      <c r="J38" s="15">
        <f t="shared" si="3"/>
        <v>9.8813524378310114E-4</v>
      </c>
    </row>
    <row r="39" spans="2:10" x14ac:dyDescent="0.25">
      <c r="B39" s="18">
        <v>190</v>
      </c>
      <c r="C39" s="11">
        <v>-13.541602842378101</v>
      </c>
      <c r="D39" s="12">
        <f t="shared" si="0"/>
        <v>5.8397157621898899E-2</v>
      </c>
      <c r="E39" s="15">
        <f t="shared" si="1"/>
        <v>4.3124258111563044E-3</v>
      </c>
      <c r="G39" s="18">
        <v>190</v>
      </c>
      <c r="H39" s="10">
        <v>-13.5872353541943</v>
      </c>
      <c r="I39" s="12">
        <f t="shared" si="2"/>
        <v>1.2764645805699359E-2</v>
      </c>
      <c r="J39" s="15">
        <f t="shared" si="3"/>
        <v>9.3945865166448215E-4</v>
      </c>
    </row>
    <row r="40" spans="2:10" x14ac:dyDescent="0.25">
      <c r="B40" s="18">
        <v>195</v>
      </c>
      <c r="C40" s="11">
        <v>-13.5418567324436</v>
      </c>
      <c r="D40" s="12">
        <f t="shared" si="0"/>
        <v>5.8143267556399536E-2</v>
      </c>
      <c r="E40" s="15">
        <f t="shared" si="1"/>
        <v>4.2935964177718564E-3</v>
      </c>
      <c r="G40" s="18">
        <v>195</v>
      </c>
      <c r="H40" s="10">
        <v>-13.5878460993238</v>
      </c>
      <c r="I40" s="12">
        <f t="shared" si="2"/>
        <v>1.2153900676199925E-2</v>
      </c>
      <c r="J40" s="15">
        <f t="shared" si="3"/>
        <v>8.9446852631078623E-4</v>
      </c>
    </row>
    <row r="41" spans="2:10" x14ac:dyDescent="0.25">
      <c r="B41" s="18">
        <v>200</v>
      </c>
      <c r="C41" s="11">
        <v>-13.542090469145901</v>
      </c>
      <c r="D41" s="12">
        <f t="shared" si="0"/>
        <v>5.790953085409889E-2</v>
      </c>
      <c r="E41" s="15">
        <f t="shared" si="1"/>
        <v>4.2762622939227224E-3</v>
      </c>
      <c r="G41" s="18">
        <v>200</v>
      </c>
      <c r="H41" s="10">
        <v>-13.5884117687038</v>
      </c>
      <c r="I41" s="12">
        <f t="shared" si="2"/>
        <v>1.158823129619968E-2</v>
      </c>
      <c r="J41" s="15">
        <f t="shared" si="3"/>
        <v>8.5280248298694899E-4</v>
      </c>
    </row>
    <row r="42" spans="2:10" x14ac:dyDescent="0.25">
      <c r="B42" s="18">
        <v>205</v>
      </c>
      <c r="C42" s="11">
        <v>-13.5423060662542</v>
      </c>
      <c r="D42" s="12">
        <f t="shared" si="0"/>
        <v>5.7693933745799342E-2</v>
      </c>
      <c r="E42" s="15">
        <f t="shared" si="1"/>
        <v>4.2602739491736713E-3</v>
      </c>
      <c r="G42" s="18">
        <v>205</v>
      </c>
      <c r="H42" s="10">
        <v>-13.5889366910127</v>
      </c>
      <c r="I42" s="12">
        <f t="shared" si="2"/>
        <v>1.1063308987299791E-2</v>
      </c>
      <c r="J42" s="15">
        <f t="shared" si="3"/>
        <v>8.1414088819890666E-4</v>
      </c>
    </row>
    <row r="43" spans="2:10" x14ac:dyDescent="0.25">
      <c r="B43" s="18">
        <v>210</v>
      </c>
      <c r="C43" s="11">
        <v>-13.5425052952383</v>
      </c>
      <c r="D43" s="12">
        <f t="shared" si="0"/>
        <v>5.7494704761699822E-2</v>
      </c>
      <c r="E43" s="15">
        <f t="shared" si="1"/>
        <v>4.2454998915094104E-3</v>
      </c>
      <c r="G43" s="18">
        <v>210</v>
      </c>
      <c r="H43" s="10">
        <v>-13.589424675635099</v>
      </c>
      <c r="I43" s="12">
        <f t="shared" si="2"/>
        <v>1.0575324364900496E-2</v>
      </c>
      <c r="J43" s="15">
        <f t="shared" si="3"/>
        <v>7.7820250800325066E-4</v>
      </c>
    </row>
    <row r="44" spans="2:10" x14ac:dyDescent="0.25">
      <c r="B44" s="18">
        <v>215</v>
      </c>
      <c r="C44" s="11">
        <v>-13.542689719222899</v>
      </c>
      <c r="D44" s="12">
        <f t="shared" si="0"/>
        <v>5.7310280777100431E-2</v>
      </c>
      <c r="E44" s="15">
        <f t="shared" si="1"/>
        <v>4.2318241032837448E-3</v>
      </c>
      <c r="G44" s="18">
        <v>215</v>
      </c>
      <c r="H44" s="10">
        <v>-13.589879107089599</v>
      </c>
      <c r="I44" s="12">
        <f t="shared" si="2"/>
        <v>1.0120892910400414E-2</v>
      </c>
      <c r="J44" s="15">
        <f t="shared" si="3"/>
        <v>7.4473752346483526E-4</v>
      </c>
    </row>
    <row r="45" spans="2:10" x14ac:dyDescent="0.25">
      <c r="B45" s="18">
        <v>220</v>
      </c>
      <c r="C45" s="11">
        <v>-13.5428607215234</v>
      </c>
      <c r="D45" s="12">
        <f t="shared" si="0"/>
        <v>5.7139278476599387E-2</v>
      </c>
      <c r="E45" s="15">
        <f t="shared" si="1"/>
        <v>4.2191439202936692E-3</v>
      </c>
      <c r="G45" s="18">
        <v>220</v>
      </c>
      <c r="H45" s="10">
        <v>-13.590302989653599</v>
      </c>
      <c r="I45" s="12">
        <f t="shared" si="2"/>
        <v>9.6970103464002477E-3</v>
      </c>
      <c r="J45" s="15">
        <f t="shared" si="3"/>
        <v>7.135242204520867E-4</v>
      </c>
    </row>
    <row r="46" spans="2:10" x14ac:dyDescent="0.25">
      <c r="B46" s="18">
        <v>225</v>
      </c>
      <c r="C46" s="11">
        <v>-13.543019529748699</v>
      </c>
      <c r="D46" s="12">
        <f t="shared" si="0"/>
        <v>5.6980470251300375E-2</v>
      </c>
      <c r="E46" s="15">
        <f t="shared" si="1"/>
        <v>4.2073682406007498E-3</v>
      </c>
      <c r="G46" s="18">
        <v>225</v>
      </c>
      <c r="H46" s="10">
        <v>-13.5906989943217</v>
      </c>
      <c r="I46" s="12">
        <f t="shared" si="2"/>
        <v>9.30100567829939E-3</v>
      </c>
      <c r="J46" s="15">
        <f t="shared" si="3"/>
        <v>6.8436551219222964E-4</v>
      </c>
    </row>
    <row r="47" spans="2:10" x14ac:dyDescent="0.25">
      <c r="B47" s="18">
        <v>230</v>
      </c>
      <c r="C47" s="11">
        <v>-13.5431672362313</v>
      </c>
      <c r="D47" s="12">
        <f t="shared" si="0"/>
        <v>5.6832763768699834E-2</v>
      </c>
      <c r="E47" s="15">
        <f t="shared" si="1"/>
        <v>4.1964160064905812E-3</v>
      </c>
      <c r="G47" s="18">
        <v>230</v>
      </c>
      <c r="H47" s="10">
        <v>-13.591069519121501</v>
      </c>
      <c r="I47" s="12">
        <f t="shared" si="2"/>
        <v>8.9304808784991252E-3</v>
      </c>
      <c r="J47" s="15">
        <f t="shared" si="3"/>
        <v>6.5708448227232478E-4</v>
      </c>
    </row>
    <row r="48" spans="2:10" x14ac:dyDescent="0.25">
      <c r="B48" s="18">
        <v>235</v>
      </c>
      <c r="C48" s="11">
        <v>-13.5433048153822</v>
      </c>
      <c r="D48" s="12">
        <f t="shared" si="0"/>
        <v>5.6695184617799654E-2</v>
      </c>
      <c r="E48" s="15">
        <f t="shared" si="1"/>
        <v>4.1862149150926932E-3</v>
      </c>
      <c r="G48" s="18">
        <v>235</v>
      </c>
      <c r="H48" s="10">
        <v>-13.591416693305201</v>
      </c>
      <c r="I48" s="12">
        <f t="shared" si="2"/>
        <v>8.5833066947991199E-3</v>
      </c>
      <c r="J48" s="15">
        <f t="shared" si="3"/>
        <v>6.3152406319990522E-4</v>
      </c>
    </row>
    <row r="49" spans="2:10" x14ac:dyDescent="0.25">
      <c r="B49" s="18">
        <v>240</v>
      </c>
      <c r="C49" s="11">
        <v>-13.543433138581401</v>
      </c>
      <c r="D49" s="12">
        <f t="shared" si="0"/>
        <v>5.6566861418598791E-2</v>
      </c>
      <c r="E49" s="15">
        <f t="shared" si="1"/>
        <v>4.1767003122314562E-3</v>
      </c>
      <c r="G49" s="18">
        <v>240</v>
      </c>
      <c r="H49" s="10">
        <v>-13.5917424367707</v>
      </c>
      <c r="I49" s="12">
        <f t="shared" si="2"/>
        <v>8.2575632293000467E-3</v>
      </c>
      <c r="J49" s="15">
        <f t="shared" si="3"/>
        <v>6.0754265082012433E-4</v>
      </c>
    </row>
    <row r="50" spans="2:10" x14ac:dyDescent="0.25">
      <c r="B50" s="18">
        <v>245</v>
      </c>
      <c r="C50" s="11">
        <v>-13.5435529868352</v>
      </c>
      <c r="D50" s="12">
        <f t="shared" si="0"/>
        <v>5.6447013164799387E-2</v>
      </c>
      <c r="E50" s="15">
        <f t="shared" si="1"/>
        <v>4.1678142522621519E-3</v>
      </c>
      <c r="G50" s="18">
        <v>245</v>
      </c>
      <c r="H50" s="10">
        <v>-13.592048486026099</v>
      </c>
      <c r="I50" s="12">
        <f t="shared" si="2"/>
        <v>7.9515139739001484E-3</v>
      </c>
      <c r="J50" s="15">
        <f t="shared" si="3"/>
        <v>5.8501218429841907E-4</v>
      </c>
    </row>
    <row r="51" spans="2:10" x14ac:dyDescent="0.25">
      <c r="B51" s="18">
        <v>250</v>
      </c>
      <c r="C51" s="11">
        <v>-13.5436650617448</v>
      </c>
      <c r="D51" s="12">
        <f t="shared" si="0"/>
        <v>5.6334938255199418E-2</v>
      </c>
      <c r="E51" s="15">
        <f t="shared" si="1"/>
        <v>4.1595046834347746E-3</v>
      </c>
      <c r="G51" s="18">
        <v>250</v>
      </c>
      <c r="H51" s="10">
        <v>-13.5923363861209</v>
      </c>
      <c r="I51" s="12">
        <f t="shared" si="2"/>
        <v>7.663613879099529E-3</v>
      </c>
      <c r="J51" s="15">
        <f t="shared" si="3"/>
        <v>5.6381873295343287E-4</v>
      </c>
    </row>
    <row r="52" spans="2:10" x14ac:dyDescent="0.25">
      <c r="B52" s="18">
        <v>255</v>
      </c>
      <c r="C52" s="11">
        <v>-13.5437699949221</v>
      </c>
      <c r="D52" s="12">
        <f t="shared" si="0"/>
        <v>5.6230005077900103E-2</v>
      </c>
      <c r="E52" s="15">
        <f t="shared" si="1"/>
        <v>4.1517247486469533E-3</v>
      </c>
      <c r="G52" s="18">
        <v>255</v>
      </c>
      <c r="H52" s="10">
        <v>-13.592607536684</v>
      </c>
      <c r="I52" s="12">
        <f t="shared" si="2"/>
        <v>7.3924633160000752E-3</v>
      </c>
      <c r="J52" s="15">
        <f t="shared" si="3"/>
        <v>5.4385910106277604E-4</v>
      </c>
    </row>
    <row r="53" spans="2:10" x14ac:dyDescent="0.25">
      <c r="B53" s="18">
        <v>260</v>
      </c>
      <c r="C53" s="11">
        <v>-13.5438683561255</v>
      </c>
      <c r="D53" s="12">
        <f t="shared" si="0"/>
        <v>5.6131643874499204E-2</v>
      </c>
      <c r="E53" s="15">
        <f t="shared" si="1"/>
        <v>4.1444321813060509E-3</v>
      </c>
      <c r="G53" s="18">
        <v>260</v>
      </c>
      <c r="H53" s="10">
        <v>-13.5928632227913</v>
      </c>
      <c r="I53" s="12">
        <f t="shared" si="2"/>
        <v>7.1367772087000958E-3</v>
      </c>
      <c r="J53" s="15">
        <f t="shared" si="3"/>
        <v>5.2503855087232727E-4</v>
      </c>
    </row>
    <row r="54" spans="2:10" x14ac:dyDescent="0.25">
      <c r="B54" s="18">
        <v>265</v>
      </c>
      <c r="C54" s="11">
        <v>-13.543960660345499</v>
      </c>
      <c r="D54" s="12">
        <f t="shared" si="0"/>
        <v>5.6039339654500253E-2</v>
      </c>
      <c r="E54" s="15">
        <f t="shared" si="1"/>
        <v>4.1375887792242539E-3</v>
      </c>
      <c r="G54" s="18">
        <v>265</v>
      </c>
      <c r="H54" s="10">
        <v>-13.5931045929542</v>
      </c>
      <c r="I54" s="12">
        <f t="shared" si="2"/>
        <v>6.8954070457998284E-3</v>
      </c>
      <c r="J54" s="15">
        <f t="shared" si="3"/>
        <v>5.0727241879489169E-4</v>
      </c>
    </row>
    <row r="55" spans="2:10" x14ac:dyDescent="0.25">
      <c r="B55" s="18">
        <v>270</v>
      </c>
      <c r="C55" s="11">
        <v>-13.544047373928899</v>
      </c>
      <c r="D55" s="12">
        <f t="shared" si="0"/>
        <v>5.5952626071100298E-2</v>
      </c>
      <c r="E55" s="15">
        <f t="shared" si="1"/>
        <v>4.1311599499278323E-3</v>
      </c>
      <c r="G55" s="18">
        <v>270</v>
      </c>
      <c r="H55" s="10">
        <v>-13.5933327017674</v>
      </c>
      <c r="I55" s="12">
        <f t="shared" si="2"/>
        <v>6.6672982325997054E-3</v>
      </c>
      <c r="J55" s="15">
        <f t="shared" si="3"/>
        <v>4.9048297271005702E-4</v>
      </c>
    </row>
    <row r="56" spans="2:10" x14ac:dyDescent="0.25">
      <c r="B56" s="18">
        <v>275</v>
      </c>
      <c r="C56" s="11">
        <v>-13.5441289199892</v>
      </c>
      <c r="D56" s="12">
        <f t="shared" si="0"/>
        <v>5.5871080010799545E-2</v>
      </c>
      <c r="E56" s="15">
        <f t="shared" si="1"/>
        <v>4.1251143090008406E-3</v>
      </c>
      <c r="G56" s="18">
        <v>275</v>
      </c>
      <c r="H56" s="10">
        <v>-13.593548491072401</v>
      </c>
      <c r="I56" s="12">
        <f t="shared" si="2"/>
        <v>6.4515089275989368E-3</v>
      </c>
      <c r="J56" s="15">
        <f t="shared" si="3"/>
        <v>4.7460079550501347E-4</v>
      </c>
    </row>
    <row r="57" spans="2:10" x14ac:dyDescent="0.25">
      <c r="B57" s="18">
        <v>280</v>
      </c>
      <c r="C57" s="11">
        <v>-13.544205683018401</v>
      </c>
      <c r="D57" s="12">
        <f t="shared" si="0"/>
        <v>5.5794316981598868E-2</v>
      </c>
      <c r="E57" s="15">
        <f t="shared" si="1"/>
        <v>4.1194233377268678E-3</v>
      </c>
      <c r="G57" s="18">
        <v>280</v>
      </c>
      <c r="H57" s="10">
        <v>-13.593752837517201</v>
      </c>
      <c r="I57" s="12">
        <f t="shared" si="2"/>
        <v>6.2471624827988848E-3</v>
      </c>
      <c r="J57" s="15">
        <f t="shared" si="3"/>
        <v>4.5956128211757918E-4</v>
      </c>
    </row>
    <row r="58" spans="2:10" x14ac:dyDescent="0.25">
      <c r="B58" s="18">
        <v>285</v>
      </c>
      <c r="C58" s="11">
        <v>-13.5442780130745</v>
      </c>
      <c r="D58" s="12">
        <f t="shared" si="0"/>
        <v>5.5721986925499678E-2</v>
      </c>
      <c r="E58" s="15">
        <f t="shared" si="1"/>
        <v>4.1140610722631647E-3</v>
      </c>
      <c r="G58" s="18">
        <v>285</v>
      </c>
      <c r="H58" s="10">
        <v>-13.593946529631401</v>
      </c>
      <c r="I58" s="12">
        <f t="shared" si="2"/>
        <v>6.0534703685988234E-3</v>
      </c>
      <c r="J58" s="15">
        <f t="shared" si="3"/>
        <v>4.4530632479712742E-4</v>
      </c>
    </row>
    <row r="59" spans="2:10" x14ac:dyDescent="0.25">
      <c r="B59" s="18">
        <v>290</v>
      </c>
      <c r="C59" s="11">
        <v>-13.544346229359499</v>
      </c>
      <c r="D59" s="12">
        <f t="shared" si="0"/>
        <v>5.5653770640500255E-2</v>
      </c>
      <c r="E59" s="15">
        <f t="shared" si="1"/>
        <v>4.1090038380635872E-3</v>
      </c>
      <c r="G59" s="18">
        <v>290</v>
      </c>
      <c r="H59" s="10">
        <v>-13.594130309780001</v>
      </c>
      <c r="I59" s="12">
        <f t="shared" si="2"/>
        <v>5.8696902199990575E-3</v>
      </c>
      <c r="J59" s="15">
        <f t="shared" si="3"/>
        <v>4.3178122367829865E-4</v>
      </c>
    </row>
    <row r="60" spans="2:10" x14ac:dyDescent="0.25">
      <c r="B60" s="18">
        <v>295</v>
      </c>
      <c r="C60" s="11">
        <v>-13.544410623352301</v>
      </c>
      <c r="D60" s="12">
        <f t="shared" si="0"/>
        <v>5.558937664769914E-2</v>
      </c>
      <c r="E60" s="15">
        <f t="shared" si="1"/>
        <v>4.1042300173516543E-3</v>
      </c>
      <c r="G60" s="18">
        <v>295</v>
      </c>
      <c r="H60" s="10">
        <v>-13.594304834362299</v>
      </c>
      <c r="I60" s="12">
        <f t="shared" si="2"/>
        <v>5.695165637700228E-3</v>
      </c>
      <c r="J60" s="15">
        <f t="shared" si="3"/>
        <v>4.1893761447106645E-4</v>
      </c>
    </row>
    <row r="61" spans="2:10" x14ac:dyDescent="0.25">
      <c r="B61" s="18">
        <v>300</v>
      </c>
      <c r="C61" s="11">
        <v>-13.544471461711201</v>
      </c>
      <c r="D61" s="12">
        <f t="shared" si="0"/>
        <v>5.5528538288799112E-2</v>
      </c>
      <c r="E61" s="15">
        <f t="shared" si="1"/>
        <v>4.0997198337175775E-3</v>
      </c>
      <c r="G61" s="18">
        <v>300</v>
      </c>
      <c r="H61" s="10">
        <v>-13.5944707101243</v>
      </c>
      <c r="I61" s="12">
        <f t="shared" si="2"/>
        <v>5.5292898756995612E-3</v>
      </c>
      <c r="J61" s="15">
        <f t="shared" si="3"/>
        <v>4.0673079471800961E-4</v>
      </c>
    </row>
    <row r="62" spans="2:10" x14ac:dyDescent="0.25">
      <c r="B62" s="18">
        <v>305</v>
      </c>
      <c r="C62" s="11">
        <v>-13.5445289886433</v>
      </c>
      <c r="D62" s="12">
        <f t="shared" si="0"/>
        <v>5.5471011356699407E-2</v>
      </c>
      <c r="E62" s="15">
        <f t="shared" si="1"/>
        <v>4.0954551762715603E-3</v>
      </c>
      <c r="G62" s="18">
        <v>305</v>
      </c>
      <c r="H62" s="10">
        <v>-13.594628493184</v>
      </c>
      <c r="I62" s="12">
        <f t="shared" si="2"/>
        <v>5.371506815999183E-3</v>
      </c>
      <c r="J62" s="15">
        <f t="shared" si="3"/>
        <v>3.9511979446090194E-4</v>
      </c>
    </row>
    <row r="63" spans="2:10" x14ac:dyDescent="0.25">
      <c r="B63" s="18">
        <v>310</v>
      </c>
      <c r="C63" s="11">
        <v>-13.5445834281961</v>
      </c>
      <c r="D63" s="12">
        <f t="shared" si="0"/>
        <v>5.5416571803899473E-2</v>
      </c>
      <c r="E63" s="15">
        <f t="shared" si="1"/>
        <v>4.0914194295955534E-3</v>
      </c>
      <c r="G63" s="18">
        <v>310</v>
      </c>
      <c r="H63" s="10">
        <v>-13.5947787117611</v>
      </c>
      <c r="I63" s="12">
        <f t="shared" si="2"/>
        <v>5.2212882389000015E-3</v>
      </c>
      <c r="J63" s="15">
        <f t="shared" si="3"/>
        <v>3.8406570269385601E-4</v>
      </c>
    </row>
    <row r="64" spans="2:10" x14ac:dyDescent="0.25">
      <c r="B64" s="18">
        <v>315</v>
      </c>
      <c r="C64" s="11">
        <v>-13.5446349861569</v>
      </c>
      <c r="D64" s="12">
        <f t="shared" si="0"/>
        <v>5.536501384309922E-2</v>
      </c>
      <c r="E64" s="15">
        <f t="shared" si="1"/>
        <v>4.0875973327951795E-3</v>
      </c>
      <c r="G64" s="18">
        <v>315</v>
      </c>
      <c r="H64" s="10">
        <v>-13.594921841258101</v>
      </c>
      <c r="I64" s="12">
        <f t="shared" si="2"/>
        <v>5.078158741898875E-3</v>
      </c>
      <c r="J64" s="15">
        <f t="shared" si="3"/>
        <v>3.7353350031683094E-4</v>
      </c>
    </row>
    <row r="65" spans="2:10" x14ac:dyDescent="0.25">
      <c r="B65" s="18">
        <v>320</v>
      </c>
      <c r="C65" s="11">
        <v>-13.5446838518156</v>
      </c>
      <c r="D65" s="12">
        <f t="shared" si="0"/>
        <v>5.5316148184399339E-2</v>
      </c>
      <c r="E65" s="15">
        <f t="shared" si="1"/>
        <v>4.083974848699364E-3</v>
      </c>
      <c r="G65" s="18">
        <v>320</v>
      </c>
      <c r="H65" s="10">
        <v>-13.5950583315119</v>
      </c>
      <c r="I65" s="12">
        <f t="shared" si="2"/>
        <v>4.9416684880991824E-3</v>
      </c>
      <c r="J65" s="15">
        <f t="shared" si="3"/>
        <v>3.6349005407684939E-4</v>
      </c>
    </row>
    <row r="66" spans="2:10" x14ac:dyDescent="0.25">
      <c r="B66" s="18">
        <v>325</v>
      </c>
      <c r="C66" s="11">
        <v>-13.5447301994742</v>
      </c>
      <c r="D66" s="12">
        <f t="shared" si="0"/>
        <v>5.526980052579944E-2</v>
      </c>
      <c r="E66" s="15">
        <f t="shared" si="1"/>
        <v>4.0805390518553839E-3</v>
      </c>
      <c r="G66" s="18">
        <v>325</v>
      </c>
      <c r="H66" s="10">
        <v>-13.595188552823201</v>
      </c>
      <c r="I66" s="12">
        <f t="shared" si="2"/>
        <v>4.8114471767988221E-3</v>
      </c>
      <c r="J66" s="15">
        <f t="shared" si="3"/>
        <v>3.5390808726957069E-4</v>
      </c>
    </row>
    <row r="67" spans="2:10" x14ac:dyDescent="0.25">
      <c r="B67" s="18">
        <v>330</v>
      </c>
      <c r="C67" s="11">
        <v>-13.5447741898926</v>
      </c>
      <c r="D67" s="12">
        <f t="shared" si="0"/>
        <v>5.5225810107399909E-2</v>
      </c>
      <c r="E67" s="15">
        <f t="shared" si="1"/>
        <v>4.0772780212615569E-3</v>
      </c>
      <c r="G67" s="18">
        <v>330</v>
      </c>
      <c r="H67" s="10">
        <v>-13.5953129114092</v>
      </c>
      <c r="I67" s="12">
        <f t="shared" si="2"/>
        <v>4.6870885907992488E-3</v>
      </c>
      <c r="J67" s="15">
        <f t="shared" si="3"/>
        <v>3.4475768386808071E-4</v>
      </c>
    </row>
    <row r="68" spans="2:10" x14ac:dyDescent="0.25">
      <c r="B68" s="18">
        <v>335</v>
      </c>
      <c r="C68" s="11">
        <v>-13.5448159714512</v>
      </c>
      <c r="D68" s="12">
        <f t="shared" ref="D68:D101" si="4">ABS(C68-$A$3)</f>
        <v>5.5184028548799446E-2</v>
      </c>
      <c r="E68" s="15">
        <f t="shared" ref="E68:E101" si="5">ABS(D68/C68)</f>
        <v>4.074180754106399E-3</v>
      </c>
      <c r="G68" s="18">
        <v>335</v>
      </c>
      <c r="H68" s="10">
        <v>-13.595431745863999</v>
      </c>
      <c r="I68" s="12">
        <f t="shared" ref="I68:I101" si="6">ABS(H68-$A$3)</f>
        <v>4.5682541360001494E-3</v>
      </c>
      <c r="J68" s="15">
        <f t="shared" ref="J68:J101" si="7">ABS(I68/H68)</f>
        <v>3.3601390683233749E-4</v>
      </c>
    </row>
    <row r="69" spans="2:10" x14ac:dyDescent="0.25">
      <c r="B69" s="18">
        <v>340</v>
      </c>
      <c r="C69" s="11">
        <v>-13.5448556813176</v>
      </c>
      <c r="D69" s="12">
        <f t="shared" si="4"/>
        <v>5.5144318682399884E-2</v>
      </c>
      <c r="E69" s="15">
        <f t="shared" si="5"/>
        <v>4.0712370792152751E-3</v>
      </c>
      <c r="G69" s="18">
        <v>340</v>
      </c>
      <c r="H69" s="10">
        <v>-13.595545377269801</v>
      </c>
      <c r="I69" s="12">
        <f t="shared" si="6"/>
        <v>4.4546227301989205E-3</v>
      </c>
      <c r="J69" s="15">
        <f t="shared" si="7"/>
        <v>3.2765311038176819E-4</v>
      </c>
    </row>
    <row r="70" spans="2:10" x14ac:dyDescent="0.25">
      <c r="B70" s="18">
        <v>345</v>
      </c>
      <c r="C70" s="11">
        <v>-13.5448934464107</v>
      </c>
      <c r="D70" s="12">
        <f t="shared" si="4"/>
        <v>5.5106553589299168E-2</v>
      </c>
      <c r="E70" s="15">
        <f t="shared" si="5"/>
        <v>4.0684375855243073E-3</v>
      </c>
      <c r="G70" s="18">
        <v>345</v>
      </c>
      <c r="H70" s="10">
        <v>-13.5956540902162</v>
      </c>
      <c r="I70" s="12">
        <f t="shared" si="6"/>
        <v>4.3459097837992289E-3</v>
      </c>
      <c r="J70" s="15">
        <f t="shared" si="7"/>
        <v>3.196543362284175E-4</v>
      </c>
    </row>
    <row r="71" spans="2:10" x14ac:dyDescent="0.25">
      <c r="B71" s="18">
        <v>350</v>
      </c>
      <c r="C71" s="11">
        <v>-13.5449293843026</v>
      </c>
      <c r="D71" s="12">
        <f t="shared" si="4"/>
        <v>5.5070615697399461E-2</v>
      </c>
      <c r="E71" s="15">
        <f t="shared" si="5"/>
        <v>4.0657735551741991E-3</v>
      </c>
      <c r="G71" s="18">
        <v>350</v>
      </c>
      <c r="H71" s="10">
        <v>-13.595758207608</v>
      </c>
      <c r="I71" s="12">
        <f t="shared" si="6"/>
        <v>4.2417923919995104E-3</v>
      </c>
      <c r="J71" s="15">
        <f t="shared" si="7"/>
        <v>3.1199380918865276E-4</v>
      </c>
    </row>
    <row r="72" spans="2:10" x14ac:dyDescent="0.25">
      <c r="B72" s="18">
        <v>355</v>
      </c>
      <c r="C72" s="11">
        <v>-13.5449636040203</v>
      </c>
      <c r="D72" s="12">
        <f t="shared" si="4"/>
        <v>5.5036395979700004E-2</v>
      </c>
      <c r="E72" s="15">
        <f t="shared" si="5"/>
        <v>4.0632369040374955E-3</v>
      </c>
      <c r="G72" s="18">
        <v>355</v>
      </c>
      <c r="H72" s="10">
        <v>-13.595857937420099</v>
      </c>
      <c r="I72" s="12">
        <f t="shared" si="6"/>
        <v>4.1420625799002408E-3</v>
      </c>
      <c r="J72" s="15">
        <f t="shared" si="7"/>
        <v>3.0465621213207703E-4</v>
      </c>
    </row>
    <row r="73" spans="2:10" x14ac:dyDescent="0.25">
      <c r="B73" s="18">
        <v>360</v>
      </c>
      <c r="C73" s="11">
        <v>-13.544996206789101</v>
      </c>
      <c r="D73" s="12">
        <f t="shared" si="4"/>
        <v>5.5003793210898877E-2</v>
      </c>
      <c r="E73" s="15">
        <f t="shared" si="5"/>
        <v>4.0608201265740895E-3</v>
      </c>
      <c r="G73" s="18">
        <v>360</v>
      </c>
      <c r="H73" s="10">
        <v>-13.5959535535517</v>
      </c>
      <c r="I73" s="12">
        <f t="shared" si="6"/>
        <v>4.0464464482994345E-3</v>
      </c>
      <c r="J73" s="15">
        <f t="shared" si="7"/>
        <v>2.9762137921119719E-4</v>
      </c>
    </row>
    <row r="74" spans="2:10" x14ac:dyDescent="0.25">
      <c r="B74" s="18">
        <v>365</v>
      </c>
      <c r="C74" s="11">
        <v>-13.5450272866607</v>
      </c>
      <c r="D74" s="12">
        <f t="shared" si="4"/>
        <v>5.4972713339299872E-2</v>
      </c>
      <c r="E74" s="15">
        <f t="shared" si="5"/>
        <v>4.0585162492391318E-3</v>
      </c>
      <c r="G74" s="18">
        <v>365</v>
      </c>
      <c r="H74" s="10">
        <v>-13.5960452842414</v>
      </c>
      <c r="I74" s="12">
        <f t="shared" si="6"/>
        <v>3.954715758599292E-3</v>
      </c>
      <c r="J74" s="15">
        <f t="shared" si="7"/>
        <v>2.9087250563831493E-4</v>
      </c>
    </row>
    <row r="75" spans="2:10" x14ac:dyDescent="0.25">
      <c r="B75" s="18">
        <v>370</v>
      </c>
      <c r="C75" s="11">
        <v>-13.545056931103</v>
      </c>
      <c r="D75" s="12">
        <f t="shared" si="4"/>
        <v>5.4943068896999847E-2</v>
      </c>
      <c r="E75" s="15">
        <f t="shared" si="5"/>
        <v>4.0563187867329051E-3</v>
      </c>
      <c r="G75" s="18">
        <v>370</v>
      </c>
      <c r="H75" s="10">
        <v>-13.596133301219099</v>
      </c>
      <c r="I75" s="12">
        <f t="shared" si="6"/>
        <v>3.8666987809001796E-3</v>
      </c>
      <c r="J75" s="15">
        <f t="shared" si="7"/>
        <v>2.8439694545753471E-4</v>
      </c>
    </row>
    <row r="76" spans="2:10" x14ac:dyDescent="0.25">
      <c r="B76" s="18">
        <v>375</v>
      </c>
      <c r="C76" s="11">
        <v>-13.545085221575199</v>
      </c>
      <c r="D76" s="12">
        <f t="shared" si="4"/>
        <v>5.4914778424800303E-2</v>
      </c>
      <c r="E76" s="15">
        <f t="shared" si="5"/>
        <v>4.0542216993459486E-3</v>
      </c>
      <c r="G76" s="18">
        <v>375</v>
      </c>
      <c r="H76" s="10">
        <v>-13.5962178236048</v>
      </c>
      <c r="I76" s="12">
        <f t="shared" si="6"/>
        <v>3.7821763951999543E-3</v>
      </c>
      <c r="J76" s="15">
        <f t="shared" si="7"/>
        <v>2.7817856732433374E-4</v>
      </c>
    </row>
    <row r="77" spans="2:10" x14ac:dyDescent="0.25">
      <c r="B77" s="18">
        <v>380</v>
      </c>
      <c r="C77" s="11">
        <v>-13.545112233979999</v>
      </c>
      <c r="D77" s="12">
        <f t="shared" si="4"/>
        <v>5.4887766020000228E-2</v>
      </c>
      <c r="E77" s="15">
        <f t="shared" si="5"/>
        <v>4.0522193594162929E-3</v>
      </c>
      <c r="G77" s="18">
        <v>380</v>
      </c>
      <c r="H77" s="10">
        <v>-13.5962990363803</v>
      </c>
      <c r="I77" s="12">
        <f t="shared" si="6"/>
        <v>3.7009636196998486E-3</v>
      </c>
      <c r="J77" s="15">
        <f t="shared" si="7"/>
        <v>2.7220375263864043E-4</v>
      </c>
    </row>
    <row r="78" spans="2:10" x14ac:dyDescent="0.25">
      <c r="B78" s="18">
        <v>385</v>
      </c>
      <c r="C78" s="11">
        <v>-13.545138039117001</v>
      </c>
      <c r="D78" s="12">
        <f t="shared" si="4"/>
        <v>5.4861960882998773E-2</v>
      </c>
      <c r="E78" s="15">
        <f t="shared" si="5"/>
        <v>4.0503065177012543E-3</v>
      </c>
      <c r="G78" s="18">
        <v>385</v>
      </c>
      <c r="H78" s="10">
        <v>-13.5963770839868</v>
      </c>
      <c r="I78" s="12">
        <f t="shared" si="6"/>
        <v>3.6229160131995286E-3</v>
      </c>
      <c r="J78" s="15">
        <f t="shared" si="7"/>
        <v>2.6646186633543986E-4</v>
      </c>
    </row>
    <row r="79" spans="2:10" x14ac:dyDescent="0.25">
      <c r="B79" s="18">
        <v>390</v>
      </c>
      <c r="C79" s="11">
        <v>-13.545162703060599</v>
      </c>
      <c r="D79" s="12">
        <f t="shared" si="4"/>
        <v>5.4837296939400204E-2</v>
      </c>
      <c r="E79" s="15">
        <f t="shared" si="5"/>
        <v>4.0484782753483972E-3</v>
      </c>
      <c r="G79" s="18">
        <v>390</v>
      </c>
      <c r="H79" s="10">
        <v>-13.5964521712518</v>
      </c>
      <c r="I79" s="12">
        <f t="shared" si="6"/>
        <v>3.5478287482000326E-3</v>
      </c>
      <c r="J79" s="15">
        <f t="shared" si="7"/>
        <v>2.6093783168682237E-4</v>
      </c>
    </row>
    <row r="80" spans="2:10" x14ac:dyDescent="0.25">
      <c r="B80" s="18">
        <v>395</v>
      </c>
      <c r="C80" s="11">
        <v>-13.545186287564899</v>
      </c>
      <c r="D80" s="12">
        <f t="shared" si="4"/>
        <v>5.481371243510047E-2</v>
      </c>
      <c r="E80" s="15">
        <f t="shared" si="5"/>
        <v>4.0467300538658494E-3</v>
      </c>
      <c r="G80" s="18">
        <v>395</v>
      </c>
      <c r="H80" s="10">
        <v>-13.5965244239546</v>
      </c>
      <c r="I80" s="12">
        <f t="shared" si="6"/>
        <v>3.4755760453997198E-3</v>
      </c>
      <c r="J80" s="15">
        <f t="shared" si="7"/>
        <v>2.5562238826831274E-4</v>
      </c>
    </row>
    <row r="81" spans="2:10" x14ac:dyDescent="0.25">
      <c r="B81" s="18">
        <v>400</v>
      </c>
      <c r="C81" s="11">
        <v>-13.545208850384199</v>
      </c>
      <c r="D81" s="12">
        <f t="shared" si="4"/>
        <v>5.479114961580045E-2</v>
      </c>
      <c r="E81" s="15">
        <f t="shared" si="5"/>
        <v>4.0450575713527181E-3</v>
      </c>
      <c r="G81" s="18">
        <v>400</v>
      </c>
      <c r="H81" s="10">
        <v>-13.596593983067301</v>
      </c>
      <c r="I81" s="12">
        <f t="shared" si="6"/>
        <v>3.4060169326988188E-3</v>
      </c>
      <c r="J81" s="15">
        <f t="shared" si="7"/>
        <v>2.5050515864050567E-4</v>
      </c>
    </row>
    <row r="82" spans="2:10" x14ac:dyDescent="0.25">
      <c r="B82" s="18">
        <v>405</v>
      </c>
      <c r="C82" s="11">
        <v>-13.5452304455607</v>
      </c>
      <c r="D82" s="12">
        <f t="shared" si="4"/>
        <v>5.4769554439300094E-2</v>
      </c>
      <c r="E82" s="15">
        <f t="shared" si="5"/>
        <v>4.043456821161002E-3</v>
      </c>
      <c r="G82" s="18">
        <v>405</v>
      </c>
      <c r="H82" s="10">
        <v>-13.596660969494501</v>
      </c>
      <c r="I82" s="12">
        <f t="shared" si="6"/>
        <v>3.3390305054989966E-3</v>
      </c>
      <c r="J82" s="15">
        <f t="shared" si="7"/>
        <v>2.4557724230900904E-4</v>
      </c>
    </row>
    <row r="83" spans="2:10" x14ac:dyDescent="0.25">
      <c r="B83" s="18">
        <v>410</v>
      </c>
      <c r="C83" s="11">
        <v>-13.5452511237149</v>
      </c>
      <c r="D83" s="12">
        <f t="shared" si="4"/>
        <v>5.4748876285099612E-2</v>
      </c>
      <c r="E83" s="15">
        <f t="shared" si="5"/>
        <v>4.0419240503593015E-3</v>
      </c>
      <c r="G83" s="18">
        <v>410</v>
      </c>
      <c r="H83" s="10">
        <v>-13.596725534221401</v>
      </c>
      <c r="I83" s="12">
        <f t="shared" si="6"/>
        <v>3.2744657785990228E-3</v>
      </c>
      <c r="J83" s="15">
        <f t="shared" si="7"/>
        <v>2.4082752647742778E-4</v>
      </c>
    </row>
    <row r="84" spans="2:10" x14ac:dyDescent="0.25">
      <c r="B84" s="18">
        <v>415</v>
      </c>
      <c r="C84" s="11">
        <v>-13.545270932284501</v>
      </c>
      <c r="D84" s="12">
        <f t="shared" si="4"/>
        <v>5.4729067715499014E-2</v>
      </c>
      <c r="E84" s="15">
        <f t="shared" si="5"/>
        <v>4.040455742015091E-3</v>
      </c>
      <c r="G84" s="18">
        <v>415</v>
      </c>
      <c r="H84" s="10">
        <v>-13.5967877554449</v>
      </c>
      <c r="I84" s="12">
        <f t="shared" si="6"/>
        <v>3.2122445550992751E-3</v>
      </c>
      <c r="J84" s="15">
        <f t="shared" si="7"/>
        <v>2.3625025358014551E-4</v>
      </c>
    </row>
    <row r="85" spans="2:10" x14ac:dyDescent="0.25">
      <c r="B85" s="18">
        <v>420</v>
      </c>
      <c r="C85" s="11">
        <v>-13.5452899157901</v>
      </c>
      <c r="D85" s="12">
        <f t="shared" si="4"/>
        <v>5.4710084209899534E-2</v>
      </c>
      <c r="E85" s="15">
        <f t="shared" si="5"/>
        <v>4.0390485954916733E-3</v>
      </c>
      <c r="G85" s="18">
        <v>420</v>
      </c>
      <c r="H85" s="10">
        <v>-13.5968478062365</v>
      </c>
      <c r="I85" s="12">
        <f t="shared" si="6"/>
        <v>3.1521937634995112E-3</v>
      </c>
      <c r="J85" s="15">
        <f t="shared" si="7"/>
        <v>2.3183268713603507E-4</v>
      </c>
    </row>
    <row r="86" spans="2:10" x14ac:dyDescent="0.25">
      <c r="B86" s="18">
        <v>425</v>
      </c>
      <c r="C86" s="11">
        <v>-13.5453081159991</v>
      </c>
      <c r="D86" s="12">
        <f t="shared" si="4"/>
        <v>5.4691884000899194E-2</v>
      </c>
      <c r="E86" s="15">
        <f t="shared" si="5"/>
        <v>4.0376995142915673E-3</v>
      </c>
      <c r="G86" s="18">
        <v>425</v>
      </c>
      <c r="H86" s="10">
        <v>-13.5969057340023</v>
      </c>
      <c r="I86" s="12">
        <f t="shared" si="6"/>
        <v>3.0942659976993525E-3</v>
      </c>
      <c r="J86" s="15">
        <f t="shared" si="7"/>
        <v>2.2757133558419867E-4</v>
      </c>
    </row>
    <row r="87" spans="2:10" x14ac:dyDescent="0.25">
      <c r="B87" s="18">
        <v>430</v>
      </c>
      <c r="C87" s="11">
        <v>-13.5453255721606</v>
      </c>
      <c r="D87" s="12">
        <f t="shared" si="4"/>
        <v>5.4674427839399797E-2</v>
      </c>
      <c r="E87" s="15">
        <f t="shared" si="5"/>
        <v>4.0364055886387045E-3</v>
      </c>
      <c r="G87" s="18">
        <v>430</v>
      </c>
      <c r="H87" s="10">
        <v>-13.5969616604315</v>
      </c>
      <c r="I87" s="12">
        <f t="shared" si="6"/>
        <v>3.0383395684996373E-3</v>
      </c>
      <c r="J87" s="15">
        <f t="shared" si="7"/>
        <v>2.2345724319731703E-4</v>
      </c>
    </row>
    <row r="88" spans="2:10" x14ac:dyDescent="0.25">
      <c r="B88" s="18">
        <v>435</v>
      </c>
      <c r="C88" s="11">
        <v>-13.5453423211783</v>
      </c>
      <c r="D88" s="12">
        <f t="shared" si="4"/>
        <v>5.4657678821699918E-2</v>
      </c>
      <c r="E88" s="15">
        <f t="shared" si="5"/>
        <v>4.0351640826560729E-3</v>
      </c>
      <c r="G88" s="18">
        <v>435</v>
      </c>
      <c r="H88" s="10">
        <v>-13.597015636701901</v>
      </c>
      <c r="I88" s="12">
        <f t="shared" si="6"/>
        <v>2.9843632980988133E-3</v>
      </c>
      <c r="J88" s="15">
        <f t="shared" si="7"/>
        <v>2.1948664161591726E-4</v>
      </c>
    </row>
    <row r="89" spans="2:10" x14ac:dyDescent="0.25">
      <c r="B89" s="18">
        <v>440</v>
      </c>
      <c r="C89" s="11">
        <v>-13.5453583977376</v>
      </c>
      <c r="D89" s="12">
        <f t="shared" si="4"/>
        <v>5.4641602262400113E-2</v>
      </c>
      <c r="E89" s="15">
        <f t="shared" si="5"/>
        <v>4.0339724249397911E-3</v>
      </c>
      <c r="G89" s="18">
        <v>440</v>
      </c>
      <c r="H89" s="10">
        <v>-13.597067808660899</v>
      </c>
      <c r="I89" s="12">
        <f t="shared" si="6"/>
        <v>2.9321913391004983E-3</v>
      </c>
      <c r="J89" s="15">
        <f t="shared" si="7"/>
        <v>2.1564879872355906E-4</v>
      </c>
    </row>
    <row r="90" spans="2:10" x14ac:dyDescent="0.25">
      <c r="B90" s="18">
        <v>445</v>
      </c>
      <c r="C90" s="11">
        <v>-13.545373834545501</v>
      </c>
      <c r="D90" s="12">
        <f t="shared" si="4"/>
        <v>5.4626165454498832E-2</v>
      </c>
      <c r="E90" s="15">
        <f t="shared" si="5"/>
        <v>4.0328281907718753E-3</v>
      </c>
      <c r="G90" s="18">
        <v>445</v>
      </c>
      <c r="H90" s="10">
        <v>-13.597118218090101</v>
      </c>
      <c r="I90" s="12">
        <f t="shared" si="6"/>
        <v>2.8817819098989617E-3</v>
      </c>
      <c r="J90" s="15">
        <f t="shared" si="7"/>
        <v>2.1194063798496171E-4</v>
      </c>
    </row>
    <row r="91" spans="2:10" x14ac:dyDescent="0.25">
      <c r="B91" s="18">
        <v>450</v>
      </c>
      <c r="C91" s="11">
        <v>-13.5453886623635</v>
      </c>
      <c r="D91" s="12">
        <f t="shared" si="4"/>
        <v>5.4611337636499613E-2</v>
      </c>
      <c r="E91" s="15">
        <f t="shared" si="5"/>
        <v>4.0317290996780171E-3</v>
      </c>
      <c r="G91" s="18">
        <v>450</v>
      </c>
      <c r="H91" s="10">
        <v>-13.597166966767301</v>
      </c>
      <c r="I91" s="12">
        <f t="shared" si="6"/>
        <v>2.8330332326991226E-3</v>
      </c>
      <c r="J91" s="15">
        <f t="shared" si="7"/>
        <v>2.0835466973549054E-4</v>
      </c>
    </row>
    <row r="92" spans="2:10" x14ac:dyDescent="0.25">
      <c r="B92" s="18">
        <v>455</v>
      </c>
      <c r="C92" s="11">
        <v>-13.5454029101796</v>
      </c>
      <c r="D92" s="12">
        <f t="shared" si="4"/>
        <v>5.4597089820399347E-2</v>
      </c>
      <c r="E92" s="15">
        <f t="shared" si="5"/>
        <v>4.0306730026737486E-3</v>
      </c>
      <c r="G92" s="18">
        <v>455</v>
      </c>
      <c r="H92" s="10">
        <v>-13.5972141347135</v>
      </c>
      <c r="I92" s="12">
        <f t="shared" si="6"/>
        <v>2.7858652864996003E-3</v>
      </c>
      <c r="J92" s="15">
        <f t="shared" si="7"/>
        <v>2.0488500503844568E-4</v>
      </c>
    </row>
    <row r="93" spans="2:10" x14ac:dyDescent="0.25">
      <c r="B93" s="18">
        <v>460</v>
      </c>
      <c r="C93" s="11">
        <v>-13.545416605375699</v>
      </c>
      <c r="D93" s="12">
        <f t="shared" si="4"/>
        <v>5.4583394624300396E-2</v>
      </c>
      <c r="E93" s="15">
        <f t="shared" si="5"/>
        <v>4.0296578698537904E-3</v>
      </c>
      <c r="G93" s="18">
        <v>460</v>
      </c>
      <c r="H93" s="10">
        <v>-13.597259747720299</v>
      </c>
      <c r="I93" s="12">
        <f t="shared" si="6"/>
        <v>2.7402522797004281E-3</v>
      </c>
      <c r="J93" s="15">
        <f t="shared" si="7"/>
        <v>2.0152974426776362E-4</v>
      </c>
    </row>
    <row r="94" spans="2:10" x14ac:dyDescent="0.25">
      <c r="B94" s="18">
        <v>465</v>
      </c>
      <c r="C94" s="11">
        <v>-13.545429773748101</v>
      </c>
      <c r="D94" s="12">
        <f t="shared" si="4"/>
        <v>5.4570226251899001E-2</v>
      </c>
      <c r="E94" s="15">
        <f t="shared" si="5"/>
        <v>4.0286817888687109E-3</v>
      </c>
      <c r="G94" s="18">
        <v>465</v>
      </c>
      <c r="H94" s="10">
        <v>-13.597303903015099</v>
      </c>
      <c r="I94" s="12">
        <f t="shared" si="6"/>
        <v>2.6960969849003646E-3</v>
      </c>
      <c r="J94" s="15">
        <f t="shared" si="7"/>
        <v>1.9828173321201754E-4</v>
      </c>
    </row>
    <row r="95" spans="2:10" x14ac:dyDescent="0.25">
      <c r="B95" s="18">
        <v>470</v>
      </c>
      <c r="C95" s="11">
        <v>-13.545442439710101</v>
      </c>
      <c r="D95" s="12">
        <f t="shared" si="4"/>
        <v>5.4557560289898888E-2</v>
      </c>
      <c r="E95" s="15">
        <f t="shared" si="5"/>
        <v>4.0277429499059264E-3</v>
      </c>
      <c r="G95" s="18">
        <v>470</v>
      </c>
      <c r="H95" s="10">
        <v>-13.5973466376033</v>
      </c>
      <c r="I95" s="12">
        <f t="shared" si="6"/>
        <v>2.6533623966997766E-3</v>
      </c>
      <c r="J95" s="15">
        <f t="shared" si="7"/>
        <v>1.9513824773444656E-4</v>
      </c>
    </row>
    <row r="96" spans="2:10" x14ac:dyDescent="0.25">
      <c r="B96" s="18">
        <v>475</v>
      </c>
      <c r="C96" s="11">
        <v>-13.545454626244601</v>
      </c>
      <c r="D96" s="12">
        <f t="shared" si="4"/>
        <v>5.454537375539914E-2</v>
      </c>
      <c r="E96" s="15">
        <f t="shared" si="5"/>
        <v>4.0268396491998388E-3</v>
      </c>
      <c r="G96" s="18">
        <v>475</v>
      </c>
      <c r="H96" s="10">
        <v>-13.597388057890299</v>
      </c>
      <c r="I96" s="12">
        <f t="shared" si="6"/>
        <v>2.6119421097003936E-3</v>
      </c>
      <c r="J96" s="15">
        <f t="shared" si="7"/>
        <v>1.9209145893168318E-4</v>
      </c>
    </row>
    <row r="97" spans="2:10" x14ac:dyDescent="0.25">
      <c r="B97" s="18">
        <v>480</v>
      </c>
      <c r="C97" s="11">
        <v>-13.5454663551577</v>
      </c>
      <c r="D97" s="12">
        <f t="shared" si="4"/>
        <v>5.4533644842299722E-2</v>
      </c>
      <c r="E97" s="15">
        <f t="shared" si="5"/>
        <v>4.025970270232518E-3</v>
      </c>
      <c r="G97" s="18">
        <v>480</v>
      </c>
      <c r="H97" s="10">
        <v>-13.5974281790646</v>
      </c>
      <c r="I97" s="12">
        <f t="shared" si="6"/>
        <v>2.571820935399316E-3</v>
      </c>
      <c r="J97" s="15">
        <f t="shared" si="7"/>
        <v>1.8914024781237991E-4</v>
      </c>
    </row>
    <row r="98" spans="2:10" x14ac:dyDescent="0.25">
      <c r="B98" s="18">
        <v>485</v>
      </c>
      <c r="C98" s="11">
        <v>-13.5454776470139</v>
      </c>
      <c r="D98" s="12">
        <f t="shared" si="4"/>
        <v>5.452235298609942E-2</v>
      </c>
      <c r="E98" s="15">
        <f t="shared" si="5"/>
        <v>4.0251332885347805E-3</v>
      </c>
      <c r="G98" s="18">
        <v>485</v>
      </c>
      <c r="H98" s="10">
        <v>-13.5974670744917</v>
      </c>
      <c r="I98" s="12">
        <f t="shared" si="6"/>
        <v>2.5329255082997548E-3</v>
      </c>
      <c r="J98" s="15">
        <f t="shared" si="7"/>
        <v>1.8627921615279518E-4</v>
      </c>
    </row>
    <row r="99" spans="2:10" x14ac:dyDescent="0.25">
      <c r="B99" s="18">
        <v>490</v>
      </c>
      <c r="C99" s="11">
        <v>-13.545488521362101</v>
      </c>
      <c r="D99" s="12">
        <f t="shared" si="4"/>
        <v>5.4511478637898847E-2</v>
      </c>
      <c r="E99" s="15">
        <f t="shared" si="5"/>
        <v>4.024327254932944E-3</v>
      </c>
      <c r="G99" s="18">
        <v>490</v>
      </c>
      <c r="H99" s="10">
        <v>-13.5975047509571</v>
      </c>
      <c r="I99" s="12">
        <f t="shared" si="6"/>
        <v>2.495249042899772E-3</v>
      </c>
      <c r="J99" s="15">
        <f t="shared" si="7"/>
        <v>1.8350786328823578E-4</v>
      </c>
    </row>
    <row r="100" spans="2:10" x14ac:dyDescent="0.25">
      <c r="B100" s="18">
        <v>495</v>
      </c>
      <c r="C100" s="11">
        <v>-13.5454989965948</v>
      </c>
      <c r="D100" s="12">
        <f t="shared" si="4"/>
        <v>5.450100340519981E-2</v>
      </c>
      <c r="E100" s="15">
        <f t="shared" si="5"/>
        <v>4.0235508059836564E-3</v>
      </c>
      <c r="G100" s="18">
        <v>495</v>
      </c>
      <c r="H100" s="10">
        <v>-13.597541337789201</v>
      </c>
      <c r="I100" s="12">
        <f t="shared" si="6"/>
        <v>2.4586622107989342E-3</v>
      </c>
      <c r="J100" s="15">
        <f t="shared" si="7"/>
        <v>1.8081667484738705E-4</v>
      </c>
    </row>
    <row r="101" spans="2:10" x14ac:dyDescent="0.25">
      <c r="B101" s="18">
        <v>500</v>
      </c>
      <c r="C101" s="11">
        <v>-13.5455090902206</v>
      </c>
      <c r="D101" s="12">
        <f t="shared" si="4"/>
        <v>5.4490909779399743E-2</v>
      </c>
      <c r="E101" s="15">
        <f t="shared" si="5"/>
        <v>4.0228026437736722E-3</v>
      </c>
      <c r="G101" s="18">
        <v>500</v>
      </c>
      <c r="H101" s="10">
        <v>-13.597576812476699</v>
      </c>
      <c r="I101" s="12">
        <f t="shared" si="6"/>
        <v>2.4231875233002853E-3</v>
      </c>
      <c r="J101" s="15">
        <f t="shared" si="7"/>
        <v>1.7820730536906006E-4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Elektron w pudełku</vt:lpstr>
      <vt:lpstr>Kwantowy oscylator harmoniczny</vt:lpstr>
      <vt:lpstr>Atom wodoru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Konarski</dc:creator>
  <cp:lastModifiedBy>Krzysztof Konarski (272844)</cp:lastModifiedBy>
  <cp:lastPrinted>2024-02-01T01:03:07Z</cp:lastPrinted>
  <dcterms:created xsi:type="dcterms:W3CDTF">2015-06-05T18:19:34Z</dcterms:created>
  <dcterms:modified xsi:type="dcterms:W3CDTF">2024-02-07T10:50:27Z</dcterms:modified>
</cp:coreProperties>
</file>