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5" i="1" l="1"/>
  <c r="C20" i="1" l="1"/>
  <c r="G18" i="1" s="1"/>
  <c r="N18" i="1" s="1"/>
  <c r="D20" i="1"/>
  <c r="H19" i="1" s="1"/>
  <c r="R19" i="1" s="1"/>
  <c r="B20" i="1"/>
  <c r="F18" i="1" s="1"/>
  <c r="F17" i="1" l="1"/>
  <c r="F19" i="1"/>
  <c r="L19" i="1" s="1"/>
  <c r="K18" i="1"/>
  <c r="J18" i="1"/>
  <c r="M18" i="1"/>
  <c r="J19" i="1"/>
  <c r="J17" i="1"/>
  <c r="F16" i="1"/>
  <c r="J15" i="1"/>
  <c r="P19" i="1"/>
  <c r="G15" i="1"/>
  <c r="G17" i="1"/>
  <c r="K17" i="1" s="1"/>
  <c r="G19" i="1"/>
  <c r="H16" i="1"/>
  <c r="H18" i="1"/>
  <c r="G16" i="1"/>
  <c r="H15" i="1"/>
  <c r="L15" i="1" s="1"/>
  <c r="H17" i="1"/>
  <c r="R18" i="1" l="1"/>
  <c r="Q18" i="1"/>
  <c r="P18" i="1"/>
  <c r="O18" i="1"/>
  <c r="Q15" i="1"/>
  <c r="P15" i="1"/>
  <c r="N19" i="1"/>
  <c r="O19" i="1"/>
  <c r="M19" i="1"/>
  <c r="O15" i="1"/>
  <c r="M15" i="1"/>
  <c r="R17" i="1"/>
  <c r="Q17" i="1"/>
  <c r="P17" i="1"/>
  <c r="N16" i="1"/>
  <c r="O16" i="1"/>
  <c r="M16" i="1"/>
  <c r="R16" i="1"/>
  <c r="Q16" i="1"/>
  <c r="P16" i="1"/>
  <c r="N17" i="1"/>
  <c r="O17" i="1"/>
  <c r="M17" i="1"/>
  <c r="Q19" i="1"/>
  <c r="K15" i="1"/>
  <c r="L16" i="1"/>
  <c r="K16" i="1"/>
  <c r="J16" i="1"/>
  <c r="J20" i="1" s="1"/>
  <c r="F30" i="1" s="1"/>
  <c r="K19" i="1"/>
  <c r="L17" i="1"/>
  <c r="L20" i="1" s="1"/>
  <c r="H30" i="1" s="1"/>
  <c r="L18" i="1"/>
  <c r="R15" i="1"/>
  <c r="R20" i="1" s="1"/>
  <c r="H32" i="1" s="1"/>
  <c r="N15" i="1"/>
  <c r="N20" i="1" s="1"/>
  <c r="G31" i="1" s="1"/>
  <c r="K20" i="1" l="1"/>
  <c r="G30" i="1" s="1"/>
  <c r="M20" i="1"/>
  <c r="F31" i="1" s="1"/>
  <c r="Q20" i="1"/>
  <c r="G32" i="1" s="1"/>
  <c r="O20" i="1"/>
  <c r="H31" i="1" s="1"/>
  <c r="P20" i="1"/>
  <c r="F32" i="1" s="1"/>
</calcChain>
</file>

<file path=xl/sharedStrings.xml><?xml version="1.0" encoding="utf-8"?>
<sst xmlns="http://schemas.openxmlformats.org/spreadsheetml/2006/main" count="101" uniqueCount="66">
  <si>
    <t>2. STORE IN OBJECT</t>
  </si>
  <si>
    <t>3.DATA NORMALIZATION</t>
  </si>
  <si>
    <t>X</t>
  </si>
  <si>
    <t>Y</t>
  </si>
  <si>
    <t>Z</t>
  </si>
  <si>
    <t>1. RAW DATA(5X3)</t>
  </si>
  <si>
    <t>Mean</t>
  </si>
  <si>
    <t>4.COVARIANCE MATRIX(3X3)</t>
  </si>
  <si>
    <t>X-Mean</t>
  </si>
  <si>
    <t>Y-Mean</t>
  </si>
  <si>
    <t>Z-Mean</t>
  </si>
  <si>
    <t>A</t>
  </si>
  <si>
    <t>B</t>
  </si>
  <si>
    <t>C</t>
  </si>
  <si>
    <t>A*A</t>
  </si>
  <si>
    <t>B*B</t>
  </si>
  <si>
    <t>C*C</t>
  </si>
  <si>
    <t>SUM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</si>
  <si>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</si>
  <si>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</si>
  <si>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</si>
  <si>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</si>
  <si>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</si>
  <si>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</si>
  <si>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</si>
  <si>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</si>
  <si>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</si>
  <si>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A*B</t>
  </si>
  <si>
    <t>A*C</t>
  </si>
  <si>
    <t>B*A</t>
  </si>
  <si>
    <t>B*C</t>
  </si>
  <si>
    <t>C*A</t>
  </si>
  <si>
    <t>C*B</t>
  </si>
  <si>
    <t>A*A/4</t>
  </si>
  <si>
    <t>B*A/4</t>
  </si>
  <si>
    <t>C*A/4</t>
  </si>
  <si>
    <t>A*B/4</t>
  </si>
  <si>
    <t>B*B/4</t>
  </si>
  <si>
    <t>C*B/4</t>
  </si>
  <si>
    <t>A*C/4</t>
  </si>
  <si>
    <t>B*C/4</t>
  </si>
  <si>
    <t>C*C/4</t>
  </si>
  <si>
    <t>NOTE:</t>
  </si>
  <si>
    <t>N=5      NO.OF ROWS</t>
  </si>
  <si>
    <t>N-1=4</t>
  </si>
  <si>
    <t>5.CALCULATE EIGEN VALUES</t>
  </si>
  <si>
    <t>COVARIANCE MATRIX(3X3)   SQUARE MATRIX</t>
  </si>
  <si>
    <t>Eigenvalues:</t>
  </si>
  <si>
    <t>Corresponding eigenvectors:</t>
  </si>
  <si>
    <t>0.9377  -0.3474 -0.007865</t>
  </si>
  <si>
    <t>0.3406  0.9233  -0.1776</t>
  </si>
  <si>
    <t>0.06897 0.1639  0.9841</t>
  </si>
  <si>
    <t>Two principal components:</t>
  </si>
  <si>
    <t>0.9377  -0.3474</t>
  </si>
  <si>
    <t>0.3406  0.9233</t>
  </si>
  <si>
    <t>0.06897 0.1639</t>
  </si>
  <si>
    <t>Principal component transformation:</t>
  </si>
  <si>
    <t>4.473   0.5554</t>
  </si>
  <si>
    <t>4.694   0.5766</t>
  </si>
  <si>
    <t>4.378   0.5869</t>
  </si>
  <si>
    <t>4.79    0.5468</t>
  </si>
  <si>
    <t>4.637   0.7102</t>
  </si>
  <si>
    <t>Take ROW-1</t>
  </si>
  <si>
    <t>Take ROW-2</t>
  </si>
  <si>
    <t>Take ROW-3</t>
  </si>
  <si>
    <t>TAKE A MATRIX 3X3 WITH ZERO AS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</si>
</sst>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5" fillId="0" borderId="1" xfId="0" applyFont="1" applyBorder="1"/>
    <xf numFmtId="1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70" workbookViewId="0">
      <selection activeCell="M16" sqref="M16"/>
    </sheetView>
  </sheetViews>
  <sheetFormatPr defaultRowHeight="15" x14ac:dyDescent="0.25"/>
  <cols>
    <col min="2" max="2" width="18.140625" bestFit="1" customWidth="1"/>
    <col min="3" max="4" width="14.140625" bestFit="1" customWidth="1"/>
    <col min="6" max="6" width="15.28515625" bestFit="1" customWidth="1"/>
    <col min="7" max="8" width="15" bestFit="1" customWidth="1"/>
    <col min="20" max="22" width="15.28515625" bestFit="1" customWidth="1"/>
  </cols>
  <sheetData>
    <row r="1" spans="2:18" s="11" customFormat="1" x14ac:dyDescent="0.25">
      <c r="B1" s="12" t="s">
        <v>5</v>
      </c>
    </row>
    <row r="2" spans="2:18" x14ac:dyDescent="0.25">
      <c r="B2" s="3" t="s">
        <v>2</v>
      </c>
      <c r="C2" s="3" t="s">
        <v>3</v>
      </c>
      <c r="D2" s="3" t="s">
        <v>4</v>
      </c>
    </row>
    <row r="3" spans="2:18" x14ac:dyDescent="0.25">
      <c r="B3" s="2">
        <v>4</v>
      </c>
      <c r="C3" s="2">
        <v>2</v>
      </c>
      <c r="D3" s="2">
        <v>0.6</v>
      </c>
    </row>
    <row r="4" spans="2:18" x14ac:dyDescent="0.25">
      <c r="B4" s="2">
        <v>4.2</v>
      </c>
      <c r="C4" s="2">
        <v>2.1</v>
      </c>
      <c r="D4" s="2">
        <v>0.59</v>
      </c>
    </row>
    <row r="5" spans="2:18" x14ac:dyDescent="0.25">
      <c r="B5" s="2">
        <v>3.9</v>
      </c>
      <c r="C5" s="2">
        <v>2</v>
      </c>
      <c r="D5" s="2">
        <v>0.57999999999999996</v>
      </c>
    </row>
    <row r="6" spans="2:18" x14ac:dyDescent="0.25">
      <c r="B6" s="2">
        <v>4.3</v>
      </c>
      <c r="C6" s="2">
        <v>2.1</v>
      </c>
      <c r="D6" s="2">
        <v>0.62</v>
      </c>
    </row>
    <row r="7" spans="2:18" x14ac:dyDescent="0.25">
      <c r="B7" s="2">
        <v>4.0999999999999996</v>
      </c>
      <c r="C7" s="2">
        <v>2.2000000000000002</v>
      </c>
      <c r="D7" s="2">
        <v>0.63</v>
      </c>
    </row>
    <row r="10" spans="2:18" s="11" customFormat="1" x14ac:dyDescent="0.25">
      <c r="B10" s="12" t="s">
        <v>0</v>
      </c>
    </row>
    <row r="13" spans="2:18" s="11" customFormat="1" x14ac:dyDescent="0.25">
      <c r="B13" s="12" t="s">
        <v>1</v>
      </c>
      <c r="F13" s="11" t="s">
        <v>11</v>
      </c>
      <c r="G13" s="11" t="s">
        <v>12</v>
      </c>
      <c r="H13" s="11" t="s">
        <v>13</v>
      </c>
      <c r="J13" s="13" t="s">
        <v>14</v>
      </c>
      <c r="K13" s="13" t="s">
        <v>27</v>
      </c>
      <c r="L13" s="13" t="s">
        <v>28</v>
      </c>
      <c r="M13" s="14" t="s">
        <v>29</v>
      </c>
      <c r="N13" s="14" t="s">
        <v>15</v>
      </c>
      <c r="O13" s="14" t="s">
        <v>30</v>
      </c>
      <c r="P13" s="15" t="s">
        <v>31</v>
      </c>
      <c r="Q13" s="15" t="s">
        <v>32</v>
      </c>
      <c r="R13" s="15" t="s">
        <v>16</v>
      </c>
    </row>
    <row r="14" spans="2:18" x14ac:dyDescent="0.25">
      <c r="B14" s="3" t="s">
        <v>2</v>
      </c>
      <c r="C14" s="3" t="s">
        <v>3</v>
      </c>
      <c r="D14" s="3" t="s">
        <v>4</v>
      </c>
      <c r="F14" s="1" t="s">
        <v>8</v>
      </c>
      <c r="G14" s="1" t="s">
        <v>9</v>
      </c>
      <c r="H14" s="1" t="s">
        <v>10</v>
      </c>
      <c r="J14" s="7"/>
      <c r="K14" s="7"/>
      <c r="L14" s="7"/>
      <c r="M14" s="4"/>
      <c r="N14" s="4"/>
      <c r="O14" s="4"/>
      <c r="P14" s="9"/>
      <c r="Q14" s="9"/>
      <c r="R14" s="9"/>
    </row>
    <row r="15" spans="2:18" x14ac:dyDescent="0.25">
      <c r="B15" s="2">
        <v>4</v>
      </c>
      <c r="C15" s="2">
        <v>2</v>
      </c>
      <c r="D15" s="2">
        <v>0.6</v>
      </c>
      <c r="F15" s="2">
        <f>B15-B20</f>
        <v>-9.9999999999999645E-2</v>
      </c>
      <c r="G15" s="2">
        <f>C15-C20</f>
        <v>-7.9999999999999627E-2</v>
      </c>
      <c r="H15" s="2">
        <f>D15-D20</f>
        <v>-4.0000000000000036E-3</v>
      </c>
      <c r="J15" s="7">
        <f>F15*F15</f>
        <v>9.9999999999999291E-3</v>
      </c>
      <c r="K15" s="7">
        <f>F15*G15</f>
        <v>7.9999999999999342E-3</v>
      </c>
      <c r="L15" s="7">
        <f>F15*H15</f>
        <v>3.9999999999999893E-4</v>
      </c>
      <c r="M15" s="4">
        <f>G15*F15</f>
        <v>7.9999999999999342E-3</v>
      </c>
      <c r="N15" s="4">
        <f>G15*G15</f>
        <v>6.3999999999999405E-3</v>
      </c>
      <c r="O15" s="4">
        <f>G15*H15</f>
        <v>3.1999999999999878E-4</v>
      </c>
      <c r="P15" s="9">
        <f>H15*F15</f>
        <v>3.9999999999999893E-4</v>
      </c>
      <c r="Q15" s="9">
        <f>H15*G15</f>
        <v>3.1999999999999878E-4</v>
      </c>
      <c r="R15" s="9">
        <f>H15*H15</f>
        <v>1.600000000000003E-5</v>
      </c>
    </row>
    <row r="16" spans="2:18" x14ac:dyDescent="0.25">
      <c r="B16" s="2">
        <v>4.2</v>
      </c>
      <c r="C16" s="2">
        <v>2.1</v>
      </c>
      <c r="D16" s="2">
        <v>0.59</v>
      </c>
      <c r="F16" s="2">
        <f>B16-B20</f>
        <v>0.10000000000000053</v>
      </c>
      <c r="G16" s="2">
        <f>C16-C20</f>
        <v>2.0000000000000462E-2</v>
      </c>
      <c r="H16" s="2">
        <f>D16-D20</f>
        <v>-1.4000000000000012E-2</v>
      </c>
      <c r="J16" s="7">
        <f t="shared" ref="J16:J19" si="0">F16*F16</f>
        <v>1.0000000000000106E-2</v>
      </c>
      <c r="K16" s="7">
        <f t="shared" ref="K16:K19" si="1">F16*G16</f>
        <v>2.0000000000000569E-3</v>
      </c>
      <c r="L16" s="7">
        <f t="shared" ref="L16:L19" si="2">F16*H16</f>
        <v>-1.4000000000000087E-3</v>
      </c>
      <c r="M16" s="4">
        <f t="shared" ref="M16:M19" si="3">G16*F16</f>
        <v>2.0000000000000569E-3</v>
      </c>
      <c r="N16" s="4">
        <f t="shared" ref="N16:N19" si="4">G16*G16</f>
        <v>4.0000000000001845E-4</v>
      </c>
      <c r="O16" s="4">
        <f t="shared" ref="O16:O19" si="5">G16*H16</f>
        <v>-2.800000000000067E-4</v>
      </c>
      <c r="P16" s="9">
        <f t="shared" ref="P16:P19" si="6">H16*F16</f>
        <v>-1.4000000000000087E-3</v>
      </c>
      <c r="Q16" s="9">
        <f t="shared" ref="Q16:Q19" si="7">H16*G16</f>
        <v>-2.800000000000067E-4</v>
      </c>
      <c r="R16" s="9">
        <f t="shared" ref="R16:R19" si="8">H16*H16</f>
        <v>1.9600000000000035E-4</v>
      </c>
    </row>
    <row r="17" spans="1:18" x14ac:dyDescent="0.25">
      <c r="B17" s="2">
        <v>3.9</v>
      </c>
      <c r="C17" s="2">
        <v>2</v>
      </c>
      <c r="D17" s="2">
        <v>0.57999999999999996</v>
      </c>
      <c r="F17" s="2">
        <f>B17-B20</f>
        <v>-0.19999999999999973</v>
      </c>
      <c r="G17" s="2">
        <f>C17-C20</f>
        <v>-7.9999999999999627E-2</v>
      </c>
      <c r="H17" s="2">
        <f>D17-D20</f>
        <v>-2.4000000000000021E-2</v>
      </c>
      <c r="J17" s="7">
        <f t="shared" si="0"/>
        <v>3.9999999999999897E-2</v>
      </c>
      <c r="K17" s="7">
        <f t="shared" si="1"/>
        <v>1.5999999999999903E-2</v>
      </c>
      <c r="L17" s="7">
        <f t="shared" si="2"/>
        <v>4.7999999999999978E-3</v>
      </c>
      <c r="M17" s="4">
        <f t="shared" si="3"/>
        <v>1.5999999999999903E-2</v>
      </c>
      <c r="N17" s="4">
        <f t="shared" si="4"/>
        <v>6.3999999999999405E-3</v>
      </c>
      <c r="O17" s="4">
        <f t="shared" si="5"/>
        <v>1.9199999999999927E-3</v>
      </c>
      <c r="P17" s="9">
        <f t="shared" si="6"/>
        <v>4.7999999999999978E-3</v>
      </c>
      <c r="Q17" s="9">
        <f t="shared" si="7"/>
        <v>1.9199999999999927E-3</v>
      </c>
      <c r="R17" s="9">
        <f t="shared" si="8"/>
        <v>5.7600000000000099E-4</v>
      </c>
    </row>
    <row r="18" spans="1:18" x14ac:dyDescent="0.25">
      <c r="B18" s="2">
        <v>4.3</v>
      </c>
      <c r="C18" s="2">
        <v>2.1</v>
      </c>
      <c r="D18" s="2">
        <v>0.62</v>
      </c>
      <c r="F18" s="2">
        <f>B18-B20</f>
        <v>0.20000000000000018</v>
      </c>
      <c r="G18" s="2">
        <f>C18-C20</f>
        <v>2.0000000000000462E-2</v>
      </c>
      <c r="H18" s="2">
        <f>D18-D20</f>
        <v>1.6000000000000014E-2</v>
      </c>
      <c r="J18" s="7">
        <f t="shared" si="0"/>
        <v>4.000000000000007E-2</v>
      </c>
      <c r="K18" s="7">
        <f t="shared" si="1"/>
        <v>4.0000000000000955E-3</v>
      </c>
      <c r="L18" s="7">
        <f t="shared" si="2"/>
        <v>3.2000000000000058E-3</v>
      </c>
      <c r="M18" s="4">
        <f t="shared" si="3"/>
        <v>4.0000000000000955E-3</v>
      </c>
      <c r="N18" s="4">
        <f t="shared" si="4"/>
        <v>4.0000000000001845E-4</v>
      </c>
      <c r="O18" s="4">
        <f t="shared" si="5"/>
        <v>3.2000000000000767E-4</v>
      </c>
      <c r="P18" s="9">
        <f t="shared" si="6"/>
        <v>3.2000000000000058E-3</v>
      </c>
      <c r="Q18" s="9">
        <f t="shared" si="7"/>
        <v>3.2000000000000767E-4</v>
      </c>
      <c r="R18" s="9">
        <f t="shared" si="8"/>
        <v>2.5600000000000048E-4</v>
      </c>
    </row>
    <row r="19" spans="1:18" x14ac:dyDescent="0.25">
      <c r="B19" s="2">
        <v>4.0999999999999996</v>
      </c>
      <c r="C19" s="2">
        <v>2.2000000000000002</v>
      </c>
      <c r="D19" s="2">
        <v>0.63</v>
      </c>
      <c r="F19" s="2">
        <f>B19-B20</f>
        <v>0</v>
      </c>
      <c r="G19" s="2">
        <f>C19-C20</f>
        <v>0.12000000000000055</v>
      </c>
      <c r="H19" s="2">
        <f>D19-D20</f>
        <v>2.6000000000000023E-2</v>
      </c>
      <c r="J19" s="7">
        <f t="shared" si="0"/>
        <v>0</v>
      </c>
      <c r="K19" s="7">
        <f t="shared" si="1"/>
        <v>0</v>
      </c>
      <c r="L19" s="7">
        <f t="shared" si="2"/>
        <v>0</v>
      </c>
      <c r="M19" s="4">
        <f t="shared" si="3"/>
        <v>0</v>
      </c>
      <c r="N19" s="4">
        <f t="shared" si="4"/>
        <v>1.4400000000000131E-2</v>
      </c>
      <c r="O19" s="4">
        <f t="shared" si="5"/>
        <v>3.1200000000000173E-3</v>
      </c>
      <c r="P19" s="9">
        <f t="shared" si="6"/>
        <v>0</v>
      </c>
      <c r="Q19" s="9">
        <f t="shared" si="7"/>
        <v>3.1200000000000173E-3</v>
      </c>
      <c r="R19" s="9">
        <f t="shared" si="8"/>
        <v>6.7600000000000125E-4</v>
      </c>
    </row>
    <row r="20" spans="1:18" x14ac:dyDescent="0.25">
      <c r="A20" s="1" t="s">
        <v>6</v>
      </c>
      <c r="B20" s="1">
        <f>AVERAGE(B15:B19)</f>
        <v>4.0999999999999996</v>
      </c>
      <c r="C20" s="1">
        <f t="shared" ref="C20:D20" si="9">AVERAGE(C15:C19)</f>
        <v>2.0799999999999996</v>
      </c>
      <c r="D20" s="1">
        <f t="shared" si="9"/>
        <v>0.60399999999999998</v>
      </c>
      <c r="I20" s="1" t="s">
        <v>17</v>
      </c>
      <c r="J20" s="8">
        <f>SUM(J15:J19)</f>
        <v>0.1</v>
      </c>
      <c r="K20" s="8">
        <f t="shared" ref="K20:L20" si="10">SUM(K15:K19)</f>
        <v>2.9999999999999992E-2</v>
      </c>
      <c r="L20" s="8">
        <f t="shared" si="10"/>
        <v>6.9999999999999941E-3</v>
      </c>
      <c r="M20" s="5">
        <f>SUM(M15:M19)</f>
        <v>2.9999999999999992E-2</v>
      </c>
      <c r="N20" s="5">
        <f t="shared" ref="N20:O20" si="11">SUM(N15:N19)</f>
        <v>2.8000000000000049E-2</v>
      </c>
      <c r="O20" s="5">
        <f t="shared" si="11"/>
        <v>5.4000000000000098E-3</v>
      </c>
      <c r="P20" s="10">
        <f>SUM(P15:P19)</f>
        <v>6.9999999999999941E-3</v>
      </c>
      <c r="Q20" s="10">
        <f t="shared" ref="Q20:R20" si="12">SUM(Q15:Q19)</f>
        <v>5.4000000000000098E-3</v>
      </c>
      <c r="R20" s="10">
        <f t="shared" si="12"/>
        <v>1.7200000000000032E-3</v>
      </c>
    </row>
    <row r="23" spans="1:18" s="11" customFormat="1" x14ac:dyDescent="0.25">
      <c r="B23" s="12" t="s">
        <v>7</v>
      </c>
    </row>
    <row r="24" spans="1:18" x14ac:dyDescent="0.25">
      <c r="C24" t="s">
        <v>2</v>
      </c>
      <c r="D24" t="s">
        <v>3</v>
      </c>
      <c r="E24" t="s">
        <v>4</v>
      </c>
      <c r="G24" s="4"/>
    </row>
    <row r="25" spans="1:18" x14ac:dyDescent="0.25">
      <c r="B25" t="s">
        <v>2</v>
      </c>
      <c r="C25" s="4" t="s">
        <v>18</v>
      </c>
      <c r="D25" s="4" t="s">
        <v>19</v>
      </c>
      <c r="E25" s="4" t="s">
        <v>20</v>
      </c>
    </row>
    <row r="26" spans="1:18" x14ac:dyDescent="0.25">
      <c r="B26" t="s">
        <v>3</v>
      </c>
      <c r="C26" s="4" t="s">
        <v>21</v>
      </c>
      <c r="D26" s="4" t="s">
        <v>22</v>
      </c>
      <c r="E26" s="4" t="s">
        <v>23</v>
      </c>
    </row>
    <row r="27" spans="1:18" x14ac:dyDescent="0.25">
      <c r="B27" t="s">
        <v>4</v>
      </c>
      <c r="C27" s="4" t="s">
        <v>24</v>
      </c>
      <c r="D27" s="4" t="s">
        <v>25</v>
      </c>
      <c r="E27" s="4" t="s">
        <v>26</v>
      </c>
    </row>
    <row r="29" spans="1:18" x14ac:dyDescent="0.25">
      <c r="C29" s="6" t="s">
        <v>2</v>
      </c>
      <c r="D29" s="6" t="s">
        <v>3</v>
      </c>
      <c r="E29" s="6" t="s">
        <v>4</v>
      </c>
      <c r="F29" s="18" t="s">
        <v>46</v>
      </c>
      <c r="G29" s="18"/>
      <c r="H29" s="18"/>
    </row>
    <row r="30" spans="1:18" x14ac:dyDescent="0.25">
      <c r="B30" t="s">
        <v>2</v>
      </c>
      <c r="C30" s="4" t="s">
        <v>33</v>
      </c>
      <c r="D30" s="4" t="s">
        <v>36</v>
      </c>
      <c r="E30" s="4" t="s">
        <v>39</v>
      </c>
      <c r="F30" s="16">
        <f>J20/4</f>
        <v>2.5000000000000001E-2</v>
      </c>
      <c r="G30" s="16">
        <f>K20/4</f>
        <v>7.499999999999998E-3</v>
      </c>
      <c r="H30" s="16">
        <f>L20/4</f>
        <v>1.7499999999999985E-3</v>
      </c>
    </row>
    <row r="31" spans="1:18" x14ac:dyDescent="0.25">
      <c r="B31" t="s">
        <v>3</v>
      </c>
      <c r="C31" s="4" t="s">
        <v>34</v>
      </c>
      <c r="D31" s="4" t="s">
        <v>37</v>
      </c>
      <c r="E31" s="4" t="s">
        <v>40</v>
      </c>
      <c r="F31" s="16">
        <f>M20/4</f>
        <v>7.499999999999998E-3</v>
      </c>
      <c r="G31" s="16">
        <f>N20/4</f>
        <v>7.0000000000000123E-3</v>
      </c>
      <c r="H31" s="16">
        <f>O20/4</f>
        <v>1.3500000000000025E-3</v>
      </c>
    </row>
    <row r="32" spans="1:18" x14ac:dyDescent="0.25">
      <c r="B32" t="s">
        <v>4</v>
      </c>
      <c r="C32" s="4" t="s">
        <v>35</v>
      </c>
      <c r="D32" s="4" t="s">
        <v>38</v>
      </c>
      <c r="E32" s="4" t="s">
        <v>41</v>
      </c>
      <c r="F32" s="16">
        <f>P20/4</f>
        <v>1.7499999999999985E-3</v>
      </c>
      <c r="G32" s="16">
        <f>Q20/4</f>
        <v>1.3500000000000025E-3</v>
      </c>
      <c r="H32" s="16">
        <f>R20/4</f>
        <v>4.300000000000008E-4</v>
      </c>
    </row>
    <row r="34" spans="1:4" x14ac:dyDescent="0.25">
      <c r="A34" t="s">
        <v>42</v>
      </c>
      <c r="B34" t="s">
        <v>43</v>
      </c>
    </row>
    <row r="35" spans="1:4" x14ac:dyDescent="0.25">
      <c r="B35" t="s">
        <v>44</v>
      </c>
    </row>
    <row r="39" spans="1:4" s="11" customFormat="1" x14ac:dyDescent="0.25">
      <c r="B39" s="12" t="s">
        <v>45</v>
      </c>
    </row>
    <row r="41" spans="1:4" x14ac:dyDescent="0.25">
      <c r="B41" t="s">
        <v>46</v>
      </c>
    </row>
    <row r="42" spans="1:4" x14ac:dyDescent="0.25">
      <c r="B42">
        <v>2.5000000000000001E-2</v>
      </c>
      <c r="C42">
        <v>7.499999999999998E-3</v>
      </c>
      <c r="D42">
        <v>1.7499999999999985E-3</v>
      </c>
    </row>
    <row r="43" spans="1:4" x14ac:dyDescent="0.25">
      <c r="B43">
        <v>7.499999999999998E-3</v>
      </c>
      <c r="C43">
        <v>7.0000000000000123E-3</v>
      </c>
      <c r="D43">
        <v>1.3500000000000025E-3</v>
      </c>
    </row>
    <row r="44" spans="1:4" x14ac:dyDescent="0.25">
      <c r="B44">
        <v>1.7499999999999985E-3</v>
      </c>
      <c r="C44">
        <v>1.3500000000000025E-3</v>
      </c>
      <c r="D44">
        <v>4.300000000000008E-4</v>
      </c>
    </row>
    <row r="46" spans="1:4" x14ac:dyDescent="0.25">
      <c r="B46" s="1" t="s">
        <v>62</v>
      </c>
    </row>
    <row r="47" spans="1:4" x14ac:dyDescent="0.25">
      <c r="B47">
        <v>2.5000000000000001E-2</v>
      </c>
      <c r="C47">
        <v>7.499999999999998E-3</v>
      </c>
      <c r="D47">
        <v>1.7499999999999985E-3</v>
      </c>
    </row>
    <row r="49" spans="2:3" x14ac:dyDescent="0.25">
      <c r="C49" s="7" t="s">
        <v>65</v>
      </c>
    </row>
    <row r="62" spans="2:3" x14ac:dyDescent="0.25">
      <c r="B62" s="1" t="s">
        <v>63</v>
      </c>
    </row>
    <row r="67" spans="2:2" x14ac:dyDescent="0.25">
      <c r="B67" s="1" t="s">
        <v>64</v>
      </c>
    </row>
    <row r="75" spans="2:2" x14ac:dyDescent="0.25">
      <c r="B75" t="s">
        <v>47</v>
      </c>
    </row>
    <row r="76" spans="2:2" x14ac:dyDescent="0.25">
      <c r="B76">
        <v>2.7869999999999999E-2</v>
      </c>
    </row>
    <row r="77" spans="2:2" x14ac:dyDescent="0.25">
      <c r="B77">
        <v>4.3959999999999997E-3</v>
      </c>
    </row>
    <row r="78" spans="2:2" x14ac:dyDescent="0.25">
      <c r="B78" s="17">
        <v>1.5919999999999999E-4</v>
      </c>
    </row>
    <row r="80" spans="2:2" x14ac:dyDescent="0.25">
      <c r="B80" t="s">
        <v>48</v>
      </c>
    </row>
    <row r="81" spans="2:2" x14ac:dyDescent="0.25">
      <c r="B81" t="s">
        <v>49</v>
      </c>
    </row>
    <row r="82" spans="2:2" x14ac:dyDescent="0.25">
      <c r="B82" t="s">
        <v>50</v>
      </c>
    </row>
    <row r="83" spans="2:2" x14ac:dyDescent="0.25">
      <c r="B83" t="s">
        <v>51</v>
      </c>
    </row>
    <row r="85" spans="2:2" x14ac:dyDescent="0.25">
      <c r="B85" t="s">
        <v>52</v>
      </c>
    </row>
    <row r="86" spans="2:2" x14ac:dyDescent="0.25">
      <c r="B86" t="s">
        <v>53</v>
      </c>
    </row>
    <row r="87" spans="2:2" x14ac:dyDescent="0.25">
      <c r="B87" t="s">
        <v>54</v>
      </c>
    </row>
    <row r="88" spans="2:2" x14ac:dyDescent="0.25">
      <c r="B88" t="s">
        <v>55</v>
      </c>
    </row>
    <row r="91" spans="2:2" x14ac:dyDescent="0.25">
      <c r="B91" t="s">
        <v>56</v>
      </c>
    </row>
    <row r="92" spans="2:2" x14ac:dyDescent="0.25">
      <c r="B92" t="s">
        <v>57</v>
      </c>
    </row>
    <row r="93" spans="2:2" x14ac:dyDescent="0.25">
      <c r="B93" t="s">
        <v>58</v>
      </c>
    </row>
    <row r="94" spans="2:2" x14ac:dyDescent="0.25">
      <c r="B94" t="s">
        <v>59</v>
      </c>
    </row>
    <row r="95" spans="2:2" x14ac:dyDescent="0.25">
      <c r="B95" t="s">
        <v>60</v>
      </c>
    </row>
    <row r="96" spans="2:2" x14ac:dyDescent="0.25">
      <c r="B96" t="s">
        <v>61</v>
      </c>
    </row>
  </sheetData>
  <mergeCells count="1">
    <mergeCell ref="F29:H29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topLeftCell="A7" workbookViewId="0">
      <selection activeCell="H22" sqref="H22"/>
    </sheetView>
  </sheetViews>
  <sheetFormatPr defaultRowHeight="15" x14ac:dyDescent="0.25"/>
  <cols>
    <col min="2" max="2" width="8.85546875" customWidth="1"/>
  </cols>
  <sheetData>
    <row r="1" spans="2:4" x14ac:dyDescent="0.25">
      <c r="B1" s="3" t="s">
        <v>2</v>
      </c>
      <c r="C1" s="3" t="s">
        <v>3</v>
      </c>
      <c r="D1" s="3" t="s">
        <v>4</v>
      </c>
    </row>
    <row r="2" spans="2:4" x14ac:dyDescent="0.25">
      <c r="B2" s="2">
        <v>4</v>
      </c>
      <c r="C2" s="2">
        <v>2</v>
      </c>
      <c r="D2" s="2">
        <v>0.6</v>
      </c>
    </row>
    <row r="3" spans="2:4" x14ac:dyDescent="0.25">
      <c r="B3" s="2">
        <v>4.2</v>
      </c>
      <c r="C3" s="2">
        <v>2.1</v>
      </c>
      <c r="D3" s="2">
        <v>0.59</v>
      </c>
    </row>
    <row r="4" spans="2:4" x14ac:dyDescent="0.25">
      <c r="B4" s="2">
        <v>3.9</v>
      </c>
      <c r="C4" s="2">
        <v>2</v>
      </c>
      <c r="D4" s="2">
        <v>0.57999999999999996</v>
      </c>
    </row>
    <row r="5" spans="2:4" x14ac:dyDescent="0.25">
      <c r="B5" s="2">
        <v>4.3</v>
      </c>
      <c r="C5" s="2">
        <v>2.1</v>
      </c>
      <c r="D5" s="2">
        <v>0.62</v>
      </c>
    </row>
    <row r="6" spans="2:4" x14ac:dyDescent="0.25">
      <c r="B6" s="2">
        <v>4.0999999999999996</v>
      </c>
      <c r="C6" s="2">
        <v>2.2000000000000002</v>
      </c>
      <c r="D6" s="2">
        <v>0.63</v>
      </c>
    </row>
    <row r="10" spans="2:4" x14ac:dyDescent="0.25">
      <c r="B10" t="s">
        <v>46</v>
      </c>
    </row>
    <row r="11" spans="2:4" x14ac:dyDescent="0.25">
      <c r="B11">
        <v>2.5000000000000001E-2</v>
      </c>
      <c r="C11">
        <v>7.499999999999998E-3</v>
      </c>
      <c r="D11">
        <v>1.7499999999999985E-3</v>
      </c>
    </row>
    <row r="12" spans="2:4" x14ac:dyDescent="0.25">
      <c r="B12">
        <v>7.499999999999998E-3</v>
      </c>
      <c r="C12">
        <v>7.0000000000000123E-3</v>
      </c>
      <c r="D12">
        <v>1.3500000000000025E-3</v>
      </c>
    </row>
    <row r="13" spans="2:4" x14ac:dyDescent="0.25">
      <c r="B13">
        <v>1.7499999999999985E-3</v>
      </c>
      <c r="C13">
        <v>1.3500000000000025E-3</v>
      </c>
      <c r="D13">
        <v>4.300000000000008E-4</v>
      </c>
    </row>
    <row r="17" spans="2:2" x14ac:dyDescent="0.25">
      <c r="B17" t="s">
        <v>47</v>
      </c>
    </row>
    <row r="18" spans="2:2" x14ac:dyDescent="0.25">
      <c r="B18">
        <v>2.7869999999999999E-2</v>
      </c>
    </row>
    <row r="19" spans="2:2" x14ac:dyDescent="0.25">
      <c r="B19">
        <v>4.3959999999999997E-3</v>
      </c>
    </row>
    <row r="20" spans="2:2" x14ac:dyDescent="0.25">
      <c r="B20" s="17">
        <v>1.5919999999999999E-4</v>
      </c>
    </row>
    <row r="22" spans="2:2" x14ac:dyDescent="0.25">
      <c r="B22" t="s">
        <v>48</v>
      </c>
    </row>
    <row r="23" spans="2:2" x14ac:dyDescent="0.25">
      <c r="B23" t="s">
        <v>49</v>
      </c>
    </row>
    <row r="24" spans="2:2" x14ac:dyDescent="0.25">
      <c r="B24" t="s">
        <v>50</v>
      </c>
    </row>
    <row r="25" spans="2:2" x14ac:dyDescent="0.25">
      <c r="B25" t="s">
        <v>51</v>
      </c>
    </row>
    <row r="27" spans="2:2" x14ac:dyDescent="0.25">
      <c r="B27" t="s">
        <v>52</v>
      </c>
    </row>
    <row r="28" spans="2:2" x14ac:dyDescent="0.25">
      <c r="B28" t="s">
        <v>53</v>
      </c>
    </row>
    <row r="29" spans="2:2" x14ac:dyDescent="0.25">
      <c r="B29" t="s">
        <v>54</v>
      </c>
    </row>
    <row r="30" spans="2:2" x14ac:dyDescent="0.25">
      <c r="B30" t="s">
        <v>55</v>
      </c>
    </row>
    <row r="33" spans="2:2" x14ac:dyDescent="0.25">
      <c r="B33" t="s">
        <v>56</v>
      </c>
    </row>
    <row r="34" spans="2:2" x14ac:dyDescent="0.25">
      <c r="B34" t="s">
        <v>57</v>
      </c>
    </row>
    <row r="35" spans="2:2" x14ac:dyDescent="0.25">
      <c r="B35" t="s">
        <v>58</v>
      </c>
    </row>
    <row r="36" spans="2:2" x14ac:dyDescent="0.25">
      <c r="B36" t="s">
        <v>59</v>
      </c>
    </row>
    <row r="37" spans="2:2" x14ac:dyDescent="0.25">
      <c r="B37" t="s">
        <v>60</v>
      </c>
    </row>
    <row r="38" spans="2:2" x14ac:dyDescent="0.25">
      <c r="B3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2019-01-09T09:08:33Z</dcterms:modified>
</cp:coreProperties>
</file>