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dr\Documents\Research\high_magnitude_flows\data_analysis\water_rights_ewrims\"/>
    </mc:Choice>
  </mc:AlternateContent>
  <xr:revisionPtr revIDLastSave="0" documentId="8_{76559DD5-39AC-4EBE-B288-4BB1FD92172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oints of Diversion" sheetId="1" r:id="rId1"/>
    <sheet name="pts_div" sheetId="7" r:id="rId2"/>
    <sheet name="data_edit" sheetId="5" r:id="rId3"/>
    <sheet name="monthly_edit" sheetId="6" r:id="rId4"/>
    <sheet name="monthly" sheetId="4" r:id="rId5"/>
    <sheet name="data" sheetId="3" r:id="rId6"/>
    <sheet name="holders" sheetId="2" r:id="rId7"/>
  </sheets>
  <definedNames>
    <definedName name="_xlnm._FilterDatabase" localSheetId="2" hidden="1">data_edit!$A$1:$O$1</definedName>
    <definedName name="_xlnm._FilterDatabase" localSheetId="0" hidden="1">'Points of Diversion'!$A$1:$AX$63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D14" i="6"/>
  <c r="E14" i="6"/>
  <c r="F14" i="6"/>
  <c r="G14" i="6"/>
  <c r="H14" i="6"/>
  <c r="I14" i="6"/>
  <c r="J14" i="6"/>
  <c r="K14" i="6"/>
  <c r="L14" i="6"/>
  <c r="M14" i="6"/>
  <c r="C13" i="6"/>
  <c r="D13" i="6"/>
  <c r="E13" i="6"/>
  <c r="F13" i="6"/>
  <c r="G13" i="6"/>
  <c r="H13" i="6"/>
  <c r="I13" i="6"/>
  <c r="J13" i="6"/>
  <c r="K13" i="6"/>
  <c r="L13" i="6"/>
  <c r="M13" i="6"/>
  <c r="C12" i="6"/>
  <c r="D12" i="6"/>
  <c r="E12" i="6"/>
  <c r="F12" i="6"/>
  <c r="G12" i="6"/>
  <c r="H12" i="6"/>
  <c r="I12" i="6"/>
  <c r="J12" i="6"/>
  <c r="K12" i="6"/>
  <c r="L12" i="6"/>
  <c r="M12" i="6"/>
  <c r="C11" i="6"/>
  <c r="D11" i="6"/>
  <c r="E11" i="6"/>
  <c r="F11" i="6"/>
  <c r="G11" i="6"/>
  <c r="H11" i="6"/>
  <c r="I11" i="6"/>
  <c r="J11" i="6"/>
  <c r="K11" i="6"/>
  <c r="L11" i="6"/>
  <c r="M11" i="6"/>
  <c r="C10" i="6"/>
  <c r="D10" i="6"/>
  <c r="E10" i="6"/>
  <c r="F10" i="6"/>
  <c r="G10" i="6"/>
  <c r="H10" i="6"/>
  <c r="I10" i="6"/>
  <c r="J10" i="6"/>
  <c r="K10" i="6"/>
  <c r="L10" i="6"/>
  <c r="M10" i="6"/>
  <c r="C9" i="6"/>
  <c r="D9" i="6"/>
  <c r="E9" i="6"/>
  <c r="F9" i="6"/>
  <c r="G9" i="6"/>
  <c r="H9" i="6"/>
  <c r="I9" i="6"/>
  <c r="J9" i="6"/>
  <c r="K9" i="6"/>
  <c r="L9" i="6"/>
  <c r="M9" i="6"/>
  <c r="K8" i="6"/>
  <c r="L8" i="6"/>
  <c r="M8" i="6"/>
  <c r="C8" i="6"/>
  <c r="D8" i="6"/>
  <c r="E8" i="6"/>
  <c r="F8" i="6"/>
  <c r="G8" i="6"/>
  <c r="H8" i="6"/>
  <c r="I8" i="6"/>
  <c r="J8" i="6"/>
  <c r="C7" i="6"/>
  <c r="D7" i="6"/>
  <c r="E7" i="6"/>
  <c r="F7" i="6"/>
  <c r="G7" i="6"/>
  <c r="H7" i="6"/>
  <c r="I7" i="6"/>
  <c r="J7" i="6"/>
  <c r="K7" i="6"/>
  <c r="L7" i="6"/>
  <c r="M7" i="6"/>
  <c r="C6" i="6"/>
  <c r="D6" i="6"/>
  <c r="E6" i="6"/>
  <c r="F6" i="6"/>
  <c r="G6" i="6"/>
  <c r="H6" i="6"/>
  <c r="I6" i="6"/>
  <c r="J6" i="6"/>
  <c r="K6" i="6"/>
  <c r="L6" i="6"/>
  <c r="M6" i="6"/>
  <c r="C5" i="6"/>
  <c r="D5" i="6"/>
  <c r="E5" i="6"/>
  <c r="F5" i="6"/>
  <c r="G5" i="6"/>
  <c r="H5" i="6"/>
  <c r="I5" i="6"/>
  <c r="J5" i="6"/>
  <c r="K5" i="6"/>
  <c r="L5" i="6"/>
  <c r="M5" i="6"/>
  <c r="C4" i="6"/>
  <c r="D4" i="6"/>
  <c r="E4" i="6"/>
  <c r="F4" i="6"/>
  <c r="G4" i="6"/>
  <c r="H4" i="6"/>
  <c r="I4" i="6"/>
  <c r="J4" i="6"/>
  <c r="K4" i="6"/>
  <c r="L4" i="6"/>
  <c r="M4" i="6"/>
  <c r="C3" i="6"/>
  <c r="D3" i="6"/>
  <c r="E3" i="6"/>
  <c r="F3" i="6"/>
  <c r="G3" i="6"/>
  <c r="H3" i="6"/>
  <c r="I3" i="6"/>
  <c r="J3" i="6"/>
  <c r="K3" i="6"/>
  <c r="L3" i="6"/>
  <c r="M3" i="6"/>
  <c r="C2" i="6"/>
  <c r="D2" i="6"/>
  <c r="E2" i="6"/>
  <c r="F2" i="6"/>
  <c r="G2" i="6"/>
  <c r="H2" i="6"/>
  <c r="I2" i="6"/>
  <c r="J2" i="6"/>
  <c r="K2" i="6"/>
  <c r="L2" i="6"/>
  <c r="M2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O13" i="5"/>
  <c r="O25" i="5"/>
  <c r="O37" i="5"/>
  <c r="O49" i="5"/>
  <c r="O61" i="5"/>
  <c r="O73" i="5"/>
  <c r="O85" i="5"/>
  <c r="O97" i="5"/>
  <c r="O109" i="5"/>
  <c r="O121" i="5"/>
  <c r="O133" i="5"/>
  <c r="O145" i="5"/>
  <c r="O157" i="5"/>
  <c r="O12" i="5"/>
  <c r="O24" i="5"/>
  <c r="O36" i="5"/>
  <c r="O48" i="5"/>
  <c r="O60" i="5"/>
  <c r="O72" i="5"/>
  <c r="O84" i="5"/>
  <c r="O96" i="5"/>
  <c r="O108" i="5"/>
  <c r="O120" i="5"/>
  <c r="O132" i="5"/>
  <c r="O144" i="5"/>
  <c r="O156" i="5"/>
  <c r="O11" i="5"/>
  <c r="O23" i="5"/>
  <c r="O35" i="5"/>
  <c r="O47" i="5"/>
  <c r="O59" i="5"/>
  <c r="O71" i="5"/>
  <c r="O83" i="5"/>
  <c r="O95" i="5"/>
  <c r="O107" i="5"/>
  <c r="O119" i="5"/>
  <c r="O131" i="5"/>
  <c r="O143" i="5"/>
  <c r="O155" i="5"/>
  <c r="O10" i="5"/>
  <c r="O22" i="5"/>
  <c r="O34" i="5"/>
  <c r="O46" i="5"/>
  <c r="O58" i="5"/>
  <c r="O70" i="5"/>
  <c r="O82" i="5"/>
  <c r="O94" i="5"/>
  <c r="O106" i="5"/>
  <c r="O118" i="5"/>
  <c r="O130" i="5"/>
  <c r="O142" i="5"/>
  <c r="O154" i="5"/>
  <c r="O9" i="5"/>
  <c r="O21" i="5"/>
  <c r="O33" i="5"/>
  <c r="O45" i="5"/>
  <c r="O57" i="5"/>
  <c r="O69" i="5"/>
  <c r="O81" i="5"/>
  <c r="O93" i="5"/>
  <c r="O105" i="5"/>
  <c r="O117" i="5"/>
  <c r="O129" i="5"/>
  <c r="O141" i="5"/>
  <c r="O153" i="5"/>
  <c r="O8" i="5"/>
  <c r="O20" i="5"/>
  <c r="O32" i="5"/>
  <c r="O44" i="5"/>
  <c r="O56" i="5"/>
  <c r="O68" i="5"/>
  <c r="O80" i="5"/>
  <c r="O92" i="5"/>
  <c r="O104" i="5"/>
  <c r="O116" i="5"/>
  <c r="O128" i="5"/>
  <c r="O140" i="5"/>
  <c r="O152" i="5"/>
  <c r="O7" i="5"/>
  <c r="O19" i="5"/>
  <c r="O31" i="5"/>
  <c r="O43" i="5"/>
  <c r="O55" i="5"/>
  <c r="O67" i="5"/>
  <c r="O79" i="5"/>
  <c r="O91" i="5"/>
  <c r="O103" i="5"/>
  <c r="O115" i="5"/>
  <c r="O127" i="5"/>
  <c r="O139" i="5"/>
  <c r="O151" i="5"/>
  <c r="O6" i="5"/>
  <c r="O18" i="5"/>
  <c r="O30" i="5"/>
  <c r="O42" i="5"/>
  <c r="O54" i="5"/>
  <c r="O66" i="5"/>
  <c r="O78" i="5"/>
  <c r="O90" i="5"/>
  <c r="O102" i="5"/>
  <c r="O114" i="5"/>
  <c r="O126" i="5"/>
  <c r="O138" i="5"/>
  <c r="O150" i="5"/>
  <c r="O5" i="5"/>
  <c r="O17" i="5"/>
  <c r="O29" i="5"/>
  <c r="O41" i="5"/>
  <c r="O53" i="5"/>
  <c r="O65" i="5"/>
  <c r="O77" i="5"/>
  <c r="O89" i="5"/>
  <c r="O101" i="5"/>
  <c r="O113" i="5"/>
  <c r="O125" i="5"/>
  <c r="O137" i="5"/>
  <c r="O149" i="5"/>
  <c r="O4" i="5"/>
  <c r="O16" i="5"/>
  <c r="O28" i="5"/>
  <c r="O40" i="5"/>
  <c r="O52" i="5"/>
  <c r="O64" i="5"/>
  <c r="O76" i="5"/>
  <c r="O88" i="5"/>
  <c r="O100" i="5"/>
  <c r="O112" i="5"/>
  <c r="O124" i="5"/>
  <c r="O136" i="5"/>
  <c r="O148" i="5"/>
  <c r="O3" i="5"/>
  <c r="O15" i="5"/>
  <c r="O27" i="5"/>
  <c r="O39" i="5"/>
  <c r="O51" i="5"/>
  <c r="O63" i="5"/>
  <c r="O75" i="5"/>
  <c r="O87" i="5"/>
  <c r="O99" i="5"/>
  <c r="O111" i="5"/>
  <c r="O123" i="5"/>
  <c r="O135" i="5"/>
  <c r="O147" i="5"/>
  <c r="O2" i="5"/>
  <c r="O14" i="5"/>
  <c r="O26" i="5"/>
  <c r="O38" i="5"/>
  <c r="O50" i="5"/>
  <c r="O62" i="5"/>
  <c r="O74" i="5"/>
  <c r="O86" i="5"/>
  <c r="O98" i="5"/>
  <c r="O110" i="5"/>
  <c r="O122" i="5"/>
  <c r="O134" i="5"/>
  <c r="O146" i="5"/>
  <c r="O150" i="3"/>
  <c r="O151" i="3"/>
  <c r="O152" i="3"/>
  <c r="O153" i="3"/>
  <c r="O154" i="3"/>
  <c r="O155" i="3"/>
  <c r="O156" i="3"/>
  <c r="O157" i="3"/>
  <c r="O149" i="3"/>
  <c r="O148" i="3"/>
  <c r="O147" i="3"/>
  <c r="O146" i="3"/>
  <c r="O145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23" i="3"/>
  <c r="O124" i="3"/>
  <c r="O125" i="3"/>
  <c r="O126" i="3"/>
  <c r="O127" i="3"/>
  <c r="O128" i="3"/>
  <c r="O129" i="3"/>
  <c r="O130" i="3"/>
  <c r="O131" i="3"/>
  <c r="O122" i="3"/>
  <c r="O121" i="3"/>
  <c r="O120" i="3"/>
  <c r="O110" i="3"/>
  <c r="O111" i="3"/>
  <c r="O112" i="3"/>
  <c r="O113" i="3"/>
  <c r="O114" i="3"/>
  <c r="O115" i="3"/>
  <c r="O116" i="3"/>
  <c r="O117" i="3"/>
  <c r="O118" i="3"/>
  <c r="O109" i="3"/>
  <c r="O108" i="3"/>
  <c r="O107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1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40" i="3"/>
  <c r="O39" i="3"/>
  <c r="O38" i="3"/>
  <c r="O37" i="3"/>
  <c r="O36" i="3"/>
  <c r="O35" i="3"/>
  <c r="O34" i="3"/>
  <c r="O33" i="3"/>
  <c r="O32" i="3"/>
  <c r="O31" i="3"/>
  <c r="O30" i="3"/>
  <c r="O29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14" i="3"/>
  <c r="O3" i="3"/>
  <c r="O4" i="3"/>
  <c r="O5" i="3"/>
  <c r="O6" i="3"/>
  <c r="O7" i="3"/>
  <c r="O8" i="3"/>
  <c r="O9" i="3"/>
  <c r="O10" i="3"/>
  <c r="O11" i="3"/>
  <c r="O12" i="3"/>
  <c r="O13" i="3"/>
  <c r="O28" i="3"/>
  <c r="O2" i="3"/>
</calcChain>
</file>

<file path=xl/sharedStrings.xml><?xml version="1.0" encoding="utf-8"?>
<sst xmlns="http://schemas.openxmlformats.org/spreadsheetml/2006/main" count="2985" uniqueCount="430">
  <si>
    <t>geometry</t>
  </si>
  <si>
    <t>POD_ID</t>
  </si>
  <si>
    <t>APPL_ID</t>
  </si>
  <si>
    <t>POD_NUM</t>
  </si>
  <si>
    <t>TOWNSHIP_NUMBER</t>
  </si>
  <si>
    <t>TOWNSHIP_DIRECTION</t>
  </si>
  <si>
    <t>RANGE_NUMBER</t>
  </si>
  <si>
    <t>RANGE_DIRECTION</t>
  </si>
  <si>
    <t>SECTION_NUMBER</t>
  </si>
  <si>
    <t>SECTION_CLASSIFIER</t>
  </si>
  <si>
    <t>QUARTER</t>
  </si>
  <si>
    <t>QUARTER_QUARTER</t>
  </si>
  <si>
    <t>MERIDIAN</t>
  </si>
  <si>
    <t>NORTH_COORD</t>
  </si>
  <si>
    <t>EAST_COORD</t>
  </si>
  <si>
    <t>SP_ZONE</t>
  </si>
  <si>
    <t>LATITUDE</t>
  </si>
  <si>
    <t>LONGITUDE</t>
  </si>
  <si>
    <t>TRIB_DESC</t>
  </si>
  <si>
    <t>Location_Method</t>
  </si>
  <si>
    <t>SOURCE_NAME</t>
  </si>
  <si>
    <t>Moveable</t>
  </si>
  <si>
    <t>Has_OPOD</t>
  </si>
  <si>
    <t>WATERSHED</t>
  </si>
  <si>
    <t>COUNTY</t>
  </si>
  <si>
    <t>WELL_NUMBER</t>
  </si>
  <si>
    <t>QUAD_MAP_NAME</t>
  </si>
  <si>
    <t>QUAD_MAP_NUM</t>
  </si>
  <si>
    <t>QUAD_MAP_MIN_SER</t>
  </si>
  <si>
    <t>PARCEL_NUMBER</t>
  </si>
  <si>
    <t>DIVERSION_SITE_NAME</t>
  </si>
  <si>
    <t>SPECIAL_AREA</t>
  </si>
  <si>
    <t>HUC_12</t>
  </si>
  <si>
    <t>HUC_8</t>
  </si>
  <si>
    <t>HU_8_NAME</t>
  </si>
  <si>
    <t>HU_12_NAME</t>
  </si>
  <si>
    <t>DIRECT_DIV_AMOUNT</t>
  </si>
  <si>
    <t>DIVERSION_STORAGE_AMOUNT</t>
  </si>
  <si>
    <t>DIVERSION_AC_FT</t>
  </si>
  <si>
    <t>POD_STATUS</t>
  </si>
  <si>
    <t>FACE_VALUE_AMOUNT</t>
  </si>
  <si>
    <t>DIVERSION_TYPE</t>
  </si>
  <si>
    <t>DIVERSION_CODE_TYPE</t>
  </si>
  <si>
    <t>WR_TYPE</t>
  </si>
  <si>
    <t>WR_STATUS</t>
  </si>
  <si>
    <t>STORAGE_TYPE</t>
  </si>
  <si>
    <t>POD_UNIT</t>
  </si>
  <si>
    <t>FIRST_NAME</t>
  </si>
  <si>
    <t>LAST_NAME</t>
  </si>
  <si>
    <t>ENTITY_TYPE</t>
  </si>
  <si>
    <t>X: -13489817.0535863, Y: 4523516.21807288, Z: NaN</t>
  </si>
  <si>
    <t>A001987</t>
  </si>
  <si>
    <t>01</t>
  </si>
  <si>
    <t>S</t>
  </si>
  <si>
    <t>E</t>
  </si>
  <si>
    <t xml:space="preserve"> </t>
  </si>
  <si>
    <t>NE</t>
  </si>
  <si>
    <t>SE</t>
  </si>
  <si>
    <t>Mount Diablo</t>
  </si>
  <si>
    <t/>
  </si>
  <si>
    <t>Location Derived from State Plane Coordinates with WRIMS Database</t>
  </si>
  <si>
    <t>TUOLUMNE RIVER</t>
  </si>
  <si>
    <t>No</t>
  </si>
  <si>
    <t>DELTA-MENDOTA CANAL</t>
  </si>
  <si>
    <t>Stanislaus</t>
  </si>
  <si>
    <t xml:space="preserve">   </t>
  </si>
  <si>
    <t>WESTLEY</t>
  </si>
  <si>
    <t xml:space="preserve">II048 </t>
  </si>
  <si>
    <t>7.5</t>
  </si>
  <si>
    <t>DELTA WATERSHED</t>
  </si>
  <si>
    <t>180400020405</t>
  </si>
  <si>
    <t>18040002</t>
  </si>
  <si>
    <t>Lower San Joaquin River</t>
  </si>
  <si>
    <t>Kern Canyon-San Joaquin River</t>
  </si>
  <si>
    <t>Active</t>
  </si>
  <si>
    <t>Direct Diversion</t>
  </si>
  <si>
    <t>Diversion point</t>
  </si>
  <si>
    <t>Appropriative</t>
  </si>
  <si>
    <t>Licensed</t>
  </si>
  <si>
    <t>Point of Diversion</t>
  </si>
  <si>
    <t>Cubic Feet per Second</t>
  </si>
  <si>
    <t>WEST STANISLAUS IRRIGATION DISTRICT</t>
  </si>
  <si>
    <t>Corporation</t>
  </si>
  <si>
    <t>X: -13487369.4232988, Y: 4525193.33635815, Z: NaN</t>
  </si>
  <si>
    <t>A009573</t>
  </si>
  <si>
    <t xml:space="preserve">  </t>
  </si>
  <si>
    <t>SAN JOAQUIN VALLEY FLOOR</t>
  </si>
  <si>
    <t>180400091403</t>
  </si>
  <si>
    <t>18040009</t>
  </si>
  <si>
    <t>Upper Tuolumne</t>
  </si>
  <si>
    <t>Town of Riverdale Park-Tuolumne River</t>
  </si>
  <si>
    <t>Lyons Land Management, L.P.</t>
  </si>
  <si>
    <t>Limited Partner</t>
  </si>
  <si>
    <t>X: -13427185.8633224, Y: 4528146.15259412, Z: NaN</t>
  </si>
  <si>
    <t>S007652</t>
  </si>
  <si>
    <t>NW</t>
  </si>
  <si>
    <t>COOPERSTOWN</t>
  </si>
  <si>
    <t xml:space="preserve">II016 </t>
  </si>
  <si>
    <t>180400091402</t>
  </si>
  <si>
    <t>Salter Gulch-Tuolumne River</t>
  </si>
  <si>
    <t>Statement of Div and Use</t>
  </si>
  <si>
    <t>Claimed</t>
  </si>
  <si>
    <t>TOM SAWYER  DIAMOND S  RANCH, INC.</t>
  </si>
  <si>
    <t>X: -13456054.4371859, Y: 4527335.93712195, Z: NaN</t>
  </si>
  <si>
    <t>S011103</t>
  </si>
  <si>
    <t>SW</t>
  </si>
  <si>
    <t>RIVERBANK</t>
  </si>
  <si>
    <t xml:space="preserve">II013 </t>
  </si>
  <si>
    <t>TIMOTHY</t>
  </si>
  <si>
    <t>COLEMAN</t>
  </si>
  <si>
    <t>Individual</t>
  </si>
  <si>
    <t>X: -13480961.222304, Y: 4520798.91989974, Z: NaN</t>
  </si>
  <si>
    <t>A011390</t>
  </si>
  <si>
    <t>03</t>
  </si>
  <si>
    <t>BRUSH LAKE</t>
  </si>
  <si>
    <t>II049</t>
  </si>
  <si>
    <t>017-45-14,15</t>
  </si>
  <si>
    <t>Diversion to Storage</t>
  </si>
  <si>
    <t>RICHARD</t>
  </si>
  <si>
    <t>MARCHY</t>
  </si>
  <si>
    <t>X: -13480461.8103393, Y: 4520802.12817899, Z: NaN</t>
  </si>
  <si>
    <t>02</t>
  </si>
  <si>
    <t>X: -13479737.9627981, Y: 4521771.29509082, Z: NaN</t>
  </si>
  <si>
    <t>X: -13407806.8185822, Y: 4533211.22765407, Z: NaN</t>
  </si>
  <si>
    <t>A001233</t>
  </si>
  <si>
    <t>Yes</t>
  </si>
  <si>
    <t>LA GRANGE</t>
  </si>
  <si>
    <t>II017</t>
  </si>
  <si>
    <t>180400091401</t>
  </si>
  <si>
    <t>Peaslee Creek-Tuolumne River</t>
  </si>
  <si>
    <t>Gallons per Day</t>
  </si>
  <si>
    <t>TURLOCK I D &amp; MODESTO I D</t>
  </si>
  <si>
    <t>X: -13405226.4258932, Y: 4537227.09699835, Z: NaN</t>
  </si>
  <si>
    <t>Tuolumne</t>
  </si>
  <si>
    <t xml:space="preserve">II017 </t>
  </si>
  <si>
    <t>180400091206</t>
  </si>
  <si>
    <t>Big Creek-Tuolumne River</t>
  </si>
  <si>
    <t>X: -13479431.8105997, Y: 4521966.15093212, Z: NaN</t>
  </si>
  <si>
    <t>A009301</t>
  </si>
  <si>
    <t xml:space="preserve">II049 </t>
  </si>
  <si>
    <t>K AND T RANCHES</t>
  </si>
  <si>
    <t>X: -13480042.6416782, Y: 4521344.94472529, Z: NaN</t>
  </si>
  <si>
    <t>X: -13484510.078397, Y: 4522936.17030903, Z: NaN</t>
  </si>
  <si>
    <t>A013496</t>
  </si>
  <si>
    <t>FRANCISCO</t>
  </si>
  <si>
    <t>RAMIREZ</t>
  </si>
  <si>
    <t>X: -13454900.0017492, Y: 4527031.71927711, Z: NaN</t>
  </si>
  <si>
    <t>S011191</t>
  </si>
  <si>
    <t>WATERFORD</t>
  </si>
  <si>
    <t xml:space="preserve">II014 </t>
  </si>
  <si>
    <t>JOSEPH</t>
  </si>
  <si>
    <t>GALLO</t>
  </si>
  <si>
    <t>X: -13456511.6461271, Y: 4526330.42339601, Z: NaN</t>
  </si>
  <si>
    <t>S009071</t>
  </si>
  <si>
    <t>CERES</t>
  </si>
  <si>
    <t xml:space="preserve">II050 </t>
  </si>
  <si>
    <t>Inactive</t>
  </si>
  <si>
    <t>BARRIE</t>
  </si>
  <si>
    <t>QUALLE</t>
  </si>
  <si>
    <t>A001532</t>
  </si>
  <si>
    <t>A003648</t>
  </si>
  <si>
    <t>X: -13428031.4872687, Y: 4528029.22764491, Z: NaN</t>
  </si>
  <si>
    <t>A012262</t>
  </si>
  <si>
    <t>PAULSELL</t>
  </si>
  <si>
    <t>II015</t>
  </si>
  <si>
    <t>008-070-38</t>
  </si>
  <si>
    <t xml:space="preserve">Gregory </t>
  </si>
  <si>
    <t xml:space="preserve">Reed </t>
  </si>
  <si>
    <t>X: -13476816.4239153, Y: 4521519.29020985, Z: NaN</t>
  </si>
  <si>
    <t>A012674</t>
  </si>
  <si>
    <t xml:space="preserve">Couchman Brothers </t>
  </si>
  <si>
    <t>Partnership or Co-owners</t>
  </si>
  <si>
    <t>A001232</t>
  </si>
  <si>
    <t>A014127</t>
  </si>
  <si>
    <t>Government (State/Municipal)</t>
  </si>
  <si>
    <t>X: -13420188.5442641, Y: 4527457.76722188, Z: NaN</t>
  </si>
  <si>
    <t>A015371</t>
  </si>
  <si>
    <t>WILLIAM</t>
  </si>
  <si>
    <t>HALL</t>
  </si>
  <si>
    <t>X: -13481383.3042147, Y: 4520719.02892528, Z: NaN</t>
  </si>
  <si>
    <t>A005269</t>
  </si>
  <si>
    <t>HOY REVOCABLE TRUST DATED SEPTEMBER 16 1999</t>
  </si>
  <si>
    <t>A014126</t>
  </si>
  <si>
    <t>A009996</t>
  </si>
  <si>
    <t>X: -13467719.5043079, Y: 4526954.03484484, Z: NaN</t>
  </si>
  <si>
    <t>S014004</t>
  </si>
  <si>
    <t>E &amp; J GALLO WINERY</t>
  </si>
  <si>
    <t>X: -13483729.2478694, Y: 4521089.3530016, Z: NaN</t>
  </si>
  <si>
    <t>A004607</t>
  </si>
  <si>
    <t>II048</t>
  </si>
  <si>
    <t>PHILIP</t>
  </si>
  <si>
    <t>DICKERSON</t>
  </si>
  <si>
    <t>X: -13483853.5189024, Y: 4522438.96735747, Z: NaN</t>
  </si>
  <si>
    <t>A006711</t>
  </si>
  <si>
    <t>A001633</t>
  </si>
  <si>
    <t>X: -13354718.0983046, Y: 4562051.37006623, Z: NaN</t>
  </si>
  <si>
    <t>S002637</t>
  </si>
  <si>
    <t>CHERRY LAKE SOUTH</t>
  </si>
  <si>
    <t>I 025</t>
  </si>
  <si>
    <t>15</t>
  </si>
  <si>
    <t>Early Intake</t>
  </si>
  <si>
    <t>180400091001</t>
  </si>
  <si>
    <t>Jawbone Creek-Tuolumne River</t>
  </si>
  <si>
    <t>CITY AND COUNTY OF SAN FRANCISCO PUC AGM WATER ENTERPRISE</t>
  </si>
  <si>
    <t>S013849</t>
  </si>
  <si>
    <t>TURLOCK IRRIGATION DISTRICT</t>
  </si>
  <si>
    <t>X: -13481881.7103977, Y: 4520561.46288046, Z: NaN</t>
  </si>
  <si>
    <t>A012396</t>
  </si>
  <si>
    <t>017-45-17,16</t>
  </si>
  <si>
    <t>MICHAEL</t>
  </si>
  <si>
    <t>VAN ATTA</t>
  </si>
  <si>
    <t>X: -13334817.7826054, Y: 4571993.12888406, Z: NaN</t>
  </si>
  <si>
    <t>S002635</t>
  </si>
  <si>
    <t>N</t>
  </si>
  <si>
    <t>LAKE ELEANOR</t>
  </si>
  <si>
    <t>I 058</t>
  </si>
  <si>
    <t>Hetch Hetchy Reservoir</t>
  </si>
  <si>
    <t>180400090505</t>
  </si>
  <si>
    <t>Poopenaut Valley-Tuolumne River</t>
  </si>
  <si>
    <t>A003139</t>
  </si>
  <si>
    <t>A009997</t>
  </si>
  <si>
    <t>S013848</t>
  </si>
  <si>
    <t>X: -13450821.9099344, Y: 4526062.64719123, Z: NaN</t>
  </si>
  <si>
    <t>S009161</t>
  </si>
  <si>
    <t>DENAIR</t>
  </si>
  <si>
    <t xml:space="preserve">II051 </t>
  </si>
  <si>
    <t>X: -13454493.613274, Y: 4531280.46644056, Z: NaN</t>
  </si>
  <si>
    <t>S011102</t>
  </si>
  <si>
    <t>180400091308</t>
  </si>
  <si>
    <t>Modesto Reservoir-Dry Creek</t>
  </si>
  <si>
    <t>KELLY</t>
  </si>
  <si>
    <t>GERBER</t>
  </si>
  <si>
    <t>S006287</t>
  </si>
  <si>
    <t>EZRA</t>
  </si>
  <si>
    <t>BOONE</t>
  </si>
  <si>
    <t>X: -13449772.3781742, Y: 4525720.45581141, Z: NaN</t>
  </si>
  <si>
    <t>S018705</t>
  </si>
  <si>
    <t>San Joaquin River</t>
  </si>
  <si>
    <t>Location Derived by Longitude /  Latitude Coordinate Entry</t>
  </si>
  <si>
    <t>Not Applicable</t>
  </si>
  <si>
    <t xml:space="preserve">Mike </t>
  </si>
  <si>
    <t>Anderson</t>
  </si>
  <si>
    <t>X: -13486927.2122007, Y: 4524252.1948801, Z: NaN</t>
  </si>
  <si>
    <t>S017319</t>
  </si>
  <si>
    <t>DR 5,6</t>
  </si>
  <si>
    <t>RIVER PARTNERS</t>
  </si>
  <si>
    <t>X: -13485307.3585612, Y: 4523244.29015363, Z: NaN</t>
  </si>
  <si>
    <t>S017392</t>
  </si>
  <si>
    <t>DR 7</t>
  </si>
  <si>
    <t>X: -13445755.7539851, Y: 4525925.84066862, Z: NaN</t>
  </si>
  <si>
    <t>S021736</t>
  </si>
  <si>
    <t>ALBERTO DAIRY LP</t>
  </si>
  <si>
    <t>X: -13447459.8081647, Y: 4525123.88438582, Z: NaN</t>
  </si>
  <si>
    <t>S021737</t>
  </si>
  <si>
    <t>SHORT RANCH</t>
  </si>
  <si>
    <t>X: -13446662.8532603, Y: 4525337.57210031, Z: NaN</t>
  </si>
  <si>
    <t>S021738</t>
  </si>
  <si>
    <t>X: -13445760.1139072, Y: 4525920.2969976, Z: NaN</t>
  </si>
  <si>
    <t>S021739</t>
  </si>
  <si>
    <t>X: -13424355.1795559, Y: 4527784.53359079, Z: NaN</t>
  </si>
  <si>
    <t>A031958</t>
  </si>
  <si>
    <t>SAN JOAQUIN RIVER</t>
  </si>
  <si>
    <t>Location Derived by User Pointing on GIS Display</t>
  </si>
  <si>
    <t>008-012-010-000</t>
  </si>
  <si>
    <t>Cancelled</t>
  </si>
  <si>
    <t>KLINE-CUSHING ORGANIC FARMS, LLC</t>
  </si>
  <si>
    <t>Limited Liability Company</t>
  </si>
  <si>
    <t>X: -13442455.9346359, Y: 4527998.61022088, Z: NaN</t>
  </si>
  <si>
    <t>S024721</t>
  </si>
  <si>
    <t>080-011-001</t>
  </si>
  <si>
    <t>Gallons per Minute</t>
  </si>
  <si>
    <t>Jeffery</t>
  </si>
  <si>
    <t>Wilson</t>
  </si>
  <si>
    <t>X: -13487369.2798317, Y: 4525193.33626888, Z: NaN</t>
  </si>
  <si>
    <t>S025024</t>
  </si>
  <si>
    <t>P</t>
  </si>
  <si>
    <t>Location Derived by State Plane Coordinate Entry</t>
  </si>
  <si>
    <t>012-046-041</t>
  </si>
  <si>
    <t>River Pump</t>
  </si>
  <si>
    <t>X: -13478251.5568746, Y: 4520926.2011757, Z: NaN</t>
  </si>
  <si>
    <t>S025682</t>
  </si>
  <si>
    <t>SAN JOAQUIN RIVER THENCE SUISUN BAY</t>
  </si>
  <si>
    <t>017-044-001</t>
  </si>
  <si>
    <t>FLOOD PUMP</t>
  </si>
  <si>
    <t>X: -13478231.2102196, Y: 4520921.05047068, Z: NaN</t>
  </si>
  <si>
    <t>S025684</t>
  </si>
  <si>
    <t>SPRINKLER PUMP</t>
  </si>
  <si>
    <t>X: -13415649.6402783, Y: 4527662.42202003, Z: NaN</t>
  </si>
  <si>
    <t>S025745</t>
  </si>
  <si>
    <t>008-022-001</t>
  </si>
  <si>
    <t>RODONI RIVER PUMP</t>
  </si>
  <si>
    <t>LARRY</t>
  </si>
  <si>
    <t>BYRD</t>
  </si>
  <si>
    <t>X: -13417318.5052391, Y: 4527296.91947499, Z: NaN</t>
  </si>
  <si>
    <t>S025746</t>
  </si>
  <si>
    <t>008-021-006</t>
  </si>
  <si>
    <t>RAIRDEN RIVER PUMP</t>
  </si>
  <si>
    <t>AB LA GRANGE RANCH AND TRUSTEES</t>
  </si>
  <si>
    <t>Trust</t>
  </si>
  <si>
    <t>X: -13485274.0368234, Y: 4523228.43532798, Z: NaN</t>
  </si>
  <si>
    <t>S026126</t>
  </si>
  <si>
    <t>017-027-061, 017-027-062, 017-027-063</t>
  </si>
  <si>
    <t>Dos Rios</t>
  </si>
  <si>
    <t>C AND E OTT FARMS LLC</t>
  </si>
  <si>
    <t>X: -13416300.3186187, Y: 4527111.61122732, Z: NaN</t>
  </si>
  <si>
    <t>S026169</t>
  </si>
  <si>
    <t>008-021-009</t>
  </si>
  <si>
    <t>Zanker River Pump</t>
  </si>
  <si>
    <t>ZANKER BROTHERS</t>
  </si>
  <si>
    <t>X: -13488352.3299927, Y: 4524958.74927563, Z: NaN</t>
  </si>
  <si>
    <t>S027499</t>
  </si>
  <si>
    <t>012-046-017</t>
  </si>
  <si>
    <t>Lift Pump 10</t>
  </si>
  <si>
    <t>U S FISH &amp; WILDLIFE SERVICE</t>
  </si>
  <si>
    <t>Federal Government</t>
  </si>
  <si>
    <t>X: -13483395.9904588, Y: 4521100.67853637, Z: NaN</t>
  </si>
  <si>
    <t>S028113</t>
  </si>
  <si>
    <t>Tuolumne River</t>
  </si>
  <si>
    <t>017-045-001</t>
  </si>
  <si>
    <t>Bancroft Pump</t>
  </si>
  <si>
    <t>X: -13405267.8856657, Y: 4537208.42967437, Z: NaN</t>
  </si>
  <si>
    <t>A033277</t>
  </si>
  <si>
    <t>Don Pedro Dam</t>
  </si>
  <si>
    <t>Pending</t>
  </si>
  <si>
    <t>X: -13452668.5812176, Y: 4525530.62790632, Z: NaN</t>
  </si>
  <si>
    <t>Tuolumne River Infiltration Galleries</t>
  </si>
  <si>
    <t>Application Number</t>
  </si>
  <si>
    <t>Water_Right_Type</t>
  </si>
  <si>
    <t>Face_Value_AF.yr</t>
  </si>
  <si>
    <t>Avg_Annual_Diversions_MAF</t>
  </si>
  <si>
    <t>Water_Right_Holder</t>
  </si>
  <si>
    <t>Turlock &amp; Modesto</t>
  </si>
  <si>
    <t>Phillip Dickerson</t>
  </si>
  <si>
    <t>Turlock Irrigation District</t>
  </si>
  <si>
    <t>A004061</t>
  </si>
  <si>
    <t>Sharon D. Naraghi</t>
  </si>
  <si>
    <t>Philip Dickerson</t>
  </si>
  <si>
    <t>Hoy Revocable Trust</t>
  </si>
  <si>
    <t>A009225</t>
  </si>
  <si>
    <t>K and T Ranches</t>
  </si>
  <si>
    <t>Lyons Land Mangement</t>
  </si>
  <si>
    <t>Richard Marchy</t>
  </si>
  <si>
    <t>A011438</t>
  </si>
  <si>
    <t>V A Rodden Inc</t>
  </si>
  <si>
    <t>Gregory B. Reed</t>
  </si>
  <si>
    <t>Micheal R Van Atta</t>
  </si>
  <si>
    <t>Couchman Brothers</t>
  </si>
  <si>
    <t>Franscisco Javier Reynoso Ramierez</t>
  </si>
  <si>
    <t>William J Hall</t>
  </si>
  <si>
    <t>A015789</t>
  </si>
  <si>
    <t>Catherine Fahey</t>
  </si>
  <si>
    <t>A015835</t>
  </si>
  <si>
    <t>Brenda Knutson</t>
  </si>
  <si>
    <t>A016933</t>
  </si>
  <si>
    <t>A016936</t>
  </si>
  <si>
    <t>William J Fogarty</t>
  </si>
  <si>
    <t>A016937</t>
  </si>
  <si>
    <t>Clifton E J Hodge</t>
  </si>
  <si>
    <t>A016938</t>
  </si>
  <si>
    <t>A017721</t>
  </si>
  <si>
    <t>Harold V Hatler</t>
  </si>
  <si>
    <t>A019044</t>
  </si>
  <si>
    <t>A019662</t>
  </si>
  <si>
    <t>Joseph M Murray Jr</t>
  </si>
  <si>
    <t>A020271</t>
  </si>
  <si>
    <t>James Curtoni</t>
  </si>
  <si>
    <t>A020928</t>
  </si>
  <si>
    <t>A022487</t>
  </si>
  <si>
    <t>Circle Over Fork Family Ranch</t>
  </si>
  <si>
    <t>A025627</t>
  </si>
  <si>
    <t>John Williams Ranch</t>
  </si>
  <si>
    <t>A025872</t>
  </si>
  <si>
    <t>Double A Ranches</t>
  </si>
  <si>
    <t>A030613</t>
  </si>
  <si>
    <t>C001759</t>
  </si>
  <si>
    <t>Certified</t>
  </si>
  <si>
    <t>John Willms Ranch</t>
  </si>
  <si>
    <t>C001795</t>
  </si>
  <si>
    <t>Willms Ranch LLC</t>
  </si>
  <si>
    <t>C001796</t>
  </si>
  <si>
    <t>C001798</t>
  </si>
  <si>
    <t>C002025</t>
  </si>
  <si>
    <t>Williams Family Partnership</t>
  </si>
  <si>
    <t>S002914</t>
  </si>
  <si>
    <t>Statement of Div and Use (Riparian claim)</t>
  </si>
  <si>
    <t>Coleman Ranch</t>
  </si>
  <si>
    <t>S002916</t>
  </si>
  <si>
    <t>Tom Sawyer Diamond Ranch</t>
  </si>
  <si>
    <t>Joseph E Gallo</t>
  </si>
  <si>
    <t>Kelly Gerber</t>
  </si>
  <si>
    <t>Timothy E Coleman</t>
  </si>
  <si>
    <t>E &amp; J Gallo Winery</t>
  </si>
  <si>
    <t>River Partners</t>
  </si>
  <si>
    <t>Short Ranch</t>
  </si>
  <si>
    <t>S024284</t>
  </si>
  <si>
    <t>Couchman Farms</t>
  </si>
  <si>
    <t>S024480</t>
  </si>
  <si>
    <t>Ardis Farming Co</t>
  </si>
  <si>
    <t>Jeffery B Wilson</t>
  </si>
  <si>
    <t>S025718</t>
  </si>
  <si>
    <t>Larry Byrd</t>
  </si>
  <si>
    <t>Ab La Grange Ranch and Trustees</t>
  </si>
  <si>
    <t>S025971</t>
  </si>
  <si>
    <t>C and E Ott Farms</t>
  </si>
  <si>
    <t>Zanker Brothers</t>
  </si>
  <si>
    <t>USFWS</t>
  </si>
  <si>
    <t>S028237</t>
  </si>
  <si>
    <t>LF Brichetto Farming Inc</t>
  </si>
  <si>
    <t>S028543</t>
  </si>
  <si>
    <t>The Family Trust of the Schonhoff Trust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</si>
  <si>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</si>
  <si>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</si>
  <si>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</si>
  <si>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</si>
  <si>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</si>
  <si>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</si>
  <si>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</si>
  <si>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</si>
  <si>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</si>
  <si>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</si>
  <si>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</si>
  <si>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</si>
  <si>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</si>
  <si>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</si>
  <si>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year</t>
  </si>
  <si>
    <t>month</t>
  </si>
  <si>
    <t>day</t>
  </si>
  <si>
    <t>diversions_af</t>
  </si>
  <si>
    <t>Notes</t>
  </si>
  <si>
    <t>Above LGR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</si>
</sst>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0"/>
      <name val="Arial"/>
      <family val="2"/>
    </font>
    <font>
      <sz val="1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63"/>
  <sheetViews>
    <sheetView workbookViewId="0">
      <pane ySplit="1" topLeftCell="A2" activePane="bottomLeft" state="frozen"/>
      <selection activeCell="H1" sqref="H1"/>
      <selection pane="bottomLeft" sqref="A1:A1048576"/>
    </sheetView>
  </sheetViews>
  <sheetFormatPr defaultRowHeight="14.4"/>
  <cols>
    <col min="1" max="1" width="49" customWidth="1"/>
    <col min="4" max="20" width="9.109375" customWidth="1"/>
    <col min="21" max="21" width="17.33203125" customWidth="1"/>
    <col min="22" max="48" width="9.109375" customWidth="1"/>
    <col min="49" max="49" width="62.44140625" bestFit="1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s="2" customFormat="1">
      <c r="A2" s="2" t="s">
        <v>132</v>
      </c>
      <c r="B2" s="2">
        <v>25739</v>
      </c>
      <c r="C2" s="2" t="s">
        <v>172</v>
      </c>
      <c r="D2" s="2" t="s">
        <v>52</v>
      </c>
      <c r="E2" s="2">
        <v>0</v>
      </c>
      <c r="F2" s="2" t="s">
        <v>53</v>
      </c>
      <c r="G2" s="2">
        <v>0</v>
      </c>
      <c r="H2" s="2" t="s">
        <v>54</v>
      </c>
      <c r="I2" s="2">
        <v>0</v>
      </c>
      <c r="J2" s="2" t="s">
        <v>55</v>
      </c>
      <c r="K2" s="2" t="s">
        <v>105</v>
      </c>
      <c r="L2" s="2" t="s">
        <v>56</v>
      </c>
      <c r="M2" s="2" t="s">
        <v>58</v>
      </c>
      <c r="N2" s="2">
        <v>2077601.5291688601</v>
      </c>
      <c r="O2" s="2">
        <v>6584468.6769581903</v>
      </c>
      <c r="P2" s="2">
        <v>0</v>
      </c>
      <c r="Q2" s="2">
        <v>37.700669869999999</v>
      </c>
      <c r="R2" s="2">
        <v>-120.42118501</v>
      </c>
      <c r="S2" s="2" t="s">
        <v>59</v>
      </c>
      <c r="T2" s="2" t="s">
        <v>60</v>
      </c>
      <c r="U2" s="2" t="s">
        <v>61</v>
      </c>
      <c r="V2" s="2" t="s">
        <v>62</v>
      </c>
      <c r="W2" s="2" t="s">
        <v>62</v>
      </c>
      <c r="X2" s="2" t="s">
        <v>61</v>
      </c>
      <c r="Y2" s="2" t="s">
        <v>133</v>
      </c>
      <c r="Z2" s="2" t="s">
        <v>65</v>
      </c>
      <c r="AA2" s="2" t="s">
        <v>126</v>
      </c>
      <c r="AB2" s="2" t="s">
        <v>134</v>
      </c>
      <c r="AC2" s="2" t="s">
        <v>68</v>
      </c>
      <c r="AD2" s="2" t="s">
        <v>59</v>
      </c>
      <c r="AE2" s="2" t="s">
        <v>59</v>
      </c>
      <c r="AF2" s="2" t="s">
        <v>69</v>
      </c>
      <c r="AG2" s="2" t="s">
        <v>135</v>
      </c>
      <c r="AH2" s="2" t="s">
        <v>88</v>
      </c>
      <c r="AI2" s="2" t="s">
        <v>89</v>
      </c>
      <c r="AJ2" s="2" t="s">
        <v>136</v>
      </c>
      <c r="AK2" s="2" t="s">
        <v>59</v>
      </c>
      <c r="AL2" s="2">
        <v>325000</v>
      </c>
      <c r="AM2" s="2" t="s">
        <v>59</v>
      </c>
      <c r="AN2" s="2" t="s">
        <v>74</v>
      </c>
      <c r="AO2" s="2">
        <v>325000</v>
      </c>
      <c r="AP2" s="2" t="s">
        <v>75</v>
      </c>
      <c r="AQ2" s="2" t="s">
        <v>76</v>
      </c>
      <c r="AR2" s="2" t="s">
        <v>77</v>
      </c>
      <c r="AS2" s="2" t="s">
        <v>78</v>
      </c>
      <c r="AT2" s="2" t="s">
        <v>79</v>
      </c>
      <c r="AU2" s="2" t="s">
        <v>59</v>
      </c>
      <c r="AV2" s="2" t="s">
        <v>59</v>
      </c>
      <c r="AW2" s="2" t="s">
        <v>131</v>
      </c>
      <c r="AX2" s="2" t="s">
        <v>82</v>
      </c>
    </row>
    <row r="3" spans="1:50" s="1" customFormat="1">
      <c r="A3" s="1" t="s">
        <v>123</v>
      </c>
      <c r="B3" s="1">
        <v>12096</v>
      </c>
      <c r="C3" s="1" t="s">
        <v>124</v>
      </c>
      <c r="D3" s="1" t="s">
        <v>121</v>
      </c>
      <c r="E3" s="1">
        <v>0</v>
      </c>
      <c r="F3" s="1" t="s">
        <v>53</v>
      </c>
      <c r="G3" s="1">
        <v>0</v>
      </c>
      <c r="H3" s="1" t="s">
        <v>54</v>
      </c>
      <c r="I3" s="1">
        <v>0</v>
      </c>
      <c r="J3" s="1" t="s">
        <v>59</v>
      </c>
      <c r="K3" s="1" t="s">
        <v>105</v>
      </c>
      <c r="L3" s="1" t="s">
        <v>95</v>
      </c>
      <c r="M3" s="1" t="s">
        <v>58</v>
      </c>
      <c r="N3" s="1">
        <v>2067201.6579082799</v>
      </c>
      <c r="O3" s="1">
        <v>6577768.6204764396</v>
      </c>
      <c r="P3" s="1">
        <v>0</v>
      </c>
      <c r="Q3" s="1">
        <v>37.67212112</v>
      </c>
      <c r="R3" s="1">
        <v>-120.44436507</v>
      </c>
      <c r="S3" s="1" t="s">
        <v>59</v>
      </c>
      <c r="T3" s="1" t="s">
        <v>60</v>
      </c>
      <c r="U3" s="1" t="s">
        <v>61</v>
      </c>
      <c r="V3" s="1" t="s">
        <v>62</v>
      </c>
      <c r="W3" s="1" t="s">
        <v>125</v>
      </c>
      <c r="X3" s="1" t="s">
        <v>61</v>
      </c>
      <c r="Y3" s="1" t="s">
        <v>64</v>
      </c>
      <c r="Z3" s="1" t="s">
        <v>59</v>
      </c>
      <c r="AA3" s="1" t="s">
        <v>126</v>
      </c>
      <c r="AB3" s="1" t="s">
        <v>127</v>
      </c>
      <c r="AC3" s="1" t="s">
        <v>68</v>
      </c>
      <c r="AD3" s="1" t="s">
        <v>59</v>
      </c>
      <c r="AE3" s="1" t="s">
        <v>59</v>
      </c>
      <c r="AF3" s="1" t="s">
        <v>69</v>
      </c>
      <c r="AG3" s="1" t="s">
        <v>128</v>
      </c>
      <c r="AH3" s="1" t="s">
        <v>88</v>
      </c>
      <c r="AI3" s="1" t="s">
        <v>89</v>
      </c>
      <c r="AJ3" s="1" t="s">
        <v>129</v>
      </c>
      <c r="AK3" s="1">
        <v>0</v>
      </c>
      <c r="AL3" s="1">
        <v>325000</v>
      </c>
      <c r="AM3" s="1">
        <v>0</v>
      </c>
      <c r="AN3" s="1" t="s">
        <v>74</v>
      </c>
      <c r="AO3" s="1">
        <v>325000</v>
      </c>
      <c r="AP3" s="1" t="s">
        <v>75</v>
      </c>
      <c r="AQ3" s="1" t="s">
        <v>76</v>
      </c>
      <c r="AR3" s="1" t="s">
        <v>77</v>
      </c>
      <c r="AS3" s="1" t="s">
        <v>78</v>
      </c>
      <c r="AT3" s="1" t="s">
        <v>79</v>
      </c>
      <c r="AU3" s="1" t="s">
        <v>130</v>
      </c>
      <c r="AV3" s="1" t="s">
        <v>59</v>
      </c>
      <c r="AW3" s="1" t="s">
        <v>131</v>
      </c>
      <c r="AX3" s="1" t="s">
        <v>82</v>
      </c>
    </row>
    <row r="4" spans="1:50" s="9" customFormat="1">
      <c r="A4" s="9" t="s">
        <v>132</v>
      </c>
      <c r="B4" s="9">
        <v>12097</v>
      </c>
      <c r="C4" s="9" t="s">
        <v>124</v>
      </c>
      <c r="D4" s="9" t="s">
        <v>52</v>
      </c>
      <c r="E4" s="9">
        <v>4</v>
      </c>
      <c r="F4" s="9" t="s">
        <v>53</v>
      </c>
      <c r="G4" s="9">
        <v>8</v>
      </c>
      <c r="H4" s="9" t="s">
        <v>54</v>
      </c>
      <c r="I4" s="9">
        <v>16</v>
      </c>
      <c r="J4" s="9" t="s">
        <v>55</v>
      </c>
      <c r="K4" s="9" t="s">
        <v>105</v>
      </c>
      <c r="L4" s="9" t="s">
        <v>56</v>
      </c>
      <c r="M4" s="9" t="s">
        <v>58</v>
      </c>
      <c r="N4" s="9">
        <v>2077601.5291688601</v>
      </c>
      <c r="O4" s="9">
        <v>6584468.6769581903</v>
      </c>
      <c r="P4" s="9">
        <v>3</v>
      </c>
      <c r="Q4" s="9">
        <v>37.700669869999999</v>
      </c>
      <c r="R4" s="9">
        <v>-120.42118501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62</v>
      </c>
      <c r="X4" s="9" t="s">
        <v>61</v>
      </c>
      <c r="Y4" s="9" t="s">
        <v>133</v>
      </c>
      <c r="Z4" s="9" t="s">
        <v>65</v>
      </c>
      <c r="AA4" s="9" t="s">
        <v>126</v>
      </c>
      <c r="AB4" s="9" t="s">
        <v>134</v>
      </c>
      <c r="AC4" s="9" t="s">
        <v>68</v>
      </c>
      <c r="AD4" s="9" t="s">
        <v>59</v>
      </c>
      <c r="AE4" s="9" t="s">
        <v>59</v>
      </c>
      <c r="AF4" s="9" t="s">
        <v>69</v>
      </c>
      <c r="AG4" s="9" t="s">
        <v>135</v>
      </c>
      <c r="AH4" s="9" t="s">
        <v>88</v>
      </c>
      <c r="AI4" s="9" t="s">
        <v>89</v>
      </c>
      <c r="AJ4" s="9" t="s">
        <v>136</v>
      </c>
      <c r="AK4" s="9">
        <v>0</v>
      </c>
      <c r="AL4" s="9">
        <v>325000</v>
      </c>
      <c r="AM4" s="9">
        <v>0</v>
      </c>
      <c r="AN4" s="9" t="s">
        <v>74</v>
      </c>
      <c r="AO4" s="9">
        <v>325000</v>
      </c>
      <c r="AP4" s="9" t="s">
        <v>75</v>
      </c>
      <c r="AQ4" s="9" t="s">
        <v>76</v>
      </c>
      <c r="AR4" s="9" t="s">
        <v>77</v>
      </c>
      <c r="AS4" s="9" t="s">
        <v>78</v>
      </c>
      <c r="AT4" s="9" t="s">
        <v>79</v>
      </c>
      <c r="AU4" s="9" t="s">
        <v>130</v>
      </c>
      <c r="AV4" s="9" t="s">
        <v>59</v>
      </c>
      <c r="AW4" s="9" t="s">
        <v>131</v>
      </c>
      <c r="AX4" s="9" t="s">
        <v>82</v>
      </c>
    </row>
    <row r="5" spans="1:50" s="2" customFormat="1">
      <c r="A5" s="2" t="s">
        <v>132</v>
      </c>
      <c r="B5" s="2">
        <v>20122</v>
      </c>
      <c r="C5" s="8" t="s">
        <v>159</v>
      </c>
      <c r="D5" s="2" t="s">
        <v>52</v>
      </c>
      <c r="E5" s="2">
        <v>0</v>
      </c>
      <c r="F5" s="2" t="s">
        <v>53</v>
      </c>
      <c r="G5" s="2">
        <v>0</v>
      </c>
      <c r="H5" s="2" t="s">
        <v>54</v>
      </c>
      <c r="I5" s="2">
        <v>0</v>
      </c>
      <c r="J5" s="2" t="s">
        <v>55</v>
      </c>
      <c r="K5" s="2" t="s">
        <v>105</v>
      </c>
      <c r="L5" s="2" t="s">
        <v>56</v>
      </c>
      <c r="M5" s="2" t="s">
        <v>58</v>
      </c>
      <c r="N5" s="2">
        <v>2077601.5291688601</v>
      </c>
      <c r="O5" s="2">
        <v>6584468.6769581903</v>
      </c>
      <c r="P5" s="2">
        <v>0</v>
      </c>
      <c r="Q5" s="2">
        <v>37.700669869999999</v>
      </c>
      <c r="R5" s="2">
        <v>-120.42118501</v>
      </c>
      <c r="S5" s="2" t="s">
        <v>59</v>
      </c>
      <c r="T5" s="2" t="s">
        <v>60</v>
      </c>
      <c r="U5" s="2" t="s">
        <v>61</v>
      </c>
      <c r="V5" s="2" t="s">
        <v>62</v>
      </c>
      <c r="W5" s="2" t="s">
        <v>62</v>
      </c>
      <c r="X5" s="2" t="s">
        <v>61</v>
      </c>
      <c r="Y5" s="2" t="s">
        <v>133</v>
      </c>
      <c r="Z5" s="2" t="s">
        <v>65</v>
      </c>
      <c r="AA5" s="2" t="s">
        <v>126</v>
      </c>
      <c r="AB5" s="2" t="s">
        <v>134</v>
      </c>
      <c r="AC5" s="2" t="s">
        <v>68</v>
      </c>
      <c r="AD5" s="2" t="s">
        <v>59</v>
      </c>
      <c r="AE5" s="2" t="s">
        <v>59</v>
      </c>
      <c r="AF5" s="2" t="s">
        <v>69</v>
      </c>
      <c r="AG5" s="2" t="s">
        <v>135</v>
      </c>
      <c r="AH5" s="2" t="s">
        <v>88</v>
      </c>
      <c r="AI5" s="2" t="s">
        <v>89</v>
      </c>
      <c r="AJ5" s="2" t="s">
        <v>136</v>
      </c>
      <c r="AK5" s="2">
        <v>2558</v>
      </c>
      <c r="AL5" s="2">
        <v>0</v>
      </c>
      <c r="AM5" s="2">
        <v>0</v>
      </c>
      <c r="AN5" s="2" t="s">
        <v>74</v>
      </c>
      <c r="AO5" s="2">
        <v>1851934.5</v>
      </c>
      <c r="AP5" s="2" t="s">
        <v>75</v>
      </c>
      <c r="AQ5" s="2" t="s">
        <v>76</v>
      </c>
      <c r="AR5" s="2" t="s">
        <v>77</v>
      </c>
      <c r="AS5" s="2" t="s">
        <v>78</v>
      </c>
      <c r="AT5" s="2" t="s">
        <v>79</v>
      </c>
      <c r="AU5" s="2" t="s">
        <v>80</v>
      </c>
      <c r="AV5" s="2" t="s">
        <v>59</v>
      </c>
      <c r="AW5" s="2" t="s">
        <v>131</v>
      </c>
      <c r="AX5" s="2" t="s">
        <v>82</v>
      </c>
    </row>
    <row r="6" spans="1:50" hidden="1">
      <c r="A6" t="s">
        <v>187</v>
      </c>
      <c r="B6">
        <v>34994</v>
      </c>
      <c r="C6" t="s">
        <v>194</v>
      </c>
      <c r="D6" t="s">
        <v>121</v>
      </c>
      <c r="E6">
        <v>0</v>
      </c>
      <c r="F6" t="s">
        <v>53</v>
      </c>
      <c r="G6">
        <v>0</v>
      </c>
      <c r="H6" t="s">
        <v>54</v>
      </c>
      <c r="I6">
        <v>0</v>
      </c>
      <c r="J6" t="s">
        <v>55</v>
      </c>
      <c r="K6" t="s">
        <v>57</v>
      </c>
      <c r="L6" t="s">
        <v>56</v>
      </c>
      <c r="M6" t="s">
        <v>58</v>
      </c>
      <c r="N6">
        <v>2036402.88486028</v>
      </c>
      <c r="O6">
        <v>6380167.6351017803</v>
      </c>
      <c r="P6">
        <v>0</v>
      </c>
      <c r="Q6">
        <v>37.585880320000001</v>
      </c>
      <c r="R6">
        <v>-121.12638776</v>
      </c>
      <c r="S6" t="s">
        <v>59</v>
      </c>
      <c r="T6" t="s">
        <v>60</v>
      </c>
      <c r="U6" t="s">
        <v>61</v>
      </c>
      <c r="V6" t="s">
        <v>62</v>
      </c>
      <c r="W6" t="s">
        <v>62</v>
      </c>
      <c r="X6" t="s">
        <v>86</v>
      </c>
      <c r="Y6" t="s">
        <v>64</v>
      </c>
      <c r="Z6" t="s">
        <v>65</v>
      </c>
      <c r="AA6" t="s">
        <v>66</v>
      </c>
      <c r="AB6" t="s">
        <v>67</v>
      </c>
      <c r="AC6" t="s">
        <v>68</v>
      </c>
      <c r="AD6" t="s">
        <v>59</v>
      </c>
      <c r="AE6" t="s">
        <v>59</v>
      </c>
      <c r="AF6" t="s">
        <v>69</v>
      </c>
      <c r="AG6" t="s">
        <v>87</v>
      </c>
      <c r="AH6" t="s">
        <v>88</v>
      </c>
      <c r="AI6" t="s">
        <v>89</v>
      </c>
      <c r="AJ6" t="s">
        <v>90</v>
      </c>
      <c r="AK6">
        <v>3.15</v>
      </c>
      <c r="AL6">
        <v>0</v>
      </c>
      <c r="AM6">
        <v>0</v>
      </c>
      <c r="AN6" t="s">
        <v>74</v>
      </c>
      <c r="AO6">
        <v>1518.3</v>
      </c>
      <c r="AP6" t="s">
        <v>75</v>
      </c>
      <c r="AQ6" t="s">
        <v>76</v>
      </c>
      <c r="AR6" t="s">
        <v>77</v>
      </c>
      <c r="AS6" t="s">
        <v>78</v>
      </c>
      <c r="AT6" t="s">
        <v>79</v>
      </c>
      <c r="AU6" t="s">
        <v>80</v>
      </c>
      <c r="AV6" t="s">
        <v>190</v>
      </c>
      <c r="AW6" t="s">
        <v>191</v>
      </c>
      <c r="AX6" t="s">
        <v>110</v>
      </c>
    </row>
    <row r="7" spans="1:50" hidden="1">
      <c r="A7" t="s">
        <v>192</v>
      </c>
      <c r="B7">
        <v>34995</v>
      </c>
      <c r="C7" t="s">
        <v>194</v>
      </c>
      <c r="D7" t="s">
        <v>52</v>
      </c>
      <c r="E7">
        <v>3</v>
      </c>
      <c r="F7" t="s">
        <v>53</v>
      </c>
      <c r="G7">
        <v>14</v>
      </c>
      <c r="H7" t="s">
        <v>54</v>
      </c>
      <c r="I7">
        <v>17</v>
      </c>
      <c r="J7" t="s">
        <v>55</v>
      </c>
      <c r="K7" t="s">
        <v>57</v>
      </c>
      <c r="L7" t="s">
        <v>105</v>
      </c>
      <c r="M7" t="s">
        <v>58</v>
      </c>
      <c r="N7">
        <v>2039902.9008261</v>
      </c>
      <c r="O7">
        <v>6379867.6278277803</v>
      </c>
      <c r="P7">
        <v>3</v>
      </c>
      <c r="Q7">
        <v>37.595487069999997</v>
      </c>
      <c r="R7">
        <v>-121.1275041</v>
      </c>
      <c r="S7" t="s">
        <v>59</v>
      </c>
      <c r="T7" t="s">
        <v>60</v>
      </c>
      <c r="U7" t="s">
        <v>61</v>
      </c>
      <c r="V7" t="s">
        <v>62</v>
      </c>
      <c r="W7" t="s">
        <v>62</v>
      </c>
      <c r="X7" t="s">
        <v>86</v>
      </c>
      <c r="Y7" t="s">
        <v>64</v>
      </c>
      <c r="Z7" t="s">
        <v>65</v>
      </c>
      <c r="AA7" t="s">
        <v>66</v>
      </c>
      <c r="AB7" t="s">
        <v>67</v>
      </c>
      <c r="AC7" t="s">
        <v>68</v>
      </c>
      <c r="AD7" t="s">
        <v>59</v>
      </c>
      <c r="AE7" t="s">
        <v>59</v>
      </c>
      <c r="AF7" t="s">
        <v>69</v>
      </c>
      <c r="AG7" t="s">
        <v>87</v>
      </c>
      <c r="AH7" t="s">
        <v>88</v>
      </c>
      <c r="AI7" t="s">
        <v>89</v>
      </c>
      <c r="AJ7" t="s">
        <v>90</v>
      </c>
      <c r="AK7">
        <v>3.15</v>
      </c>
      <c r="AL7">
        <v>0</v>
      </c>
      <c r="AM7">
        <v>0</v>
      </c>
      <c r="AN7" t="s">
        <v>74</v>
      </c>
      <c r="AO7">
        <v>1518.3</v>
      </c>
      <c r="AP7" t="s">
        <v>75</v>
      </c>
      <c r="AQ7" t="s">
        <v>76</v>
      </c>
      <c r="AR7" t="s">
        <v>77</v>
      </c>
      <c r="AS7" t="s">
        <v>78</v>
      </c>
      <c r="AT7" t="s">
        <v>79</v>
      </c>
      <c r="AU7" t="s">
        <v>80</v>
      </c>
      <c r="AV7" t="s">
        <v>190</v>
      </c>
      <c r="AW7" t="s">
        <v>191</v>
      </c>
      <c r="AX7" t="s">
        <v>110</v>
      </c>
    </row>
    <row r="8" spans="1:50" hidden="1">
      <c r="A8" t="s">
        <v>50</v>
      </c>
      <c r="B8">
        <v>552</v>
      </c>
      <c r="C8" t="s">
        <v>51</v>
      </c>
      <c r="D8" t="s">
        <v>52</v>
      </c>
      <c r="E8">
        <v>4</v>
      </c>
      <c r="F8" t="s">
        <v>53</v>
      </c>
      <c r="G8">
        <v>7</v>
      </c>
      <c r="H8" t="s">
        <v>54</v>
      </c>
      <c r="I8">
        <v>10</v>
      </c>
      <c r="J8" t="s">
        <v>55</v>
      </c>
      <c r="K8" t="s">
        <v>56</v>
      </c>
      <c r="L8" t="s">
        <v>57</v>
      </c>
      <c r="M8" t="s">
        <v>58</v>
      </c>
      <c r="N8">
        <v>2042803.0334772801</v>
      </c>
      <c r="O8">
        <v>6364367.6443921002</v>
      </c>
      <c r="P8">
        <v>3</v>
      </c>
      <c r="Q8">
        <v>37.60315422</v>
      </c>
      <c r="R8">
        <v>-121.18107544</v>
      </c>
      <c r="S8" t="s">
        <v>59</v>
      </c>
      <c r="T8" t="s">
        <v>60</v>
      </c>
      <c r="U8" t="s">
        <v>61</v>
      </c>
      <c r="V8" t="s">
        <v>62</v>
      </c>
      <c r="W8" t="s">
        <v>62</v>
      </c>
      <c r="X8" t="s">
        <v>63</v>
      </c>
      <c r="Y8" t="s">
        <v>64</v>
      </c>
      <c r="Z8" t="s">
        <v>65</v>
      </c>
      <c r="AA8" t="s">
        <v>66</v>
      </c>
      <c r="AB8" t="s">
        <v>67</v>
      </c>
      <c r="AC8" t="s">
        <v>68</v>
      </c>
      <c r="AD8" t="s">
        <v>59</v>
      </c>
      <c r="AE8" t="s">
        <v>59</v>
      </c>
      <c r="AF8" t="s">
        <v>69</v>
      </c>
      <c r="AG8" t="s">
        <v>70</v>
      </c>
      <c r="AH8" t="s">
        <v>71</v>
      </c>
      <c r="AI8" t="s">
        <v>72</v>
      </c>
      <c r="AJ8" t="s">
        <v>73</v>
      </c>
      <c r="AK8">
        <v>261.25</v>
      </c>
      <c r="AL8">
        <v>0</v>
      </c>
      <c r="AM8">
        <v>0</v>
      </c>
      <c r="AN8" t="s">
        <v>74</v>
      </c>
      <c r="AO8">
        <v>189790.7</v>
      </c>
      <c r="AP8" t="s">
        <v>75</v>
      </c>
      <c r="AQ8" t="s">
        <v>76</v>
      </c>
      <c r="AR8" t="s">
        <v>77</v>
      </c>
      <c r="AS8" t="s">
        <v>78</v>
      </c>
      <c r="AT8" t="s">
        <v>79</v>
      </c>
      <c r="AU8" t="s">
        <v>80</v>
      </c>
      <c r="AV8" t="s">
        <v>59</v>
      </c>
      <c r="AW8" t="s">
        <v>81</v>
      </c>
      <c r="AX8" t="s">
        <v>82</v>
      </c>
    </row>
    <row r="9" spans="1:50" s="1" customFormat="1">
      <c r="A9" s="1" t="s">
        <v>123</v>
      </c>
      <c r="B9" s="1">
        <v>43315</v>
      </c>
      <c r="C9" s="1" t="s">
        <v>219</v>
      </c>
      <c r="D9" s="1" t="s">
        <v>52</v>
      </c>
      <c r="E9" s="1">
        <v>0</v>
      </c>
      <c r="F9" s="1" t="s">
        <v>53</v>
      </c>
      <c r="G9" s="1">
        <v>0</v>
      </c>
      <c r="H9" s="1" t="s">
        <v>54</v>
      </c>
      <c r="I9" s="1">
        <v>0</v>
      </c>
      <c r="J9" s="1" t="s">
        <v>55</v>
      </c>
      <c r="K9" s="1" t="s">
        <v>105</v>
      </c>
      <c r="L9" s="1" t="s">
        <v>95</v>
      </c>
      <c r="M9" s="1" t="s">
        <v>58</v>
      </c>
      <c r="N9" s="1">
        <v>2067201.6579082799</v>
      </c>
      <c r="O9" s="1">
        <v>6577768.6204764396</v>
      </c>
      <c r="P9" s="1">
        <v>0</v>
      </c>
      <c r="Q9" s="1">
        <v>37.67212112</v>
      </c>
      <c r="R9" s="1">
        <v>-120.44436507</v>
      </c>
      <c r="S9" s="1" t="s">
        <v>59</v>
      </c>
      <c r="T9" s="1" t="s">
        <v>60</v>
      </c>
      <c r="U9" s="1" t="s">
        <v>61</v>
      </c>
      <c r="V9" s="1" t="s">
        <v>62</v>
      </c>
      <c r="W9" s="1" t="s">
        <v>125</v>
      </c>
      <c r="X9" s="1" t="s">
        <v>61</v>
      </c>
      <c r="Y9" s="1" t="s">
        <v>64</v>
      </c>
      <c r="Z9" s="1" t="s">
        <v>65</v>
      </c>
      <c r="AA9" s="1" t="s">
        <v>126</v>
      </c>
      <c r="AB9" s="1" t="s">
        <v>134</v>
      </c>
      <c r="AC9" s="1" t="s">
        <v>68</v>
      </c>
      <c r="AD9" s="1" t="s">
        <v>59</v>
      </c>
      <c r="AE9" s="1" t="s">
        <v>59</v>
      </c>
      <c r="AF9" s="1" t="s">
        <v>69</v>
      </c>
      <c r="AG9" s="1" t="s">
        <v>128</v>
      </c>
      <c r="AH9" s="1" t="s">
        <v>88</v>
      </c>
      <c r="AI9" s="1" t="s">
        <v>89</v>
      </c>
      <c r="AJ9" s="1" t="s">
        <v>129</v>
      </c>
      <c r="AK9" s="1">
        <v>603</v>
      </c>
      <c r="AL9" s="1">
        <v>0</v>
      </c>
      <c r="AM9" s="1">
        <v>0</v>
      </c>
      <c r="AN9" s="1" t="s">
        <v>74</v>
      </c>
      <c r="AO9" s="1">
        <v>436558.4</v>
      </c>
      <c r="AP9" s="1" t="s">
        <v>75</v>
      </c>
      <c r="AQ9" s="1" t="s">
        <v>76</v>
      </c>
      <c r="AR9" s="1" t="s">
        <v>77</v>
      </c>
      <c r="AS9" s="1" t="s">
        <v>78</v>
      </c>
      <c r="AT9" s="1" t="s">
        <v>79</v>
      </c>
      <c r="AU9" s="1" t="s">
        <v>80</v>
      </c>
      <c r="AV9" s="1" t="s">
        <v>59</v>
      </c>
      <c r="AW9" s="1" t="s">
        <v>205</v>
      </c>
      <c r="AX9" s="1" t="s">
        <v>174</v>
      </c>
    </row>
    <row r="10" spans="1:50" s="1" customFormat="1">
      <c r="A10" s="1" t="s">
        <v>123</v>
      </c>
      <c r="B10" s="1">
        <v>20165</v>
      </c>
      <c r="C10" s="1" t="s">
        <v>160</v>
      </c>
      <c r="D10" s="1" t="s">
        <v>52</v>
      </c>
      <c r="E10" s="1">
        <v>3</v>
      </c>
      <c r="F10" s="1" t="s">
        <v>53</v>
      </c>
      <c r="G10" s="1">
        <v>14</v>
      </c>
      <c r="H10" s="1" t="s">
        <v>54</v>
      </c>
      <c r="I10" s="1">
        <v>3</v>
      </c>
      <c r="J10" s="1" t="s">
        <v>55</v>
      </c>
      <c r="K10" s="1" t="s">
        <v>57</v>
      </c>
      <c r="L10" s="1" t="s">
        <v>56</v>
      </c>
      <c r="M10" s="1" t="s">
        <v>58</v>
      </c>
      <c r="N10" s="1">
        <v>2067201.6579082799</v>
      </c>
      <c r="O10" s="1">
        <v>6577768.6204764396</v>
      </c>
      <c r="P10" s="1">
        <v>3</v>
      </c>
      <c r="Q10" s="1">
        <v>37.67212112</v>
      </c>
      <c r="R10" s="1">
        <v>-120.44436507</v>
      </c>
      <c r="S10" s="1" t="s">
        <v>59</v>
      </c>
      <c r="T10" s="1" t="s">
        <v>60</v>
      </c>
      <c r="U10" s="1" t="s">
        <v>61</v>
      </c>
      <c r="V10" s="1" t="s">
        <v>62</v>
      </c>
      <c r="W10" s="1" t="s">
        <v>62</v>
      </c>
      <c r="X10" s="1" t="s">
        <v>61</v>
      </c>
      <c r="Y10" s="1" t="s">
        <v>64</v>
      </c>
      <c r="Z10" s="1" t="s">
        <v>65</v>
      </c>
      <c r="AA10" s="1" t="s">
        <v>126</v>
      </c>
      <c r="AB10" s="1" t="s">
        <v>134</v>
      </c>
      <c r="AC10" s="1" t="s">
        <v>68</v>
      </c>
      <c r="AD10" s="1" t="s">
        <v>59</v>
      </c>
      <c r="AE10" s="1" t="s">
        <v>59</v>
      </c>
      <c r="AF10" s="1" t="s">
        <v>69</v>
      </c>
      <c r="AG10" s="1" t="s">
        <v>128</v>
      </c>
      <c r="AH10" s="1" t="s">
        <v>88</v>
      </c>
      <c r="AI10" s="1" t="s">
        <v>89</v>
      </c>
      <c r="AJ10" s="1" t="s">
        <v>129</v>
      </c>
      <c r="AK10" s="1">
        <v>100</v>
      </c>
      <c r="AL10" s="1">
        <v>0</v>
      </c>
      <c r="AM10" s="1">
        <v>0</v>
      </c>
      <c r="AN10" s="1" t="s">
        <v>74</v>
      </c>
      <c r="AO10" s="1">
        <v>48595.8</v>
      </c>
      <c r="AP10" s="1" t="s">
        <v>75</v>
      </c>
      <c r="AQ10" s="1" t="s">
        <v>76</v>
      </c>
      <c r="AR10" s="1" t="s">
        <v>77</v>
      </c>
      <c r="AS10" s="1" t="s">
        <v>78</v>
      </c>
      <c r="AT10" s="1" t="s">
        <v>79</v>
      </c>
      <c r="AU10" s="1" t="s">
        <v>80</v>
      </c>
      <c r="AV10" s="1" t="s">
        <v>59</v>
      </c>
      <c r="AW10" s="1" t="s">
        <v>131</v>
      </c>
      <c r="AX10" s="1" t="s">
        <v>82</v>
      </c>
    </row>
    <row r="11" spans="1:50" hidden="1">
      <c r="A11" t="s">
        <v>187</v>
      </c>
      <c r="B11">
        <v>34465</v>
      </c>
      <c r="C11" t="s">
        <v>188</v>
      </c>
      <c r="D11" t="s">
        <v>121</v>
      </c>
      <c r="E11">
        <v>4</v>
      </c>
      <c r="F11" t="s">
        <v>53</v>
      </c>
      <c r="G11">
        <v>8</v>
      </c>
      <c r="H11" t="s">
        <v>54</v>
      </c>
      <c r="I11">
        <v>18</v>
      </c>
      <c r="J11" t="s">
        <v>59</v>
      </c>
      <c r="K11" t="s">
        <v>57</v>
      </c>
      <c r="L11" t="s">
        <v>56</v>
      </c>
      <c r="M11" t="s">
        <v>58</v>
      </c>
      <c r="N11">
        <v>2036402.88486028</v>
      </c>
      <c r="O11">
        <v>6380167.6351017803</v>
      </c>
      <c r="P11">
        <v>3</v>
      </c>
      <c r="Q11">
        <v>37.585880320000001</v>
      </c>
      <c r="R11">
        <v>-121.12638776</v>
      </c>
      <c r="S11" t="s">
        <v>59</v>
      </c>
      <c r="T11" t="s">
        <v>60</v>
      </c>
      <c r="U11" t="s">
        <v>61</v>
      </c>
      <c r="V11" t="s">
        <v>62</v>
      </c>
      <c r="W11" t="s">
        <v>62</v>
      </c>
      <c r="X11" t="s">
        <v>86</v>
      </c>
      <c r="Y11" t="s">
        <v>64</v>
      </c>
      <c r="Z11" t="s">
        <v>59</v>
      </c>
      <c r="AA11" t="s">
        <v>66</v>
      </c>
      <c r="AB11" t="s">
        <v>189</v>
      </c>
      <c r="AC11" t="s">
        <v>68</v>
      </c>
      <c r="AD11" t="s">
        <v>59</v>
      </c>
      <c r="AE11" t="s">
        <v>59</v>
      </c>
      <c r="AF11" t="s">
        <v>69</v>
      </c>
      <c r="AG11" t="s">
        <v>87</v>
      </c>
      <c r="AH11" t="s">
        <v>88</v>
      </c>
      <c r="AI11" t="s">
        <v>89</v>
      </c>
      <c r="AJ11" t="s">
        <v>90</v>
      </c>
      <c r="AK11">
        <v>1.45</v>
      </c>
      <c r="AL11">
        <v>0</v>
      </c>
      <c r="AM11">
        <v>0</v>
      </c>
      <c r="AN11" t="s">
        <v>74</v>
      </c>
      <c r="AO11">
        <v>356.6</v>
      </c>
      <c r="AP11" t="s">
        <v>117</v>
      </c>
      <c r="AQ11" t="s">
        <v>76</v>
      </c>
      <c r="AR11" t="s">
        <v>77</v>
      </c>
      <c r="AS11" t="s">
        <v>78</v>
      </c>
      <c r="AT11" t="s">
        <v>79</v>
      </c>
      <c r="AU11" t="s">
        <v>80</v>
      </c>
      <c r="AV11" t="s">
        <v>190</v>
      </c>
      <c r="AW11" t="s">
        <v>191</v>
      </c>
      <c r="AX11" t="s">
        <v>110</v>
      </c>
    </row>
    <row r="12" spans="1:50" hidden="1">
      <c r="A12" t="s">
        <v>192</v>
      </c>
      <c r="B12">
        <v>34466</v>
      </c>
      <c r="C12" t="s">
        <v>188</v>
      </c>
      <c r="D12" t="s">
        <v>52</v>
      </c>
      <c r="E12">
        <v>0</v>
      </c>
      <c r="F12" t="s">
        <v>53</v>
      </c>
      <c r="G12">
        <v>0</v>
      </c>
      <c r="H12" t="s">
        <v>54</v>
      </c>
      <c r="I12">
        <v>0</v>
      </c>
      <c r="J12" t="s">
        <v>59</v>
      </c>
      <c r="K12" t="s">
        <v>57</v>
      </c>
      <c r="L12" t="s">
        <v>105</v>
      </c>
      <c r="M12" t="s">
        <v>58</v>
      </c>
      <c r="N12">
        <v>2039902.9008261</v>
      </c>
      <c r="O12">
        <v>6379867.6278277803</v>
      </c>
      <c r="P12">
        <v>0</v>
      </c>
      <c r="Q12">
        <v>37.595487069999997</v>
      </c>
      <c r="R12">
        <v>-121.1275041</v>
      </c>
      <c r="S12" t="s">
        <v>59</v>
      </c>
      <c r="T12" t="s">
        <v>60</v>
      </c>
      <c r="U12" t="s">
        <v>61</v>
      </c>
      <c r="V12" t="s">
        <v>62</v>
      </c>
      <c r="W12" t="s">
        <v>62</v>
      </c>
      <c r="X12" t="s">
        <v>86</v>
      </c>
      <c r="Y12" t="s">
        <v>64</v>
      </c>
      <c r="Z12" t="s">
        <v>59</v>
      </c>
      <c r="AA12" t="s">
        <v>66</v>
      </c>
      <c r="AB12" t="s">
        <v>189</v>
      </c>
      <c r="AC12" t="s">
        <v>68</v>
      </c>
      <c r="AD12" t="s">
        <v>59</v>
      </c>
      <c r="AE12" t="s">
        <v>59</v>
      </c>
      <c r="AF12" t="s">
        <v>69</v>
      </c>
      <c r="AG12" t="s">
        <v>87</v>
      </c>
      <c r="AH12" t="s">
        <v>88</v>
      </c>
      <c r="AI12" t="s">
        <v>89</v>
      </c>
      <c r="AJ12" t="s">
        <v>90</v>
      </c>
      <c r="AK12">
        <v>1.45</v>
      </c>
      <c r="AL12">
        <v>0</v>
      </c>
      <c r="AM12">
        <v>0</v>
      </c>
      <c r="AN12" t="s">
        <v>74</v>
      </c>
      <c r="AO12">
        <v>356.6</v>
      </c>
      <c r="AP12" t="s">
        <v>117</v>
      </c>
      <c r="AQ12" t="s">
        <v>76</v>
      </c>
      <c r="AR12" t="s">
        <v>77</v>
      </c>
      <c r="AS12" t="s">
        <v>78</v>
      </c>
      <c r="AT12" t="s">
        <v>79</v>
      </c>
      <c r="AU12" t="s">
        <v>80</v>
      </c>
      <c r="AV12" t="s">
        <v>190</v>
      </c>
      <c r="AW12" t="s">
        <v>191</v>
      </c>
      <c r="AX12" t="s">
        <v>110</v>
      </c>
    </row>
    <row r="13" spans="1:50" hidden="1">
      <c r="A13" t="s">
        <v>179</v>
      </c>
      <c r="B13">
        <v>28745</v>
      </c>
      <c r="C13" t="s">
        <v>180</v>
      </c>
      <c r="D13" t="s">
        <v>52</v>
      </c>
      <c r="E13">
        <v>4</v>
      </c>
      <c r="F13" t="s">
        <v>53</v>
      </c>
      <c r="G13">
        <v>8</v>
      </c>
      <c r="H13" t="s">
        <v>54</v>
      </c>
      <c r="I13">
        <v>14</v>
      </c>
      <c r="J13" t="s">
        <v>59</v>
      </c>
      <c r="K13" t="s">
        <v>57</v>
      </c>
      <c r="L13" t="s">
        <v>57</v>
      </c>
      <c r="M13" t="s">
        <v>58</v>
      </c>
      <c r="N13">
        <v>2035402.83731969</v>
      </c>
      <c r="O13">
        <v>6386267.6288072802</v>
      </c>
      <c r="P13">
        <v>3</v>
      </c>
      <c r="Q13">
        <v>37.583244069999999</v>
      </c>
      <c r="R13">
        <v>-121.10531379</v>
      </c>
      <c r="S13" t="s">
        <v>59</v>
      </c>
      <c r="T13" t="s">
        <v>60</v>
      </c>
      <c r="U13" t="s">
        <v>61</v>
      </c>
      <c r="V13" t="s">
        <v>62</v>
      </c>
      <c r="W13" t="s">
        <v>62</v>
      </c>
      <c r="X13" t="s">
        <v>86</v>
      </c>
      <c r="Y13" t="s">
        <v>64</v>
      </c>
      <c r="Z13" t="s">
        <v>59</v>
      </c>
      <c r="AA13" t="s">
        <v>114</v>
      </c>
      <c r="AB13" t="s">
        <v>115</v>
      </c>
      <c r="AC13" t="s">
        <v>68</v>
      </c>
      <c r="AD13" t="s">
        <v>59</v>
      </c>
      <c r="AE13" t="s">
        <v>59</v>
      </c>
      <c r="AF13" t="s">
        <v>69</v>
      </c>
      <c r="AG13" t="s">
        <v>87</v>
      </c>
      <c r="AH13" t="s">
        <v>88</v>
      </c>
      <c r="AI13" t="s">
        <v>89</v>
      </c>
      <c r="AJ13" t="s">
        <v>90</v>
      </c>
      <c r="AK13">
        <v>2.08</v>
      </c>
      <c r="AL13">
        <v>0</v>
      </c>
      <c r="AM13">
        <v>0</v>
      </c>
      <c r="AN13" t="s">
        <v>74</v>
      </c>
      <c r="AO13">
        <v>635.4</v>
      </c>
      <c r="AP13" t="s">
        <v>117</v>
      </c>
      <c r="AQ13" t="s">
        <v>76</v>
      </c>
      <c r="AR13" t="s">
        <v>77</v>
      </c>
      <c r="AS13" t="s">
        <v>78</v>
      </c>
      <c r="AT13" t="s">
        <v>79</v>
      </c>
      <c r="AU13" t="s">
        <v>80</v>
      </c>
      <c r="AV13" t="s">
        <v>59</v>
      </c>
      <c r="AW13" t="s">
        <v>181</v>
      </c>
      <c r="AX13" t="s">
        <v>110</v>
      </c>
    </row>
    <row r="14" spans="1:50" s="1" customFormat="1">
      <c r="A14" s="1" t="s">
        <v>123</v>
      </c>
      <c r="B14" s="1">
        <v>34715</v>
      </c>
      <c r="C14" s="1" t="s">
        <v>193</v>
      </c>
      <c r="D14" s="1" t="s">
        <v>52</v>
      </c>
      <c r="E14" s="1">
        <v>4</v>
      </c>
      <c r="F14" s="1" t="s">
        <v>53</v>
      </c>
      <c r="G14" s="1">
        <v>8</v>
      </c>
      <c r="H14" s="1" t="s">
        <v>54</v>
      </c>
      <c r="I14" s="1">
        <v>7</v>
      </c>
      <c r="J14" s="1" t="s">
        <v>55</v>
      </c>
      <c r="K14" s="1" t="s">
        <v>57</v>
      </c>
      <c r="L14" s="1" t="s">
        <v>56</v>
      </c>
      <c r="M14" s="1" t="s">
        <v>58</v>
      </c>
      <c r="N14" s="1">
        <v>2067201.6579082799</v>
      </c>
      <c r="O14" s="1">
        <v>6577768.6204764396</v>
      </c>
      <c r="P14" s="1">
        <v>3</v>
      </c>
      <c r="Q14" s="1">
        <v>37.67212112</v>
      </c>
      <c r="R14" s="1">
        <v>-120.44436507</v>
      </c>
      <c r="S14" s="1" t="s">
        <v>59</v>
      </c>
      <c r="T14" s="1" t="s">
        <v>60</v>
      </c>
      <c r="U14" s="1" t="s">
        <v>61</v>
      </c>
      <c r="V14" s="1" t="s">
        <v>62</v>
      </c>
      <c r="W14" s="1" t="s">
        <v>62</v>
      </c>
      <c r="X14" s="1" t="s">
        <v>61</v>
      </c>
      <c r="Y14" s="1" t="s">
        <v>64</v>
      </c>
      <c r="Z14" s="1" t="s">
        <v>65</v>
      </c>
      <c r="AA14" s="1" t="s">
        <v>126</v>
      </c>
      <c r="AB14" s="1" t="s">
        <v>134</v>
      </c>
      <c r="AC14" s="1" t="s">
        <v>68</v>
      </c>
      <c r="AD14" s="1" t="s">
        <v>59</v>
      </c>
      <c r="AE14" s="1" t="s">
        <v>59</v>
      </c>
      <c r="AF14" s="1" t="s">
        <v>69</v>
      </c>
      <c r="AG14" s="1" t="s">
        <v>128</v>
      </c>
      <c r="AH14" s="1" t="s">
        <v>88</v>
      </c>
      <c r="AI14" s="1" t="s">
        <v>89</v>
      </c>
      <c r="AJ14" s="1" t="s">
        <v>129</v>
      </c>
      <c r="AK14" s="1">
        <v>800</v>
      </c>
      <c r="AL14" s="1">
        <v>0</v>
      </c>
      <c r="AM14" s="1">
        <v>0</v>
      </c>
      <c r="AN14" s="1" t="s">
        <v>74</v>
      </c>
      <c r="AO14" s="1">
        <v>480800.4</v>
      </c>
      <c r="AP14" s="1" t="s">
        <v>75</v>
      </c>
      <c r="AQ14" s="1" t="s">
        <v>76</v>
      </c>
      <c r="AR14" s="1" t="s">
        <v>77</v>
      </c>
      <c r="AS14" s="1" t="s">
        <v>78</v>
      </c>
      <c r="AT14" s="1" t="s">
        <v>79</v>
      </c>
      <c r="AU14" s="1" t="s">
        <v>80</v>
      </c>
      <c r="AV14" s="1" t="s">
        <v>59</v>
      </c>
      <c r="AW14" s="1" t="s">
        <v>131</v>
      </c>
      <c r="AX14" s="1" t="s">
        <v>82</v>
      </c>
    </row>
    <row r="15" spans="1:50" hidden="1">
      <c r="A15" t="s">
        <v>137</v>
      </c>
      <c r="B15">
        <v>12158</v>
      </c>
      <c r="C15" t="s">
        <v>138</v>
      </c>
      <c r="D15" t="s">
        <v>121</v>
      </c>
      <c r="E15">
        <v>0</v>
      </c>
      <c r="F15" t="s">
        <v>53</v>
      </c>
      <c r="G15">
        <v>0</v>
      </c>
      <c r="H15" t="s">
        <v>54</v>
      </c>
      <c r="I15">
        <v>0</v>
      </c>
      <c r="J15" t="s">
        <v>55</v>
      </c>
      <c r="K15" t="s">
        <v>56</v>
      </c>
      <c r="L15" t="s">
        <v>56</v>
      </c>
      <c r="M15" t="s">
        <v>58</v>
      </c>
      <c r="N15">
        <v>2038602.8099223501</v>
      </c>
      <c r="O15">
        <v>6391367.6149983602</v>
      </c>
      <c r="P15">
        <v>0</v>
      </c>
      <c r="Q15">
        <v>37.592121630000001</v>
      </c>
      <c r="R15">
        <v>-121.08778323</v>
      </c>
      <c r="S15" t="s">
        <v>59</v>
      </c>
      <c r="T15" t="s">
        <v>60</v>
      </c>
      <c r="U15" t="s">
        <v>61</v>
      </c>
      <c r="V15" t="s">
        <v>62</v>
      </c>
      <c r="W15" t="s">
        <v>62</v>
      </c>
      <c r="X15" t="s">
        <v>86</v>
      </c>
      <c r="Y15" t="s">
        <v>64</v>
      </c>
      <c r="Z15" t="s">
        <v>65</v>
      </c>
      <c r="AA15" t="s">
        <v>114</v>
      </c>
      <c r="AB15" t="s">
        <v>139</v>
      </c>
      <c r="AC15" t="s">
        <v>68</v>
      </c>
      <c r="AD15" t="s">
        <v>59</v>
      </c>
      <c r="AE15" t="s">
        <v>59</v>
      </c>
      <c r="AF15" t="s">
        <v>69</v>
      </c>
      <c r="AG15" t="s">
        <v>87</v>
      </c>
      <c r="AH15" t="s">
        <v>88</v>
      </c>
      <c r="AI15" t="s">
        <v>89</v>
      </c>
      <c r="AJ15" t="s">
        <v>90</v>
      </c>
      <c r="AK15">
        <v>2.5</v>
      </c>
      <c r="AL15">
        <v>0</v>
      </c>
      <c r="AM15">
        <v>0</v>
      </c>
      <c r="AN15" t="s">
        <v>74</v>
      </c>
      <c r="AO15">
        <v>1066.0999999999999</v>
      </c>
      <c r="AP15" t="s">
        <v>75</v>
      </c>
      <c r="AQ15" t="s">
        <v>76</v>
      </c>
      <c r="AR15" t="s">
        <v>77</v>
      </c>
      <c r="AS15" t="s">
        <v>78</v>
      </c>
      <c r="AT15" t="s">
        <v>79</v>
      </c>
      <c r="AU15" t="s">
        <v>80</v>
      </c>
      <c r="AV15" t="s">
        <v>59</v>
      </c>
      <c r="AW15" t="s">
        <v>140</v>
      </c>
      <c r="AX15" t="s">
        <v>82</v>
      </c>
    </row>
    <row r="16" spans="1:50" hidden="1">
      <c r="A16" t="s">
        <v>141</v>
      </c>
      <c r="B16">
        <v>12159</v>
      </c>
      <c r="C16" t="s">
        <v>138</v>
      </c>
      <c r="D16" t="s">
        <v>52</v>
      </c>
      <c r="E16">
        <v>4</v>
      </c>
      <c r="F16" t="s">
        <v>53</v>
      </c>
      <c r="G16">
        <v>8</v>
      </c>
      <c r="H16" t="s">
        <v>54</v>
      </c>
      <c r="I16">
        <v>16</v>
      </c>
      <c r="J16" t="s">
        <v>55</v>
      </c>
      <c r="K16" t="s">
        <v>57</v>
      </c>
      <c r="L16" t="s">
        <v>95</v>
      </c>
      <c r="M16" t="s">
        <v>58</v>
      </c>
      <c r="N16">
        <v>2037002.81705935</v>
      </c>
      <c r="O16">
        <v>6389767.6204949496</v>
      </c>
      <c r="P16">
        <v>3</v>
      </c>
      <c r="Q16">
        <v>37.587699749999999</v>
      </c>
      <c r="R16">
        <v>-121.09327042</v>
      </c>
      <c r="S16" t="s">
        <v>59</v>
      </c>
      <c r="T16" t="s">
        <v>60</v>
      </c>
      <c r="U16" t="s">
        <v>61</v>
      </c>
      <c r="V16" t="s">
        <v>62</v>
      </c>
      <c r="W16" t="s">
        <v>62</v>
      </c>
      <c r="X16" t="s">
        <v>86</v>
      </c>
      <c r="Y16" t="s">
        <v>64</v>
      </c>
      <c r="Z16" t="s">
        <v>65</v>
      </c>
      <c r="AA16" t="s">
        <v>114</v>
      </c>
      <c r="AB16" t="s">
        <v>139</v>
      </c>
      <c r="AC16" t="s">
        <v>68</v>
      </c>
      <c r="AD16" t="s">
        <v>59</v>
      </c>
      <c r="AE16" t="s">
        <v>59</v>
      </c>
      <c r="AF16" t="s">
        <v>69</v>
      </c>
      <c r="AG16" t="s">
        <v>87</v>
      </c>
      <c r="AH16" t="s">
        <v>88</v>
      </c>
      <c r="AI16" t="s">
        <v>89</v>
      </c>
      <c r="AJ16" t="s">
        <v>90</v>
      </c>
      <c r="AK16">
        <v>2.5</v>
      </c>
      <c r="AL16">
        <v>0</v>
      </c>
      <c r="AM16">
        <v>0</v>
      </c>
      <c r="AN16" t="s">
        <v>74</v>
      </c>
      <c r="AO16">
        <v>1066.0999999999999</v>
      </c>
      <c r="AP16" t="s">
        <v>75</v>
      </c>
      <c r="AQ16" t="s">
        <v>76</v>
      </c>
      <c r="AR16" t="s">
        <v>77</v>
      </c>
      <c r="AS16" t="s">
        <v>78</v>
      </c>
      <c r="AT16" t="s">
        <v>79</v>
      </c>
      <c r="AU16" t="s">
        <v>80</v>
      </c>
      <c r="AV16" t="s">
        <v>59</v>
      </c>
      <c r="AW16" t="s">
        <v>140</v>
      </c>
      <c r="AX16" t="s">
        <v>82</v>
      </c>
    </row>
    <row r="17" spans="1:50" hidden="1">
      <c r="A17" t="s">
        <v>83</v>
      </c>
      <c r="B17">
        <v>612</v>
      </c>
      <c r="C17" t="s">
        <v>84</v>
      </c>
      <c r="D17" t="s">
        <v>52</v>
      </c>
      <c r="E17">
        <v>0</v>
      </c>
      <c r="F17" t="s">
        <v>53</v>
      </c>
      <c r="G17">
        <v>0</v>
      </c>
      <c r="H17" t="s">
        <v>54</v>
      </c>
      <c r="I17">
        <v>0</v>
      </c>
      <c r="J17" t="s">
        <v>55</v>
      </c>
      <c r="K17" t="s">
        <v>85</v>
      </c>
      <c r="L17" t="s">
        <v>85</v>
      </c>
      <c r="M17" t="s">
        <v>58</v>
      </c>
      <c r="N17">
        <v>2047103.0025676</v>
      </c>
      <c r="O17">
        <v>6370767.6266708504</v>
      </c>
      <c r="P17">
        <v>0</v>
      </c>
      <c r="Q17">
        <v>37.615089230000002</v>
      </c>
      <c r="R17">
        <v>-121.15908801</v>
      </c>
      <c r="S17" t="s">
        <v>59</v>
      </c>
      <c r="T17" t="s">
        <v>60</v>
      </c>
      <c r="U17" t="s">
        <v>61</v>
      </c>
      <c r="V17" t="s">
        <v>62</v>
      </c>
      <c r="W17" t="s">
        <v>62</v>
      </c>
      <c r="X17" t="s">
        <v>86</v>
      </c>
      <c r="Y17" t="s">
        <v>64</v>
      </c>
      <c r="Z17" t="s">
        <v>65</v>
      </c>
      <c r="AA17" t="s">
        <v>66</v>
      </c>
      <c r="AB17" t="s">
        <v>67</v>
      </c>
      <c r="AC17" t="s">
        <v>68</v>
      </c>
      <c r="AD17" t="s">
        <v>59</v>
      </c>
      <c r="AE17" t="s">
        <v>59</v>
      </c>
      <c r="AF17" t="s">
        <v>69</v>
      </c>
      <c r="AG17" t="s">
        <v>87</v>
      </c>
      <c r="AH17" t="s">
        <v>88</v>
      </c>
      <c r="AI17" t="s">
        <v>89</v>
      </c>
      <c r="AJ17" t="s">
        <v>90</v>
      </c>
      <c r="AK17">
        <v>9.8000000000000007</v>
      </c>
      <c r="AL17">
        <v>0</v>
      </c>
      <c r="AM17">
        <v>0</v>
      </c>
      <c r="AN17" t="s">
        <v>74</v>
      </c>
      <c r="AO17">
        <v>4781.8</v>
      </c>
      <c r="AP17" t="s">
        <v>75</v>
      </c>
      <c r="AQ17" t="s">
        <v>76</v>
      </c>
      <c r="AR17" t="s">
        <v>77</v>
      </c>
      <c r="AS17" t="s">
        <v>78</v>
      </c>
      <c r="AT17" t="s">
        <v>79</v>
      </c>
      <c r="AU17" t="s">
        <v>80</v>
      </c>
      <c r="AV17" t="s">
        <v>59</v>
      </c>
      <c r="AW17" t="s">
        <v>91</v>
      </c>
      <c r="AX17" t="s">
        <v>92</v>
      </c>
    </row>
    <row r="18" spans="1:50" s="1" customFormat="1">
      <c r="A18" s="1" t="s">
        <v>123</v>
      </c>
      <c r="B18" s="1">
        <v>29236</v>
      </c>
      <c r="C18" s="1" t="s">
        <v>183</v>
      </c>
      <c r="D18" s="1" t="s">
        <v>121</v>
      </c>
      <c r="E18" s="1">
        <v>3</v>
      </c>
      <c r="F18" s="1" t="s">
        <v>53</v>
      </c>
      <c r="G18" s="1">
        <v>14</v>
      </c>
      <c r="H18" s="1" t="s">
        <v>54</v>
      </c>
      <c r="I18" s="1">
        <v>3</v>
      </c>
      <c r="J18" s="1" t="s">
        <v>55</v>
      </c>
      <c r="K18" s="1" t="s">
        <v>105</v>
      </c>
      <c r="L18" s="1" t="s">
        <v>95</v>
      </c>
      <c r="M18" s="1" t="s">
        <v>58</v>
      </c>
      <c r="N18" s="1">
        <v>2067201.6579082799</v>
      </c>
      <c r="O18" s="1">
        <v>6577768.6204764396</v>
      </c>
      <c r="P18" s="1">
        <v>3</v>
      </c>
      <c r="Q18" s="1">
        <v>37.67212112</v>
      </c>
      <c r="R18" s="1">
        <v>-120.44436507</v>
      </c>
      <c r="S18" s="1" t="s">
        <v>59</v>
      </c>
      <c r="T18" s="1" t="s">
        <v>60</v>
      </c>
      <c r="U18" s="1" t="s">
        <v>61</v>
      </c>
      <c r="V18" s="1" t="s">
        <v>62</v>
      </c>
      <c r="W18" s="1" t="s">
        <v>125</v>
      </c>
      <c r="X18" s="1" t="s">
        <v>61</v>
      </c>
      <c r="Y18" s="1" t="s">
        <v>64</v>
      </c>
      <c r="Z18" s="1" t="s">
        <v>65</v>
      </c>
      <c r="AA18" s="1" t="s">
        <v>126</v>
      </c>
      <c r="AB18" s="1" t="s">
        <v>134</v>
      </c>
      <c r="AC18" s="1" t="s">
        <v>68</v>
      </c>
      <c r="AD18" s="1" t="s">
        <v>59</v>
      </c>
      <c r="AE18" s="1" t="s">
        <v>59</v>
      </c>
      <c r="AF18" s="1" t="s">
        <v>69</v>
      </c>
      <c r="AG18" s="1" t="s">
        <v>128</v>
      </c>
      <c r="AH18" s="1" t="s">
        <v>88</v>
      </c>
      <c r="AI18" s="1" t="s">
        <v>89</v>
      </c>
      <c r="AJ18" s="1" t="s">
        <v>129</v>
      </c>
      <c r="AK18" s="1">
        <v>1200</v>
      </c>
      <c r="AL18" s="1">
        <v>0</v>
      </c>
      <c r="AM18" s="1">
        <v>0</v>
      </c>
      <c r="AN18" s="1" t="s">
        <v>74</v>
      </c>
      <c r="AO18" s="1">
        <v>868773</v>
      </c>
      <c r="AP18" s="1" t="s">
        <v>75</v>
      </c>
      <c r="AQ18" s="1" t="s">
        <v>76</v>
      </c>
      <c r="AR18" s="1" t="s">
        <v>77</v>
      </c>
      <c r="AS18" s="1" t="s">
        <v>78</v>
      </c>
      <c r="AT18" s="1" t="s">
        <v>79</v>
      </c>
      <c r="AU18" s="1" t="s">
        <v>80</v>
      </c>
      <c r="AV18" s="1" t="s">
        <v>59</v>
      </c>
      <c r="AW18" s="1" t="s">
        <v>131</v>
      </c>
      <c r="AX18" s="1" t="s">
        <v>174</v>
      </c>
    </row>
    <row r="19" spans="1:50" s="9" customFormat="1">
      <c r="A19" s="9" t="s">
        <v>132</v>
      </c>
      <c r="B19" s="9">
        <v>29237</v>
      </c>
      <c r="C19" s="9" t="s">
        <v>183</v>
      </c>
      <c r="D19" s="9" t="s">
        <v>52</v>
      </c>
      <c r="E19" s="9">
        <v>0</v>
      </c>
      <c r="F19" s="9" t="s">
        <v>53</v>
      </c>
      <c r="G19" s="9">
        <v>0</v>
      </c>
      <c r="H19" s="9" t="s">
        <v>54</v>
      </c>
      <c r="I19" s="9">
        <v>0</v>
      </c>
      <c r="J19" s="9" t="s">
        <v>55</v>
      </c>
      <c r="K19" s="9" t="s">
        <v>105</v>
      </c>
      <c r="L19" s="9" t="s">
        <v>56</v>
      </c>
      <c r="M19" s="9" t="s">
        <v>58</v>
      </c>
      <c r="N19" s="9">
        <v>2077601.5291688601</v>
      </c>
      <c r="O19" s="9">
        <v>6584468.6769581903</v>
      </c>
      <c r="P19" s="9">
        <v>0</v>
      </c>
      <c r="Q19" s="9">
        <v>37.700669869999999</v>
      </c>
      <c r="R19" s="9">
        <v>-120.42118501</v>
      </c>
      <c r="S19" s="9" t="s">
        <v>59</v>
      </c>
      <c r="T19" s="9" t="s">
        <v>60</v>
      </c>
      <c r="U19" s="9" t="s">
        <v>61</v>
      </c>
      <c r="V19" s="9" t="s">
        <v>62</v>
      </c>
      <c r="W19" s="9" t="s">
        <v>62</v>
      </c>
      <c r="X19" s="9" t="s">
        <v>61</v>
      </c>
      <c r="Y19" s="9" t="s">
        <v>133</v>
      </c>
      <c r="Z19" s="9" t="s">
        <v>65</v>
      </c>
      <c r="AA19" s="9" t="s">
        <v>126</v>
      </c>
      <c r="AB19" s="9" t="s">
        <v>134</v>
      </c>
      <c r="AC19" s="9" t="s">
        <v>68</v>
      </c>
      <c r="AD19" s="9" t="s">
        <v>59</v>
      </c>
      <c r="AE19" s="9" t="s">
        <v>59</v>
      </c>
      <c r="AF19" s="9" t="s">
        <v>69</v>
      </c>
      <c r="AG19" s="9" t="s">
        <v>135</v>
      </c>
      <c r="AH19" s="9" t="s">
        <v>88</v>
      </c>
      <c r="AI19" s="9" t="s">
        <v>89</v>
      </c>
      <c r="AJ19" s="9" t="s">
        <v>136</v>
      </c>
      <c r="AK19" s="9">
        <v>1200</v>
      </c>
      <c r="AL19" s="9">
        <v>0</v>
      </c>
      <c r="AM19" s="9">
        <v>0</v>
      </c>
      <c r="AN19" s="9" t="s">
        <v>74</v>
      </c>
      <c r="AO19" s="9">
        <v>868773</v>
      </c>
      <c r="AP19" s="9" t="s">
        <v>75</v>
      </c>
      <c r="AQ19" s="9" t="s">
        <v>76</v>
      </c>
      <c r="AR19" s="9" t="s">
        <v>77</v>
      </c>
      <c r="AS19" s="9" t="s">
        <v>78</v>
      </c>
      <c r="AT19" s="9" t="s">
        <v>79</v>
      </c>
      <c r="AU19" s="9" t="s">
        <v>80</v>
      </c>
      <c r="AV19" s="9" t="s">
        <v>59</v>
      </c>
      <c r="AW19" s="9" t="s">
        <v>131</v>
      </c>
      <c r="AX19" s="9" t="s">
        <v>174</v>
      </c>
    </row>
    <row r="20" spans="1:50" s="1" customFormat="1">
      <c r="A20" s="1" t="s">
        <v>123</v>
      </c>
      <c r="B20" s="1">
        <v>43750</v>
      </c>
      <c r="C20" s="1" t="s">
        <v>220</v>
      </c>
      <c r="D20" s="1" t="s">
        <v>121</v>
      </c>
      <c r="E20" s="1">
        <v>1</v>
      </c>
      <c r="F20" s="1" t="s">
        <v>53</v>
      </c>
      <c r="G20" s="1">
        <v>18</v>
      </c>
      <c r="H20" s="1" t="s">
        <v>54</v>
      </c>
      <c r="I20" s="1">
        <v>2</v>
      </c>
      <c r="J20" s="1" t="s">
        <v>59</v>
      </c>
      <c r="K20" s="1" t="s">
        <v>105</v>
      </c>
      <c r="L20" s="1" t="s">
        <v>95</v>
      </c>
      <c r="M20" s="1" t="s">
        <v>58</v>
      </c>
      <c r="N20" s="1">
        <v>2067201.6579082799</v>
      </c>
      <c r="O20" s="1">
        <v>6577768.6204764396</v>
      </c>
      <c r="P20" s="1">
        <v>3</v>
      </c>
      <c r="Q20" s="1">
        <v>37.67212112</v>
      </c>
      <c r="R20" s="1">
        <v>-120.44436507</v>
      </c>
      <c r="S20" s="1" t="s">
        <v>59</v>
      </c>
      <c r="T20" s="1" t="s">
        <v>60</v>
      </c>
      <c r="U20" s="1" t="s">
        <v>61</v>
      </c>
      <c r="V20" s="1" t="s">
        <v>62</v>
      </c>
      <c r="W20" s="1" t="s">
        <v>125</v>
      </c>
      <c r="X20" s="1" t="s">
        <v>61</v>
      </c>
      <c r="Y20" s="1" t="s">
        <v>64</v>
      </c>
      <c r="Z20" s="1" t="s">
        <v>59</v>
      </c>
      <c r="AA20" s="1" t="s">
        <v>126</v>
      </c>
      <c r="AB20" s="1" t="s">
        <v>127</v>
      </c>
      <c r="AC20" s="1" t="s">
        <v>68</v>
      </c>
      <c r="AD20" s="1" t="s">
        <v>59</v>
      </c>
      <c r="AE20" s="1" t="s">
        <v>59</v>
      </c>
      <c r="AF20" s="1" t="s">
        <v>69</v>
      </c>
      <c r="AG20" s="1" t="s">
        <v>128</v>
      </c>
      <c r="AH20" s="1" t="s">
        <v>88</v>
      </c>
      <c r="AI20" s="1" t="s">
        <v>89</v>
      </c>
      <c r="AJ20" s="1" t="s">
        <v>129</v>
      </c>
      <c r="AK20" s="1">
        <v>1200</v>
      </c>
      <c r="AL20" s="1">
        <v>0</v>
      </c>
      <c r="AM20" s="1">
        <v>0</v>
      </c>
      <c r="AN20" s="1" t="s">
        <v>74</v>
      </c>
      <c r="AO20" s="1">
        <v>721200.6</v>
      </c>
      <c r="AP20" s="1" t="s">
        <v>75</v>
      </c>
      <c r="AQ20" s="1" t="s">
        <v>76</v>
      </c>
      <c r="AR20" s="1" t="s">
        <v>77</v>
      </c>
      <c r="AS20" s="1" t="s">
        <v>78</v>
      </c>
      <c r="AT20" s="1" t="s">
        <v>79</v>
      </c>
      <c r="AU20" s="1" t="s">
        <v>80</v>
      </c>
      <c r="AV20" s="1" t="s">
        <v>59</v>
      </c>
      <c r="AW20" s="1" t="s">
        <v>131</v>
      </c>
      <c r="AX20" s="1" t="s">
        <v>174</v>
      </c>
    </row>
    <row r="21" spans="1:50" s="9" customFormat="1">
      <c r="A21" s="9" t="s">
        <v>132</v>
      </c>
      <c r="B21" s="9">
        <v>43751</v>
      </c>
      <c r="C21" s="9" t="s">
        <v>220</v>
      </c>
      <c r="D21" s="9" t="s">
        <v>52</v>
      </c>
      <c r="E21" s="9">
        <v>0</v>
      </c>
      <c r="F21" s="9" t="s">
        <v>53</v>
      </c>
      <c r="G21" s="9">
        <v>0</v>
      </c>
      <c r="H21" s="9" t="s">
        <v>54</v>
      </c>
      <c r="I21" s="9">
        <v>0</v>
      </c>
      <c r="J21" s="9" t="s">
        <v>59</v>
      </c>
      <c r="K21" s="9" t="s">
        <v>57</v>
      </c>
      <c r="L21" s="9" t="s">
        <v>56</v>
      </c>
      <c r="M21" s="9" t="s">
        <v>58</v>
      </c>
      <c r="N21" s="9">
        <v>2077601.5291688601</v>
      </c>
      <c r="O21" s="9">
        <v>6584468.6769581903</v>
      </c>
      <c r="P21" s="9">
        <v>0</v>
      </c>
      <c r="Q21" s="9">
        <v>37.700669869999999</v>
      </c>
      <c r="R21" s="9">
        <v>-120.42118501</v>
      </c>
      <c r="S21" s="9" t="s">
        <v>59</v>
      </c>
      <c r="T21" s="9" t="s">
        <v>60</v>
      </c>
      <c r="U21" s="9" t="s">
        <v>61</v>
      </c>
      <c r="V21" s="9" t="s">
        <v>62</v>
      </c>
      <c r="W21" s="9" t="s">
        <v>125</v>
      </c>
      <c r="X21" s="9" t="s">
        <v>61</v>
      </c>
      <c r="Y21" s="9" t="s">
        <v>133</v>
      </c>
      <c r="Z21" s="9" t="s">
        <v>59</v>
      </c>
      <c r="AA21" s="9" t="s">
        <v>126</v>
      </c>
      <c r="AB21" s="9" t="s">
        <v>127</v>
      </c>
      <c r="AC21" s="9" t="s">
        <v>68</v>
      </c>
      <c r="AD21" s="9" t="s">
        <v>59</v>
      </c>
      <c r="AE21" s="9" t="s">
        <v>59</v>
      </c>
      <c r="AF21" s="9" t="s">
        <v>69</v>
      </c>
      <c r="AG21" s="9" t="s">
        <v>135</v>
      </c>
      <c r="AH21" s="9" t="s">
        <v>88</v>
      </c>
      <c r="AI21" s="9" t="s">
        <v>89</v>
      </c>
      <c r="AJ21" s="9" t="s">
        <v>136</v>
      </c>
      <c r="AK21" s="9">
        <v>1200</v>
      </c>
      <c r="AL21" s="9">
        <v>0</v>
      </c>
      <c r="AM21" s="9">
        <v>0</v>
      </c>
      <c r="AN21" s="9" t="s">
        <v>74</v>
      </c>
      <c r="AO21" s="9">
        <v>721200.6</v>
      </c>
      <c r="AP21" s="9" t="s">
        <v>75</v>
      </c>
      <c r="AQ21" s="9" t="s">
        <v>76</v>
      </c>
      <c r="AR21" s="9" t="s">
        <v>77</v>
      </c>
      <c r="AS21" s="9" t="s">
        <v>78</v>
      </c>
      <c r="AT21" s="9" t="s">
        <v>79</v>
      </c>
      <c r="AU21" s="9" t="s">
        <v>80</v>
      </c>
      <c r="AV21" s="9" t="s">
        <v>59</v>
      </c>
      <c r="AW21" s="9" t="s">
        <v>131</v>
      </c>
      <c r="AX21" s="9" t="s">
        <v>174</v>
      </c>
    </row>
    <row r="22" spans="1:50" hidden="1">
      <c r="A22" t="s">
        <v>111</v>
      </c>
      <c r="B22">
        <v>11751</v>
      </c>
      <c r="C22" t="s">
        <v>112</v>
      </c>
      <c r="D22" t="s">
        <v>113</v>
      </c>
      <c r="E22">
        <v>3</v>
      </c>
      <c r="F22" t="s">
        <v>53</v>
      </c>
      <c r="G22">
        <v>12</v>
      </c>
      <c r="H22" t="s">
        <v>54</v>
      </c>
      <c r="I22">
        <v>35</v>
      </c>
      <c r="J22" t="s">
        <v>59</v>
      </c>
      <c r="K22" t="s">
        <v>105</v>
      </c>
      <c r="L22" t="s">
        <v>95</v>
      </c>
      <c r="M22" t="s">
        <v>58</v>
      </c>
      <c r="N22">
        <v>2035602.83002993</v>
      </c>
      <c r="O22">
        <v>6387367.62693536</v>
      </c>
      <c r="P22">
        <v>3</v>
      </c>
      <c r="Q22">
        <v>37.583812799999997</v>
      </c>
      <c r="R22">
        <v>-121.10152217</v>
      </c>
      <c r="S22" t="s">
        <v>59</v>
      </c>
      <c r="T22" t="s">
        <v>60</v>
      </c>
      <c r="U22" t="s">
        <v>61</v>
      </c>
      <c r="V22" t="s">
        <v>62</v>
      </c>
      <c r="W22" t="s">
        <v>62</v>
      </c>
      <c r="X22" t="s">
        <v>86</v>
      </c>
      <c r="Y22" t="s">
        <v>64</v>
      </c>
      <c r="Z22" t="s">
        <v>59</v>
      </c>
      <c r="AA22" t="s">
        <v>114</v>
      </c>
      <c r="AB22" t="s">
        <v>115</v>
      </c>
      <c r="AC22" t="s">
        <v>68</v>
      </c>
      <c r="AD22" t="s">
        <v>116</v>
      </c>
      <c r="AE22" t="s">
        <v>59</v>
      </c>
      <c r="AF22" t="s">
        <v>69</v>
      </c>
      <c r="AG22" t="s">
        <v>87</v>
      </c>
      <c r="AH22" t="s">
        <v>88</v>
      </c>
      <c r="AI22" t="s">
        <v>89</v>
      </c>
      <c r="AJ22" t="s">
        <v>90</v>
      </c>
      <c r="AK22">
        <v>1.5</v>
      </c>
      <c r="AL22">
        <v>0</v>
      </c>
      <c r="AM22">
        <v>0</v>
      </c>
      <c r="AN22" t="s">
        <v>74</v>
      </c>
      <c r="AO22">
        <v>818.2</v>
      </c>
      <c r="AP22" t="s">
        <v>117</v>
      </c>
      <c r="AQ22" t="s">
        <v>76</v>
      </c>
      <c r="AR22" t="s">
        <v>77</v>
      </c>
      <c r="AS22" t="s">
        <v>78</v>
      </c>
      <c r="AT22" t="s">
        <v>79</v>
      </c>
      <c r="AU22" t="s">
        <v>80</v>
      </c>
      <c r="AV22" t="s">
        <v>118</v>
      </c>
      <c r="AW22" t="s">
        <v>119</v>
      </c>
      <c r="AX22" t="s">
        <v>110</v>
      </c>
    </row>
    <row r="23" spans="1:50" hidden="1">
      <c r="A23" t="s">
        <v>120</v>
      </c>
      <c r="B23">
        <v>11752</v>
      </c>
      <c r="C23" t="s">
        <v>112</v>
      </c>
      <c r="D23" t="s">
        <v>121</v>
      </c>
      <c r="E23">
        <v>0</v>
      </c>
      <c r="F23" t="s">
        <v>53</v>
      </c>
      <c r="G23">
        <v>0</v>
      </c>
      <c r="H23" t="s">
        <v>54</v>
      </c>
      <c r="I23">
        <v>0</v>
      </c>
      <c r="J23" t="s">
        <v>59</v>
      </c>
      <c r="K23" t="s">
        <v>105</v>
      </c>
      <c r="L23" t="s">
        <v>56</v>
      </c>
      <c r="M23" t="s">
        <v>58</v>
      </c>
      <c r="N23">
        <v>2035602.82117169</v>
      </c>
      <c r="O23">
        <v>6388667.6256476901</v>
      </c>
      <c r="P23">
        <v>0</v>
      </c>
      <c r="Q23">
        <v>37.583835639999997</v>
      </c>
      <c r="R23">
        <v>-121.09703587</v>
      </c>
      <c r="S23" t="s">
        <v>59</v>
      </c>
      <c r="T23" t="s">
        <v>60</v>
      </c>
      <c r="U23" t="s">
        <v>61</v>
      </c>
      <c r="V23" t="s">
        <v>62</v>
      </c>
      <c r="W23" t="s">
        <v>62</v>
      </c>
      <c r="X23" t="s">
        <v>86</v>
      </c>
      <c r="Y23" t="s">
        <v>64</v>
      </c>
      <c r="Z23" t="s">
        <v>59</v>
      </c>
      <c r="AA23" t="s">
        <v>114</v>
      </c>
      <c r="AB23" t="s">
        <v>115</v>
      </c>
      <c r="AC23" t="s">
        <v>68</v>
      </c>
      <c r="AD23" t="s">
        <v>116</v>
      </c>
      <c r="AE23" t="s">
        <v>59</v>
      </c>
      <c r="AF23" t="s">
        <v>69</v>
      </c>
      <c r="AG23" t="s">
        <v>87</v>
      </c>
      <c r="AH23" t="s">
        <v>88</v>
      </c>
      <c r="AI23" t="s">
        <v>89</v>
      </c>
      <c r="AJ23" t="s">
        <v>90</v>
      </c>
      <c r="AK23">
        <v>1.5</v>
      </c>
      <c r="AL23">
        <v>0</v>
      </c>
      <c r="AM23">
        <v>0</v>
      </c>
      <c r="AN23" t="s">
        <v>74</v>
      </c>
      <c r="AO23">
        <v>818.2</v>
      </c>
      <c r="AP23" t="s">
        <v>117</v>
      </c>
      <c r="AQ23" t="s">
        <v>76</v>
      </c>
      <c r="AR23" t="s">
        <v>77</v>
      </c>
      <c r="AS23" t="s">
        <v>78</v>
      </c>
      <c r="AT23" t="s">
        <v>79</v>
      </c>
      <c r="AU23" t="s">
        <v>80</v>
      </c>
      <c r="AV23" t="s">
        <v>118</v>
      </c>
      <c r="AW23" t="s">
        <v>119</v>
      </c>
      <c r="AX23" t="s">
        <v>110</v>
      </c>
    </row>
    <row r="24" spans="1:50" hidden="1">
      <c r="A24" t="s">
        <v>122</v>
      </c>
      <c r="B24">
        <v>11753</v>
      </c>
      <c r="C24" t="s">
        <v>112</v>
      </c>
      <c r="D24" t="s">
        <v>52</v>
      </c>
      <c r="E24">
        <v>3</v>
      </c>
      <c r="F24" t="s">
        <v>53</v>
      </c>
      <c r="G24">
        <v>10</v>
      </c>
      <c r="H24" t="s">
        <v>54</v>
      </c>
      <c r="I24">
        <v>33</v>
      </c>
      <c r="J24" t="s">
        <v>59</v>
      </c>
      <c r="K24" t="s">
        <v>56</v>
      </c>
      <c r="L24" t="s">
        <v>95</v>
      </c>
      <c r="M24" t="s">
        <v>58</v>
      </c>
      <c r="N24">
        <v>2038102.8145312699</v>
      </c>
      <c r="O24">
        <v>6390567.6172545301</v>
      </c>
      <c r="P24">
        <v>3</v>
      </c>
      <c r="Q24">
        <v>37.59073463</v>
      </c>
      <c r="R24">
        <v>-121.09053344</v>
      </c>
      <c r="S24" t="s">
        <v>59</v>
      </c>
      <c r="T24" t="s">
        <v>60</v>
      </c>
      <c r="U24" t="s">
        <v>61</v>
      </c>
      <c r="V24" t="s">
        <v>62</v>
      </c>
      <c r="W24" t="s">
        <v>62</v>
      </c>
      <c r="X24" t="s">
        <v>86</v>
      </c>
      <c r="Y24" t="s">
        <v>64</v>
      </c>
      <c r="Z24" t="s">
        <v>59</v>
      </c>
      <c r="AA24" t="s">
        <v>114</v>
      </c>
      <c r="AB24" t="s">
        <v>115</v>
      </c>
      <c r="AC24" t="s">
        <v>68</v>
      </c>
      <c r="AD24" t="s">
        <v>116</v>
      </c>
      <c r="AE24" t="s">
        <v>59</v>
      </c>
      <c r="AF24" t="s">
        <v>69</v>
      </c>
      <c r="AG24" t="s">
        <v>87</v>
      </c>
      <c r="AH24" t="s">
        <v>88</v>
      </c>
      <c r="AI24" t="s">
        <v>89</v>
      </c>
      <c r="AJ24" t="s">
        <v>90</v>
      </c>
      <c r="AK24">
        <v>1.5</v>
      </c>
      <c r="AL24">
        <v>0</v>
      </c>
      <c r="AM24">
        <v>0</v>
      </c>
      <c r="AN24" t="s">
        <v>74</v>
      </c>
      <c r="AO24">
        <v>818.2</v>
      </c>
      <c r="AP24" t="s">
        <v>117</v>
      </c>
      <c r="AQ24" t="s">
        <v>76</v>
      </c>
      <c r="AR24" t="s">
        <v>77</v>
      </c>
      <c r="AS24" t="s">
        <v>78</v>
      </c>
      <c r="AT24" t="s">
        <v>79</v>
      </c>
      <c r="AU24" t="s">
        <v>80</v>
      </c>
      <c r="AV24" t="s">
        <v>118</v>
      </c>
      <c r="AW24" t="s">
        <v>119</v>
      </c>
      <c r="AX24" t="s">
        <v>110</v>
      </c>
    </row>
    <row r="25" spans="1:50" hidden="1">
      <c r="A25" t="s">
        <v>161</v>
      </c>
      <c r="B25">
        <v>23081</v>
      </c>
      <c r="C25" t="s">
        <v>162</v>
      </c>
      <c r="D25" t="s">
        <v>52</v>
      </c>
      <c r="E25">
        <v>0</v>
      </c>
      <c r="F25" t="s">
        <v>53</v>
      </c>
      <c r="G25">
        <v>0</v>
      </c>
      <c r="H25" t="s">
        <v>54</v>
      </c>
      <c r="I25">
        <v>0</v>
      </c>
      <c r="J25" t="s">
        <v>59</v>
      </c>
      <c r="K25" t="s">
        <v>95</v>
      </c>
      <c r="L25" t="s">
        <v>95</v>
      </c>
      <c r="M25" t="s">
        <v>58</v>
      </c>
      <c r="N25">
        <v>2053802.02788344</v>
      </c>
      <c r="O25">
        <v>6525168.0580268698</v>
      </c>
      <c r="P25">
        <v>0</v>
      </c>
      <c r="Q25">
        <v>37.635266129999998</v>
      </c>
      <c r="R25">
        <v>-120.62604634</v>
      </c>
      <c r="S25" t="s">
        <v>59</v>
      </c>
      <c r="T25" t="s">
        <v>60</v>
      </c>
      <c r="U25" t="s">
        <v>61</v>
      </c>
      <c r="V25" t="s">
        <v>62</v>
      </c>
      <c r="W25" t="s">
        <v>62</v>
      </c>
      <c r="X25" t="s">
        <v>86</v>
      </c>
      <c r="Y25" t="s">
        <v>64</v>
      </c>
      <c r="Z25" t="s">
        <v>59</v>
      </c>
      <c r="AA25" t="s">
        <v>163</v>
      </c>
      <c r="AB25" t="s">
        <v>164</v>
      </c>
      <c r="AC25" t="s">
        <v>68</v>
      </c>
      <c r="AD25" t="s">
        <v>165</v>
      </c>
      <c r="AE25" t="s">
        <v>59</v>
      </c>
      <c r="AF25" t="s">
        <v>69</v>
      </c>
      <c r="AG25" t="s">
        <v>98</v>
      </c>
      <c r="AH25" t="s">
        <v>88</v>
      </c>
      <c r="AI25" t="s">
        <v>89</v>
      </c>
      <c r="AJ25" t="s">
        <v>99</v>
      </c>
      <c r="AK25">
        <v>3</v>
      </c>
      <c r="AL25">
        <v>0</v>
      </c>
      <c r="AM25">
        <v>0</v>
      </c>
      <c r="AN25" t="s">
        <v>74</v>
      </c>
      <c r="AO25">
        <v>2171.9</v>
      </c>
      <c r="AP25" t="s">
        <v>117</v>
      </c>
      <c r="AQ25" t="s">
        <v>76</v>
      </c>
      <c r="AR25" t="s">
        <v>77</v>
      </c>
      <c r="AS25" t="s">
        <v>78</v>
      </c>
      <c r="AT25" t="s">
        <v>79</v>
      </c>
      <c r="AU25" t="s">
        <v>80</v>
      </c>
      <c r="AV25" t="s">
        <v>166</v>
      </c>
      <c r="AW25" t="s">
        <v>167</v>
      </c>
      <c r="AX25" t="s">
        <v>110</v>
      </c>
    </row>
    <row r="26" spans="1:50" hidden="1">
      <c r="A26" t="s">
        <v>206</v>
      </c>
      <c r="B26">
        <v>40587</v>
      </c>
      <c r="C26" t="s">
        <v>207</v>
      </c>
      <c r="D26" t="s">
        <v>52</v>
      </c>
      <c r="E26">
        <v>0</v>
      </c>
      <c r="F26" t="s">
        <v>53</v>
      </c>
      <c r="G26">
        <v>0</v>
      </c>
      <c r="H26" t="s">
        <v>54</v>
      </c>
      <c r="I26">
        <v>0</v>
      </c>
      <c r="J26" t="s">
        <v>59</v>
      </c>
      <c r="K26" t="s">
        <v>57</v>
      </c>
      <c r="L26" t="s">
        <v>105</v>
      </c>
      <c r="M26" t="s">
        <v>58</v>
      </c>
      <c r="N26">
        <v>2035002.8456655999</v>
      </c>
      <c r="O26">
        <v>6384967.6314072805</v>
      </c>
      <c r="P26">
        <v>0</v>
      </c>
      <c r="Q26">
        <v>37.582122380000001</v>
      </c>
      <c r="R26">
        <v>-121.10979105</v>
      </c>
      <c r="S26" t="s">
        <v>59</v>
      </c>
      <c r="T26" t="s">
        <v>60</v>
      </c>
      <c r="U26" t="s">
        <v>61</v>
      </c>
      <c r="V26" t="s">
        <v>62</v>
      </c>
      <c r="W26" t="s">
        <v>62</v>
      </c>
      <c r="X26" t="s">
        <v>86</v>
      </c>
      <c r="Y26" t="s">
        <v>64</v>
      </c>
      <c r="Z26" t="s">
        <v>59</v>
      </c>
      <c r="AA26" t="s">
        <v>114</v>
      </c>
      <c r="AB26" t="s">
        <v>115</v>
      </c>
      <c r="AC26" t="s">
        <v>68</v>
      </c>
      <c r="AD26" t="s">
        <v>208</v>
      </c>
      <c r="AE26" t="s">
        <v>59</v>
      </c>
      <c r="AF26" t="s">
        <v>69</v>
      </c>
      <c r="AG26" t="s">
        <v>87</v>
      </c>
      <c r="AH26" t="s">
        <v>88</v>
      </c>
      <c r="AI26" t="s">
        <v>89</v>
      </c>
      <c r="AJ26" t="s">
        <v>90</v>
      </c>
      <c r="AK26">
        <v>1</v>
      </c>
      <c r="AL26">
        <v>0</v>
      </c>
      <c r="AM26">
        <v>0</v>
      </c>
      <c r="AN26" t="s">
        <v>74</v>
      </c>
      <c r="AO26">
        <v>487.9</v>
      </c>
      <c r="AP26" t="s">
        <v>117</v>
      </c>
      <c r="AQ26" t="s">
        <v>76</v>
      </c>
      <c r="AR26" t="s">
        <v>77</v>
      </c>
      <c r="AS26" t="s">
        <v>78</v>
      </c>
      <c r="AT26" t="s">
        <v>79</v>
      </c>
      <c r="AU26" t="s">
        <v>80</v>
      </c>
      <c r="AV26" t="s">
        <v>209</v>
      </c>
      <c r="AW26" t="s">
        <v>210</v>
      </c>
      <c r="AX26" t="s">
        <v>110</v>
      </c>
    </row>
    <row r="27" spans="1:50" hidden="1">
      <c r="A27" t="s">
        <v>168</v>
      </c>
      <c r="B27">
        <v>23136</v>
      </c>
      <c r="C27" t="s">
        <v>169</v>
      </c>
      <c r="D27" t="s">
        <v>52</v>
      </c>
      <c r="E27">
        <v>3</v>
      </c>
      <c r="F27" t="s">
        <v>53</v>
      </c>
      <c r="G27">
        <v>14</v>
      </c>
      <c r="H27" t="s">
        <v>54</v>
      </c>
      <c r="I27">
        <v>17</v>
      </c>
      <c r="J27" t="s">
        <v>55</v>
      </c>
      <c r="K27" t="s">
        <v>95</v>
      </c>
      <c r="L27" t="s">
        <v>105</v>
      </c>
      <c r="M27" t="s">
        <v>58</v>
      </c>
      <c r="N27">
        <v>2037402.7568762801</v>
      </c>
      <c r="O27">
        <v>6398167.60861619</v>
      </c>
      <c r="P27">
        <v>3</v>
      </c>
      <c r="Q27">
        <v>37.588940800000003</v>
      </c>
      <c r="R27">
        <v>-121.06428882</v>
      </c>
      <c r="S27" t="s">
        <v>59</v>
      </c>
      <c r="T27" t="s">
        <v>60</v>
      </c>
      <c r="U27" t="s">
        <v>61</v>
      </c>
      <c r="V27" t="s">
        <v>62</v>
      </c>
      <c r="W27" t="s">
        <v>62</v>
      </c>
      <c r="X27" t="s">
        <v>86</v>
      </c>
      <c r="Y27" t="s">
        <v>64</v>
      </c>
      <c r="Z27" t="s">
        <v>65</v>
      </c>
      <c r="AA27" t="s">
        <v>114</v>
      </c>
      <c r="AB27" t="s">
        <v>139</v>
      </c>
      <c r="AC27" t="s">
        <v>68</v>
      </c>
      <c r="AD27" t="s">
        <v>59</v>
      </c>
      <c r="AE27" t="s">
        <v>59</v>
      </c>
      <c r="AF27" t="s">
        <v>69</v>
      </c>
      <c r="AG27" t="s">
        <v>87</v>
      </c>
      <c r="AH27" t="s">
        <v>88</v>
      </c>
      <c r="AI27" t="s">
        <v>89</v>
      </c>
      <c r="AJ27" t="s">
        <v>90</v>
      </c>
      <c r="AK27">
        <v>2.7</v>
      </c>
      <c r="AL27">
        <v>0</v>
      </c>
      <c r="AM27">
        <v>0</v>
      </c>
      <c r="AN27" t="s">
        <v>74</v>
      </c>
      <c r="AO27">
        <v>1622.7</v>
      </c>
      <c r="AP27" t="s">
        <v>75</v>
      </c>
      <c r="AQ27" t="s">
        <v>76</v>
      </c>
      <c r="AR27" t="s">
        <v>77</v>
      </c>
      <c r="AS27" t="s">
        <v>78</v>
      </c>
      <c r="AT27" t="s">
        <v>79</v>
      </c>
      <c r="AU27" t="s">
        <v>80</v>
      </c>
      <c r="AV27" t="s">
        <v>59</v>
      </c>
      <c r="AW27" t="s">
        <v>170</v>
      </c>
      <c r="AX27" t="s">
        <v>171</v>
      </c>
    </row>
    <row r="28" spans="1:50" hidden="1">
      <c r="A28" t="s">
        <v>142</v>
      </c>
      <c r="B28">
        <v>14469</v>
      </c>
      <c r="C28" t="s">
        <v>143</v>
      </c>
      <c r="D28" t="s">
        <v>52</v>
      </c>
      <c r="E28">
        <v>0</v>
      </c>
      <c r="F28" t="s">
        <v>53</v>
      </c>
      <c r="G28">
        <v>0</v>
      </c>
      <c r="H28" t="s">
        <v>54</v>
      </c>
      <c r="I28">
        <v>0</v>
      </c>
      <c r="J28" t="s">
        <v>55</v>
      </c>
      <c r="K28" t="s">
        <v>105</v>
      </c>
      <c r="L28" t="s">
        <v>56</v>
      </c>
      <c r="M28" t="s">
        <v>58</v>
      </c>
      <c r="N28">
        <v>2041202.9192234401</v>
      </c>
      <c r="O28">
        <v>6378167.6276188605</v>
      </c>
      <c r="P28">
        <v>0</v>
      </c>
      <c r="Q28">
        <v>37.599025920000003</v>
      </c>
      <c r="R28">
        <v>-121.13340208</v>
      </c>
      <c r="S28" t="s">
        <v>59</v>
      </c>
      <c r="T28" t="s">
        <v>60</v>
      </c>
      <c r="U28" t="s">
        <v>61</v>
      </c>
      <c r="V28" t="s">
        <v>62</v>
      </c>
      <c r="W28" t="s">
        <v>62</v>
      </c>
      <c r="X28" t="s">
        <v>86</v>
      </c>
      <c r="Y28" t="s">
        <v>64</v>
      </c>
      <c r="Z28" t="s">
        <v>65</v>
      </c>
      <c r="AA28" t="s">
        <v>66</v>
      </c>
      <c r="AB28" t="s">
        <v>67</v>
      </c>
      <c r="AC28" t="s">
        <v>68</v>
      </c>
      <c r="AD28" t="s">
        <v>59</v>
      </c>
      <c r="AE28" t="s">
        <v>59</v>
      </c>
      <c r="AF28" t="s">
        <v>69</v>
      </c>
      <c r="AG28" t="s">
        <v>87</v>
      </c>
      <c r="AH28" t="s">
        <v>88</v>
      </c>
      <c r="AI28" t="s">
        <v>89</v>
      </c>
      <c r="AJ28" t="s">
        <v>90</v>
      </c>
      <c r="AK28">
        <v>0.23</v>
      </c>
      <c r="AL28">
        <v>0</v>
      </c>
      <c r="AM28">
        <v>0</v>
      </c>
      <c r="AN28" t="s">
        <v>74</v>
      </c>
      <c r="AO28">
        <v>83.9</v>
      </c>
      <c r="AP28" t="s">
        <v>75</v>
      </c>
      <c r="AQ28" t="s">
        <v>76</v>
      </c>
      <c r="AR28" t="s">
        <v>77</v>
      </c>
      <c r="AS28" t="s">
        <v>78</v>
      </c>
      <c r="AT28" t="s">
        <v>79</v>
      </c>
      <c r="AU28" t="s">
        <v>80</v>
      </c>
      <c r="AV28" t="s">
        <v>144</v>
      </c>
      <c r="AW28" t="s">
        <v>145</v>
      </c>
      <c r="AX28" t="s">
        <v>110</v>
      </c>
    </row>
    <row r="29" spans="1:50" s="2" customFormat="1">
      <c r="A29" s="2" t="s">
        <v>132</v>
      </c>
      <c r="B29" s="2">
        <v>29205</v>
      </c>
      <c r="C29" s="2" t="s">
        <v>182</v>
      </c>
      <c r="D29" s="2" t="s">
        <v>52</v>
      </c>
      <c r="E29" s="2">
        <v>0</v>
      </c>
      <c r="F29" s="2" t="s">
        <v>53</v>
      </c>
      <c r="G29" s="2">
        <v>0</v>
      </c>
      <c r="H29" s="2" t="s">
        <v>54</v>
      </c>
      <c r="I29" s="2">
        <v>0</v>
      </c>
      <c r="J29" s="2" t="s">
        <v>55</v>
      </c>
      <c r="K29" s="2" t="s">
        <v>105</v>
      </c>
      <c r="L29" s="2" t="s">
        <v>56</v>
      </c>
      <c r="M29" s="2" t="s">
        <v>58</v>
      </c>
      <c r="N29" s="2">
        <v>2077601.5291688601</v>
      </c>
      <c r="O29" s="2">
        <v>6584468.6769581903</v>
      </c>
      <c r="P29" s="2">
        <v>0</v>
      </c>
      <c r="Q29" s="2">
        <v>37.700669869999999</v>
      </c>
      <c r="R29" s="2">
        <v>-120.42118501</v>
      </c>
      <c r="S29" s="2" t="s">
        <v>59</v>
      </c>
      <c r="T29" s="2" t="s">
        <v>60</v>
      </c>
      <c r="U29" s="2" t="s">
        <v>61</v>
      </c>
      <c r="V29" s="2" t="s">
        <v>62</v>
      </c>
      <c r="W29" s="2" t="s">
        <v>62</v>
      </c>
      <c r="X29" s="2" t="s">
        <v>61</v>
      </c>
      <c r="Y29" s="2" t="s">
        <v>133</v>
      </c>
      <c r="Z29" s="2" t="s">
        <v>65</v>
      </c>
      <c r="AA29" s="2" t="s">
        <v>126</v>
      </c>
      <c r="AB29" s="2" t="s">
        <v>134</v>
      </c>
      <c r="AC29" s="2" t="s">
        <v>68</v>
      </c>
      <c r="AD29" s="2" t="s">
        <v>59</v>
      </c>
      <c r="AE29" s="2" t="s">
        <v>59</v>
      </c>
      <c r="AF29" s="2" t="s">
        <v>69</v>
      </c>
      <c r="AG29" s="2" t="s">
        <v>135</v>
      </c>
      <c r="AH29" s="2" t="s">
        <v>88</v>
      </c>
      <c r="AI29" s="2" t="s">
        <v>89</v>
      </c>
      <c r="AJ29" s="2" t="s">
        <v>136</v>
      </c>
      <c r="AK29" s="2">
        <v>0</v>
      </c>
      <c r="AL29" s="2">
        <v>1046800</v>
      </c>
      <c r="AM29" s="2">
        <v>0</v>
      </c>
      <c r="AN29" s="2" t="s">
        <v>74</v>
      </c>
      <c r="AO29" s="2">
        <v>1046800</v>
      </c>
      <c r="AP29" s="2" t="s">
        <v>75</v>
      </c>
      <c r="AQ29" s="2" t="s">
        <v>76</v>
      </c>
      <c r="AR29" s="2" t="s">
        <v>77</v>
      </c>
      <c r="AS29" s="2" t="s">
        <v>78</v>
      </c>
      <c r="AT29" s="2" t="s">
        <v>79</v>
      </c>
      <c r="AU29" s="2" t="s">
        <v>130</v>
      </c>
      <c r="AV29" s="2" t="s">
        <v>59</v>
      </c>
      <c r="AW29" s="2" t="s">
        <v>131</v>
      </c>
      <c r="AX29" s="2" t="s">
        <v>174</v>
      </c>
    </row>
    <row r="30" spans="1:50" s="2" customFormat="1">
      <c r="A30" s="2" t="s">
        <v>132</v>
      </c>
      <c r="B30" s="2">
        <v>25845</v>
      </c>
      <c r="C30" s="2" t="s">
        <v>173</v>
      </c>
      <c r="D30" s="2" t="s">
        <v>52</v>
      </c>
      <c r="E30" s="2">
        <v>3</v>
      </c>
      <c r="F30" s="2" t="s">
        <v>53</v>
      </c>
      <c r="G30" s="2">
        <v>12</v>
      </c>
      <c r="H30" s="2" t="s">
        <v>54</v>
      </c>
      <c r="I30" s="2">
        <v>35</v>
      </c>
      <c r="J30" s="2" t="s">
        <v>55</v>
      </c>
      <c r="K30" s="2" t="s">
        <v>105</v>
      </c>
      <c r="L30" s="2" t="s">
        <v>56</v>
      </c>
      <c r="M30" s="2" t="s">
        <v>58</v>
      </c>
      <c r="N30" s="2">
        <v>2077601.5291688601</v>
      </c>
      <c r="O30" s="2">
        <v>6584468.6769581903</v>
      </c>
      <c r="P30" s="2">
        <v>3</v>
      </c>
      <c r="Q30" s="2">
        <v>37.700669869999999</v>
      </c>
      <c r="R30" s="2">
        <v>-120.42118501</v>
      </c>
      <c r="S30" s="2" t="s">
        <v>59</v>
      </c>
      <c r="T30" s="2" t="s">
        <v>60</v>
      </c>
      <c r="U30" s="2" t="s">
        <v>61</v>
      </c>
      <c r="V30" s="2" t="s">
        <v>62</v>
      </c>
      <c r="W30" s="2" t="s">
        <v>62</v>
      </c>
      <c r="X30" s="2" t="s">
        <v>61</v>
      </c>
      <c r="Y30" s="2" t="s">
        <v>133</v>
      </c>
      <c r="Z30" s="2" t="s">
        <v>65</v>
      </c>
      <c r="AA30" s="2" t="s">
        <v>126</v>
      </c>
      <c r="AB30" s="2" t="s">
        <v>134</v>
      </c>
      <c r="AC30" s="2" t="s">
        <v>68</v>
      </c>
      <c r="AD30" s="2" t="s">
        <v>59</v>
      </c>
      <c r="AE30" s="2" t="s">
        <v>59</v>
      </c>
      <c r="AF30" s="2" t="s">
        <v>69</v>
      </c>
      <c r="AG30" s="2" t="s">
        <v>135</v>
      </c>
      <c r="AH30" s="2" t="s">
        <v>88</v>
      </c>
      <c r="AI30" s="2" t="s">
        <v>89</v>
      </c>
      <c r="AJ30" s="2" t="s">
        <v>136</v>
      </c>
      <c r="AK30" s="2" t="s">
        <v>59</v>
      </c>
      <c r="AL30" s="2">
        <v>1046800</v>
      </c>
      <c r="AM30" s="2" t="s">
        <v>59</v>
      </c>
      <c r="AN30" s="2" t="s">
        <v>74</v>
      </c>
      <c r="AO30" s="2">
        <v>1046800</v>
      </c>
      <c r="AP30" s="2" t="s">
        <v>75</v>
      </c>
      <c r="AQ30" s="2" t="s">
        <v>76</v>
      </c>
      <c r="AR30" s="2" t="s">
        <v>77</v>
      </c>
      <c r="AS30" s="2" t="s">
        <v>78</v>
      </c>
      <c r="AT30" s="2" t="s">
        <v>79</v>
      </c>
      <c r="AU30" s="2" t="s">
        <v>59</v>
      </c>
      <c r="AV30" s="2" t="s">
        <v>59</v>
      </c>
      <c r="AW30" s="2" t="s">
        <v>131</v>
      </c>
      <c r="AX30" s="2" t="s">
        <v>174</v>
      </c>
    </row>
    <row r="31" spans="1:50" hidden="1">
      <c r="A31" t="s">
        <v>175</v>
      </c>
      <c r="B31">
        <v>25995</v>
      </c>
      <c r="C31" t="s">
        <v>176</v>
      </c>
      <c r="D31" t="s">
        <v>52</v>
      </c>
      <c r="E31">
        <v>0</v>
      </c>
      <c r="F31" t="s">
        <v>53</v>
      </c>
      <c r="G31">
        <v>0</v>
      </c>
      <c r="H31" t="s">
        <v>54</v>
      </c>
      <c r="I31">
        <v>0</v>
      </c>
      <c r="J31" t="s">
        <v>55</v>
      </c>
      <c r="K31" t="s">
        <v>56</v>
      </c>
      <c r="L31" t="s">
        <v>57</v>
      </c>
      <c r="M31" t="s">
        <v>58</v>
      </c>
      <c r="N31">
        <v>2052301.9573927701</v>
      </c>
      <c r="O31">
        <v>6545568.28723945</v>
      </c>
      <c r="P31">
        <v>0</v>
      </c>
      <c r="Q31">
        <v>37.631200710000002</v>
      </c>
      <c r="R31">
        <v>-120.55559199</v>
      </c>
      <c r="S31" t="s">
        <v>59</v>
      </c>
      <c r="T31" t="s">
        <v>60</v>
      </c>
      <c r="U31" t="s">
        <v>61</v>
      </c>
      <c r="V31" t="s">
        <v>62</v>
      </c>
      <c r="W31" t="s">
        <v>62</v>
      </c>
      <c r="X31" t="s">
        <v>86</v>
      </c>
      <c r="Y31" t="s">
        <v>64</v>
      </c>
      <c r="Z31" t="s">
        <v>65</v>
      </c>
      <c r="AA31" t="s">
        <v>96</v>
      </c>
      <c r="AB31" t="s">
        <v>97</v>
      </c>
      <c r="AC31" t="s">
        <v>68</v>
      </c>
      <c r="AD31" t="s">
        <v>59</v>
      </c>
      <c r="AE31" t="s">
        <v>59</v>
      </c>
      <c r="AF31" t="s">
        <v>69</v>
      </c>
      <c r="AG31" t="s">
        <v>98</v>
      </c>
      <c r="AH31" t="s">
        <v>88</v>
      </c>
      <c r="AI31" t="s">
        <v>89</v>
      </c>
      <c r="AJ31" t="s">
        <v>99</v>
      </c>
      <c r="AK31">
        <v>0.25</v>
      </c>
      <c r="AL31">
        <v>0</v>
      </c>
      <c r="AM31">
        <v>0</v>
      </c>
      <c r="AN31" t="s">
        <v>74</v>
      </c>
      <c r="AO31">
        <v>91.2</v>
      </c>
      <c r="AP31" t="s">
        <v>75</v>
      </c>
      <c r="AQ31" t="s">
        <v>76</v>
      </c>
      <c r="AR31" t="s">
        <v>77</v>
      </c>
      <c r="AS31" t="s">
        <v>78</v>
      </c>
      <c r="AT31" t="s">
        <v>79</v>
      </c>
      <c r="AU31" t="s">
        <v>80</v>
      </c>
      <c r="AV31" t="s">
        <v>177</v>
      </c>
      <c r="AW31" t="s">
        <v>178</v>
      </c>
      <c r="AX31" t="s">
        <v>110</v>
      </c>
    </row>
    <row r="32" spans="1:50" hidden="1">
      <c r="A32" t="s">
        <v>259</v>
      </c>
      <c r="B32">
        <v>63492</v>
      </c>
      <c r="C32" t="s">
        <v>260</v>
      </c>
      <c r="D32" t="s">
        <v>52</v>
      </c>
      <c r="E32">
        <v>4</v>
      </c>
      <c r="F32" t="s">
        <v>53</v>
      </c>
      <c r="G32">
        <v>7</v>
      </c>
      <c r="H32" t="s">
        <v>54</v>
      </c>
      <c r="I32">
        <v>12</v>
      </c>
      <c r="J32" t="s">
        <v>59</v>
      </c>
      <c r="K32" t="s">
        <v>59</v>
      </c>
      <c r="L32" t="s">
        <v>59</v>
      </c>
      <c r="M32" t="s">
        <v>58</v>
      </c>
      <c r="N32">
        <v>2053157</v>
      </c>
      <c r="O32">
        <v>6534730</v>
      </c>
      <c r="P32">
        <v>3</v>
      </c>
      <c r="Q32">
        <v>37.633499999999998</v>
      </c>
      <c r="R32">
        <v>-120.593</v>
      </c>
      <c r="S32" t="s">
        <v>261</v>
      </c>
      <c r="T32" t="s">
        <v>262</v>
      </c>
      <c r="U32" t="s">
        <v>61</v>
      </c>
      <c r="V32" t="s">
        <v>62</v>
      </c>
      <c r="W32" t="s">
        <v>62</v>
      </c>
      <c r="X32" t="s">
        <v>86</v>
      </c>
      <c r="Y32" t="s">
        <v>64</v>
      </c>
      <c r="Z32" t="s">
        <v>59</v>
      </c>
      <c r="AA32" t="s">
        <v>96</v>
      </c>
      <c r="AB32" t="s">
        <v>59</v>
      </c>
      <c r="AC32" t="s">
        <v>59</v>
      </c>
      <c r="AD32" t="s">
        <v>263</v>
      </c>
      <c r="AE32" t="s">
        <v>59</v>
      </c>
      <c r="AF32" t="s">
        <v>69</v>
      </c>
      <c r="AG32" t="s">
        <v>98</v>
      </c>
      <c r="AH32" t="s">
        <v>88</v>
      </c>
      <c r="AI32" t="s">
        <v>89</v>
      </c>
      <c r="AJ32" t="s">
        <v>99</v>
      </c>
      <c r="AK32">
        <v>2.5</v>
      </c>
      <c r="AL32" t="s">
        <v>59</v>
      </c>
      <c r="AM32">
        <v>342.6</v>
      </c>
      <c r="AN32" t="s">
        <v>156</v>
      </c>
      <c r="AO32">
        <v>0</v>
      </c>
      <c r="AP32" t="s">
        <v>59</v>
      </c>
      <c r="AQ32" t="s">
        <v>59</v>
      </c>
      <c r="AR32" t="s">
        <v>77</v>
      </c>
      <c r="AS32" t="s">
        <v>264</v>
      </c>
      <c r="AT32" t="s">
        <v>59</v>
      </c>
      <c r="AU32" t="s">
        <v>80</v>
      </c>
      <c r="AV32" t="s">
        <v>59</v>
      </c>
      <c r="AW32" t="s">
        <v>265</v>
      </c>
      <c r="AX32" t="s">
        <v>266</v>
      </c>
    </row>
    <row r="33" spans="1:50" s="2" customFormat="1">
      <c r="A33" s="2" t="s">
        <v>320</v>
      </c>
      <c r="B33" s="2">
        <v>82797</v>
      </c>
      <c r="C33" s="2" t="s">
        <v>321</v>
      </c>
      <c r="D33" s="2" t="s">
        <v>59</v>
      </c>
      <c r="E33" s="2">
        <v>4</v>
      </c>
      <c r="F33" s="2" t="s">
        <v>53</v>
      </c>
      <c r="G33" s="2">
        <v>7</v>
      </c>
      <c r="H33" s="2" t="s">
        <v>54</v>
      </c>
      <c r="I33" s="2">
        <v>12</v>
      </c>
      <c r="J33" s="2" t="s">
        <v>59</v>
      </c>
      <c r="K33" s="2" t="s">
        <v>105</v>
      </c>
      <c r="L33" s="2" t="s">
        <v>56</v>
      </c>
      <c r="M33" s="2" t="s">
        <v>58</v>
      </c>
      <c r="N33" s="2">
        <v>2077553</v>
      </c>
      <c r="O33" s="2">
        <v>6584361</v>
      </c>
      <c r="P33" s="2">
        <v>3</v>
      </c>
      <c r="Q33" s="2">
        <v>37.700542310000003</v>
      </c>
      <c r="R33" s="2">
        <v>-120.42157029000001</v>
      </c>
      <c r="S33" s="2" t="s">
        <v>237</v>
      </c>
      <c r="T33" s="2" t="s">
        <v>238</v>
      </c>
      <c r="U33" s="2" t="s">
        <v>317</v>
      </c>
      <c r="V33" s="2" t="s">
        <v>62</v>
      </c>
      <c r="W33" s="2" t="s">
        <v>62</v>
      </c>
      <c r="X33" s="2" t="s">
        <v>61</v>
      </c>
      <c r="Y33" s="2" t="s">
        <v>133</v>
      </c>
      <c r="Z33" s="2" t="s">
        <v>59</v>
      </c>
      <c r="AA33" s="2" t="s">
        <v>126</v>
      </c>
      <c r="AB33" s="2" t="s">
        <v>59</v>
      </c>
      <c r="AC33" s="2" t="s">
        <v>59</v>
      </c>
      <c r="AD33" s="2" t="s">
        <v>59</v>
      </c>
      <c r="AE33" s="2" t="s">
        <v>322</v>
      </c>
      <c r="AF33" s="2" t="s">
        <v>59</v>
      </c>
      <c r="AG33" s="2" t="s">
        <v>128</v>
      </c>
      <c r="AH33" s="2" t="s">
        <v>88</v>
      </c>
      <c r="AI33" s="2" t="s">
        <v>89</v>
      </c>
      <c r="AJ33" s="2" t="s">
        <v>129</v>
      </c>
      <c r="AK33" s="2" t="s">
        <v>59</v>
      </c>
      <c r="AL33" s="2">
        <v>2700000</v>
      </c>
      <c r="AM33" s="2" t="s">
        <v>59</v>
      </c>
      <c r="AN33" s="2" t="s">
        <v>74</v>
      </c>
      <c r="AO33" s="2">
        <v>2700000</v>
      </c>
      <c r="AP33" s="2" t="s">
        <v>59</v>
      </c>
      <c r="AQ33" s="2" t="s">
        <v>59</v>
      </c>
      <c r="AR33" s="2" t="s">
        <v>77</v>
      </c>
      <c r="AS33" s="2" t="s">
        <v>323</v>
      </c>
      <c r="AT33" s="2" t="s">
        <v>59</v>
      </c>
      <c r="AU33" s="2" t="s">
        <v>59</v>
      </c>
      <c r="AV33" s="2" t="s">
        <v>59</v>
      </c>
      <c r="AW33" s="2" t="s">
        <v>205</v>
      </c>
      <c r="AX33" s="2" t="s">
        <v>82</v>
      </c>
    </row>
    <row r="34" spans="1:50" s="9" customFormat="1">
      <c r="A34" s="9" t="s">
        <v>324</v>
      </c>
      <c r="B34" s="9">
        <v>82818</v>
      </c>
      <c r="C34" s="9" t="s">
        <v>321</v>
      </c>
      <c r="D34" s="9" t="s">
        <v>59</v>
      </c>
      <c r="E34" s="9">
        <v>0</v>
      </c>
      <c r="F34" s="9" t="s">
        <v>53</v>
      </c>
      <c r="G34" s="9">
        <v>0</v>
      </c>
      <c r="H34" s="9" t="s">
        <v>54</v>
      </c>
      <c r="I34" s="9">
        <v>0</v>
      </c>
      <c r="J34" s="9" t="s">
        <v>59</v>
      </c>
      <c r="K34" s="9" t="s">
        <v>59</v>
      </c>
      <c r="L34" s="9" t="s">
        <v>59</v>
      </c>
      <c r="M34" s="9" t="s">
        <v>58</v>
      </c>
      <c r="N34" s="9">
        <v>2047491</v>
      </c>
      <c r="O34" s="9">
        <v>6461058</v>
      </c>
      <c r="P34" s="9">
        <v>0</v>
      </c>
      <c r="Q34" s="9">
        <v>37.617494360000002</v>
      </c>
      <c r="R34" s="9">
        <v>-120.84737799</v>
      </c>
      <c r="S34" s="9" t="s">
        <v>237</v>
      </c>
      <c r="T34" s="9" t="s">
        <v>238</v>
      </c>
      <c r="U34" s="9" t="s">
        <v>317</v>
      </c>
      <c r="V34" s="9" t="s">
        <v>62</v>
      </c>
      <c r="W34" s="9" t="s">
        <v>62</v>
      </c>
      <c r="X34" s="9" t="s">
        <v>86</v>
      </c>
      <c r="Y34" s="9" t="s">
        <v>64</v>
      </c>
      <c r="Z34" s="9" t="s">
        <v>59</v>
      </c>
      <c r="AA34" s="9" t="s">
        <v>224</v>
      </c>
      <c r="AB34" s="9" t="s">
        <v>59</v>
      </c>
      <c r="AC34" s="9" t="s">
        <v>59</v>
      </c>
      <c r="AD34" s="9" t="s">
        <v>59</v>
      </c>
      <c r="AE34" s="9" t="s">
        <v>325</v>
      </c>
      <c r="AF34" s="9" t="s">
        <v>59</v>
      </c>
      <c r="AG34" s="9" t="s">
        <v>98</v>
      </c>
      <c r="AH34" s="9" t="s">
        <v>88</v>
      </c>
      <c r="AI34" s="9" t="s">
        <v>89</v>
      </c>
      <c r="AJ34" s="9" t="s">
        <v>99</v>
      </c>
      <c r="AK34" s="9" t="s">
        <v>59</v>
      </c>
      <c r="AL34" s="9" t="s">
        <v>59</v>
      </c>
      <c r="AM34" s="9" t="s">
        <v>59</v>
      </c>
      <c r="AN34" s="9" t="s">
        <v>74</v>
      </c>
      <c r="AO34" s="9">
        <v>2700000</v>
      </c>
      <c r="AP34" s="9" t="s">
        <v>59</v>
      </c>
      <c r="AQ34" s="9" t="s">
        <v>59</v>
      </c>
      <c r="AR34" s="9" t="s">
        <v>77</v>
      </c>
      <c r="AS34" s="9" t="s">
        <v>323</v>
      </c>
      <c r="AT34" s="9" t="s">
        <v>59</v>
      </c>
      <c r="AU34" s="9" t="s">
        <v>59</v>
      </c>
      <c r="AV34" s="9" t="s">
        <v>59</v>
      </c>
      <c r="AW34" s="9" t="s">
        <v>205</v>
      </c>
      <c r="AX34" s="9" t="s">
        <v>82</v>
      </c>
    </row>
    <row r="35" spans="1:50" hidden="1">
      <c r="A35" t="s">
        <v>211</v>
      </c>
      <c r="B35">
        <v>42759</v>
      </c>
      <c r="C35" t="s">
        <v>212</v>
      </c>
      <c r="D35" t="s">
        <v>52</v>
      </c>
      <c r="E35">
        <v>4</v>
      </c>
      <c r="F35" t="s">
        <v>213</v>
      </c>
      <c r="G35">
        <v>8</v>
      </c>
      <c r="H35" t="s">
        <v>54</v>
      </c>
      <c r="I35">
        <v>7</v>
      </c>
      <c r="J35" t="s">
        <v>59</v>
      </c>
      <c r="K35" t="s">
        <v>95</v>
      </c>
      <c r="L35" t="s">
        <v>95</v>
      </c>
      <c r="M35" t="s">
        <v>58</v>
      </c>
      <c r="N35">
        <v>2168198</v>
      </c>
      <c r="O35">
        <v>6766770</v>
      </c>
      <c r="P35">
        <v>3</v>
      </c>
      <c r="Q35">
        <v>37.94736649</v>
      </c>
      <c r="R35">
        <v>-119.78870625</v>
      </c>
      <c r="S35" t="s">
        <v>59</v>
      </c>
      <c r="T35" t="s">
        <v>60</v>
      </c>
      <c r="U35" t="s">
        <v>61</v>
      </c>
      <c r="V35" t="s">
        <v>62</v>
      </c>
      <c r="W35" t="s">
        <v>62</v>
      </c>
      <c r="X35" t="s">
        <v>61</v>
      </c>
      <c r="Y35" t="s">
        <v>133</v>
      </c>
      <c r="Z35" t="s">
        <v>59</v>
      </c>
      <c r="AA35" t="s">
        <v>214</v>
      </c>
      <c r="AB35" t="s">
        <v>215</v>
      </c>
      <c r="AC35" t="s">
        <v>68</v>
      </c>
      <c r="AD35" t="s">
        <v>59</v>
      </c>
      <c r="AE35" t="s">
        <v>216</v>
      </c>
      <c r="AF35" t="s">
        <v>69</v>
      </c>
      <c r="AG35" t="s">
        <v>217</v>
      </c>
      <c r="AH35" t="s">
        <v>88</v>
      </c>
      <c r="AI35" t="s">
        <v>89</v>
      </c>
      <c r="AJ35" t="s">
        <v>218</v>
      </c>
      <c r="AK35">
        <v>0</v>
      </c>
      <c r="AL35">
        <v>360400</v>
      </c>
      <c r="AM35">
        <v>0</v>
      </c>
      <c r="AN35" t="s">
        <v>74</v>
      </c>
      <c r="AO35">
        <v>0</v>
      </c>
      <c r="AP35" t="s">
        <v>117</v>
      </c>
      <c r="AQ35" t="s">
        <v>76</v>
      </c>
      <c r="AR35" t="s">
        <v>100</v>
      </c>
      <c r="AS35" t="s">
        <v>101</v>
      </c>
      <c r="AT35" t="s">
        <v>79</v>
      </c>
      <c r="AU35" t="s">
        <v>130</v>
      </c>
      <c r="AV35" t="s">
        <v>59</v>
      </c>
      <c r="AW35" t="s">
        <v>203</v>
      </c>
      <c r="AX35" t="s">
        <v>174</v>
      </c>
    </row>
    <row r="36" spans="1:50" hidden="1">
      <c r="A36" t="s">
        <v>195</v>
      </c>
      <c r="B36">
        <v>36971</v>
      </c>
      <c r="C36" t="s">
        <v>196</v>
      </c>
      <c r="D36" t="s">
        <v>52</v>
      </c>
      <c r="E36">
        <v>0</v>
      </c>
      <c r="F36" t="s">
        <v>53</v>
      </c>
      <c r="G36">
        <v>0</v>
      </c>
      <c r="H36" t="s">
        <v>54</v>
      </c>
      <c r="I36">
        <v>0</v>
      </c>
      <c r="J36" t="s">
        <v>59</v>
      </c>
      <c r="K36" t="s">
        <v>105</v>
      </c>
      <c r="L36" t="s">
        <v>105</v>
      </c>
      <c r="M36" t="s">
        <v>58</v>
      </c>
      <c r="N36">
        <v>2142199</v>
      </c>
      <c r="O36">
        <v>6715370</v>
      </c>
      <c r="P36">
        <v>0</v>
      </c>
      <c r="Q36">
        <v>37.876906329999997</v>
      </c>
      <c r="R36">
        <v>-119.96747383</v>
      </c>
      <c r="S36" t="s">
        <v>59</v>
      </c>
      <c r="T36" t="s">
        <v>60</v>
      </c>
      <c r="U36" t="s">
        <v>61</v>
      </c>
      <c r="V36" t="s">
        <v>62</v>
      </c>
      <c r="W36" t="s">
        <v>125</v>
      </c>
      <c r="X36" t="s">
        <v>61</v>
      </c>
      <c r="Y36" t="s">
        <v>133</v>
      </c>
      <c r="Z36" t="s">
        <v>59</v>
      </c>
      <c r="AA36" t="s">
        <v>197</v>
      </c>
      <c r="AB36" t="s">
        <v>198</v>
      </c>
      <c r="AC36" t="s">
        <v>199</v>
      </c>
      <c r="AD36" t="s">
        <v>59</v>
      </c>
      <c r="AE36" t="s">
        <v>200</v>
      </c>
      <c r="AF36" t="s">
        <v>69</v>
      </c>
      <c r="AG36" t="s">
        <v>201</v>
      </c>
      <c r="AH36" t="s">
        <v>88</v>
      </c>
      <c r="AI36" t="s">
        <v>89</v>
      </c>
      <c r="AJ36" t="s">
        <v>202</v>
      </c>
      <c r="AK36">
        <v>740</v>
      </c>
      <c r="AL36">
        <v>115</v>
      </c>
      <c r="AM36">
        <v>0</v>
      </c>
      <c r="AN36" t="s">
        <v>74</v>
      </c>
      <c r="AO36">
        <v>0</v>
      </c>
      <c r="AP36" t="s">
        <v>75</v>
      </c>
      <c r="AQ36" t="s">
        <v>76</v>
      </c>
      <c r="AR36" t="s">
        <v>100</v>
      </c>
      <c r="AS36" t="s">
        <v>101</v>
      </c>
      <c r="AT36" t="s">
        <v>79</v>
      </c>
      <c r="AU36" t="s">
        <v>80</v>
      </c>
      <c r="AV36" t="s">
        <v>59</v>
      </c>
      <c r="AW36" t="s">
        <v>203</v>
      </c>
      <c r="AX36" t="s">
        <v>174</v>
      </c>
    </row>
    <row r="37" spans="1:50" hidden="1">
      <c r="A37" t="s">
        <v>179</v>
      </c>
      <c r="B37">
        <v>45047</v>
      </c>
      <c r="C37" t="s">
        <v>232</v>
      </c>
      <c r="D37" t="s">
        <v>52</v>
      </c>
      <c r="E37">
        <v>3</v>
      </c>
      <c r="F37" t="s">
        <v>53</v>
      </c>
      <c r="G37">
        <v>10</v>
      </c>
      <c r="H37" t="s">
        <v>54</v>
      </c>
      <c r="I37">
        <v>22</v>
      </c>
      <c r="J37" t="s">
        <v>55</v>
      </c>
      <c r="K37" t="s">
        <v>57</v>
      </c>
      <c r="L37" t="s">
        <v>57</v>
      </c>
      <c r="M37" t="s">
        <v>58</v>
      </c>
      <c r="N37">
        <v>2035402.83731969</v>
      </c>
      <c r="O37">
        <v>6386267.6288072802</v>
      </c>
      <c r="P37">
        <v>3</v>
      </c>
      <c r="Q37">
        <v>37.583244069999999</v>
      </c>
      <c r="R37">
        <v>-121.10531379</v>
      </c>
      <c r="S37" t="s">
        <v>59</v>
      </c>
      <c r="T37" t="s">
        <v>60</v>
      </c>
      <c r="U37" t="s">
        <v>61</v>
      </c>
      <c r="V37" t="s">
        <v>62</v>
      </c>
      <c r="W37" t="s">
        <v>62</v>
      </c>
      <c r="X37" t="s">
        <v>86</v>
      </c>
      <c r="Y37" t="s">
        <v>64</v>
      </c>
      <c r="Z37" t="s">
        <v>65</v>
      </c>
      <c r="AA37" t="s">
        <v>114</v>
      </c>
      <c r="AB37" t="s">
        <v>139</v>
      </c>
      <c r="AC37" t="s">
        <v>68</v>
      </c>
      <c r="AD37" t="s">
        <v>59</v>
      </c>
      <c r="AE37" t="s">
        <v>59</v>
      </c>
      <c r="AF37" t="s">
        <v>69</v>
      </c>
      <c r="AG37" t="s">
        <v>87</v>
      </c>
      <c r="AH37" t="s">
        <v>88</v>
      </c>
      <c r="AI37" t="s">
        <v>89</v>
      </c>
      <c r="AJ37" t="s">
        <v>90</v>
      </c>
      <c r="AK37">
        <v>1.875</v>
      </c>
      <c r="AL37">
        <v>0</v>
      </c>
      <c r="AM37">
        <v>0</v>
      </c>
      <c r="AN37" t="s">
        <v>156</v>
      </c>
      <c r="AO37">
        <v>0</v>
      </c>
      <c r="AP37" t="s">
        <v>75</v>
      </c>
      <c r="AQ37" t="s">
        <v>76</v>
      </c>
      <c r="AR37" t="s">
        <v>100</v>
      </c>
      <c r="AS37" t="s">
        <v>156</v>
      </c>
      <c r="AT37" t="s">
        <v>79</v>
      </c>
      <c r="AU37" t="s">
        <v>80</v>
      </c>
      <c r="AV37" t="s">
        <v>233</v>
      </c>
      <c r="AW37" t="s">
        <v>234</v>
      </c>
      <c r="AX37" t="s">
        <v>110</v>
      </c>
    </row>
    <row r="38" spans="1:50" hidden="1">
      <c r="A38" t="s">
        <v>93</v>
      </c>
      <c r="B38">
        <v>2444</v>
      </c>
      <c r="C38" t="s">
        <v>94</v>
      </c>
      <c r="D38" t="s">
        <v>52</v>
      </c>
      <c r="E38">
        <v>4</v>
      </c>
      <c r="F38" t="s">
        <v>53</v>
      </c>
      <c r="G38">
        <v>7</v>
      </c>
      <c r="H38" t="s">
        <v>54</v>
      </c>
      <c r="I38">
        <v>2</v>
      </c>
      <c r="J38" t="s">
        <v>55</v>
      </c>
      <c r="K38" t="s">
        <v>95</v>
      </c>
      <c r="L38" t="s">
        <v>56</v>
      </c>
      <c r="M38" t="s">
        <v>58</v>
      </c>
      <c r="N38">
        <v>2054102.0184251801</v>
      </c>
      <c r="O38">
        <v>6527368.0828262698</v>
      </c>
      <c r="P38">
        <v>3</v>
      </c>
      <c r="Q38">
        <v>37.636097919999997</v>
      </c>
      <c r="R38">
        <v>-120.61844997</v>
      </c>
      <c r="S38" t="s">
        <v>59</v>
      </c>
      <c r="T38" t="s">
        <v>60</v>
      </c>
      <c r="U38" t="s">
        <v>61</v>
      </c>
      <c r="V38" t="s">
        <v>62</v>
      </c>
      <c r="W38" t="s">
        <v>62</v>
      </c>
      <c r="X38" t="s">
        <v>86</v>
      </c>
      <c r="Y38" t="s">
        <v>64</v>
      </c>
      <c r="Z38" t="s">
        <v>65</v>
      </c>
      <c r="AA38" t="s">
        <v>96</v>
      </c>
      <c r="AB38" t="s">
        <v>97</v>
      </c>
      <c r="AC38" t="s">
        <v>68</v>
      </c>
      <c r="AD38" t="s">
        <v>59</v>
      </c>
      <c r="AE38" t="s">
        <v>59</v>
      </c>
      <c r="AF38" t="s">
        <v>69</v>
      </c>
      <c r="AG38" t="s">
        <v>98</v>
      </c>
      <c r="AH38" t="s">
        <v>88</v>
      </c>
      <c r="AI38" t="s">
        <v>89</v>
      </c>
      <c r="AJ38" t="s">
        <v>99</v>
      </c>
      <c r="AK38">
        <v>7.2</v>
      </c>
      <c r="AL38">
        <v>0</v>
      </c>
      <c r="AM38">
        <v>0</v>
      </c>
      <c r="AN38" t="s">
        <v>74</v>
      </c>
      <c r="AO38">
        <v>0</v>
      </c>
      <c r="AP38" t="s">
        <v>75</v>
      </c>
      <c r="AQ38" t="s">
        <v>76</v>
      </c>
      <c r="AR38" t="s">
        <v>100</v>
      </c>
      <c r="AS38" t="s">
        <v>101</v>
      </c>
      <c r="AT38" t="s">
        <v>79</v>
      </c>
      <c r="AU38" t="s">
        <v>80</v>
      </c>
      <c r="AV38" t="s">
        <v>59</v>
      </c>
      <c r="AW38" t="s">
        <v>102</v>
      </c>
      <c r="AX38" t="s">
        <v>82</v>
      </c>
    </row>
    <row r="39" spans="1:50" hidden="1">
      <c r="A39" t="s">
        <v>152</v>
      </c>
      <c r="B39">
        <v>19822</v>
      </c>
      <c r="C39" t="s">
        <v>153</v>
      </c>
      <c r="D39" t="s">
        <v>52</v>
      </c>
      <c r="E39">
        <v>4</v>
      </c>
      <c r="F39" t="s">
        <v>53</v>
      </c>
      <c r="G39">
        <v>10</v>
      </c>
      <c r="H39" t="s">
        <v>54</v>
      </c>
      <c r="I39">
        <v>4</v>
      </c>
      <c r="J39" t="s">
        <v>55</v>
      </c>
      <c r="K39" t="s">
        <v>85</v>
      </c>
      <c r="L39" t="s">
        <v>85</v>
      </c>
      <c r="M39" t="s">
        <v>58</v>
      </c>
      <c r="N39">
        <v>2049602.41587585</v>
      </c>
      <c r="O39">
        <v>6451067.6058343695</v>
      </c>
      <c r="P39">
        <v>3</v>
      </c>
      <c r="Q39">
        <v>37.623180069999997</v>
      </c>
      <c r="R39">
        <v>-120.88188792</v>
      </c>
      <c r="S39" t="s">
        <v>59</v>
      </c>
      <c r="T39" t="s">
        <v>60</v>
      </c>
      <c r="U39" t="s">
        <v>61</v>
      </c>
      <c r="V39" t="s">
        <v>62</v>
      </c>
      <c r="W39" t="s">
        <v>62</v>
      </c>
      <c r="X39" t="s">
        <v>86</v>
      </c>
      <c r="Y39" t="s">
        <v>64</v>
      </c>
      <c r="Z39" t="s">
        <v>65</v>
      </c>
      <c r="AA39" t="s">
        <v>154</v>
      </c>
      <c r="AB39" t="s">
        <v>155</v>
      </c>
      <c r="AC39" t="s">
        <v>68</v>
      </c>
      <c r="AD39" t="s">
        <v>59</v>
      </c>
      <c r="AE39" t="s">
        <v>59</v>
      </c>
      <c r="AF39" t="s">
        <v>69</v>
      </c>
      <c r="AG39" t="s">
        <v>98</v>
      </c>
      <c r="AH39" t="s">
        <v>88</v>
      </c>
      <c r="AI39" t="s">
        <v>89</v>
      </c>
      <c r="AJ39" t="s">
        <v>99</v>
      </c>
      <c r="AK39">
        <v>0.67</v>
      </c>
      <c r="AL39">
        <v>0</v>
      </c>
      <c r="AM39">
        <v>0</v>
      </c>
      <c r="AN39" t="s">
        <v>156</v>
      </c>
      <c r="AO39">
        <v>0</v>
      </c>
      <c r="AP39" t="s">
        <v>75</v>
      </c>
      <c r="AQ39" t="s">
        <v>76</v>
      </c>
      <c r="AR39" t="s">
        <v>100</v>
      </c>
      <c r="AS39" t="s">
        <v>156</v>
      </c>
      <c r="AT39" t="s">
        <v>79</v>
      </c>
      <c r="AU39" t="s">
        <v>80</v>
      </c>
      <c r="AV39" t="s">
        <v>157</v>
      </c>
      <c r="AW39" t="s">
        <v>158</v>
      </c>
      <c r="AX39" t="s">
        <v>110</v>
      </c>
    </row>
    <row r="40" spans="1:50" hidden="1">
      <c r="A40" t="s">
        <v>222</v>
      </c>
      <c r="B40">
        <v>44628</v>
      </c>
      <c r="C40" t="s">
        <v>223</v>
      </c>
      <c r="D40" t="s">
        <v>52</v>
      </c>
      <c r="E40">
        <v>4</v>
      </c>
      <c r="F40" t="s">
        <v>53</v>
      </c>
      <c r="G40">
        <v>10</v>
      </c>
      <c r="H40" t="s">
        <v>54</v>
      </c>
      <c r="I40">
        <v>2</v>
      </c>
      <c r="J40" t="s">
        <v>55</v>
      </c>
      <c r="K40" t="s">
        <v>56</v>
      </c>
      <c r="L40" t="s">
        <v>56</v>
      </c>
      <c r="M40" t="s">
        <v>58</v>
      </c>
      <c r="N40">
        <v>2048852.3268248599</v>
      </c>
      <c r="O40">
        <v>6465867.6316804402</v>
      </c>
      <c r="P40">
        <v>3</v>
      </c>
      <c r="Q40">
        <v>37.621274810000003</v>
      </c>
      <c r="R40">
        <v>-120.83077616</v>
      </c>
      <c r="S40" t="s">
        <v>59</v>
      </c>
      <c r="T40" t="s">
        <v>60</v>
      </c>
      <c r="U40" t="s">
        <v>61</v>
      </c>
      <c r="V40" t="s">
        <v>62</v>
      </c>
      <c r="W40" t="s">
        <v>62</v>
      </c>
      <c r="X40" t="s">
        <v>86</v>
      </c>
      <c r="Y40" t="s">
        <v>64</v>
      </c>
      <c r="Z40" t="s">
        <v>65</v>
      </c>
      <c r="AA40" t="s">
        <v>224</v>
      </c>
      <c r="AB40" t="s">
        <v>225</v>
      </c>
      <c r="AC40" t="s">
        <v>68</v>
      </c>
      <c r="AD40" t="s">
        <v>59</v>
      </c>
      <c r="AE40" t="s">
        <v>59</v>
      </c>
      <c r="AF40" t="s">
        <v>69</v>
      </c>
      <c r="AG40" t="s">
        <v>98</v>
      </c>
      <c r="AH40" t="s">
        <v>88</v>
      </c>
      <c r="AI40" t="s">
        <v>89</v>
      </c>
      <c r="AJ40" t="s">
        <v>99</v>
      </c>
      <c r="AK40">
        <v>4.46</v>
      </c>
      <c r="AL40">
        <v>0</v>
      </c>
      <c r="AM40">
        <v>0</v>
      </c>
      <c r="AN40" t="s">
        <v>74</v>
      </c>
      <c r="AO40">
        <v>0</v>
      </c>
      <c r="AP40" t="s">
        <v>75</v>
      </c>
      <c r="AQ40" t="s">
        <v>76</v>
      </c>
      <c r="AR40" t="s">
        <v>100</v>
      </c>
      <c r="AS40" t="s">
        <v>101</v>
      </c>
      <c r="AT40" t="s">
        <v>79</v>
      </c>
      <c r="AU40" t="s">
        <v>130</v>
      </c>
      <c r="AV40" t="s">
        <v>150</v>
      </c>
      <c r="AW40" t="s">
        <v>151</v>
      </c>
      <c r="AX40" t="s">
        <v>110</v>
      </c>
    </row>
    <row r="41" spans="1:50" hidden="1">
      <c r="A41" t="s">
        <v>226</v>
      </c>
      <c r="B41">
        <v>44917</v>
      </c>
      <c r="C41" t="s">
        <v>227</v>
      </c>
      <c r="D41" t="s">
        <v>52</v>
      </c>
      <c r="E41">
        <v>0</v>
      </c>
      <c r="F41" t="s">
        <v>53</v>
      </c>
      <c r="G41">
        <v>0</v>
      </c>
      <c r="H41" t="s">
        <v>54</v>
      </c>
      <c r="I41">
        <v>0</v>
      </c>
      <c r="J41" t="s">
        <v>55</v>
      </c>
      <c r="K41" t="s">
        <v>105</v>
      </c>
      <c r="L41" t="s">
        <v>95</v>
      </c>
      <c r="M41" t="s">
        <v>58</v>
      </c>
      <c r="N41">
        <v>2062402.35451476</v>
      </c>
      <c r="O41">
        <v>6456367.5732527804</v>
      </c>
      <c r="P41">
        <v>0</v>
      </c>
      <c r="Q41">
        <v>37.658391479999999</v>
      </c>
      <c r="R41">
        <v>-120.86375962</v>
      </c>
      <c r="S41" t="s">
        <v>59</v>
      </c>
      <c r="T41" t="s">
        <v>60</v>
      </c>
      <c r="U41" t="s">
        <v>61</v>
      </c>
      <c r="V41" t="s">
        <v>62</v>
      </c>
      <c r="W41" t="s">
        <v>62</v>
      </c>
      <c r="X41" t="s">
        <v>86</v>
      </c>
      <c r="Y41" t="s">
        <v>64</v>
      </c>
      <c r="Z41" t="s">
        <v>65</v>
      </c>
      <c r="AA41" t="s">
        <v>148</v>
      </c>
      <c r="AB41" t="s">
        <v>149</v>
      </c>
      <c r="AC41" t="s">
        <v>68</v>
      </c>
      <c r="AD41" t="s">
        <v>59</v>
      </c>
      <c r="AE41" t="s">
        <v>59</v>
      </c>
      <c r="AF41" t="s">
        <v>69</v>
      </c>
      <c r="AG41" t="s">
        <v>228</v>
      </c>
      <c r="AH41" t="s">
        <v>88</v>
      </c>
      <c r="AI41" t="s">
        <v>89</v>
      </c>
      <c r="AJ41" t="s">
        <v>229</v>
      </c>
      <c r="AK41">
        <v>2.67</v>
      </c>
      <c r="AL41">
        <v>0</v>
      </c>
      <c r="AM41">
        <v>0</v>
      </c>
      <c r="AN41" t="s">
        <v>74</v>
      </c>
      <c r="AO41">
        <v>0</v>
      </c>
      <c r="AP41" t="s">
        <v>75</v>
      </c>
      <c r="AQ41" t="s">
        <v>76</v>
      </c>
      <c r="AR41" t="s">
        <v>100</v>
      </c>
      <c r="AS41" t="s">
        <v>101</v>
      </c>
      <c r="AT41" t="s">
        <v>79</v>
      </c>
      <c r="AU41" t="s">
        <v>80</v>
      </c>
      <c r="AV41" t="s">
        <v>230</v>
      </c>
      <c r="AW41" t="s">
        <v>231</v>
      </c>
      <c r="AX41" t="s">
        <v>110</v>
      </c>
    </row>
    <row r="42" spans="1:50" hidden="1">
      <c r="A42" t="s">
        <v>103</v>
      </c>
      <c r="B42">
        <v>2610</v>
      </c>
      <c r="C42" t="s">
        <v>104</v>
      </c>
      <c r="D42" t="s">
        <v>52</v>
      </c>
      <c r="E42">
        <v>0</v>
      </c>
      <c r="F42" t="s">
        <v>53</v>
      </c>
      <c r="G42">
        <v>0</v>
      </c>
      <c r="H42" t="s">
        <v>54</v>
      </c>
      <c r="I42">
        <v>0</v>
      </c>
      <c r="J42" t="s">
        <v>55</v>
      </c>
      <c r="K42" t="s">
        <v>105</v>
      </c>
      <c r="L42" t="s">
        <v>56</v>
      </c>
      <c r="M42" t="s">
        <v>58</v>
      </c>
      <c r="N42">
        <v>2052202.4034580099</v>
      </c>
      <c r="O42">
        <v>6452267.59982544</v>
      </c>
      <c r="P42">
        <v>0</v>
      </c>
      <c r="Q42">
        <v>37.630333999999998</v>
      </c>
      <c r="R42">
        <v>-120.87778074000001</v>
      </c>
      <c r="S42" t="s">
        <v>59</v>
      </c>
      <c r="T42" t="s">
        <v>60</v>
      </c>
      <c r="U42" t="s">
        <v>61</v>
      </c>
      <c r="V42" t="s">
        <v>62</v>
      </c>
      <c r="W42" t="s">
        <v>62</v>
      </c>
      <c r="X42" t="s">
        <v>86</v>
      </c>
      <c r="Y42" t="s">
        <v>64</v>
      </c>
      <c r="Z42" t="s">
        <v>65</v>
      </c>
      <c r="AA42" t="s">
        <v>106</v>
      </c>
      <c r="AB42" t="s">
        <v>107</v>
      </c>
      <c r="AC42" t="s">
        <v>68</v>
      </c>
      <c r="AD42" t="s">
        <v>59</v>
      </c>
      <c r="AE42" t="s">
        <v>59</v>
      </c>
      <c r="AF42" t="s">
        <v>69</v>
      </c>
      <c r="AG42" t="s">
        <v>98</v>
      </c>
      <c r="AH42" t="s">
        <v>88</v>
      </c>
      <c r="AI42" t="s">
        <v>89</v>
      </c>
      <c r="AJ42" t="s">
        <v>99</v>
      </c>
      <c r="AK42">
        <v>3.34</v>
      </c>
      <c r="AL42">
        <v>0</v>
      </c>
      <c r="AM42">
        <v>0</v>
      </c>
      <c r="AN42" t="s">
        <v>74</v>
      </c>
      <c r="AO42">
        <v>0</v>
      </c>
      <c r="AP42" t="s">
        <v>75</v>
      </c>
      <c r="AQ42" t="s">
        <v>76</v>
      </c>
      <c r="AR42" t="s">
        <v>100</v>
      </c>
      <c r="AS42" t="s">
        <v>101</v>
      </c>
      <c r="AT42" t="s">
        <v>79</v>
      </c>
      <c r="AU42" t="s">
        <v>80</v>
      </c>
      <c r="AV42" t="s">
        <v>108</v>
      </c>
      <c r="AW42" t="s">
        <v>109</v>
      </c>
      <c r="AX42" t="s">
        <v>110</v>
      </c>
    </row>
    <row r="43" spans="1:50" hidden="1">
      <c r="A43" t="s">
        <v>146</v>
      </c>
      <c r="B43">
        <v>15984</v>
      </c>
      <c r="C43" t="s">
        <v>147</v>
      </c>
      <c r="D43" t="s">
        <v>52</v>
      </c>
      <c r="E43">
        <v>4</v>
      </c>
      <c r="F43" t="s">
        <v>53</v>
      </c>
      <c r="G43">
        <v>8</v>
      </c>
      <c r="H43" t="s">
        <v>54</v>
      </c>
      <c r="I43">
        <v>16</v>
      </c>
      <c r="J43" t="s">
        <v>55</v>
      </c>
      <c r="K43" t="s">
        <v>57</v>
      </c>
      <c r="L43" t="s">
        <v>56</v>
      </c>
      <c r="M43" t="s">
        <v>58</v>
      </c>
      <c r="N43">
        <v>2051402.3860291799</v>
      </c>
      <c r="O43">
        <v>6455267.6066207001</v>
      </c>
      <c r="P43">
        <v>3</v>
      </c>
      <c r="Q43">
        <v>37.628169649999997</v>
      </c>
      <c r="R43">
        <v>-120.86741026999999</v>
      </c>
      <c r="S43" t="s">
        <v>59</v>
      </c>
      <c r="T43" t="s">
        <v>60</v>
      </c>
      <c r="U43" t="s">
        <v>61</v>
      </c>
      <c r="V43" t="s">
        <v>62</v>
      </c>
      <c r="W43" t="s">
        <v>62</v>
      </c>
      <c r="X43" t="s">
        <v>86</v>
      </c>
      <c r="Y43" t="s">
        <v>64</v>
      </c>
      <c r="Z43" t="s">
        <v>65</v>
      </c>
      <c r="AA43" t="s">
        <v>148</v>
      </c>
      <c r="AB43" t="s">
        <v>149</v>
      </c>
      <c r="AC43" t="s">
        <v>68</v>
      </c>
      <c r="AD43" t="s">
        <v>59</v>
      </c>
      <c r="AE43" t="s">
        <v>59</v>
      </c>
      <c r="AF43" t="s">
        <v>69</v>
      </c>
      <c r="AG43" t="s">
        <v>98</v>
      </c>
      <c r="AH43" t="s">
        <v>88</v>
      </c>
      <c r="AI43" t="s">
        <v>89</v>
      </c>
      <c r="AJ43" t="s">
        <v>99</v>
      </c>
      <c r="AK43">
        <v>3.79</v>
      </c>
      <c r="AL43">
        <v>0</v>
      </c>
      <c r="AM43">
        <v>0</v>
      </c>
      <c r="AN43" t="s">
        <v>74</v>
      </c>
      <c r="AO43">
        <v>0</v>
      </c>
      <c r="AP43" t="s">
        <v>75</v>
      </c>
      <c r="AQ43" t="s">
        <v>76</v>
      </c>
      <c r="AR43" t="s">
        <v>100</v>
      </c>
      <c r="AS43" t="s">
        <v>101</v>
      </c>
      <c r="AT43" t="s">
        <v>79</v>
      </c>
      <c r="AU43" t="s">
        <v>80</v>
      </c>
      <c r="AV43" t="s">
        <v>150</v>
      </c>
      <c r="AW43" t="s">
        <v>151</v>
      </c>
      <c r="AX43" t="s">
        <v>110</v>
      </c>
    </row>
    <row r="44" spans="1:50" s="1" customFormat="1">
      <c r="A44" s="1" t="s">
        <v>123</v>
      </c>
      <c r="B44" s="1">
        <v>43832</v>
      </c>
      <c r="C44" s="1" t="s">
        <v>221</v>
      </c>
      <c r="D44" s="1" t="s">
        <v>52</v>
      </c>
      <c r="E44" s="1">
        <v>3</v>
      </c>
      <c r="F44" s="1" t="s">
        <v>53</v>
      </c>
      <c r="G44" s="1">
        <v>14</v>
      </c>
      <c r="H44" s="1" t="s">
        <v>54</v>
      </c>
      <c r="I44" s="1">
        <v>3</v>
      </c>
      <c r="J44" s="1" t="s">
        <v>59</v>
      </c>
      <c r="K44" s="1" t="s">
        <v>105</v>
      </c>
      <c r="L44" s="1" t="s">
        <v>95</v>
      </c>
      <c r="M44" s="1" t="s">
        <v>58</v>
      </c>
      <c r="N44" s="1">
        <v>2067201.6579082799</v>
      </c>
      <c r="O44" s="1">
        <v>6577768.6204764396</v>
      </c>
      <c r="P44" s="1">
        <v>3</v>
      </c>
      <c r="Q44" s="1">
        <v>37.67212112</v>
      </c>
      <c r="R44" s="1">
        <v>-120.44436507</v>
      </c>
      <c r="S44" s="1" t="s">
        <v>59</v>
      </c>
      <c r="T44" s="1" t="s">
        <v>60</v>
      </c>
      <c r="U44" s="1" t="s">
        <v>61</v>
      </c>
      <c r="V44" s="1" t="s">
        <v>62</v>
      </c>
      <c r="W44" s="1" t="s">
        <v>125</v>
      </c>
      <c r="X44" s="1" t="s">
        <v>61</v>
      </c>
      <c r="Y44" s="1" t="s">
        <v>64</v>
      </c>
      <c r="Z44" s="1" t="s">
        <v>59</v>
      </c>
      <c r="AA44" s="1" t="s">
        <v>126</v>
      </c>
      <c r="AB44" s="1" t="s">
        <v>127</v>
      </c>
      <c r="AC44" s="1" t="s">
        <v>68</v>
      </c>
      <c r="AD44" s="1" t="s">
        <v>59</v>
      </c>
      <c r="AE44" s="1" t="s">
        <v>59</v>
      </c>
      <c r="AF44" s="1" t="s">
        <v>69</v>
      </c>
      <c r="AG44" s="1" t="s">
        <v>128</v>
      </c>
      <c r="AH44" s="1" t="s">
        <v>88</v>
      </c>
      <c r="AI44" s="1" t="s">
        <v>89</v>
      </c>
      <c r="AJ44" s="1" t="s">
        <v>129</v>
      </c>
      <c r="AK44" s="1">
        <v>5500</v>
      </c>
      <c r="AL44" s="1">
        <v>45000</v>
      </c>
      <c r="AM44" s="1">
        <v>1151100</v>
      </c>
      <c r="AN44" s="1" t="s">
        <v>74</v>
      </c>
      <c r="AO44" s="1">
        <v>0</v>
      </c>
      <c r="AP44" s="1" t="s">
        <v>117</v>
      </c>
      <c r="AQ44" s="1" t="s">
        <v>76</v>
      </c>
      <c r="AR44" s="1" t="s">
        <v>100</v>
      </c>
      <c r="AS44" s="1" t="s">
        <v>101</v>
      </c>
      <c r="AT44" s="1" t="s">
        <v>79</v>
      </c>
      <c r="AU44" s="1" t="s">
        <v>80</v>
      </c>
      <c r="AV44" s="1" t="s">
        <v>59</v>
      </c>
      <c r="AW44" s="1" t="s">
        <v>205</v>
      </c>
      <c r="AX44" s="1" t="s">
        <v>82</v>
      </c>
    </row>
    <row r="45" spans="1:50" s="2" customFormat="1">
      <c r="A45" s="2" t="s">
        <v>132</v>
      </c>
      <c r="B45" s="2">
        <v>38008</v>
      </c>
      <c r="C45" s="2" t="s">
        <v>204</v>
      </c>
      <c r="D45" s="2" t="s">
        <v>52</v>
      </c>
      <c r="E45" s="2">
        <v>4</v>
      </c>
      <c r="F45" s="2" t="s">
        <v>53</v>
      </c>
      <c r="G45" s="2">
        <v>8</v>
      </c>
      <c r="H45" s="2" t="s">
        <v>54</v>
      </c>
      <c r="I45" s="2">
        <v>18</v>
      </c>
      <c r="J45" s="2" t="s">
        <v>59</v>
      </c>
      <c r="K45" s="2" t="s">
        <v>105</v>
      </c>
      <c r="L45" s="2" t="s">
        <v>56</v>
      </c>
      <c r="M45" s="2" t="s">
        <v>58</v>
      </c>
      <c r="N45" s="2">
        <v>2077601.5291688601</v>
      </c>
      <c r="O45" s="2">
        <v>6584468.6769581903</v>
      </c>
      <c r="P45" s="2">
        <v>3</v>
      </c>
      <c r="Q45" s="2">
        <v>37.700669869999999</v>
      </c>
      <c r="R45" s="2">
        <v>-120.42118501</v>
      </c>
      <c r="S45" s="2" t="s">
        <v>59</v>
      </c>
      <c r="T45" s="2" t="s">
        <v>60</v>
      </c>
      <c r="U45" s="2" t="s">
        <v>61</v>
      </c>
      <c r="V45" s="2" t="s">
        <v>62</v>
      </c>
      <c r="W45" s="2" t="s">
        <v>125</v>
      </c>
      <c r="X45" s="2" t="s">
        <v>61</v>
      </c>
      <c r="Y45" s="2" t="s">
        <v>133</v>
      </c>
      <c r="Z45" s="2" t="s">
        <v>59</v>
      </c>
      <c r="AA45" s="2" t="s">
        <v>126</v>
      </c>
      <c r="AB45" s="2" t="s">
        <v>127</v>
      </c>
      <c r="AC45" s="2" t="s">
        <v>68</v>
      </c>
      <c r="AD45" s="2" t="s">
        <v>59</v>
      </c>
      <c r="AE45" s="2" t="s">
        <v>59</v>
      </c>
      <c r="AF45" s="2" t="s">
        <v>69</v>
      </c>
      <c r="AG45" s="2" t="s">
        <v>135</v>
      </c>
      <c r="AH45" s="2" t="s">
        <v>88</v>
      </c>
      <c r="AI45" s="2" t="s">
        <v>89</v>
      </c>
      <c r="AJ45" s="2" t="s">
        <v>136</v>
      </c>
      <c r="AK45" s="2">
        <v>5900</v>
      </c>
      <c r="AL45" s="2">
        <v>2030000</v>
      </c>
      <c r="AM45" s="2">
        <v>0</v>
      </c>
      <c r="AN45" s="2" t="s">
        <v>74</v>
      </c>
      <c r="AO45" s="2">
        <v>0</v>
      </c>
      <c r="AP45" s="2" t="s">
        <v>117</v>
      </c>
      <c r="AQ45" s="2" t="s">
        <v>76</v>
      </c>
      <c r="AR45" s="2" t="s">
        <v>100</v>
      </c>
      <c r="AS45" s="2" t="s">
        <v>101</v>
      </c>
      <c r="AT45" s="2" t="s">
        <v>79</v>
      </c>
      <c r="AU45" s="2" t="s">
        <v>80</v>
      </c>
      <c r="AV45" s="2" t="s">
        <v>59</v>
      </c>
      <c r="AW45" s="2" t="s">
        <v>205</v>
      </c>
      <c r="AX45" s="2" t="s">
        <v>82</v>
      </c>
    </row>
    <row r="46" spans="1:50" hidden="1">
      <c r="A46" t="s">
        <v>184</v>
      </c>
      <c r="B46">
        <v>33106</v>
      </c>
      <c r="C46" t="s">
        <v>185</v>
      </c>
      <c r="D46" t="s">
        <v>52</v>
      </c>
      <c r="E46">
        <v>3</v>
      </c>
      <c r="F46" t="s">
        <v>53</v>
      </c>
      <c r="G46">
        <v>14</v>
      </c>
      <c r="H46" t="s">
        <v>54</v>
      </c>
      <c r="I46">
        <v>3</v>
      </c>
      <c r="J46" t="s">
        <v>55</v>
      </c>
      <c r="K46" t="s">
        <v>57</v>
      </c>
      <c r="L46" t="s">
        <v>95</v>
      </c>
      <c r="M46" t="s">
        <v>58</v>
      </c>
      <c r="N46">
        <v>2051352.5954463501</v>
      </c>
      <c r="O46">
        <v>6421917.5548826205</v>
      </c>
      <c r="P46">
        <v>3</v>
      </c>
      <c r="Q46">
        <v>37.627616969999998</v>
      </c>
      <c r="R46">
        <v>-120.98256981</v>
      </c>
      <c r="S46" t="s">
        <v>59</v>
      </c>
      <c r="T46" t="s">
        <v>60</v>
      </c>
      <c r="U46" t="s">
        <v>61</v>
      </c>
      <c r="V46" t="s">
        <v>62</v>
      </c>
      <c r="W46" t="s">
        <v>62</v>
      </c>
      <c r="X46" t="s">
        <v>86</v>
      </c>
      <c r="Y46" t="s">
        <v>64</v>
      </c>
      <c r="Z46" t="s">
        <v>65</v>
      </c>
      <c r="AA46" t="s">
        <v>106</v>
      </c>
      <c r="AB46" t="s">
        <v>107</v>
      </c>
      <c r="AC46" t="s">
        <v>68</v>
      </c>
      <c r="AD46" t="s">
        <v>59</v>
      </c>
      <c r="AE46" t="s">
        <v>59</v>
      </c>
      <c r="AF46" t="s">
        <v>69</v>
      </c>
      <c r="AG46" t="s">
        <v>98</v>
      </c>
      <c r="AH46" t="s">
        <v>88</v>
      </c>
      <c r="AI46" t="s">
        <v>89</v>
      </c>
      <c r="AJ46" t="s">
        <v>99</v>
      </c>
      <c r="AK46">
        <v>6.7</v>
      </c>
      <c r="AL46">
        <v>0</v>
      </c>
      <c r="AM46">
        <v>0</v>
      </c>
      <c r="AN46" t="s">
        <v>74</v>
      </c>
      <c r="AO46">
        <v>0</v>
      </c>
      <c r="AP46" t="s">
        <v>75</v>
      </c>
      <c r="AQ46" t="s">
        <v>76</v>
      </c>
      <c r="AR46" t="s">
        <v>100</v>
      </c>
      <c r="AS46" t="s">
        <v>101</v>
      </c>
      <c r="AT46" t="s">
        <v>79</v>
      </c>
      <c r="AU46" t="s">
        <v>80</v>
      </c>
      <c r="AV46" t="s">
        <v>59</v>
      </c>
      <c r="AW46" t="s">
        <v>186</v>
      </c>
      <c r="AX46" t="s">
        <v>82</v>
      </c>
    </row>
    <row r="47" spans="1:50" hidden="1">
      <c r="A47" t="s">
        <v>242</v>
      </c>
      <c r="B47">
        <v>56355</v>
      </c>
      <c r="C47" t="s">
        <v>243</v>
      </c>
      <c r="D47" t="s">
        <v>52</v>
      </c>
      <c r="E47">
        <v>4</v>
      </c>
      <c r="F47" t="s">
        <v>53</v>
      </c>
      <c r="G47">
        <v>8</v>
      </c>
      <c r="H47" t="s">
        <v>54</v>
      </c>
      <c r="I47">
        <v>17</v>
      </c>
      <c r="J47" t="s">
        <v>59</v>
      </c>
      <c r="K47" t="s">
        <v>59</v>
      </c>
      <c r="L47" t="s">
        <v>59</v>
      </c>
      <c r="M47" t="s">
        <v>58</v>
      </c>
      <c r="N47">
        <v>2044656</v>
      </c>
      <c r="O47">
        <v>6371901</v>
      </c>
      <c r="P47">
        <v>3</v>
      </c>
      <c r="Q47">
        <v>37.608400000000003</v>
      </c>
      <c r="R47">
        <v>-121.1551</v>
      </c>
      <c r="S47" t="s">
        <v>59</v>
      </c>
      <c r="T47" t="s">
        <v>238</v>
      </c>
      <c r="U47" t="s">
        <v>61</v>
      </c>
      <c r="V47" t="s">
        <v>62</v>
      </c>
      <c r="W47" t="s">
        <v>62</v>
      </c>
      <c r="X47" t="s">
        <v>86</v>
      </c>
      <c r="Y47" t="s">
        <v>64</v>
      </c>
      <c r="Z47" t="s">
        <v>59</v>
      </c>
      <c r="AA47" t="s">
        <v>66</v>
      </c>
      <c r="AB47" t="s">
        <v>59</v>
      </c>
      <c r="AC47" t="s">
        <v>59</v>
      </c>
      <c r="AD47" t="s">
        <v>59</v>
      </c>
      <c r="AE47" t="s">
        <v>244</v>
      </c>
      <c r="AF47" t="s">
        <v>69</v>
      </c>
      <c r="AG47" t="s">
        <v>87</v>
      </c>
      <c r="AH47" t="s">
        <v>88</v>
      </c>
      <c r="AI47" t="s">
        <v>89</v>
      </c>
      <c r="AJ47" t="s">
        <v>90</v>
      </c>
      <c r="AK47">
        <v>34.53</v>
      </c>
      <c r="AL47">
        <v>0</v>
      </c>
      <c r="AM47">
        <v>0</v>
      </c>
      <c r="AN47" t="s">
        <v>74</v>
      </c>
      <c r="AO47">
        <v>0</v>
      </c>
      <c r="AP47" t="s">
        <v>59</v>
      </c>
      <c r="AQ47" t="s">
        <v>59</v>
      </c>
      <c r="AR47" t="s">
        <v>100</v>
      </c>
      <c r="AS47" t="s">
        <v>101</v>
      </c>
      <c r="AT47" t="s">
        <v>239</v>
      </c>
      <c r="AU47" t="s">
        <v>80</v>
      </c>
      <c r="AV47" t="s">
        <v>59</v>
      </c>
      <c r="AW47" t="s">
        <v>245</v>
      </c>
      <c r="AX47" t="s">
        <v>171</v>
      </c>
    </row>
    <row r="48" spans="1:50" hidden="1">
      <c r="A48" t="s">
        <v>246</v>
      </c>
      <c r="B48">
        <v>56533</v>
      </c>
      <c r="C48" t="s">
        <v>247</v>
      </c>
      <c r="D48" t="s">
        <v>52</v>
      </c>
      <c r="E48">
        <v>0</v>
      </c>
      <c r="F48" t="s">
        <v>53</v>
      </c>
      <c r="G48">
        <v>0</v>
      </c>
      <c r="H48" t="s">
        <v>54</v>
      </c>
      <c r="I48">
        <v>0</v>
      </c>
      <c r="J48" t="s">
        <v>59</v>
      </c>
      <c r="K48" t="s">
        <v>59</v>
      </c>
      <c r="L48" t="s">
        <v>59</v>
      </c>
      <c r="M48" t="s">
        <v>58</v>
      </c>
      <c r="N48">
        <v>2042016</v>
      </c>
      <c r="O48">
        <v>6376098</v>
      </c>
      <c r="P48">
        <v>0</v>
      </c>
      <c r="Q48">
        <v>37.601199999999999</v>
      </c>
      <c r="R48">
        <v>-121.14060000000001</v>
      </c>
      <c r="S48" t="s">
        <v>59</v>
      </c>
      <c r="T48" t="s">
        <v>238</v>
      </c>
      <c r="U48" t="s">
        <v>61</v>
      </c>
      <c r="V48" t="s">
        <v>62</v>
      </c>
      <c r="W48" t="s">
        <v>62</v>
      </c>
      <c r="X48" t="s">
        <v>86</v>
      </c>
      <c r="Y48" t="s">
        <v>64</v>
      </c>
      <c r="Z48" t="s">
        <v>59</v>
      </c>
      <c r="AA48" t="s">
        <v>66</v>
      </c>
      <c r="AB48" t="s">
        <v>59</v>
      </c>
      <c r="AC48" t="s">
        <v>59</v>
      </c>
      <c r="AD48" t="s">
        <v>59</v>
      </c>
      <c r="AE48" t="s">
        <v>248</v>
      </c>
      <c r="AF48" t="s">
        <v>69</v>
      </c>
      <c r="AG48" t="s">
        <v>87</v>
      </c>
      <c r="AH48" t="s">
        <v>88</v>
      </c>
      <c r="AI48" t="s">
        <v>89</v>
      </c>
      <c r="AJ48" t="s">
        <v>90</v>
      </c>
      <c r="AK48">
        <v>22.73</v>
      </c>
      <c r="AL48">
        <v>0</v>
      </c>
      <c r="AM48">
        <v>0</v>
      </c>
      <c r="AN48" t="s">
        <v>74</v>
      </c>
      <c r="AO48">
        <v>0</v>
      </c>
      <c r="AP48" t="s">
        <v>59</v>
      </c>
      <c r="AQ48" t="s">
        <v>59</v>
      </c>
      <c r="AR48" t="s">
        <v>100</v>
      </c>
      <c r="AS48" t="s">
        <v>101</v>
      </c>
      <c r="AT48" t="s">
        <v>239</v>
      </c>
      <c r="AU48" t="s">
        <v>80</v>
      </c>
      <c r="AV48" t="s">
        <v>59</v>
      </c>
      <c r="AW48" t="s">
        <v>245</v>
      </c>
      <c r="AX48" t="s">
        <v>82</v>
      </c>
    </row>
    <row r="49" spans="1:50" hidden="1">
      <c r="A49" t="s">
        <v>235</v>
      </c>
      <c r="B49">
        <v>54760</v>
      </c>
      <c r="C49" t="s">
        <v>236</v>
      </c>
      <c r="D49" t="s">
        <v>52</v>
      </c>
      <c r="E49">
        <v>0</v>
      </c>
      <c r="F49" t="s">
        <v>53</v>
      </c>
      <c r="G49">
        <v>0</v>
      </c>
      <c r="H49" t="s">
        <v>54</v>
      </c>
      <c r="I49">
        <v>0</v>
      </c>
      <c r="J49" t="s">
        <v>59</v>
      </c>
      <c r="K49" t="s">
        <v>59</v>
      </c>
      <c r="L49" t="s">
        <v>59</v>
      </c>
      <c r="M49" t="s">
        <v>58</v>
      </c>
      <c r="N49">
        <v>2047956</v>
      </c>
      <c r="O49">
        <v>6468595</v>
      </c>
      <c r="P49">
        <v>0</v>
      </c>
      <c r="Q49">
        <v>37.6188</v>
      </c>
      <c r="R49">
        <v>-120.82129999999999</v>
      </c>
      <c r="S49" t="s">
        <v>237</v>
      </c>
      <c r="T49" t="s">
        <v>238</v>
      </c>
      <c r="U49" t="s">
        <v>61</v>
      </c>
      <c r="V49" t="s">
        <v>62</v>
      </c>
      <c r="W49" t="s">
        <v>62</v>
      </c>
      <c r="X49" t="s">
        <v>86</v>
      </c>
      <c r="Y49" t="s">
        <v>64</v>
      </c>
      <c r="Z49" t="s">
        <v>59</v>
      </c>
      <c r="AA49" t="s">
        <v>224</v>
      </c>
      <c r="AB49" t="s">
        <v>59</v>
      </c>
      <c r="AC49" t="s">
        <v>59</v>
      </c>
      <c r="AD49" t="s">
        <v>59</v>
      </c>
      <c r="AE49" t="s">
        <v>59</v>
      </c>
      <c r="AF49" t="s">
        <v>69</v>
      </c>
      <c r="AG49" t="s">
        <v>98</v>
      </c>
      <c r="AH49" t="s">
        <v>88</v>
      </c>
      <c r="AI49" t="s">
        <v>89</v>
      </c>
      <c r="AJ49" t="s">
        <v>99</v>
      </c>
      <c r="AK49">
        <v>0</v>
      </c>
      <c r="AL49">
        <v>0</v>
      </c>
      <c r="AM49">
        <v>0</v>
      </c>
      <c r="AN49" t="s">
        <v>74</v>
      </c>
      <c r="AO49">
        <v>0</v>
      </c>
      <c r="AP49" t="s">
        <v>59</v>
      </c>
      <c r="AQ49" t="s">
        <v>59</v>
      </c>
      <c r="AR49" t="s">
        <v>100</v>
      </c>
      <c r="AS49" t="s">
        <v>101</v>
      </c>
      <c r="AT49" t="s">
        <v>239</v>
      </c>
      <c r="AU49" t="s">
        <v>80</v>
      </c>
      <c r="AV49" t="s">
        <v>240</v>
      </c>
      <c r="AW49" t="s">
        <v>241</v>
      </c>
      <c r="AX49" t="s">
        <v>110</v>
      </c>
    </row>
    <row r="50" spans="1:50" hidden="1">
      <c r="A50" t="s">
        <v>249</v>
      </c>
      <c r="B50">
        <v>58132</v>
      </c>
      <c r="C50" t="s">
        <v>250</v>
      </c>
      <c r="D50" t="s">
        <v>52</v>
      </c>
      <c r="E50">
        <v>4</v>
      </c>
      <c r="F50" t="s">
        <v>53</v>
      </c>
      <c r="G50">
        <v>10</v>
      </c>
      <c r="H50" t="s">
        <v>54</v>
      </c>
      <c r="I50">
        <v>1</v>
      </c>
      <c r="J50" t="s">
        <v>59</v>
      </c>
      <c r="K50" t="s">
        <v>59</v>
      </c>
      <c r="L50" t="s">
        <v>59</v>
      </c>
      <c r="M50" t="s">
        <v>58</v>
      </c>
      <c r="N50">
        <v>2048455</v>
      </c>
      <c r="O50">
        <v>6479047</v>
      </c>
      <c r="P50">
        <v>3</v>
      </c>
      <c r="Q50">
        <v>37.6203</v>
      </c>
      <c r="R50">
        <v>-120.78530000000001</v>
      </c>
      <c r="S50" t="s">
        <v>237</v>
      </c>
      <c r="T50" t="s">
        <v>238</v>
      </c>
      <c r="U50" t="s">
        <v>61</v>
      </c>
      <c r="V50" t="s">
        <v>62</v>
      </c>
      <c r="W50" t="s">
        <v>62</v>
      </c>
      <c r="X50" t="s">
        <v>86</v>
      </c>
      <c r="Y50" t="s">
        <v>64</v>
      </c>
      <c r="Z50" t="s">
        <v>59</v>
      </c>
      <c r="AA50" t="s">
        <v>224</v>
      </c>
      <c r="AB50" t="s">
        <v>59</v>
      </c>
      <c r="AC50" t="s">
        <v>59</v>
      </c>
      <c r="AD50" t="s">
        <v>59</v>
      </c>
      <c r="AE50" t="s">
        <v>59</v>
      </c>
      <c r="AF50" t="s">
        <v>69</v>
      </c>
      <c r="AG50" t="s">
        <v>98</v>
      </c>
      <c r="AH50" t="s">
        <v>88</v>
      </c>
      <c r="AI50" t="s">
        <v>89</v>
      </c>
      <c r="AJ50" t="s">
        <v>99</v>
      </c>
      <c r="AK50">
        <v>4.46</v>
      </c>
      <c r="AL50">
        <v>0</v>
      </c>
      <c r="AM50">
        <v>0</v>
      </c>
      <c r="AN50" t="s">
        <v>74</v>
      </c>
      <c r="AO50">
        <v>0</v>
      </c>
      <c r="AP50" t="s">
        <v>59</v>
      </c>
      <c r="AQ50" t="s">
        <v>59</v>
      </c>
      <c r="AR50" t="s">
        <v>100</v>
      </c>
      <c r="AS50" t="s">
        <v>101</v>
      </c>
      <c r="AT50" t="s">
        <v>239</v>
      </c>
      <c r="AU50" t="s">
        <v>80</v>
      </c>
      <c r="AV50" t="s">
        <v>59</v>
      </c>
      <c r="AW50" t="s">
        <v>251</v>
      </c>
      <c r="AX50" t="s">
        <v>92</v>
      </c>
    </row>
    <row r="51" spans="1:50" hidden="1">
      <c r="A51" t="s">
        <v>252</v>
      </c>
      <c r="B51">
        <v>58133</v>
      </c>
      <c r="C51" t="s">
        <v>253</v>
      </c>
      <c r="D51" t="s">
        <v>52</v>
      </c>
      <c r="E51">
        <v>0</v>
      </c>
      <c r="F51" t="s">
        <v>53</v>
      </c>
      <c r="G51">
        <v>0</v>
      </c>
      <c r="H51" t="s">
        <v>54</v>
      </c>
      <c r="I51">
        <v>0</v>
      </c>
      <c r="J51" t="s">
        <v>59</v>
      </c>
      <c r="K51" t="s">
        <v>59</v>
      </c>
      <c r="L51" t="s">
        <v>59</v>
      </c>
      <c r="M51" t="s">
        <v>58</v>
      </c>
      <c r="N51">
        <v>2046391</v>
      </c>
      <c r="O51">
        <v>6474607</v>
      </c>
      <c r="P51">
        <v>0</v>
      </c>
      <c r="Q51">
        <v>37.614600000000003</v>
      </c>
      <c r="R51">
        <v>-120.8006</v>
      </c>
      <c r="S51" t="s">
        <v>237</v>
      </c>
      <c r="T51" t="s">
        <v>238</v>
      </c>
      <c r="U51" t="s">
        <v>61</v>
      </c>
      <c r="V51" t="s">
        <v>62</v>
      </c>
      <c r="W51" t="s">
        <v>62</v>
      </c>
      <c r="X51" t="s">
        <v>86</v>
      </c>
      <c r="Y51" t="s">
        <v>64</v>
      </c>
      <c r="Z51" t="s">
        <v>59</v>
      </c>
      <c r="AA51" t="s">
        <v>224</v>
      </c>
      <c r="AB51" t="s">
        <v>59</v>
      </c>
      <c r="AC51" t="s">
        <v>59</v>
      </c>
      <c r="AD51" t="s">
        <v>59</v>
      </c>
      <c r="AE51" t="s">
        <v>59</v>
      </c>
      <c r="AF51" t="s">
        <v>69</v>
      </c>
      <c r="AG51" t="s">
        <v>98</v>
      </c>
      <c r="AH51" t="s">
        <v>88</v>
      </c>
      <c r="AI51" t="s">
        <v>89</v>
      </c>
      <c r="AJ51" t="s">
        <v>99</v>
      </c>
      <c r="AK51">
        <v>4.46</v>
      </c>
      <c r="AL51">
        <v>0</v>
      </c>
      <c r="AM51">
        <v>0</v>
      </c>
      <c r="AN51" t="s">
        <v>74</v>
      </c>
      <c r="AO51">
        <v>0</v>
      </c>
      <c r="AP51" t="s">
        <v>59</v>
      </c>
      <c r="AQ51" t="s">
        <v>59</v>
      </c>
      <c r="AR51" t="s">
        <v>100</v>
      </c>
      <c r="AS51" t="s">
        <v>101</v>
      </c>
      <c r="AT51" t="s">
        <v>239</v>
      </c>
      <c r="AU51" t="s">
        <v>80</v>
      </c>
      <c r="AV51" t="s">
        <v>59</v>
      </c>
      <c r="AW51" t="s">
        <v>254</v>
      </c>
      <c r="AX51" t="s">
        <v>82</v>
      </c>
    </row>
    <row r="52" spans="1:50" hidden="1">
      <c r="A52" t="s">
        <v>255</v>
      </c>
      <c r="B52">
        <v>58134</v>
      </c>
      <c r="C52" t="s">
        <v>256</v>
      </c>
      <c r="D52" t="s">
        <v>52</v>
      </c>
      <c r="E52">
        <v>4</v>
      </c>
      <c r="F52" t="s">
        <v>53</v>
      </c>
      <c r="G52">
        <v>7</v>
      </c>
      <c r="H52" t="s">
        <v>54</v>
      </c>
      <c r="I52">
        <v>1</v>
      </c>
      <c r="J52" t="s">
        <v>59</v>
      </c>
      <c r="K52" t="s">
        <v>59</v>
      </c>
      <c r="L52" t="s">
        <v>59</v>
      </c>
      <c r="M52" t="s">
        <v>58</v>
      </c>
      <c r="N52">
        <v>2046938</v>
      </c>
      <c r="O52">
        <v>6476682</v>
      </c>
      <c r="P52">
        <v>3</v>
      </c>
      <c r="Q52">
        <v>37.616100000000003</v>
      </c>
      <c r="R52">
        <v>-120.79340000000001</v>
      </c>
      <c r="S52" t="s">
        <v>237</v>
      </c>
      <c r="T52" t="s">
        <v>238</v>
      </c>
      <c r="U52" t="s">
        <v>61</v>
      </c>
      <c r="V52" t="s">
        <v>62</v>
      </c>
      <c r="W52" t="s">
        <v>62</v>
      </c>
      <c r="X52" t="s">
        <v>86</v>
      </c>
      <c r="Y52" t="s">
        <v>64</v>
      </c>
      <c r="Z52" t="s">
        <v>59</v>
      </c>
      <c r="AA52" t="s">
        <v>224</v>
      </c>
      <c r="AB52" t="s">
        <v>59</v>
      </c>
      <c r="AC52" t="s">
        <v>59</v>
      </c>
      <c r="AD52" t="s">
        <v>59</v>
      </c>
      <c r="AE52" t="s">
        <v>59</v>
      </c>
      <c r="AF52" t="s">
        <v>69</v>
      </c>
      <c r="AG52" t="s">
        <v>98</v>
      </c>
      <c r="AH52" t="s">
        <v>88</v>
      </c>
      <c r="AI52" t="s">
        <v>89</v>
      </c>
      <c r="AJ52" t="s">
        <v>99</v>
      </c>
      <c r="AK52">
        <v>2.09</v>
      </c>
      <c r="AL52">
        <v>0</v>
      </c>
      <c r="AM52">
        <v>0</v>
      </c>
      <c r="AN52" t="s">
        <v>74</v>
      </c>
      <c r="AO52">
        <v>0</v>
      </c>
      <c r="AP52" t="s">
        <v>59</v>
      </c>
      <c r="AQ52" t="s">
        <v>59</v>
      </c>
      <c r="AR52" t="s">
        <v>100</v>
      </c>
      <c r="AS52" t="s">
        <v>101</v>
      </c>
      <c r="AT52" t="s">
        <v>239</v>
      </c>
      <c r="AU52" t="s">
        <v>80</v>
      </c>
      <c r="AV52" t="s">
        <v>59</v>
      </c>
      <c r="AW52" t="s">
        <v>254</v>
      </c>
      <c r="AX52" t="s">
        <v>82</v>
      </c>
    </row>
    <row r="53" spans="1:50" hidden="1">
      <c r="A53" t="s">
        <v>257</v>
      </c>
      <c r="B53">
        <v>58135</v>
      </c>
      <c r="C53" t="s">
        <v>258</v>
      </c>
      <c r="D53" t="s">
        <v>52</v>
      </c>
      <c r="E53">
        <v>0</v>
      </c>
      <c r="F53" t="s">
        <v>53</v>
      </c>
      <c r="G53">
        <v>0</v>
      </c>
      <c r="H53" t="s">
        <v>54</v>
      </c>
      <c r="I53">
        <v>0</v>
      </c>
      <c r="J53" t="s">
        <v>59</v>
      </c>
      <c r="K53" t="s">
        <v>59</v>
      </c>
      <c r="L53" t="s">
        <v>59</v>
      </c>
      <c r="M53" t="s">
        <v>58</v>
      </c>
      <c r="N53">
        <v>2048440</v>
      </c>
      <c r="O53">
        <v>6479036</v>
      </c>
      <c r="P53">
        <v>0</v>
      </c>
      <c r="Q53">
        <v>37.6203</v>
      </c>
      <c r="R53">
        <v>-120.78530000000001</v>
      </c>
      <c r="S53" t="s">
        <v>237</v>
      </c>
      <c r="T53" t="s">
        <v>238</v>
      </c>
      <c r="U53" t="s">
        <v>61</v>
      </c>
      <c r="V53" t="s">
        <v>62</v>
      </c>
      <c r="W53" t="s">
        <v>62</v>
      </c>
      <c r="X53" t="s">
        <v>86</v>
      </c>
      <c r="Y53" t="s">
        <v>64</v>
      </c>
      <c r="Z53" t="s">
        <v>59</v>
      </c>
      <c r="AA53" t="s">
        <v>224</v>
      </c>
      <c r="AB53" t="s">
        <v>59</v>
      </c>
      <c r="AC53" t="s">
        <v>59</v>
      </c>
      <c r="AD53" t="s">
        <v>59</v>
      </c>
      <c r="AE53" t="s">
        <v>59</v>
      </c>
      <c r="AF53" t="s">
        <v>69</v>
      </c>
      <c r="AG53" t="s">
        <v>98</v>
      </c>
      <c r="AH53" t="s">
        <v>88</v>
      </c>
      <c r="AI53" t="s">
        <v>89</v>
      </c>
      <c r="AJ53" t="s">
        <v>99</v>
      </c>
      <c r="AK53">
        <v>6.68</v>
      </c>
      <c r="AL53">
        <v>0</v>
      </c>
      <c r="AM53">
        <v>0</v>
      </c>
      <c r="AN53" t="s">
        <v>74</v>
      </c>
      <c r="AO53">
        <v>0</v>
      </c>
      <c r="AP53" t="s">
        <v>59</v>
      </c>
      <c r="AQ53" t="s">
        <v>59</v>
      </c>
      <c r="AR53" t="s">
        <v>100</v>
      </c>
      <c r="AS53" t="s">
        <v>101</v>
      </c>
      <c r="AT53" t="s">
        <v>239</v>
      </c>
      <c r="AU53" t="s">
        <v>80</v>
      </c>
      <c r="AV53" t="s">
        <v>59</v>
      </c>
      <c r="AW53" t="s">
        <v>251</v>
      </c>
      <c r="AX53" t="s">
        <v>92</v>
      </c>
    </row>
    <row r="54" spans="1:50" hidden="1">
      <c r="A54" t="s">
        <v>267</v>
      </c>
      <c r="B54">
        <v>63794</v>
      </c>
      <c r="C54" t="s">
        <v>268</v>
      </c>
      <c r="D54" t="s">
        <v>52</v>
      </c>
      <c r="E54">
        <v>0</v>
      </c>
      <c r="F54" t="s">
        <v>53</v>
      </c>
      <c r="G54">
        <v>0</v>
      </c>
      <c r="H54" t="s">
        <v>54</v>
      </c>
      <c r="I54">
        <v>0</v>
      </c>
      <c r="J54" t="s">
        <v>59</v>
      </c>
      <c r="K54" t="s">
        <v>59</v>
      </c>
      <c r="L54" t="s">
        <v>59</v>
      </c>
      <c r="M54" t="s">
        <v>58</v>
      </c>
      <c r="N54">
        <v>2053799</v>
      </c>
      <c r="O54">
        <v>6487647</v>
      </c>
      <c r="P54">
        <v>0</v>
      </c>
      <c r="Q54">
        <v>37.634999999999998</v>
      </c>
      <c r="R54">
        <v>-120.7556</v>
      </c>
      <c r="S54" t="s">
        <v>59</v>
      </c>
      <c r="T54" t="s">
        <v>238</v>
      </c>
      <c r="U54" t="s">
        <v>61</v>
      </c>
      <c r="V54" t="s">
        <v>62</v>
      </c>
      <c r="W54" t="s">
        <v>62</v>
      </c>
      <c r="X54" t="s">
        <v>86</v>
      </c>
      <c r="Y54" t="s">
        <v>64</v>
      </c>
      <c r="Z54" t="s">
        <v>59</v>
      </c>
      <c r="AA54" t="s">
        <v>148</v>
      </c>
      <c r="AB54" t="s">
        <v>59</v>
      </c>
      <c r="AC54" t="s">
        <v>59</v>
      </c>
      <c r="AD54" t="s">
        <v>269</v>
      </c>
      <c r="AE54" t="s">
        <v>59</v>
      </c>
      <c r="AF54" t="s">
        <v>69</v>
      </c>
      <c r="AG54" t="s">
        <v>98</v>
      </c>
      <c r="AH54" t="s">
        <v>88</v>
      </c>
      <c r="AI54" t="s">
        <v>89</v>
      </c>
      <c r="AJ54" t="s">
        <v>99</v>
      </c>
      <c r="AK54">
        <v>60</v>
      </c>
      <c r="AL54" t="s">
        <v>59</v>
      </c>
      <c r="AM54" t="s">
        <v>59</v>
      </c>
      <c r="AN54" t="s">
        <v>74</v>
      </c>
      <c r="AO54">
        <v>0</v>
      </c>
      <c r="AP54" t="s">
        <v>59</v>
      </c>
      <c r="AQ54" t="s">
        <v>59</v>
      </c>
      <c r="AR54" t="s">
        <v>100</v>
      </c>
      <c r="AS54" t="s">
        <v>101</v>
      </c>
      <c r="AT54" t="s">
        <v>59</v>
      </c>
      <c r="AU54" t="s">
        <v>270</v>
      </c>
      <c r="AV54" t="s">
        <v>271</v>
      </c>
      <c r="AW54" t="s">
        <v>272</v>
      </c>
      <c r="AX54" t="s">
        <v>110</v>
      </c>
    </row>
    <row r="55" spans="1:50" hidden="1">
      <c r="A55" t="s">
        <v>273</v>
      </c>
      <c r="B55">
        <v>64663</v>
      </c>
      <c r="C55" t="s">
        <v>274</v>
      </c>
      <c r="D55" t="s">
        <v>52</v>
      </c>
      <c r="E55">
        <v>4</v>
      </c>
      <c r="F55" t="s">
        <v>53</v>
      </c>
      <c r="G55">
        <v>11</v>
      </c>
      <c r="H55" t="s">
        <v>54</v>
      </c>
      <c r="I55">
        <v>5</v>
      </c>
      <c r="J55" t="s">
        <v>275</v>
      </c>
      <c r="K55" t="s">
        <v>59</v>
      </c>
      <c r="L55" t="s">
        <v>59</v>
      </c>
      <c r="M55" t="s">
        <v>58</v>
      </c>
      <c r="N55">
        <v>2047103</v>
      </c>
      <c r="O55">
        <v>6370768</v>
      </c>
      <c r="P55">
        <v>3</v>
      </c>
      <c r="Q55">
        <v>37.615099999999998</v>
      </c>
      <c r="R55">
        <v>-121.1591</v>
      </c>
      <c r="S55" t="s">
        <v>237</v>
      </c>
      <c r="T55" t="s">
        <v>276</v>
      </c>
      <c r="U55" t="s">
        <v>61</v>
      </c>
      <c r="V55" t="s">
        <v>62</v>
      </c>
      <c r="W55" t="s">
        <v>62</v>
      </c>
      <c r="X55" t="s">
        <v>86</v>
      </c>
      <c r="Y55" t="s">
        <v>64</v>
      </c>
      <c r="Z55" t="s">
        <v>59</v>
      </c>
      <c r="AA55" t="s">
        <v>66</v>
      </c>
      <c r="AB55" t="s">
        <v>59</v>
      </c>
      <c r="AC55" t="s">
        <v>59</v>
      </c>
      <c r="AD55" t="s">
        <v>277</v>
      </c>
      <c r="AE55" t="s">
        <v>278</v>
      </c>
      <c r="AF55" t="s">
        <v>69</v>
      </c>
      <c r="AG55" t="s">
        <v>87</v>
      </c>
      <c r="AH55" t="s">
        <v>88</v>
      </c>
      <c r="AI55" t="s">
        <v>89</v>
      </c>
      <c r="AJ55" t="s">
        <v>90</v>
      </c>
      <c r="AK55">
        <v>7500</v>
      </c>
      <c r="AL55" t="s">
        <v>59</v>
      </c>
      <c r="AM55" t="s">
        <v>59</v>
      </c>
      <c r="AN55" t="s">
        <v>74</v>
      </c>
      <c r="AO55">
        <v>0</v>
      </c>
      <c r="AP55" t="s">
        <v>59</v>
      </c>
      <c r="AQ55" t="s">
        <v>59</v>
      </c>
      <c r="AR55" t="s">
        <v>100</v>
      </c>
      <c r="AS55" t="s">
        <v>101</v>
      </c>
      <c r="AT55" t="s">
        <v>59</v>
      </c>
      <c r="AU55" t="s">
        <v>270</v>
      </c>
      <c r="AV55" t="s">
        <v>59</v>
      </c>
      <c r="AW55" t="s">
        <v>91</v>
      </c>
      <c r="AX55" t="s">
        <v>92</v>
      </c>
    </row>
    <row r="56" spans="1:50" hidden="1">
      <c r="A56" t="s">
        <v>279</v>
      </c>
      <c r="B56">
        <v>66400</v>
      </c>
      <c r="C56" t="s">
        <v>280</v>
      </c>
      <c r="D56" t="s">
        <v>52</v>
      </c>
      <c r="E56">
        <v>4</v>
      </c>
      <c r="F56" t="s">
        <v>53</v>
      </c>
      <c r="G56">
        <v>8</v>
      </c>
      <c r="H56" t="s">
        <v>54</v>
      </c>
      <c r="I56">
        <v>15</v>
      </c>
      <c r="J56" t="s">
        <v>59</v>
      </c>
      <c r="K56" t="s">
        <v>59</v>
      </c>
      <c r="L56" t="s">
        <v>59</v>
      </c>
      <c r="M56" t="s">
        <v>58</v>
      </c>
      <c r="N56">
        <v>2035888</v>
      </c>
      <c r="O56">
        <v>6394423</v>
      </c>
      <c r="P56">
        <v>3</v>
      </c>
      <c r="Q56">
        <v>37.584699999999998</v>
      </c>
      <c r="R56">
        <v>-121.0772</v>
      </c>
      <c r="S56" t="s">
        <v>281</v>
      </c>
      <c r="T56" t="s">
        <v>238</v>
      </c>
      <c r="U56" t="s">
        <v>61</v>
      </c>
      <c r="V56" t="s">
        <v>62</v>
      </c>
      <c r="W56" t="s">
        <v>62</v>
      </c>
      <c r="X56" t="s">
        <v>86</v>
      </c>
      <c r="Y56" t="s">
        <v>64</v>
      </c>
      <c r="Z56" t="s">
        <v>59</v>
      </c>
      <c r="AA56" t="s">
        <v>114</v>
      </c>
      <c r="AB56" t="s">
        <v>59</v>
      </c>
      <c r="AC56" t="s">
        <v>59</v>
      </c>
      <c r="AD56" t="s">
        <v>282</v>
      </c>
      <c r="AE56" t="s">
        <v>283</v>
      </c>
      <c r="AF56" t="s">
        <v>69</v>
      </c>
      <c r="AG56" t="s">
        <v>87</v>
      </c>
      <c r="AH56" t="s">
        <v>88</v>
      </c>
      <c r="AI56" t="s">
        <v>89</v>
      </c>
      <c r="AJ56" t="s">
        <v>90</v>
      </c>
      <c r="AK56">
        <v>14</v>
      </c>
      <c r="AL56" t="s">
        <v>59</v>
      </c>
      <c r="AM56" t="s">
        <v>59</v>
      </c>
      <c r="AN56" t="s">
        <v>74</v>
      </c>
      <c r="AO56">
        <v>0</v>
      </c>
      <c r="AP56" t="s">
        <v>59</v>
      </c>
      <c r="AQ56" t="s">
        <v>59</v>
      </c>
      <c r="AR56" t="s">
        <v>100</v>
      </c>
      <c r="AS56" t="s">
        <v>101</v>
      </c>
      <c r="AT56" t="s">
        <v>59</v>
      </c>
      <c r="AU56" t="s">
        <v>80</v>
      </c>
      <c r="AV56" t="s">
        <v>59</v>
      </c>
      <c r="AW56" t="s">
        <v>140</v>
      </c>
      <c r="AX56" t="s">
        <v>82</v>
      </c>
    </row>
    <row r="57" spans="1:50" hidden="1">
      <c r="A57" t="s">
        <v>284</v>
      </c>
      <c r="B57">
        <v>66402</v>
      </c>
      <c r="C57" t="s">
        <v>285</v>
      </c>
      <c r="D57" t="s">
        <v>52</v>
      </c>
      <c r="E57">
        <v>0</v>
      </c>
      <c r="F57" t="s">
        <v>53</v>
      </c>
      <c r="G57">
        <v>0</v>
      </c>
      <c r="H57" t="s">
        <v>54</v>
      </c>
      <c r="I57">
        <v>0</v>
      </c>
      <c r="J57" t="s">
        <v>59</v>
      </c>
      <c r="K57" t="s">
        <v>59</v>
      </c>
      <c r="L57" t="s">
        <v>59</v>
      </c>
      <c r="M57" t="s">
        <v>58</v>
      </c>
      <c r="N57">
        <v>2035875</v>
      </c>
      <c r="O57">
        <v>6394476</v>
      </c>
      <c r="P57">
        <v>0</v>
      </c>
      <c r="Q57">
        <v>37.584699999999998</v>
      </c>
      <c r="R57">
        <v>-121.077</v>
      </c>
      <c r="S57" t="s">
        <v>281</v>
      </c>
      <c r="T57" t="s">
        <v>238</v>
      </c>
      <c r="U57" t="s">
        <v>61</v>
      </c>
      <c r="V57" t="s">
        <v>62</v>
      </c>
      <c r="W57" t="s">
        <v>62</v>
      </c>
      <c r="X57" t="s">
        <v>86</v>
      </c>
      <c r="Y57" t="s">
        <v>64</v>
      </c>
      <c r="Z57" t="s">
        <v>59</v>
      </c>
      <c r="AA57" t="s">
        <v>114</v>
      </c>
      <c r="AB57" t="s">
        <v>59</v>
      </c>
      <c r="AC57" t="s">
        <v>59</v>
      </c>
      <c r="AD57" t="s">
        <v>282</v>
      </c>
      <c r="AE57" t="s">
        <v>286</v>
      </c>
      <c r="AF57" t="s">
        <v>69</v>
      </c>
      <c r="AG57" t="s">
        <v>87</v>
      </c>
      <c r="AH57" t="s">
        <v>88</v>
      </c>
      <c r="AI57" t="s">
        <v>89</v>
      </c>
      <c r="AJ57" t="s">
        <v>90</v>
      </c>
      <c r="AK57">
        <v>1600</v>
      </c>
      <c r="AL57" t="s">
        <v>59</v>
      </c>
      <c r="AM57" t="s">
        <v>59</v>
      </c>
      <c r="AN57" t="s">
        <v>74</v>
      </c>
      <c r="AO57">
        <v>0</v>
      </c>
      <c r="AP57" t="s">
        <v>59</v>
      </c>
      <c r="AQ57" t="s">
        <v>59</v>
      </c>
      <c r="AR57" t="s">
        <v>100</v>
      </c>
      <c r="AS57" t="s">
        <v>101</v>
      </c>
      <c r="AT57" t="s">
        <v>59</v>
      </c>
      <c r="AU57" t="s">
        <v>270</v>
      </c>
      <c r="AV57" t="s">
        <v>59</v>
      </c>
      <c r="AW57" t="s">
        <v>140</v>
      </c>
      <c r="AX57" t="s">
        <v>82</v>
      </c>
    </row>
    <row r="58" spans="1:50" hidden="1">
      <c r="A58" t="s">
        <v>287</v>
      </c>
      <c r="B58">
        <v>66480</v>
      </c>
      <c r="C58" t="s">
        <v>288</v>
      </c>
      <c r="D58" t="s">
        <v>52</v>
      </c>
      <c r="E58">
        <v>4</v>
      </c>
      <c r="F58" t="s">
        <v>53</v>
      </c>
      <c r="G58">
        <v>8</v>
      </c>
      <c r="H58" t="s">
        <v>54</v>
      </c>
      <c r="I58">
        <v>15</v>
      </c>
      <c r="J58" t="s">
        <v>59</v>
      </c>
      <c r="K58" t="s">
        <v>59</v>
      </c>
      <c r="L58" t="s">
        <v>59</v>
      </c>
      <c r="M58" t="s">
        <v>58</v>
      </c>
      <c r="N58">
        <v>2052828</v>
      </c>
      <c r="O58">
        <v>6557376</v>
      </c>
      <c r="P58">
        <v>3</v>
      </c>
      <c r="Q58">
        <v>37.6327</v>
      </c>
      <c r="R58">
        <v>-120.51479999999999</v>
      </c>
      <c r="S58" t="s">
        <v>261</v>
      </c>
      <c r="T58" t="s">
        <v>238</v>
      </c>
      <c r="U58" t="s">
        <v>61</v>
      </c>
      <c r="V58" t="s">
        <v>62</v>
      </c>
      <c r="W58" t="s">
        <v>62</v>
      </c>
      <c r="X58" t="s">
        <v>86</v>
      </c>
      <c r="Y58" t="s">
        <v>64</v>
      </c>
      <c r="Z58" t="s">
        <v>59</v>
      </c>
      <c r="AA58" t="s">
        <v>96</v>
      </c>
      <c r="AB58" t="s">
        <v>59</v>
      </c>
      <c r="AC58" t="s">
        <v>59</v>
      </c>
      <c r="AD58" t="s">
        <v>289</v>
      </c>
      <c r="AE58" t="s">
        <v>290</v>
      </c>
      <c r="AF58" t="s">
        <v>69</v>
      </c>
      <c r="AG58" t="s">
        <v>128</v>
      </c>
      <c r="AH58" t="s">
        <v>88</v>
      </c>
      <c r="AI58" t="s">
        <v>89</v>
      </c>
      <c r="AJ58" t="s">
        <v>129</v>
      </c>
      <c r="AK58">
        <v>3000</v>
      </c>
      <c r="AL58" t="s">
        <v>59</v>
      </c>
      <c r="AM58" t="s">
        <v>59</v>
      </c>
      <c r="AN58" t="s">
        <v>74</v>
      </c>
      <c r="AO58">
        <v>0</v>
      </c>
      <c r="AP58" t="s">
        <v>59</v>
      </c>
      <c r="AQ58" t="s">
        <v>59</v>
      </c>
      <c r="AR58" t="s">
        <v>100</v>
      </c>
      <c r="AS58" t="s">
        <v>101</v>
      </c>
      <c r="AT58" t="s">
        <v>59</v>
      </c>
      <c r="AU58" t="s">
        <v>270</v>
      </c>
      <c r="AV58" t="s">
        <v>291</v>
      </c>
      <c r="AW58" t="s">
        <v>292</v>
      </c>
      <c r="AX58" t="s">
        <v>110</v>
      </c>
    </row>
    <row r="59" spans="1:50" hidden="1">
      <c r="A59" t="s">
        <v>293</v>
      </c>
      <c r="B59">
        <v>66481</v>
      </c>
      <c r="C59" t="s">
        <v>294</v>
      </c>
      <c r="D59" t="s">
        <v>52</v>
      </c>
      <c r="E59">
        <v>0</v>
      </c>
      <c r="F59" t="s">
        <v>53</v>
      </c>
      <c r="G59">
        <v>0</v>
      </c>
      <c r="H59" t="s">
        <v>54</v>
      </c>
      <c r="I59">
        <v>0</v>
      </c>
      <c r="J59" t="s">
        <v>59</v>
      </c>
      <c r="K59" t="s">
        <v>59</v>
      </c>
      <c r="L59" t="s">
        <v>59</v>
      </c>
      <c r="M59" t="s">
        <v>58</v>
      </c>
      <c r="N59">
        <v>2051882</v>
      </c>
      <c r="O59">
        <v>6553034</v>
      </c>
      <c r="P59">
        <v>0</v>
      </c>
      <c r="Q59">
        <v>37.630099999999999</v>
      </c>
      <c r="R59">
        <v>-120.52979999999999</v>
      </c>
      <c r="S59" t="s">
        <v>261</v>
      </c>
      <c r="T59" t="s">
        <v>238</v>
      </c>
      <c r="U59" t="s">
        <v>61</v>
      </c>
      <c r="V59" t="s">
        <v>62</v>
      </c>
      <c r="W59" t="s">
        <v>62</v>
      </c>
      <c r="X59" t="s">
        <v>86</v>
      </c>
      <c r="Y59" t="s">
        <v>64</v>
      </c>
      <c r="Z59" t="s">
        <v>59</v>
      </c>
      <c r="AA59" t="s">
        <v>96</v>
      </c>
      <c r="AB59" t="s">
        <v>59</v>
      </c>
      <c r="AC59" t="s">
        <v>59</v>
      </c>
      <c r="AD59" t="s">
        <v>295</v>
      </c>
      <c r="AE59" t="s">
        <v>296</v>
      </c>
      <c r="AF59" t="s">
        <v>69</v>
      </c>
      <c r="AG59" t="s">
        <v>128</v>
      </c>
      <c r="AH59" t="s">
        <v>88</v>
      </c>
      <c r="AI59" t="s">
        <v>89</v>
      </c>
      <c r="AJ59" t="s">
        <v>129</v>
      </c>
      <c r="AK59">
        <v>1200</v>
      </c>
      <c r="AL59" t="s">
        <v>59</v>
      </c>
      <c r="AM59" t="s">
        <v>59</v>
      </c>
      <c r="AN59" t="s">
        <v>74</v>
      </c>
      <c r="AO59">
        <v>0</v>
      </c>
      <c r="AP59" t="s">
        <v>59</v>
      </c>
      <c r="AQ59" t="s">
        <v>59</v>
      </c>
      <c r="AR59" t="s">
        <v>100</v>
      </c>
      <c r="AS59" t="s">
        <v>101</v>
      </c>
      <c r="AT59" t="s">
        <v>59</v>
      </c>
      <c r="AU59" t="s">
        <v>270</v>
      </c>
      <c r="AV59" t="s">
        <v>59</v>
      </c>
      <c r="AW59" t="s">
        <v>297</v>
      </c>
      <c r="AX59" t="s">
        <v>298</v>
      </c>
    </row>
    <row r="60" spans="1:50" hidden="1">
      <c r="A60" t="s">
        <v>299</v>
      </c>
      <c r="B60">
        <v>68025</v>
      </c>
      <c r="C60" t="s">
        <v>300</v>
      </c>
      <c r="D60" t="s">
        <v>52</v>
      </c>
      <c r="E60">
        <v>3</v>
      </c>
      <c r="F60" t="s">
        <v>53</v>
      </c>
      <c r="G60">
        <v>13</v>
      </c>
      <c r="H60" t="s">
        <v>54</v>
      </c>
      <c r="I60">
        <v>35</v>
      </c>
      <c r="J60" t="s">
        <v>59</v>
      </c>
      <c r="K60" t="s">
        <v>59</v>
      </c>
      <c r="L60" t="s">
        <v>59</v>
      </c>
      <c r="M60" t="s">
        <v>58</v>
      </c>
      <c r="N60">
        <v>2041976</v>
      </c>
      <c r="O60">
        <v>6376181</v>
      </c>
      <c r="P60">
        <v>3</v>
      </c>
      <c r="Q60">
        <v>37.601111109999998</v>
      </c>
      <c r="R60">
        <v>-121.14027778000001</v>
      </c>
      <c r="S60" t="s">
        <v>237</v>
      </c>
      <c r="T60" t="s">
        <v>238</v>
      </c>
      <c r="U60" t="s">
        <v>61</v>
      </c>
      <c r="V60" t="s">
        <v>59</v>
      </c>
      <c r="W60" t="s">
        <v>62</v>
      </c>
      <c r="X60" t="s">
        <v>86</v>
      </c>
      <c r="Y60" t="s">
        <v>64</v>
      </c>
      <c r="Z60" t="s">
        <v>59</v>
      </c>
      <c r="AA60" t="s">
        <v>66</v>
      </c>
      <c r="AB60" t="s">
        <v>59</v>
      </c>
      <c r="AC60" t="s">
        <v>59</v>
      </c>
      <c r="AD60" t="s">
        <v>301</v>
      </c>
      <c r="AE60" t="s">
        <v>302</v>
      </c>
      <c r="AF60" t="s">
        <v>69</v>
      </c>
      <c r="AG60" t="s">
        <v>87</v>
      </c>
      <c r="AH60" t="s">
        <v>88</v>
      </c>
      <c r="AI60" t="s">
        <v>89</v>
      </c>
      <c r="AJ60" t="s">
        <v>90</v>
      </c>
      <c r="AK60">
        <v>4000</v>
      </c>
      <c r="AL60" t="s">
        <v>59</v>
      </c>
      <c r="AM60" t="s">
        <v>59</v>
      </c>
      <c r="AN60" t="s">
        <v>74</v>
      </c>
      <c r="AO60">
        <v>0</v>
      </c>
      <c r="AP60" t="s">
        <v>59</v>
      </c>
      <c r="AQ60" t="s">
        <v>59</v>
      </c>
      <c r="AR60" t="s">
        <v>100</v>
      </c>
      <c r="AS60" t="s">
        <v>101</v>
      </c>
      <c r="AT60" t="s">
        <v>59</v>
      </c>
      <c r="AU60" t="s">
        <v>270</v>
      </c>
      <c r="AV60" t="s">
        <v>59</v>
      </c>
      <c r="AW60" t="s">
        <v>303</v>
      </c>
      <c r="AX60" t="s">
        <v>266</v>
      </c>
    </row>
    <row r="61" spans="1:50" hidden="1">
      <c r="A61" t="s">
        <v>304</v>
      </c>
      <c r="B61">
        <v>68113</v>
      </c>
      <c r="C61" t="s">
        <v>305</v>
      </c>
      <c r="D61" t="s">
        <v>52</v>
      </c>
      <c r="E61">
        <v>0</v>
      </c>
      <c r="F61" t="s">
        <v>53</v>
      </c>
      <c r="G61">
        <v>0</v>
      </c>
      <c r="H61" t="s">
        <v>54</v>
      </c>
      <c r="I61">
        <v>0</v>
      </c>
      <c r="J61" t="s">
        <v>59</v>
      </c>
      <c r="K61" t="s">
        <v>59</v>
      </c>
      <c r="L61" t="s">
        <v>59</v>
      </c>
      <c r="M61" t="s">
        <v>58</v>
      </c>
      <c r="N61">
        <v>2051403</v>
      </c>
      <c r="O61">
        <v>6555679</v>
      </c>
      <c r="P61">
        <v>0</v>
      </c>
      <c r="Q61">
        <v>37.628743129999997</v>
      </c>
      <c r="R61">
        <v>-120.52067633</v>
      </c>
      <c r="S61" t="s">
        <v>237</v>
      </c>
      <c r="T61" t="s">
        <v>276</v>
      </c>
      <c r="U61" t="s">
        <v>61</v>
      </c>
      <c r="V61" t="s">
        <v>59</v>
      </c>
      <c r="W61" t="s">
        <v>62</v>
      </c>
      <c r="X61" t="s">
        <v>86</v>
      </c>
      <c r="Y61" t="s">
        <v>64</v>
      </c>
      <c r="Z61" t="s">
        <v>59</v>
      </c>
      <c r="AA61" t="s">
        <v>96</v>
      </c>
      <c r="AB61" t="s">
        <v>59</v>
      </c>
      <c r="AC61" t="s">
        <v>59</v>
      </c>
      <c r="AD61" t="s">
        <v>306</v>
      </c>
      <c r="AE61" t="s">
        <v>307</v>
      </c>
      <c r="AF61" t="s">
        <v>69</v>
      </c>
      <c r="AG61" t="s">
        <v>128</v>
      </c>
      <c r="AH61" t="s">
        <v>88</v>
      </c>
      <c r="AI61" t="s">
        <v>89</v>
      </c>
      <c r="AJ61" t="s">
        <v>129</v>
      </c>
      <c r="AK61">
        <v>2500</v>
      </c>
      <c r="AL61" t="s">
        <v>59</v>
      </c>
      <c r="AM61" t="s">
        <v>59</v>
      </c>
      <c r="AN61" t="s">
        <v>74</v>
      </c>
      <c r="AO61">
        <v>0</v>
      </c>
      <c r="AP61" t="s">
        <v>59</v>
      </c>
      <c r="AQ61" t="s">
        <v>59</v>
      </c>
      <c r="AR61" t="s">
        <v>100</v>
      </c>
      <c r="AS61" t="s">
        <v>101</v>
      </c>
      <c r="AT61" t="s">
        <v>59</v>
      </c>
      <c r="AU61" t="s">
        <v>130</v>
      </c>
      <c r="AV61" t="s">
        <v>59</v>
      </c>
      <c r="AW61" t="s">
        <v>308</v>
      </c>
      <c r="AX61" t="s">
        <v>171</v>
      </c>
    </row>
    <row r="62" spans="1:50" hidden="1">
      <c r="A62" t="s">
        <v>309</v>
      </c>
      <c r="B62">
        <v>70712</v>
      </c>
      <c r="C62" t="s">
        <v>310</v>
      </c>
      <c r="D62" t="s">
        <v>52</v>
      </c>
      <c r="E62">
        <v>3</v>
      </c>
      <c r="F62" t="s">
        <v>53</v>
      </c>
      <c r="G62">
        <v>13</v>
      </c>
      <c r="H62" t="s">
        <v>54</v>
      </c>
      <c r="I62">
        <v>34</v>
      </c>
      <c r="J62" t="s">
        <v>275</v>
      </c>
      <c r="K62" t="s">
        <v>59</v>
      </c>
      <c r="L62" t="s">
        <v>59</v>
      </c>
      <c r="M62" t="s">
        <v>58</v>
      </c>
      <c r="N62">
        <v>2046515</v>
      </c>
      <c r="O62">
        <v>6368202</v>
      </c>
      <c r="P62">
        <v>3</v>
      </c>
      <c r="Q62">
        <v>37.613424999999999</v>
      </c>
      <c r="R62">
        <v>-121.16793056</v>
      </c>
      <c r="S62" t="s">
        <v>237</v>
      </c>
      <c r="T62" t="s">
        <v>238</v>
      </c>
      <c r="U62" t="s">
        <v>61</v>
      </c>
      <c r="V62" t="s">
        <v>59</v>
      </c>
      <c r="W62" t="s">
        <v>62</v>
      </c>
      <c r="X62" t="s">
        <v>86</v>
      </c>
      <c r="Y62" t="s">
        <v>64</v>
      </c>
      <c r="Z62" t="s">
        <v>59</v>
      </c>
      <c r="AA62" t="s">
        <v>66</v>
      </c>
      <c r="AB62" t="s">
        <v>59</v>
      </c>
      <c r="AC62" t="s">
        <v>59</v>
      </c>
      <c r="AD62" t="s">
        <v>311</v>
      </c>
      <c r="AE62" t="s">
        <v>312</v>
      </c>
      <c r="AF62" t="s">
        <v>69</v>
      </c>
      <c r="AG62" t="s">
        <v>87</v>
      </c>
      <c r="AH62" t="s">
        <v>88</v>
      </c>
      <c r="AI62" t="s">
        <v>89</v>
      </c>
      <c r="AJ62" t="s">
        <v>90</v>
      </c>
      <c r="AK62">
        <v>3500</v>
      </c>
      <c r="AL62" t="s">
        <v>59</v>
      </c>
      <c r="AM62" t="s">
        <v>59</v>
      </c>
      <c r="AN62" t="s">
        <v>74</v>
      </c>
      <c r="AO62">
        <v>0</v>
      </c>
      <c r="AP62" t="s">
        <v>59</v>
      </c>
      <c r="AQ62" t="s">
        <v>59</v>
      </c>
      <c r="AR62" t="s">
        <v>100</v>
      </c>
      <c r="AS62" t="s">
        <v>101</v>
      </c>
      <c r="AT62" t="s">
        <v>59</v>
      </c>
      <c r="AU62" t="s">
        <v>270</v>
      </c>
      <c r="AV62" t="s">
        <v>59</v>
      </c>
      <c r="AW62" t="s">
        <v>313</v>
      </c>
      <c r="AX62" t="s">
        <v>314</v>
      </c>
    </row>
    <row r="63" spans="1:50" hidden="1">
      <c r="A63" t="s">
        <v>315</v>
      </c>
      <c r="B63">
        <v>75293</v>
      </c>
      <c r="C63" t="s">
        <v>316</v>
      </c>
      <c r="D63" t="s">
        <v>59</v>
      </c>
      <c r="E63">
        <v>0</v>
      </c>
      <c r="F63" t="s">
        <v>53</v>
      </c>
      <c r="G63">
        <v>0</v>
      </c>
      <c r="H63" t="s">
        <v>54</v>
      </c>
      <c r="I63">
        <v>0</v>
      </c>
      <c r="J63" t="s">
        <v>59</v>
      </c>
      <c r="K63" t="s">
        <v>59</v>
      </c>
      <c r="L63" t="s">
        <v>59</v>
      </c>
      <c r="M63" t="s">
        <v>58</v>
      </c>
      <c r="N63">
        <v>2036426</v>
      </c>
      <c r="O63">
        <v>6381035</v>
      </c>
      <c r="P63">
        <v>0</v>
      </c>
      <c r="Q63">
        <v>37.585965999999999</v>
      </c>
      <c r="R63">
        <v>-121.123407</v>
      </c>
      <c r="S63" t="s">
        <v>237</v>
      </c>
      <c r="T63" t="s">
        <v>238</v>
      </c>
      <c r="U63" t="s">
        <v>317</v>
      </c>
      <c r="V63" t="s">
        <v>62</v>
      </c>
      <c r="W63" t="s">
        <v>62</v>
      </c>
      <c r="X63" t="s">
        <v>86</v>
      </c>
      <c r="Y63" t="s">
        <v>64</v>
      </c>
      <c r="Z63" t="s">
        <v>59</v>
      </c>
      <c r="AA63" t="s">
        <v>114</v>
      </c>
      <c r="AB63" t="s">
        <v>59</v>
      </c>
      <c r="AC63" t="s">
        <v>59</v>
      </c>
      <c r="AD63" t="s">
        <v>318</v>
      </c>
      <c r="AE63" t="s">
        <v>319</v>
      </c>
      <c r="AF63" t="s">
        <v>59</v>
      </c>
      <c r="AG63" t="s">
        <v>87</v>
      </c>
      <c r="AH63" t="s">
        <v>88</v>
      </c>
      <c r="AI63" t="s">
        <v>89</v>
      </c>
      <c r="AJ63" t="s">
        <v>90</v>
      </c>
      <c r="AK63">
        <v>1000</v>
      </c>
      <c r="AL63" t="s">
        <v>59</v>
      </c>
      <c r="AM63" t="s">
        <v>59</v>
      </c>
      <c r="AN63" t="s">
        <v>74</v>
      </c>
      <c r="AO63">
        <v>0</v>
      </c>
      <c r="AP63" t="s">
        <v>59</v>
      </c>
      <c r="AQ63" t="s">
        <v>59</v>
      </c>
      <c r="AR63" t="s">
        <v>100</v>
      </c>
      <c r="AS63" t="s">
        <v>101</v>
      </c>
      <c r="AT63" t="s">
        <v>59</v>
      </c>
      <c r="AU63" t="s">
        <v>80</v>
      </c>
      <c r="AV63" t="s">
        <v>59</v>
      </c>
      <c r="AW63" t="s">
        <v>303</v>
      </c>
      <c r="AX63" t="s">
        <v>266</v>
      </c>
    </row>
  </sheetData>
  <autoFilter ref="A1:AX63" xr:uid="{00000000-0001-0000-0000-000000000000}">
    <filterColumn colId="48">
      <filters>
        <filter val="TURLOCK I D &amp; MODESTO I D"/>
        <filter val="TURLOCK IRRIGATION DISTRICT"/>
      </filters>
    </filterColumn>
    <sortState xmlns:xlrd2="http://schemas.microsoft.com/office/spreadsheetml/2017/richdata2" ref="A2:AX63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7912-49F2-4F34-A9BB-A0A5ABD2FFED}">
  <dimension ref="A1:D18"/>
  <sheetViews>
    <sheetView workbookViewId="0">
      <selection activeCell="D4" sqref="D4"/>
    </sheetView>
  </sheetViews>
  <sheetFormatPr defaultRowHeight="14.4"/>
  <cols>
    <col min="1" max="1" width="14.5546875" customWidth="1"/>
    <col min="2" max="2" width="11.88671875" customWidth="1"/>
    <col min="3" max="3" width="18.5546875" customWidth="1"/>
    <col min="4" max="4" width="35.109375" customWidth="1"/>
    <col min="5" max="5" width="12.5546875" customWidth="1"/>
  </cols>
  <sheetData>
    <row r="1" spans="1:4">
      <c r="A1" t="s">
        <v>16</v>
      </c>
      <c r="B1" t="s">
        <v>17</v>
      </c>
      <c r="C1" t="s">
        <v>2</v>
      </c>
      <c r="D1" t="s">
        <v>428</v>
      </c>
    </row>
    <row r="2" spans="1:4">
      <c r="A2">
        <v>37.700669869999999</v>
      </c>
      <c r="B2">
        <v>-120.42118501</v>
      </c>
      <c r="C2" t="s">
        <v>172</v>
      </c>
      <c r="D2" t="s">
        <v>429</v>
      </c>
    </row>
    <row r="3" spans="1:4">
      <c r="A3">
        <v>37.67212112</v>
      </c>
      <c r="B3">
        <v>-120.44436507</v>
      </c>
      <c r="C3" t="s">
        <v>124</v>
      </c>
      <c r="D3" t="s">
        <v>429</v>
      </c>
    </row>
    <row r="4" spans="1:4">
      <c r="A4">
        <v>37.700669869999999</v>
      </c>
      <c r="B4">
        <v>-120.42118501</v>
      </c>
      <c r="C4" t="s">
        <v>124</v>
      </c>
    </row>
    <row r="5" spans="1:4">
      <c r="A5">
        <v>37.700669869999999</v>
      </c>
      <c r="B5">
        <v>-120.42118501</v>
      </c>
      <c r="C5" t="s">
        <v>159</v>
      </c>
    </row>
    <row r="6" spans="1:4">
      <c r="A6">
        <v>37.67212112</v>
      </c>
      <c r="B6">
        <v>-120.44436507</v>
      </c>
      <c r="C6" t="s">
        <v>219</v>
      </c>
    </row>
    <row r="7" spans="1:4">
      <c r="A7">
        <v>37.67212112</v>
      </c>
      <c r="B7">
        <v>-120.44436507</v>
      </c>
      <c r="C7" t="s">
        <v>160</v>
      </c>
    </row>
    <row r="8" spans="1:4">
      <c r="A8">
        <v>37.67212112</v>
      </c>
      <c r="B8">
        <v>-120.44436507</v>
      </c>
      <c r="C8" t="s">
        <v>193</v>
      </c>
    </row>
    <row r="9" spans="1:4">
      <c r="A9">
        <v>37.67212112</v>
      </c>
      <c r="B9">
        <v>-120.44436507</v>
      </c>
      <c r="C9" t="s">
        <v>183</v>
      </c>
    </row>
    <row r="10" spans="1:4">
      <c r="A10">
        <v>37.700669869999999</v>
      </c>
      <c r="B10">
        <v>-120.42118501</v>
      </c>
      <c r="C10" t="s">
        <v>183</v>
      </c>
    </row>
    <row r="11" spans="1:4">
      <c r="A11">
        <v>37.67212112</v>
      </c>
      <c r="B11">
        <v>-120.44436507</v>
      </c>
      <c r="C11" t="s">
        <v>220</v>
      </c>
    </row>
    <row r="12" spans="1:4">
      <c r="A12">
        <v>37.700669869999999</v>
      </c>
      <c r="B12">
        <v>-120.42118501</v>
      </c>
      <c r="C12" t="s">
        <v>220</v>
      </c>
    </row>
    <row r="13" spans="1:4">
      <c r="A13">
        <v>37.700669869999999</v>
      </c>
      <c r="B13">
        <v>-120.42118501</v>
      </c>
      <c r="C13" t="s">
        <v>182</v>
      </c>
    </row>
    <row r="14" spans="1:4">
      <c r="A14">
        <v>37.700669869999999</v>
      </c>
      <c r="B14">
        <v>-120.42118501</v>
      </c>
      <c r="C14" t="s">
        <v>173</v>
      </c>
    </row>
    <row r="15" spans="1:4">
      <c r="A15">
        <v>37.700542310000003</v>
      </c>
      <c r="B15">
        <v>-120.42157029000001</v>
      </c>
      <c r="C15" t="s">
        <v>321</v>
      </c>
    </row>
    <row r="16" spans="1:4">
      <c r="A16">
        <v>37.617494360000002</v>
      </c>
      <c r="B16">
        <v>-120.84737799</v>
      </c>
      <c r="C16" t="s">
        <v>321</v>
      </c>
    </row>
    <row r="17" spans="1:3">
      <c r="A17">
        <v>37.67212112</v>
      </c>
      <c r="B17">
        <v>-120.44436507</v>
      </c>
      <c r="C17" t="s">
        <v>221</v>
      </c>
    </row>
    <row r="18" spans="1:3">
      <c r="A18">
        <v>37.700669869999999</v>
      </c>
      <c r="B18">
        <v>-120.42118501</v>
      </c>
      <c r="C18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EFAA-BB58-4AC8-AE2D-6D02FC31DD87}">
  <dimension ref="A1:O157"/>
  <sheetViews>
    <sheetView zoomScale="80" zoomScaleNormal="80" workbookViewId="0">
      <pane ySplit="1" topLeftCell="A130" activePane="bottomLeft" state="frozen"/>
      <selection pane="bottomLeft" activeCell="C1" sqref="C1:N1"/>
    </sheetView>
  </sheetViews>
  <sheetFormatPr defaultRowHeight="14.4"/>
  <cols>
    <col min="1" max="1" width="19.109375" bestFit="1" customWidth="1"/>
  </cols>
  <sheetData>
    <row r="1" spans="1:15">
      <c r="A1" t="s">
        <v>326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s="7" t="s">
        <v>423</v>
      </c>
    </row>
    <row r="2" spans="1:15">
      <c r="A2" t="s">
        <v>172</v>
      </c>
      <c r="B2">
        <v>2010</v>
      </c>
      <c r="C2">
        <v>63391</v>
      </c>
      <c r="D2">
        <v>62333</v>
      </c>
      <c r="E2">
        <v>92797</v>
      </c>
      <c r="F2">
        <v>99292</v>
      </c>
      <c r="G2">
        <v>7187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 t="shared" ref="O2:O33" si="0">SUM(C2:N2)</f>
        <v>325000</v>
      </c>
    </row>
    <row r="3" spans="1:15">
      <c r="A3" s="7" t="s">
        <v>124</v>
      </c>
      <c r="B3">
        <v>2010</v>
      </c>
      <c r="C3">
        <v>63391</v>
      </c>
      <c r="D3">
        <v>62333</v>
      </c>
      <c r="E3">
        <v>92797</v>
      </c>
      <c r="F3">
        <v>99292</v>
      </c>
      <c r="G3">
        <v>7187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si="0"/>
        <v>325000</v>
      </c>
    </row>
    <row r="4" spans="1:15">
      <c r="A4" t="s">
        <v>159</v>
      </c>
      <c r="B4">
        <v>2010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1278</v>
      </c>
      <c r="K4">
        <v>3677</v>
      </c>
      <c r="L4">
        <v>0</v>
      </c>
      <c r="M4">
        <v>0</v>
      </c>
      <c r="N4">
        <v>0</v>
      </c>
      <c r="O4">
        <f t="shared" si="0"/>
        <v>4955</v>
      </c>
    </row>
    <row r="5" spans="1:15">
      <c r="A5" t="s">
        <v>219</v>
      </c>
      <c r="B5">
        <v>2010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27183</v>
      </c>
      <c r="J5">
        <v>15472</v>
      </c>
      <c r="K5">
        <v>12574</v>
      </c>
      <c r="L5">
        <v>4260</v>
      </c>
      <c r="M5">
        <v>0</v>
      </c>
      <c r="N5">
        <v>0</v>
      </c>
      <c r="O5">
        <f t="shared" si="0"/>
        <v>59489</v>
      </c>
    </row>
    <row r="6" spans="1:15">
      <c r="A6" t="s">
        <v>160</v>
      </c>
      <c r="B6">
        <v>2010</v>
      </c>
      <c r="C6">
        <v>0</v>
      </c>
      <c r="D6">
        <v>0</v>
      </c>
      <c r="E6">
        <v>1802</v>
      </c>
      <c r="F6">
        <v>0</v>
      </c>
      <c r="G6">
        <v>2977</v>
      </c>
      <c r="H6">
        <v>0</v>
      </c>
      <c r="I6">
        <v>0</v>
      </c>
      <c r="J6">
        <v>6149</v>
      </c>
      <c r="K6">
        <v>5960</v>
      </c>
      <c r="L6">
        <v>0</v>
      </c>
      <c r="M6">
        <v>0</v>
      </c>
      <c r="N6">
        <v>0</v>
      </c>
      <c r="O6">
        <f t="shared" si="0"/>
        <v>16888</v>
      </c>
    </row>
    <row r="7" spans="1:15">
      <c r="A7" t="s">
        <v>193</v>
      </c>
      <c r="B7">
        <v>2010</v>
      </c>
      <c r="C7">
        <v>40723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800</v>
      </c>
      <c r="L7">
        <v>800</v>
      </c>
      <c r="M7">
        <v>0</v>
      </c>
      <c r="N7">
        <v>0</v>
      </c>
      <c r="O7">
        <f t="shared" si="0"/>
        <v>42323</v>
      </c>
    </row>
    <row r="8" spans="1:15">
      <c r="A8" t="s">
        <v>183</v>
      </c>
      <c r="B8">
        <v>2010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 t="s">
        <v>220</v>
      </c>
      <c r="B9">
        <v>2010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 t="s">
        <v>182</v>
      </c>
      <c r="B10">
        <v>2010</v>
      </c>
      <c r="C10">
        <v>0</v>
      </c>
      <c r="D10">
        <v>0</v>
      </c>
      <c r="E10">
        <v>0</v>
      </c>
      <c r="F10">
        <v>0</v>
      </c>
      <c r="G10">
        <v>147717</v>
      </c>
      <c r="H10">
        <v>109501</v>
      </c>
      <c r="I10">
        <v>0</v>
      </c>
      <c r="J10">
        <v>0</v>
      </c>
      <c r="K10">
        <v>0</v>
      </c>
      <c r="L10">
        <v>0</v>
      </c>
      <c r="M10">
        <v>22153</v>
      </c>
      <c r="N10">
        <v>50697</v>
      </c>
      <c r="O10">
        <f t="shared" si="0"/>
        <v>330068</v>
      </c>
    </row>
    <row r="11" spans="1:15">
      <c r="A11" t="s">
        <v>173</v>
      </c>
      <c r="B11">
        <v>2010</v>
      </c>
      <c r="C11">
        <v>0</v>
      </c>
      <c r="D11">
        <v>0</v>
      </c>
      <c r="E11">
        <v>0</v>
      </c>
      <c r="F11">
        <v>0</v>
      </c>
      <c r="G11">
        <v>147717</v>
      </c>
      <c r="H11">
        <v>109501</v>
      </c>
      <c r="I11">
        <v>0</v>
      </c>
      <c r="J11">
        <v>0</v>
      </c>
      <c r="K11">
        <v>0</v>
      </c>
      <c r="L11">
        <v>0</v>
      </c>
      <c r="M11">
        <v>22153</v>
      </c>
      <c r="N11">
        <v>50697</v>
      </c>
      <c r="O11">
        <f t="shared" si="0"/>
        <v>330068</v>
      </c>
    </row>
    <row r="12" spans="1:15">
      <c r="A12" t="s">
        <v>221</v>
      </c>
      <c r="B12">
        <v>2010</v>
      </c>
      <c r="C12">
        <v>6209</v>
      </c>
      <c r="D12">
        <v>9223</v>
      </c>
      <c r="E12">
        <v>50403</v>
      </c>
      <c r="F12">
        <v>59712</v>
      </c>
      <c r="G12">
        <v>99892</v>
      </c>
      <c r="H12">
        <v>135645</v>
      </c>
      <c r="I12">
        <v>108275</v>
      </c>
      <c r="J12">
        <v>9517</v>
      </c>
      <c r="K12">
        <v>3303</v>
      </c>
      <c r="L12">
        <v>42006</v>
      </c>
      <c r="M12">
        <v>27103</v>
      </c>
      <c r="N12">
        <v>35923</v>
      </c>
      <c r="O12">
        <f t="shared" si="0"/>
        <v>587211</v>
      </c>
    </row>
    <row r="13" spans="1:15">
      <c r="A13" t="s">
        <v>204</v>
      </c>
      <c r="B13">
        <v>2010</v>
      </c>
      <c r="C13">
        <v>22018</v>
      </c>
      <c r="D13">
        <v>23189</v>
      </c>
      <c r="E13">
        <v>69909</v>
      </c>
      <c r="F13">
        <v>140559</v>
      </c>
      <c r="G13">
        <v>269500</v>
      </c>
      <c r="H13">
        <v>274195</v>
      </c>
      <c r="I13">
        <v>111858</v>
      </c>
      <c r="J13">
        <v>13252</v>
      </c>
      <c r="K13">
        <v>6871</v>
      </c>
      <c r="L13">
        <v>59938</v>
      </c>
      <c r="M13">
        <v>50270</v>
      </c>
      <c r="N13">
        <v>293269</v>
      </c>
      <c r="O13">
        <f t="shared" si="0"/>
        <v>1334828</v>
      </c>
    </row>
    <row r="14" spans="1:15">
      <c r="A14" t="s">
        <v>172</v>
      </c>
      <c r="B14">
        <v>2011</v>
      </c>
      <c r="C14">
        <v>0</v>
      </c>
      <c r="D14">
        <v>14249</v>
      </c>
      <c r="E14">
        <v>87525</v>
      </c>
      <c r="F14">
        <v>0</v>
      </c>
      <c r="G14">
        <v>138311</v>
      </c>
      <c r="H14">
        <v>84915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325000</v>
      </c>
    </row>
    <row r="15" spans="1:15">
      <c r="A15" s="7" t="s">
        <v>124</v>
      </c>
      <c r="B15">
        <v>2011</v>
      </c>
      <c r="C15">
        <v>0</v>
      </c>
      <c r="D15">
        <v>14249</v>
      </c>
      <c r="E15">
        <v>87525</v>
      </c>
      <c r="F15">
        <v>0</v>
      </c>
      <c r="G15">
        <v>138311</v>
      </c>
      <c r="H15">
        <v>84915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325000</v>
      </c>
    </row>
    <row r="16" spans="1:15">
      <c r="A16" t="s">
        <v>159</v>
      </c>
      <c r="B16">
        <v>2011</v>
      </c>
      <c r="C16">
        <v>8565</v>
      </c>
      <c r="D16">
        <v>53274</v>
      </c>
      <c r="E16">
        <v>0</v>
      </c>
      <c r="F16">
        <v>0</v>
      </c>
      <c r="G16">
        <v>0</v>
      </c>
      <c r="H16">
        <v>8146</v>
      </c>
      <c r="I16">
        <v>0</v>
      </c>
      <c r="J16">
        <v>0</v>
      </c>
      <c r="K16">
        <v>0</v>
      </c>
      <c r="L16">
        <v>0</v>
      </c>
      <c r="M16">
        <v>3964</v>
      </c>
      <c r="N16">
        <v>0</v>
      </c>
      <c r="O16">
        <f t="shared" si="0"/>
        <v>73949</v>
      </c>
    </row>
    <row r="17" spans="1:15">
      <c r="A17" t="s">
        <v>219</v>
      </c>
      <c r="B17">
        <v>2011</v>
      </c>
      <c r="C17">
        <v>0</v>
      </c>
      <c r="D17">
        <v>0</v>
      </c>
      <c r="E17">
        <v>0</v>
      </c>
      <c r="F17">
        <v>0</v>
      </c>
      <c r="G17">
        <v>0</v>
      </c>
      <c r="H17">
        <v>35881</v>
      </c>
      <c r="I17">
        <v>37077</v>
      </c>
      <c r="J17">
        <v>37077</v>
      </c>
      <c r="K17">
        <v>35881</v>
      </c>
      <c r="L17">
        <v>37077</v>
      </c>
      <c r="M17">
        <v>33720</v>
      </c>
      <c r="N17">
        <v>23601</v>
      </c>
      <c r="O17">
        <f t="shared" si="0"/>
        <v>240314</v>
      </c>
    </row>
    <row r="18" spans="1:15">
      <c r="A18" t="s">
        <v>160</v>
      </c>
      <c r="B18">
        <v>2011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3489</v>
      </c>
      <c r="K18">
        <v>457</v>
      </c>
      <c r="L18">
        <v>0</v>
      </c>
      <c r="M18">
        <v>0</v>
      </c>
      <c r="N18">
        <v>0</v>
      </c>
      <c r="O18">
        <f t="shared" si="0"/>
        <v>3946</v>
      </c>
    </row>
    <row r="19" spans="1:15">
      <c r="A19" t="s">
        <v>193</v>
      </c>
      <c r="B19">
        <v>2011</v>
      </c>
      <c r="C19">
        <v>41088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41088</v>
      </c>
    </row>
    <row r="20" spans="1:15">
      <c r="A20" t="s">
        <v>183</v>
      </c>
      <c r="B20">
        <v>2011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 t="s">
        <v>220</v>
      </c>
      <c r="B21">
        <v>2011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 t="s">
        <v>182</v>
      </c>
      <c r="B22">
        <v>2011</v>
      </c>
      <c r="C22">
        <v>0</v>
      </c>
      <c r="D22">
        <v>0</v>
      </c>
      <c r="E22">
        <v>0</v>
      </c>
      <c r="F22">
        <v>0</v>
      </c>
      <c r="G22">
        <v>0</v>
      </c>
      <c r="H22">
        <v>110254</v>
      </c>
      <c r="I22">
        <v>98619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208873</v>
      </c>
    </row>
    <row r="23" spans="1:15">
      <c r="A23" t="s">
        <v>173</v>
      </c>
      <c r="B23">
        <v>2011</v>
      </c>
      <c r="C23">
        <v>0</v>
      </c>
      <c r="D23">
        <v>0</v>
      </c>
      <c r="E23">
        <v>0</v>
      </c>
      <c r="F23">
        <v>0</v>
      </c>
      <c r="G23">
        <v>0</v>
      </c>
      <c r="H23">
        <v>110254</v>
      </c>
      <c r="I23">
        <v>98619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208873</v>
      </c>
    </row>
    <row r="24" spans="1:15">
      <c r="A24" t="s">
        <v>221</v>
      </c>
      <c r="B24">
        <v>2011</v>
      </c>
      <c r="C24">
        <v>19938</v>
      </c>
      <c r="D24">
        <v>15245</v>
      </c>
      <c r="E24">
        <v>41415</v>
      </c>
      <c r="F24">
        <v>90494</v>
      </c>
      <c r="G24">
        <v>113029</v>
      </c>
      <c r="H24">
        <v>121967</v>
      </c>
      <c r="I24">
        <v>156620</v>
      </c>
      <c r="J24">
        <v>77024</v>
      </c>
      <c r="K24">
        <v>21095</v>
      </c>
      <c r="L24">
        <v>30869</v>
      </c>
      <c r="M24">
        <v>13577</v>
      </c>
      <c r="N24">
        <v>1837</v>
      </c>
      <c r="O24">
        <f t="shared" si="0"/>
        <v>703110</v>
      </c>
    </row>
    <row r="25" spans="1:15">
      <c r="A25" t="s">
        <v>204</v>
      </c>
      <c r="B25">
        <v>2011</v>
      </c>
      <c r="C25">
        <v>172407</v>
      </c>
      <c r="D25">
        <v>140558</v>
      </c>
      <c r="E25">
        <v>308609</v>
      </c>
      <c r="F25">
        <v>346652</v>
      </c>
      <c r="G25">
        <v>316308</v>
      </c>
      <c r="H25">
        <v>0</v>
      </c>
      <c r="I25">
        <v>0</v>
      </c>
      <c r="J25">
        <v>0</v>
      </c>
      <c r="K25">
        <v>0</v>
      </c>
      <c r="L25">
        <v>0</v>
      </c>
      <c r="M25">
        <v>19489</v>
      </c>
      <c r="N25">
        <v>24228</v>
      </c>
      <c r="O25">
        <f t="shared" si="0"/>
        <v>1328251</v>
      </c>
    </row>
    <row r="26" spans="1:15">
      <c r="A26" t="s">
        <v>172</v>
      </c>
      <c r="B26">
        <v>2012</v>
      </c>
      <c r="C26">
        <v>0</v>
      </c>
      <c r="D26">
        <v>0</v>
      </c>
      <c r="E26">
        <v>8298</v>
      </c>
      <c r="F26">
        <v>129797</v>
      </c>
      <c r="G26">
        <v>20035</v>
      </c>
      <c r="H26">
        <v>0</v>
      </c>
      <c r="I26">
        <v>0</v>
      </c>
      <c r="J26">
        <v>0</v>
      </c>
      <c r="K26">
        <v>0</v>
      </c>
      <c r="L26">
        <v>0</v>
      </c>
      <c r="M26">
        <v>6029</v>
      </c>
      <c r="N26">
        <v>137509</v>
      </c>
      <c r="O26">
        <f t="shared" si="0"/>
        <v>301668</v>
      </c>
    </row>
    <row r="27" spans="1:15">
      <c r="A27" s="7" t="s">
        <v>124</v>
      </c>
      <c r="B27">
        <v>2012</v>
      </c>
      <c r="C27">
        <v>0</v>
      </c>
      <c r="D27">
        <v>0</v>
      </c>
      <c r="E27">
        <v>8298</v>
      </c>
      <c r="F27">
        <v>129797</v>
      </c>
      <c r="G27">
        <v>20035</v>
      </c>
      <c r="H27">
        <v>0</v>
      </c>
      <c r="I27">
        <v>0</v>
      </c>
      <c r="J27">
        <v>0</v>
      </c>
      <c r="K27">
        <v>0</v>
      </c>
      <c r="L27">
        <v>0</v>
      </c>
      <c r="M27">
        <v>6029</v>
      </c>
      <c r="N27">
        <v>137509</v>
      </c>
      <c r="O27">
        <f t="shared" si="0"/>
        <v>301668</v>
      </c>
    </row>
    <row r="28" spans="1:15">
      <c r="A28" t="s">
        <v>159</v>
      </c>
      <c r="B28">
        <v>2012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10491</v>
      </c>
      <c r="J28">
        <v>13312</v>
      </c>
      <c r="K28">
        <v>8187</v>
      </c>
      <c r="L28">
        <v>0</v>
      </c>
      <c r="M28">
        <v>0</v>
      </c>
      <c r="N28">
        <v>0</v>
      </c>
      <c r="O28">
        <f t="shared" si="0"/>
        <v>31990</v>
      </c>
    </row>
    <row r="29" spans="1:15">
      <c r="A29" t="s">
        <v>219</v>
      </c>
      <c r="B29">
        <v>2012</v>
      </c>
      <c r="C29">
        <v>13555</v>
      </c>
      <c r="D29">
        <v>10777</v>
      </c>
      <c r="E29">
        <v>0</v>
      </c>
      <c r="F29">
        <v>15076</v>
      </c>
      <c r="G29">
        <v>0</v>
      </c>
      <c r="H29">
        <v>7292</v>
      </c>
      <c r="I29">
        <v>4006</v>
      </c>
      <c r="J29">
        <v>2389</v>
      </c>
      <c r="K29">
        <v>2979</v>
      </c>
      <c r="L29">
        <v>12494</v>
      </c>
      <c r="M29">
        <v>7518</v>
      </c>
      <c r="N29">
        <v>0</v>
      </c>
      <c r="O29">
        <f t="shared" si="0"/>
        <v>76086</v>
      </c>
    </row>
    <row r="30" spans="1:15">
      <c r="A30" t="s">
        <v>160</v>
      </c>
      <c r="B30">
        <v>2012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2324</v>
      </c>
      <c r="J30">
        <v>2331</v>
      </c>
      <c r="K30">
        <v>2272</v>
      </c>
      <c r="L30">
        <v>3237</v>
      </c>
      <c r="M30">
        <v>0</v>
      </c>
      <c r="N30">
        <v>0</v>
      </c>
      <c r="O30">
        <f t="shared" si="0"/>
        <v>10164</v>
      </c>
    </row>
    <row r="31" spans="1:15">
      <c r="A31" t="s">
        <v>193</v>
      </c>
      <c r="B31">
        <v>2012</v>
      </c>
      <c r="C31">
        <v>41818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8349</v>
      </c>
      <c r="K31">
        <v>9552</v>
      </c>
      <c r="L31">
        <v>5215</v>
      </c>
      <c r="M31">
        <v>4936</v>
      </c>
      <c r="N31">
        <v>0</v>
      </c>
      <c r="O31">
        <f t="shared" si="0"/>
        <v>69870</v>
      </c>
    </row>
    <row r="32" spans="1:15">
      <c r="A32" t="s">
        <v>183</v>
      </c>
      <c r="B32">
        <v>2012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 t="s">
        <v>220</v>
      </c>
      <c r="B33">
        <v>2012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 t="s">
        <v>182</v>
      </c>
      <c r="B34">
        <v>2012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ref="O34:O65" si="1">SUM(C34:N34)</f>
        <v>0</v>
      </c>
    </row>
    <row r="35" spans="1:15">
      <c r="A35" t="s">
        <v>173</v>
      </c>
      <c r="B35">
        <v>2012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1"/>
        <v>0</v>
      </c>
    </row>
    <row r="36" spans="1:15">
      <c r="A36" t="s">
        <v>221</v>
      </c>
      <c r="B36">
        <v>2012</v>
      </c>
      <c r="C36">
        <v>25495</v>
      </c>
      <c r="D36">
        <v>13919</v>
      </c>
      <c r="E36">
        <v>47146</v>
      </c>
      <c r="F36">
        <v>49778</v>
      </c>
      <c r="G36">
        <v>117064</v>
      </c>
      <c r="H36">
        <v>46321</v>
      </c>
      <c r="I36">
        <v>12679</v>
      </c>
      <c r="J36">
        <v>3796</v>
      </c>
      <c r="K36">
        <v>422</v>
      </c>
      <c r="L36">
        <v>591</v>
      </c>
      <c r="M36">
        <v>982</v>
      </c>
      <c r="N36">
        <v>0</v>
      </c>
      <c r="O36">
        <f t="shared" si="1"/>
        <v>318193</v>
      </c>
    </row>
    <row r="37" spans="1:15">
      <c r="A37" t="s">
        <v>204</v>
      </c>
      <c r="B37">
        <v>2012</v>
      </c>
      <c r="C37">
        <v>27003</v>
      </c>
      <c r="D37">
        <v>23776</v>
      </c>
      <c r="E37">
        <v>69241</v>
      </c>
      <c r="F37">
        <v>68946</v>
      </c>
      <c r="G37">
        <v>169664</v>
      </c>
      <c r="H37">
        <v>49905</v>
      </c>
      <c r="I37">
        <v>16504</v>
      </c>
      <c r="J37">
        <v>7614</v>
      </c>
      <c r="K37">
        <v>4100</v>
      </c>
      <c r="L37">
        <v>3503</v>
      </c>
      <c r="M37">
        <v>13718</v>
      </c>
      <c r="N37">
        <v>11306</v>
      </c>
      <c r="O37">
        <f t="shared" si="1"/>
        <v>465280</v>
      </c>
    </row>
    <row r="38" spans="1:15">
      <c r="A38" t="s">
        <v>172</v>
      </c>
      <c r="B38">
        <v>2013</v>
      </c>
      <c r="C38">
        <v>45502</v>
      </c>
      <c r="D38">
        <v>26114</v>
      </c>
      <c r="E38">
        <v>9767</v>
      </c>
      <c r="F38">
        <v>60736</v>
      </c>
      <c r="G38">
        <v>6036</v>
      </c>
      <c r="H38">
        <v>0</v>
      </c>
      <c r="I38">
        <v>0</v>
      </c>
      <c r="J38">
        <v>0</v>
      </c>
      <c r="K38">
        <v>0</v>
      </c>
      <c r="L38">
        <v>0</v>
      </c>
      <c r="M38">
        <v>2328</v>
      </c>
      <c r="N38">
        <v>7009</v>
      </c>
      <c r="O38">
        <f t="shared" si="1"/>
        <v>157492</v>
      </c>
    </row>
    <row r="39" spans="1:15">
      <c r="A39" s="7" t="s">
        <v>124</v>
      </c>
      <c r="B39">
        <v>2013</v>
      </c>
      <c r="C39">
        <v>45502</v>
      </c>
      <c r="D39">
        <v>26114</v>
      </c>
      <c r="E39">
        <v>9767</v>
      </c>
      <c r="F39">
        <v>60736</v>
      </c>
      <c r="G39">
        <v>3036</v>
      </c>
      <c r="H39">
        <v>0</v>
      </c>
      <c r="I39">
        <v>0</v>
      </c>
      <c r="J39">
        <v>0</v>
      </c>
      <c r="K39">
        <v>0</v>
      </c>
      <c r="L39">
        <v>0</v>
      </c>
      <c r="M39">
        <v>2328</v>
      </c>
      <c r="N39">
        <v>7009</v>
      </c>
      <c r="O39">
        <f t="shared" si="1"/>
        <v>154492</v>
      </c>
    </row>
    <row r="40" spans="1:15">
      <c r="A40" t="s">
        <v>159</v>
      </c>
      <c r="B40">
        <v>2013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1743</v>
      </c>
      <c r="J40">
        <v>9116</v>
      </c>
      <c r="K40">
        <v>4323</v>
      </c>
      <c r="L40">
        <v>0</v>
      </c>
      <c r="M40">
        <v>3490</v>
      </c>
      <c r="N40">
        <v>1827</v>
      </c>
      <c r="O40">
        <f t="shared" si="1"/>
        <v>20499</v>
      </c>
    </row>
    <row r="41" spans="1:15">
      <c r="A41" t="s">
        <v>219</v>
      </c>
      <c r="B41">
        <v>2013</v>
      </c>
      <c r="C41">
        <v>8567</v>
      </c>
      <c r="D41">
        <v>0</v>
      </c>
      <c r="E41">
        <v>0</v>
      </c>
      <c r="F41">
        <v>12424</v>
      </c>
      <c r="G41">
        <v>1583</v>
      </c>
      <c r="H41">
        <v>5449</v>
      </c>
      <c r="I41">
        <v>5776</v>
      </c>
      <c r="J41">
        <v>5449</v>
      </c>
      <c r="K41">
        <v>3737</v>
      </c>
      <c r="L41">
        <v>14950</v>
      </c>
      <c r="M41">
        <v>8152</v>
      </c>
      <c r="N41">
        <v>4130</v>
      </c>
      <c r="O41">
        <f t="shared" si="1"/>
        <v>70217</v>
      </c>
    </row>
    <row r="42" spans="1:15">
      <c r="A42" t="s">
        <v>160</v>
      </c>
      <c r="B42">
        <v>2013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2498</v>
      </c>
      <c r="J42">
        <v>2423</v>
      </c>
      <c r="K42">
        <v>2544</v>
      </c>
      <c r="L42">
        <v>2893</v>
      </c>
      <c r="M42">
        <v>0</v>
      </c>
      <c r="N42">
        <v>0</v>
      </c>
      <c r="O42">
        <f t="shared" si="1"/>
        <v>10358</v>
      </c>
    </row>
    <row r="43" spans="1:15">
      <c r="A43" t="s">
        <v>193</v>
      </c>
      <c r="B43">
        <v>2013</v>
      </c>
      <c r="C43">
        <v>41818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1370</v>
      </c>
      <c r="K43">
        <v>8417</v>
      </c>
      <c r="L43">
        <v>2110</v>
      </c>
      <c r="M43">
        <v>5856</v>
      </c>
      <c r="N43">
        <v>1763</v>
      </c>
      <c r="O43">
        <f t="shared" si="1"/>
        <v>61334</v>
      </c>
    </row>
    <row r="44" spans="1:15">
      <c r="A44" t="s">
        <v>183</v>
      </c>
      <c r="B44">
        <v>2013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1"/>
        <v>0</v>
      </c>
    </row>
    <row r="45" spans="1:15">
      <c r="A45" t="s">
        <v>220</v>
      </c>
      <c r="B45">
        <v>2013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1"/>
        <v>0</v>
      </c>
    </row>
    <row r="46" spans="1:15">
      <c r="A46" t="s">
        <v>182</v>
      </c>
      <c r="B46">
        <v>2013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1"/>
        <v>0</v>
      </c>
    </row>
    <row r="47" spans="1:15">
      <c r="A47" t="s">
        <v>173</v>
      </c>
      <c r="B47">
        <v>2013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1"/>
        <v>0</v>
      </c>
    </row>
    <row r="48" spans="1:15">
      <c r="A48" t="s">
        <v>221</v>
      </c>
      <c r="B48">
        <v>2013</v>
      </c>
      <c r="C48">
        <v>452</v>
      </c>
      <c r="D48">
        <v>3883</v>
      </c>
      <c r="E48">
        <v>87932</v>
      </c>
      <c r="F48">
        <v>71324</v>
      </c>
      <c r="G48">
        <v>102180</v>
      </c>
      <c r="H48">
        <v>55198</v>
      </c>
      <c r="I48">
        <v>1606</v>
      </c>
      <c r="J48">
        <v>3241</v>
      </c>
      <c r="K48">
        <v>2535</v>
      </c>
      <c r="L48">
        <v>0</v>
      </c>
      <c r="M48">
        <v>0</v>
      </c>
      <c r="N48">
        <v>0</v>
      </c>
      <c r="O48">
        <f t="shared" si="1"/>
        <v>328351</v>
      </c>
    </row>
    <row r="49" spans="1:15">
      <c r="A49" t="s">
        <v>204</v>
      </c>
      <c r="B49">
        <v>2013</v>
      </c>
      <c r="C49">
        <v>16544</v>
      </c>
      <c r="D49">
        <v>24251</v>
      </c>
      <c r="E49">
        <v>105350</v>
      </c>
      <c r="F49">
        <v>99020</v>
      </c>
      <c r="G49">
        <v>124305</v>
      </c>
      <c r="H49">
        <v>60714</v>
      </c>
      <c r="I49">
        <v>20257</v>
      </c>
      <c r="J49">
        <v>9863</v>
      </c>
      <c r="K49">
        <v>5941</v>
      </c>
      <c r="L49">
        <v>5253</v>
      </c>
      <c r="M49">
        <v>4789</v>
      </c>
      <c r="N49">
        <v>5792</v>
      </c>
      <c r="O49">
        <f t="shared" si="1"/>
        <v>482079</v>
      </c>
    </row>
    <row r="50" spans="1:15">
      <c r="A50" t="s">
        <v>172</v>
      </c>
      <c r="B50">
        <v>2014</v>
      </c>
      <c r="C50">
        <v>0</v>
      </c>
      <c r="D50">
        <v>14216</v>
      </c>
      <c r="E50">
        <v>25609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37643</v>
      </c>
      <c r="O50">
        <f t="shared" si="1"/>
        <v>77468</v>
      </c>
    </row>
    <row r="51" spans="1:15">
      <c r="A51" s="7" t="s">
        <v>124</v>
      </c>
      <c r="B51">
        <v>2014</v>
      </c>
      <c r="C51">
        <v>0</v>
      </c>
      <c r="D51">
        <v>14216</v>
      </c>
      <c r="E51">
        <v>25609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37643</v>
      </c>
      <c r="O51">
        <f t="shared" si="1"/>
        <v>77468</v>
      </c>
    </row>
    <row r="52" spans="1:15">
      <c r="A52" t="s">
        <v>159</v>
      </c>
      <c r="B52">
        <v>2014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10991</v>
      </c>
      <c r="J52">
        <v>20515</v>
      </c>
      <c r="K52">
        <v>15414</v>
      </c>
      <c r="L52">
        <v>429</v>
      </c>
      <c r="M52">
        <v>5895</v>
      </c>
      <c r="N52">
        <v>0</v>
      </c>
      <c r="O52">
        <f t="shared" si="1"/>
        <v>53244</v>
      </c>
    </row>
    <row r="53" spans="1:15">
      <c r="A53" t="s">
        <v>219</v>
      </c>
      <c r="B53">
        <v>2014</v>
      </c>
      <c r="C53">
        <v>20619</v>
      </c>
      <c r="D53">
        <v>18653</v>
      </c>
      <c r="E53">
        <v>18972</v>
      </c>
      <c r="F53">
        <v>14962</v>
      </c>
      <c r="G53">
        <v>27670</v>
      </c>
      <c r="H53">
        <v>7648</v>
      </c>
      <c r="I53">
        <v>4057</v>
      </c>
      <c r="J53">
        <v>2523</v>
      </c>
      <c r="K53">
        <v>2798</v>
      </c>
      <c r="L53">
        <v>12483</v>
      </c>
      <c r="M53">
        <v>7600</v>
      </c>
      <c r="N53">
        <v>7634</v>
      </c>
      <c r="O53">
        <f t="shared" si="1"/>
        <v>145619</v>
      </c>
    </row>
    <row r="54" spans="1:15">
      <c r="A54" t="s">
        <v>160</v>
      </c>
      <c r="B54">
        <v>2014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4519</v>
      </c>
      <c r="J54">
        <v>4520</v>
      </c>
      <c r="K54">
        <v>4368</v>
      </c>
      <c r="L54">
        <v>4533</v>
      </c>
      <c r="M54">
        <v>0</v>
      </c>
      <c r="N54">
        <v>0</v>
      </c>
      <c r="O54">
        <f t="shared" si="1"/>
        <v>17940</v>
      </c>
    </row>
    <row r="55" spans="1:15">
      <c r="A55" t="s">
        <v>193</v>
      </c>
      <c r="B55">
        <v>2014</v>
      </c>
      <c r="C55">
        <v>42185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3322</v>
      </c>
      <c r="K55">
        <v>14380</v>
      </c>
      <c r="L55">
        <v>10722</v>
      </c>
      <c r="M55">
        <v>5049</v>
      </c>
      <c r="N55">
        <v>0</v>
      </c>
      <c r="O55">
        <f t="shared" si="1"/>
        <v>75658</v>
      </c>
    </row>
    <row r="56" spans="1:15">
      <c r="A56" t="s">
        <v>183</v>
      </c>
      <c r="B56">
        <v>2014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1"/>
        <v>0</v>
      </c>
    </row>
    <row r="57" spans="1:15">
      <c r="A57" t="s">
        <v>220</v>
      </c>
      <c r="B57">
        <v>2014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1"/>
        <v>0</v>
      </c>
    </row>
    <row r="58" spans="1:15">
      <c r="A58" t="s">
        <v>182</v>
      </c>
      <c r="B58">
        <v>2014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1"/>
        <v>0</v>
      </c>
    </row>
    <row r="59" spans="1:15">
      <c r="A59" t="s">
        <v>173</v>
      </c>
      <c r="B59">
        <v>2014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1"/>
        <v>0</v>
      </c>
    </row>
    <row r="60" spans="1:15">
      <c r="A60" t="s">
        <v>221</v>
      </c>
      <c r="B60">
        <v>2014</v>
      </c>
      <c r="C60">
        <v>2203</v>
      </c>
      <c r="D60">
        <v>282</v>
      </c>
      <c r="E60">
        <v>2166</v>
      </c>
      <c r="F60">
        <v>43843</v>
      </c>
      <c r="G60">
        <v>69268</v>
      </c>
      <c r="H60">
        <v>26779</v>
      </c>
      <c r="I60">
        <v>8272</v>
      </c>
      <c r="J60">
        <v>3087</v>
      </c>
      <c r="K60">
        <v>1522</v>
      </c>
      <c r="L60">
        <v>673</v>
      </c>
      <c r="M60">
        <v>298</v>
      </c>
      <c r="N60">
        <v>0</v>
      </c>
      <c r="O60">
        <f t="shared" si="1"/>
        <v>158393</v>
      </c>
    </row>
    <row r="61" spans="1:15">
      <c r="A61" t="s">
        <v>204</v>
      </c>
      <c r="B61">
        <v>2014</v>
      </c>
      <c r="C61">
        <v>2442</v>
      </c>
      <c r="D61">
        <v>11417</v>
      </c>
      <c r="E61">
        <v>17167</v>
      </c>
      <c r="F61">
        <v>77130</v>
      </c>
      <c r="G61">
        <v>80650</v>
      </c>
      <c r="H61">
        <v>26887</v>
      </c>
      <c r="I61">
        <v>5671</v>
      </c>
      <c r="J61">
        <v>2551</v>
      </c>
      <c r="K61">
        <v>1565</v>
      </c>
      <c r="L61">
        <v>1743</v>
      </c>
      <c r="M61">
        <v>4367</v>
      </c>
      <c r="N61">
        <v>10295</v>
      </c>
      <c r="O61">
        <f t="shared" si="1"/>
        <v>241885</v>
      </c>
    </row>
    <row r="62" spans="1:15">
      <c r="A62" t="s">
        <v>172</v>
      </c>
      <c r="B62">
        <v>2015</v>
      </c>
      <c r="C62">
        <v>32786</v>
      </c>
      <c r="D62">
        <v>44802</v>
      </c>
      <c r="E62">
        <v>21617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6230</v>
      </c>
      <c r="N62">
        <v>58462</v>
      </c>
      <c r="O62">
        <f t="shared" si="1"/>
        <v>163897</v>
      </c>
    </row>
    <row r="63" spans="1:15">
      <c r="A63" s="7" t="s">
        <v>124</v>
      </c>
      <c r="B63">
        <v>2015</v>
      </c>
      <c r="C63">
        <v>32786</v>
      </c>
      <c r="D63">
        <v>44802</v>
      </c>
      <c r="E63">
        <v>21617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6230</v>
      </c>
      <c r="N63">
        <v>58462</v>
      </c>
      <c r="O63">
        <f t="shared" si="1"/>
        <v>163897</v>
      </c>
    </row>
    <row r="64" spans="1:15">
      <c r="A64" t="s">
        <v>159</v>
      </c>
      <c r="B64">
        <v>2015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30516</v>
      </c>
      <c r="J64">
        <v>36730</v>
      </c>
      <c r="K64">
        <v>41155</v>
      </c>
      <c r="L64">
        <v>15034</v>
      </c>
      <c r="M64">
        <v>0</v>
      </c>
      <c r="N64">
        <v>0</v>
      </c>
      <c r="O64">
        <f t="shared" si="1"/>
        <v>123435</v>
      </c>
    </row>
    <row r="65" spans="1:15">
      <c r="A65" t="s">
        <v>219</v>
      </c>
      <c r="B65">
        <v>2015</v>
      </c>
      <c r="C65">
        <v>6321</v>
      </c>
      <c r="D65">
        <v>7150</v>
      </c>
      <c r="E65">
        <v>8193</v>
      </c>
      <c r="F65">
        <v>10874</v>
      </c>
      <c r="G65">
        <v>8219</v>
      </c>
      <c r="H65">
        <v>4915</v>
      </c>
      <c r="I65">
        <v>4762</v>
      </c>
      <c r="J65">
        <v>4052</v>
      </c>
      <c r="K65">
        <v>3732</v>
      </c>
      <c r="L65">
        <v>6169</v>
      </c>
      <c r="M65">
        <v>1263</v>
      </c>
      <c r="N65">
        <v>7891</v>
      </c>
      <c r="O65">
        <f t="shared" si="1"/>
        <v>73541</v>
      </c>
    </row>
    <row r="66" spans="1:15">
      <c r="A66" t="s">
        <v>160</v>
      </c>
      <c r="B66">
        <v>2015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4719</v>
      </c>
      <c r="J66">
        <v>4586</v>
      </c>
      <c r="K66">
        <v>4605</v>
      </c>
      <c r="L66">
        <v>4869</v>
      </c>
      <c r="M66">
        <v>0</v>
      </c>
      <c r="N66">
        <v>0</v>
      </c>
      <c r="O66">
        <f t="shared" ref="O66:O97" si="2">SUM(C66:N66)</f>
        <v>18779</v>
      </c>
    </row>
    <row r="67" spans="1:15">
      <c r="A67" t="s">
        <v>193</v>
      </c>
      <c r="B67">
        <v>2015</v>
      </c>
      <c r="C67">
        <v>42551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29129</v>
      </c>
      <c r="K67">
        <v>34633</v>
      </c>
      <c r="L67">
        <v>38128</v>
      </c>
      <c r="M67">
        <v>7685</v>
      </c>
      <c r="N67">
        <v>0</v>
      </c>
      <c r="O67">
        <f t="shared" si="2"/>
        <v>152126</v>
      </c>
    </row>
    <row r="68" spans="1:15">
      <c r="A68" t="s">
        <v>183</v>
      </c>
      <c r="B68">
        <v>2015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2"/>
        <v>0</v>
      </c>
    </row>
    <row r="69" spans="1:15">
      <c r="A69" t="s">
        <v>220</v>
      </c>
      <c r="B69">
        <v>2015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2"/>
        <v>0</v>
      </c>
    </row>
    <row r="70" spans="1:15">
      <c r="A70" t="s">
        <v>182</v>
      </c>
      <c r="B70">
        <v>2015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2"/>
        <v>0</v>
      </c>
    </row>
    <row r="71" spans="1:15">
      <c r="A71" t="s">
        <v>173</v>
      </c>
      <c r="B71">
        <v>2015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2"/>
        <v>0</v>
      </c>
    </row>
    <row r="72" spans="1:15">
      <c r="A72" t="s">
        <v>221</v>
      </c>
      <c r="B72">
        <v>2015</v>
      </c>
      <c r="C72">
        <v>0</v>
      </c>
      <c r="D72">
        <v>640</v>
      </c>
      <c r="E72">
        <v>4708</v>
      </c>
      <c r="F72">
        <v>20052</v>
      </c>
      <c r="G72">
        <v>49899</v>
      </c>
      <c r="H72">
        <v>23084</v>
      </c>
      <c r="I72">
        <v>12356</v>
      </c>
      <c r="J72">
        <v>1262</v>
      </c>
      <c r="K72">
        <v>3031</v>
      </c>
      <c r="L72">
        <v>9398</v>
      </c>
      <c r="M72">
        <v>0</v>
      </c>
      <c r="N72">
        <v>0</v>
      </c>
      <c r="O72">
        <f t="shared" si="2"/>
        <v>124430</v>
      </c>
    </row>
    <row r="73" spans="1:15">
      <c r="A73" t="s">
        <v>204</v>
      </c>
      <c r="B73">
        <v>2015</v>
      </c>
      <c r="C73">
        <v>11228</v>
      </c>
      <c r="D73">
        <v>10541</v>
      </c>
      <c r="E73">
        <v>16644</v>
      </c>
      <c r="F73">
        <v>39837</v>
      </c>
      <c r="G73">
        <v>51109</v>
      </c>
      <c r="H73">
        <v>24666</v>
      </c>
      <c r="I73">
        <v>13786</v>
      </c>
      <c r="J73">
        <v>2997</v>
      </c>
      <c r="K73">
        <v>4376</v>
      </c>
      <c r="L73">
        <v>10678</v>
      </c>
      <c r="M73">
        <v>14215</v>
      </c>
      <c r="N73">
        <v>9930</v>
      </c>
      <c r="O73">
        <f t="shared" si="2"/>
        <v>210007</v>
      </c>
    </row>
    <row r="74" spans="1:15">
      <c r="A74" t="s">
        <v>172</v>
      </c>
      <c r="B74">
        <v>2016</v>
      </c>
      <c r="C74">
        <v>111507</v>
      </c>
      <c r="D74">
        <v>126078</v>
      </c>
      <c r="E74">
        <v>87415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2"/>
        <v>325000</v>
      </c>
    </row>
    <row r="75" spans="1:15">
      <c r="A75" s="7" t="s">
        <v>124</v>
      </c>
      <c r="B75">
        <v>2016</v>
      </c>
      <c r="C75">
        <v>111507</v>
      </c>
      <c r="D75">
        <v>126078</v>
      </c>
      <c r="E75">
        <v>87415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2"/>
        <v>325000</v>
      </c>
    </row>
    <row r="76" spans="1:15">
      <c r="A76" t="s">
        <v>159</v>
      </c>
      <c r="B76">
        <v>2016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4548</v>
      </c>
      <c r="J76">
        <v>30907</v>
      </c>
      <c r="K76">
        <v>25936</v>
      </c>
      <c r="L76">
        <v>0</v>
      </c>
      <c r="M76">
        <v>0</v>
      </c>
      <c r="N76">
        <v>0</v>
      </c>
      <c r="O76">
        <f t="shared" si="2"/>
        <v>61391</v>
      </c>
    </row>
    <row r="77" spans="1:15">
      <c r="A77" t="s">
        <v>219</v>
      </c>
      <c r="B77">
        <v>2016</v>
      </c>
      <c r="C77">
        <v>8303</v>
      </c>
      <c r="D77">
        <v>7500</v>
      </c>
      <c r="E77">
        <v>7363</v>
      </c>
      <c r="F77">
        <v>11159</v>
      </c>
      <c r="G77">
        <v>8498</v>
      </c>
      <c r="H77">
        <v>4637</v>
      </c>
      <c r="I77">
        <v>4661</v>
      </c>
      <c r="J77">
        <v>4447</v>
      </c>
      <c r="K77">
        <v>1977</v>
      </c>
      <c r="L77">
        <v>13289</v>
      </c>
      <c r="M77">
        <v>8678</v>
      </c>
      <c r="N77">
        <v>7617</v>
      </c>
      <c r="O77">
        <f t="shared" si="2"/>
        <v>88129</v>
      </c>
    </row>
    <row r="78" spans="1:15">
      <c r="A78" t="s">
        <v>160</v>
      </c>
      <c r="B78">
        <v>2016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3142</v>
      </c>
      <c r="J78">
        <v>3072</v>
      </c>
      <c r="K78">
        <v>2950</v>
      </c>
      <c r="L78">
        <v>0</v>
      </c>
      <c r="M78">
        <v>0</v>
      </c>
      <c r="N78">
        <v>0</v>
      </c>
      <c r="O78">
        <f t="shared" si="2"/>
        <v>9164</v>
      </c>
    </row>
    <row r="79" spans="1:15">
      <c r="A79" t="s">
        <v>193</v>
      </c>
      <c r="B79">
        <v>2016</v>
      </c>
      <c r="C79">
        <v>42825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53</v>
      </c>
      <c r="K79">
        <v>26129</v>
      </c>
      <c r="L79">
        <v>19985</v>
      </c>
      <c r="M79">
        <v>0</v>
      </c>
      <c r="N79">
        <v>0</v>
      </c>
      <c r="O79">
        <f t="shared" si="2"/>
        <v>88992</v>
      </c>
    </row>
    <row r="80" spans="1:15">
      <c r="A80" t="s">
        <v>183</v>
      </c>
      <c r="B80">
        <v>2016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2"/>
        <v>0</v>
      </c>
    </row>
    <row r="81" spans="1:15">
      <c r="A81" t="s">
        <v>220</v>
      </c>
      <c r="B81">
        <v>2016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2"/>
        <v>0</v>
      </c>
    </row>
    <row r="82" spans="1:15">
      <c r="A82" t="s">
        <v>182</v>
      </c>
      <c r="B82">
        <v>2016</v>
      </c>
      <c r="C82">
        <v>0</v>
      </c>
      <c r="D82">
        <v>0</v>
      </c>
      <c r="E82">
        <v>186525</v>
      </c>
      <c r="F82">
        <v>146621</v>
      </c>
      <c r="G82">
        <v>169067</v>
      </c>
      <c r="H82">
        <v>28424</v>
      </c>
      <c r="I82">
        <v>0</v>
      </c>
      <c r="J82">
        <v>0</v>
      </c>
      <c r="K82">
        <v>0</v>
      </c>
      <c r="L82">
        <v>0</v>
      </c>
      <c r="M82">
        <v>33962</v>
      </c>
      <c r="N82">
        <v>158054</v>
      </c>
      <c r="O82">
        <f t="shared" si="2"/>
        <v>722653</v>
      </c>
    </row>
    <row r="83" spans="1:15">
      <c r="A83" t="s">
        <v>173</v>
      </c>
      <c r="B83">
        <v>2016</v>
      </c>
      <c r="C83">
        <v>0</v>
      </c>
      <c r="D83">
        <v>0</v>
      </c>
      <c r="E83">
        <v>186525</v>
      </c>
      <c r="F83">
        <v>146621</v>
      </c>
      <c r="G83">
        <v>169067</v>
      </c>
      <c r="H83">
        <v>28424</v>
      </c>
      <c r="I83">
        <v>0</v>
      </c>
      <c r="J83">
        <v>0</v>
      </c>
      <c r="K83">
        <v>0</v>
      </c>
      <c r="L83">
        <v>0</v>
      </c>
      <c r="M83">
        <v>33962</v>
      </c>
      <c r="N83">
        <v>158054</v>
      </c>
      <c r="O83">
        <f t="shared" si="2"/>
        <v>722653</v>
      </c>
    </row>
    <row r="84" spans="1:15">
      <c r="A84" t="s">
        <v>221</v>
      </c>
      <c r="B84">
        <v>2016</v>
      </c>
      <c r="C84">
        <v>0</v>
      </c>
      <c r="D84">
        <v>125</v>
      </c>
      <c r="E84">
        <v>11121</v>
      </c>
      <c r="F84">
        <v>61100</v>
      </c>
      <c r="G84">
        <v>81025</v>
      </c>
      <c r="H84">
        <v>117585</v>
      </c>
      <c r="I84">
        <v>41258</v>
      </c>
      <c r="J84">
        <v>5858</v>
      </c>
      <c r="K84">
        <v>5698</v>
      </c>
      <c r="L84">
        <v>32605</v>
      </c>
      <c r="M84">
        <v>2274</v>
      </c>
      <c r="N84">
        <v>0</v>
      </c>
      <c r="O84">
        <f t="shared" si="2"/>
        <v>358649</v>
      </c>
    </row>
    <row r="85" spans="1:15">
      <c r="A85" t="s">
        <v>204</v>
      </c>
      <c r="B85">
        <v>2016</v>
      </c>
      <c r="C85">
        <v>9547</v>
      </c>
      <c r="D85">
        <v>9841</v>
      </c>
      <c r="E85">
        <v>22209</v>
      </c>
      <c r="F85">
        <v>100296</v>
      </c>
      <c r="G85">
        <v>106723</v>
      </c>
      <c r="H85">
        <v>127014</v>
      </c>
      <c r="I85">
        <v>44265</v>
      </c>
      <c r="J85">
        <v>8935</v>
      </c>
      <c r="K85">
        <v>8698</v>
      </c>
      <c r="L85">
        <v>54821</v>
      </c>
      <c r="M85">
        <v>16236</v>
      </c>
      <c r="N85">
        <v>7483</v>
      </c>
      <c r="O85">
        <f t="shared" si="2"/>
        <v>516068</v>
      </c>
    </row>
    <row r="86" spans="1:15">
      <c r="A86" t="s">
        <v>172</v>
      </c>
      <c r="B86">
        <v>2017</v>
      </c>
      <c r="C86">
        <v>276709</v>
      </c>
      <c r="D86">
        <v>48291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2"/>
        <v>325000</v>
      </c>
    </row>
    <row r="87" spans="1:15">
      <c r="A87" s="7" t="s">
        <v>124</v>
      </c>
      <c r="B87">
        <v>2017</v>
      </c>
      <c r="C87">
        <v>276709</v>
      </c>
      <c r="D87">
        <v>48291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2"/>
        <v>325000</v>
      </c>
    </row>
    <row r="88" spans="1:15">
      <c r="A88" t="s">
        <v>159</v>
      </c>
      <c r="B88">
        <v>2017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52980</v>
      </c>
      <c r="K88">
        <v>0</v>
      </c>
      <c r="L88">
        <v>0</v>
      </c>
      <c r="M88">
        <v>0</v>
      </c>
      <c r="N88">
        <v>0</v>
      </c>
      <c r="O88">
        <f t="shared" si="2"/>
        <v>52980</v>
      </c>
    </row>
    <row r="89" spans="1:15">
      <c r="A89" t="s">
        <v>219</v>
      </c>
      <c r="B89">
        <v>2017</v>
      </c>
      <c r="C89">
        <v>826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5408</v>
      </c>
      <c r="L89">
        <v>18034</v>
      </c>
      <c r="M89">
        <v>15932</v>
      </c>
      <c r="N89">
        <v>16379</v>
      </c>
      <c r="O89">
        <f t="shared" si="2"/>
        <v>56579</v>
      </c>
    </row>
    <row r="90" spans="1:15">
      <c r="A90" t="s">
        <v>160</v>
      </c>
      <c r="B90">
        <v>2017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2787</v>
      </c>
      <c r="K90">
        <v>3076</v>
      </c>
      <c r="L90">
        <v>3130</v>
      </c>
      <c r="M90">
        <v>0</v>
      </c>
      <c r="N90">
        <v>0</v>
      </c>
      <c r="O90">
        <f t="shared" si="2"/>
        <v>8993</v>
      </c>
    </row>
    <row r="91" spans="1:15">
      <c r="A91" t="s">
        <v>193</v>
      </c>
      <c r="B91">
        <v>2017</v>
      </c>
      <c r="C91">
        <v>43280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45828</v>
      </c>
      <c r="L91">
        <v>21926</v>
      </c>
      <c r="M91">
        <v>0</v>
      </c>
      <c r="N91">
        <v>0</v>
      </c>
      <c r="O91">
        <f t="shared" si="2"/>
        <v>111034</v>
      </c>
    </row>
    <row r="92" spans="1:15">
      <c r="A92" t="s">
        <v>183</v>
      </c>
      <c r="B92">
        <v>2017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2"/>
        <v>0</v>
      </c>
    </row>
    <row r="93" spans="1:15">
      <c r="A93" t="s">
        <v>220</v>
      </c>
      <c r="B93">
        <v>2017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1003</v>
      </c>
      <c r="K93">
        <v>0</v>
      </c>
      <c r="L93">
        <v>0</v>
      </c>
      <c r="M93">
        <v>0</v>
      </c>
      <c r="N93">
        <v>0</v>
      </c>
      <c r="O93">
        <f t="shared" si="2"/>
        <v>1003</v>
      </c>
    </row>
    <row r="94" spans="1:15">
      <c r="A94" t="s">
        <v>182</v>
      </c>
      <c r="B94">
        <v>2017</v>
      </c>
      <c r="C94">
        <v>0</v>
      </c>
      <c r="D94">
        <v>164709</v>
      </c>
      <c r="E94">
        <v>0</v>
      </c>
      <c r="F94">
        <v>0</v>
      </c>
      <c r="G94">
        <v>130000</v>
      </c>
      <c r="H94">
        <v>213000</v>
      </c>
      <c r="I94">
        <v>9000</v>
      </c>
      <c r="J94">
        <v>0</v>
      </c>
      <c r="K94">
        <v>0</v>
      </c>
      <c r="L94">
        <v>0</v>
      </c>
      <c r="M94">
        <v>24000</v>
      </c>
      <c r="N94">
        <v>20000</v>
      </c>
      <c r="O94">
        <f t="shared" si="2"/>
        <v>560709</v>
      </c>
    </row>
    <row r="95" spans="1:15">
      <c r="A95" t="s">
        <v>173</v>
      </c>
      <c r="B95">
        <v>2017</v>
      </c>
      <c r="C95">
        <v>0</v>
      </c>
      <c r="D95">
        <v>164709</v>
      </c>
      <c r="E95">
        <v>0</v>
      </c>
      <c r="F95">
        <v>0</v>
      </c>
      <c r="G95">
        <v>130000</v>
      </c>
      <c r="H95">
        <v>213000</v>
      </c>
      <c r="I95">
        <v>9000</v>
      </c>
      <c r="J95">
        <v>0</v>
      </c>
      <c r="K95">
        <v>0</v>
      </c>
      <c r="L95">
        <v>0</v>
      </c>
      <c r="M95">
        <v>24000</v>
      </c>
      <c r="N95">
        <v>20000</v>
      </c>
      <c r="O95">
        <f t="shared" si="2"/>
        <v>560709</v>
      </c>
    </row>
    <row r="96" spans="1:15">
      <c r="A96" t="s">
        <v>221</v>
      </c>
      <c r="B96">
        <v>2017</v>
      </c>
      <c r="C96">
        <v>0</v>
      </c>
      <c r="D96">
        <v>19252</v>
      </c>
      <c r="E96">
        <v>38278</v>
      </c>
      <c r="F96">
        <v>52505</v>
      </c>
      <c r="G96">
        <v>119084</v>
      </c>
      <c r="H96">
        <v>133019</v>
      </c>
      <c r="I96">
        <v>161256</v>
      </c>
      <c r="J96">
        <v>70432</v>
      </c>
      <c r="K96">
        <v>34680</v>
      </c>
      <c r="L96">
        <v>14644</v>
      </c>
      <c r="M96">
        <v>3060</v>
      </c>
      <c r="N96">
        <v>0</v>
      </c>
      <c r="O96">
        <f t="shared" si="2"/>
        <v>646210</v>
      </c>
    </row>
    <row r="97" spans="1:15">
      <c r="A97" t="s">
        <v>204</v>
      </c>
      <c r="B97">
        <v>2017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2"/>
        <v>0</v>
      </c>
    </row>
    <row r="98" spans="1:15">
      <c r="A98" t="s">
        <v>172</v>
      </c>
      <c r="B98">
        <v>2018</v>
      </c>
      <c r="C98">
        <v>22000</v>
      </c>
      <c r="D98">
        <v>2000</v>
      </c>
      <c r="E98">
        <v>118000</v>
      </c>
      <c r="F98">
        <v>95000</v>
      </c>
      <c r="G98">
        <v>21000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23000</v>
      </c>
      <c r="O98">
        <f t="shared" ref="O98:O129" si="3">SUM(C98:N98)</f>
        <v>281000</v>
      </c>
    </row>
    <row r="99" spans="1:15">
      <c r="A99" s="7" t="s">
        <v>124</v>
      </c>
      <c r="B99">
        <v>2018</v>
      </c>
      <c r="C99">
        <v>22000</v>
      </c>
      <c r="D99">
        <v>2000</v>
      </c>
      <c r="E99">
        <v>117000</v>
      </c>
      <c r="F99">
        <v>95000</v>
      </c>
      <c r="G99">
        <v>21000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23000</v>
      </c>
      <c r="O99">
        <f t="shared" si="3"/>
        <v>280000</v>
      </c>
    </row>
    <row r="100" spans="1:15">
      <c r="A100" t="s">
        <v>159</v>
      </c>
      <c r="B100">
        <v>2018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11029</v>
      </c>
      <c r="J100">
        <v>9161</v>
      </c>
      <c r="K100">
        <v>1101</v>
      </c>
      <c r="L100">
        <v>0</v>
      </c>
      <c r="M100">
        <v>0</v>
      </c>
      <c r="N100">
        <v>0</v>
      </c>
      <c r="O100">
        <f t="shared" si="3"/>
        <v>21291</v>
      </c>
    </row>
    <row r="101" spans="1:15">
      <c r="A101" t="s">
        <v>219</v>
      </c>
      <c r="B101">
        <v>2018</v>
      </c>
      <c r="C101">
        <v>16857</v>
      </c>
      <c r="D101">
        <v>15914</v>
      </c>
      <c r="E101">
        <v>12253</v>
      </c>
      <c r="F101">
        <v>2888</v>
      </c>
      <c r="G101">
        <v>5917</v>
      </c>
      <c r="H101">
        <v>32</v>
      </c>
      <c r="I101">
        <v>74</v>
      </c>
      <c r="J101">
        <v>5032</v>
      </c>
      <c r="K101">
        <v>4629</v>
      </c>
      <c r="L101">
        <v>21132</v>
      </c>
      <c r="M101">
        <v>4527</v>
      </c>
      <c r="N101">
        <v>0</v>
      </c>
      <c r="O101">
        <f t="shared" si="3"/>
        <v>89255</v>
      </c>
    </row>
    <row r="102" spans="1:15">
      <c r="A102" t="s">
        <v>160</v>
      </c>
      <c r="B102">
        <v>2018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2467</v>
      </c>
      <c r="J102">
        <v>2480</v>
      </c>
      <c r="K102">
        <v>2592</v>
      </c>
      <c r="L102">
        <v>3439</v>
      </c>
      <c r="M102">
        <v>0</v>
      </c>
      <c r="N102">
        <v>0</v>
      </c>
      <c r="O102">
        <f t="shared" si="3"/>
        <v>10978</v>
      </c>
    </row>
    <row r="103" spans="1:15">
      <c r="A103" t="s">
        <v>193</v>
      </c>
      <c r="B103">
        <v>2018</v>
      </c>
      <c r="C103">
        <v>43647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4954</v>
      </c>
      <c r="K103">
        <v>8045</v>
      </c>
      <c r="L103">
        <v>0</v>
      </c>
      <c r="M103">
        <v>2236</v>
      </c>
      <c r="N103">
        <v>0</v>
      </c>
      <c r="O103">
        <f t="shared" si="3"/>
        <v>58882</v>
      </c>
    </row>
    <row r="104" spans="1:15">
      <c r="A104" t="s">
        <v>183</v>
      </c>
      <c r="B104">
        <v>2018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3"/>
        <v>0</v>
      </c>
    </row>
    <row r="105" spans="1:15">
      <c r="A105" t="s">
        <v>220</v>
      </c>
      <c r="B105">
        <v>2018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3"/>
        <v>0</v>
      </c>
    </row>
    <row r="106" spans="1:15">
      <c r="A106" t="s">
        <v>182</v>
      </c>
      <c r="B106">
        <v>2018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3"/>
        <v>0</v>
      </c>
    </row>
    <row r="107" spans="1:15">
      <c r="A107" t="s">
        <v>173</v>
      </c>
      <c r="B107">
        <v>2018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3"/>
        <v>0</v>
      </c>
    </row>
    <row r="108" spans="1:15">
      <c r="A108" t="s">
        <v>221</v>
      </c>
      <c r="B108">
        <v>2018</v>
      </c>
      <c r="C108">
        <v>2583</v>
      </c>
      <c r="D108">
        <v>19836</v>
      </c>
      <c r="E108">
        <v>45079</v>
      </c>
      <c r="F108">
        <v>75467</v>
      </c>
      <c r="G108">
        <v>118417</v>
      </c>
      <c r="H108">
        <v>90569</v>
      </c>
      <c r="I108">
        <v>30144</v>
      </c>
      <c r="J108">
        <v>15722</v>
      </c>
      <c r="K108">
        <v>13489</v>
      </c>
      <c r="L108">
        <v>12611</v>
      </c>
      <c r="M108">
        <v>5442</v>
      </c>
      <c r="N108">
        <v>0</v>
      </c>
      <c r="O108">
        <f t="shared" si="3"/>
        <v>429359</v>
      </c>
    </row>
    <row r="109" spans="1:15">
      <c r="A109" t="s">
        <v>204</v>
      </c>
      <c r="B109">
        <v>2018</v>
      </c>
      <c r="C109">
        <v>358</v>
      </c>
      <c r="D109">
        <v>16151</v>
      </c>
      <c r="E109">
        <v>72037</v>
      </c>
      <c r="F109">
        <v>73353</v>
      </c>
      <c r="G109">
        <v>79570</v>
      </c>
      <c r="H109">
        <v>136945</v>
      </c>
      <c r="I109">
        <v>159536</v>
      </c>
      <c r="J109">
        <v>138364</v>
      </c>
      <c r="K109">
        <v>89296</v>
      </c>
      <c r="L109">
        <v>768</v>
      </c>
      <c r="M109">
        <v>19121</v>
      </c>
      <c r="N109">
        <v>1929</v>
      </c>
      <c r="O109">
        <f t="shared" si="3"/>
        <v>787428</v>
      </c>
    </row>
    <row r="110" spans="1:15">
      <c r="A110" t="s">
        <v>172</v>
      </c>
      <c r="B110">
        <v>2019</v>
      </c>
      <c r="C110">
        <v>71000</v>
      </c>
      <c r="D110">
        <v>161000</v>
      </c>
      <c r="E110">
        <v>0</v>
      </c>
      <c r="F110">
        <v>61000</v>
      </c>
      <c r="G110">
        <v>32000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3"/>
        <v>325000</v>
      </c>
    </row>
    <row r="111" spans="1:15">
      <c r="A111" s="7" t="s">
        <v>124</v>
      </c>
      <c r="B111">
        <v>2019</v>
      </c>
      <c r="C111">
        <v>71000</v>
      </c>
      <c r="D111">
        <v>161000</v>
      </c>
      <c r="E111">
        <v>0</v>
      </c>
      <c r="F111">
        <v>61000</v>
      </c>
      <c r="G111">
        <v>32000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3"/>
        <v>325000</v>
      </c>
    </row>
    <row r="112" spans="1:15">
      <c r="A112" t="s">
        <v>159</v>
      </c>
      <c r="B112">
        <v>2019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4079</v>
      </c>
      <c r="K112">
        <v>2689</v>
      </c>
      <c r="L112">
        <v>0</v>
      </c>
      <c r="M112">
        <v>0</v>
      </c>
      <c r="N112">
        <v>0</v>
      </c>
      <c r="O112">
        <f t="shared" si="3"/>
        <v>6768</v>
      </c>
    </row>
    <row r="113" spans="1:15">
      <c r="A113" t="s">
        <v>219</v>
      </c>
      <c r="B113">
        <v>2019</v>
      </c>
      <c r="C113">
        <v>3951</v>
      </c>
      <c r="D113">
        <v>6200</v>
      </c>
      <c r="E113">
        <v>0</v>
      </c>
      <c r="F113">
        <v>0</v>
      </c>
      <c r="G113">
        <v>0</v>
      </c>
      <c r="H113">
        <v>501</v>
      </c>
      <c r="I113">
        <v>24125</v>
      </c>
      <c r="J113">
        <v>8931</v>
      </c>
      <c r="K113">
        <v>17527</v>
      </c>
      <c r="L113">
        <v>21381</v>
      </c>
      <c r="M113">
        <v>18507</v>
      </c>
      <c r="N113">
        <v>21176</v>
      </c>
      <c r="O113">
        <f t="shared" si="3"/>
        <v>122299</v>
      </c>
    </row>
    <row r="114" spans="1:15">
      <c r="A114" t="s">
        <v>160</v>
      </c>
      <c r="B114">
        <v>2019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2525</v>
      </c>
      <c r="K114">
        <v>2919</v>
      </c>
      <c r="L114">
        <v>3709</v>
      </c>
      <c r="M114">
        <v>0</v>
      </c>
      <c r="N114">
        <v>0</v>
      </c>
      <c r="O114">
        <f t="shared" si="3"/>
        <v>9153</v>
      </c>
    </row>
    <row r="115" spans="1:15">
      <c r="A115" t="s">
        <v>193</v>
      </c>
      <c r="B115">
        <v>2019</v>
      </c>
      <c r="C115">
        <v>43922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6861</v>
      </c>
      <c r="L115">
        <v>13551</v>
      </c>
      <c r="M115">
        <v>12900</v>
      </c>
      <c r="N115">
        <v>0</v>
      </c>
      <c r="O115">
        <f t="shared" si="3"/>
        <v>77234</v>
      </c>
    </row>
    <row r="116" spans="1:15">
      <c r="A116" t="s">
        <v>183</v>
      </c>
      <c r="B116">
        <v>2019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3"/>
        <v>0</v>
      </c>
    </row>
    <row r="117" spans="1:15">
      <c r="A117" t="s">
        <v>220</v>
      </c>
      <c r="B117">
        <v>2019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3"/>
        <v>0</v>
      </c>
    </row>
    <row r="118" spans="1:15">
      <c r="A118" t="s">
        <v>182</v>
      </c>
      <c r="B118">
        <v>2019</v>
      </c>
      <c r="C118">
        <v>0</v>
      </c>
      <c r="D118">
        <v>0</v>
      </c>
      <c r="E118">
        <v>0</v>
      </c>
      <c r="F118">
        <v>0</v>
      </c>
      <c r="G118">
        <v>126000</v>
      </c>
      <c r="H118">
        <v>105000</v>
      </c>
      <c r="I118">
        <v>16000</v>
      </c>
      <c r="J118">
        <v>0</v>
      </c>
      <c r="K118">
        <v>0</v>
      </c>
      <c r="L118">
        <v>0</v>
      </c>
      <c r="M118">
        <v>0</v>
      </c>
      <c r="N118">
        <v>32000</v>
      </c>
      <c r="O118">
        <f t="shared" si="3"/>
        <v>279000</v>
      </c>
    </row>
    <row r="119" spans="1:15">
      <c r="A119" t="s">
        <v>173</v>
      </c>
      <c r="B119">
        <v>2019</v>
      </c>
      <c r="C119">
        <v>0</v>
      </c>
      <c r="D119">
        <v>0</v>
      </c>
      <c r="E119">
        <v>0</v>
      </c>
      <c r="F119">
        <v>0</v>
      </c>
      <c r="G119">
        <v>126000</v>
      </c>
      <c r="H119">
        <v>105000</v>
      </c>
      <c r="I119">
        <v>16000</v>
      </c>
      <c r="J119">
        <v>0</v>
      </c>
      <c r="K119">
        <v>0</v>
      </c>
      <c r="L119">
        <v>0</v>
      </c>
      <c r="M119">
        <v>0</v>
      </c>
      <c r="N119">
        <v>32000</v>
      </c>
      <c r="O119">
        <f t="shared" si="3"/>
        <v>279000</v>
      </c>
    </row>
    <row r="120" spans="1:15">
      <c r="A120" t="s">
        <v>221</v>
      </c>
      <c r="B120">
        <v>2019</v>
      </c>
      <c r="C120">
        <v>1069</v>
      </c>
      <c r="D120">
        <v>0</v>
      </c>
      <c r="E120">
        <v>21774</v>
      </c>
      <c r="F120">
        <v>87239</v>
      </c>
      <c r="G120">
        <v>83920</v>
      </c>
      <c r="H120">
        <v>148025</v>
      </c>
      <c r="I120">
        <v>154660</v>
      </c>
      <c r="J120">
        <v>44777</v>
      </c>
      <c r="K120">
        <v>22413</v>
      </c>
      <c r="L120">
        <v>20002</v>
      </c>
      <c r="M120">
        <v>3476</v>
      </c>
      <c r="N120">
        <v>0</v>
      </c>
      <c r="O120">
        <f t="shared" si="3"/>
        <v>587355</v>
      </c>
    </row>
    <row r="121" spans="1:15">
      <c r="A121" t="s">
        <v>204</v>
      </c>
      <c r="B121">
        <v>2019</v>
      </c>
      <c r="C121">
        <v>13661</v>
      </c>
      <c r="D121">
        <v>99766</v>
      </c>
      <c r="E121">
        <v>159765</v>
      </c>
      <c r="F121">
        <v>158645</v>
      </c>
      <c r="G121">
        <v>205403</v>
      </c>
      <c r="H121">
        <v>225049</v>
      </c>
      <c r="I121">
        <v>183841</v>
      </c>
      <c r="J121">
        <v>50454</v>
      </c>
      <c r="K121">
        <v>28722</v>
      </c>
      <c r="L121">
        <v>316</v>
      </c>
      <c r="M121">
        <v>12820</v>
      </c>
      <c r="N121">
        <v>18449</v>
      </c>
      <c r="O121">
        <f t="shared" si="3"/>
        <v>1156891</v>
      </c>
    </row>
    <row r="122" spans="1:15">
      <c r="A122" t="s">
        <v>172</v>
      </c>
      <c r="B122">
        <v>2020</v>
      </c>
      <c r="C122">
        <v>0</v>
      </c>
      <c r="D122">
        <v>18000</v>
      </c>
      <c r="E122">
        <v>3000</v>
      </c>
      <c r="F122">
        <v>70000</v>
      </c>
      <c r="G122">
        <v>53000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3"/>
        <v>144000</v>
      </c>
    </row>
    <row r="123" spans="1:15">
      <c r="A123" s="7" t="s">
        <v>124</v>
      </c>
      <c r="B123">
        <v>2020</v>
      </c>
      <c r="C123">
        <v>7000</v>
      </c>
      <c r="D123">
        <v>11000</v>
      </c>
      <c r="E123">
        <v>3000</v>
      </c>
      <c r="F123">
        <v>70000</v>
      </c>
      <c r="G123">
        <v>53000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5000</v>
      </c>
      <c r="O123">
        <f t="shared" si="3"/>
        <v>149000</v>
      </c>
    </row>
    <row r="124" spans="1:15">
      <c r="A124" t="s">
        <v>159</v>
      </c>
      <c r="B124">
        <v>2020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23830</v>
      </c>
      <c r="K124">
        <v>4577</v>
      </c>
      <c r="L124">
        <v>0</v>
      </c>
      <c r="M124">
        <v>0</v>
      </c>
      <c r="N124">
        <v>0</v>
      </c>
      <c r="O124">
        <f t="shared" si="3"/>
        <v>28407</v>
      </c>
    </row>
    <row r="125" spans="1:15">
      <c r="A125" t="s">
        <v>219</v>
      </c>
      <c r="B125">
        <v>2020</v>
      </c>
      <c r="C125">
        <v>3951</v>
      </c>
      <c r="D125">
        <v>6200</v>
      </c>
      <c r="E125">
        <v>0</v>
      </c>
      <c r="F125">
        <v>0</v>
      </c>
      <c r="G125">
        <v>0</v>
      </c>
      <c r="H125">
        <v>501</v>
      </c>
      <c r="I125">
        <v>24125</v>
      </c>
      <c r="J125">
        <v>8931</v>
      </c>
      <c r="K125">
        <v>17527</v>
      </c>
      <c r="L125">
        <v>21381</v>
      </c>
      <c r="M125">
        <v>18507</v>
      </c>
      <c r="N125">
        <v>21176</v>
      </c>
      <c r="O125">
        <f t="shared" si="3"/>
        <v>122299</v>
      </c>
    </row>
    <row r="126" spans="1:15">
      <c r="A126" t="s">
        <v>160</v>
      </c>
      <c r="B126">
        <v>2020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3276</v>
      </c>
      <c r="J126">
        <v>3281</v>
      </c>
      <c r="K126">
        <v>3261</v>
      </c>
      <c r="L126">
        <v>3534</v>
      </c>
      <c r="M126">
        <v>0</v>
      </c>
      <c r="N126">
        <v>0</v>
      </c>
      <c r="O126">
        <f t="shared" si="3"/>
        <v>13352</v>
      </c>
    </row>
    <row r="127" spans="1:15">
      <c r="A127" t="s">
        <v>193</v>
      </c>
      <c r="B127">
        <v>2020</v>
      </c>
      <c r="C127">
        <v>44287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7963</v>
      </c>
      <c r="K127">
        <v>26612</v>
      </c>
      <c r="L127">
        <v>18309</v>
      </c>
      <c r="M127">
        <v>10077</v>
      </c>
      <c r="N127">
        <v>3038</v>
      </c>
      <c r="O127">
        <f t="shared" si="3"/>
        <v>110286</v>
      </c>
    </row>
    <row r="128" spans="1:15">
      <c r="A128" t="s">
        <v>183</v>
      </c>
      <c r="B128">
        <v>2020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2155</v>
      </c>
      <c r="L128">
        <v>0</v>
      </c>
      <c r="M128">
        <v>0</v>
      </c>
      <c r="N128">
        <v>0</v>
      </c>
      <c r="O128">
        <f t="shared" si="3"/>
        <v>2155</v>
      </c>
    </row>
    <row r="129" spans="1:15">
      <c r="A129" t="s">
        <v>220</v>
      </c>
      <c r="B129">
        <v>2020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3"/>
        <v>0</v>
      </c>
    </row>
    <row r="130" spans="1:15">
      <c r="A130" t="s">
        <v>182</v>
      </c>
      <c r="B130">
        <v>2020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ref="O130:O161" si="4">SUM(C130:N130)</f>
        <v>0</v>
      </c>
    </row>
    <row r="131" spans="1:15">
      <c r="A131" t="s">
        <v>173</v>
      </c>
      <c r="B131">
        <v>2020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si="4"/>
        <v>0</v>
      </c>
    </row>
    <row r="132" spans="1:15">
      <c r="A132" t="s">
        <v>221</v>
      </c>
      <c r="B132">
        <v>2020</v>
      </c>
      <c r="C132">
        <v>5110</v>
      </c>
      <c r="D132">
        <v>3824</v>
      </c>
      <c r="E132">
        <v>46888</v>
      </c>
      <c r="F132">
        <v>58923</v>
      </c>
      <c r="G132">
        <v>102051</v>
      </c>
      <c r="H132">
        <v>52074</v>
      </c>
      <c r="I132">
        <v>22404</v>
      </c>
      <c r="J132">
        <v>10698</v>
      </c>
      <c r="K132">
        <v>0</v>
      </c>
      <c r="L132">
        <v>3038</v>
      </c>
      <c r="M132">
        <v>0</v>
      </c>
      <c r="N132">
        <v>1839</v>
      </c>
      <c r="O132">
        <f t="shared" si="4"/>
        <v>306849</v>
      </c>
    </row>
    <row r="133" spans="1:15">
      <c r="A133" t="s">
        <v>204</v>
      </c>
      <c r="B133">
        <v>2020</v>
      </c>
      <c r="C133">
        <v>27603</v>
      </c>
      <c r="D133">
        <v>20893</v>
      </c>
      <c r="E133">
        <v>67895</v>
      </c>
      <c r="F133">
        <v>96887</v>
      </c>
      <c r="G133">
        <v>125987</v>
      </c>
      <c r="H133">
        <v>54877</v>
      </c>
      <c r="I133">
        <v>25277</v>
      </c>
      <c r="J133">
        <v>13566</v>
      </c>
      <c r="K133">
        <v>0</v>
      </c>
      <c r="L133">
        <v>484</v>
      </c>
      <c r="M133">
        <v>1003</v>
      </c>
      <c r="N133">
        <v>9582</v>
      </c>
      <c r="O133">
        <f t="shared" si="4"/>
        <v>444054</v>
      </c>
    </row>
    <row r="134" spans="1:15">
      <c r="A134" t="s">
        <v>172</v>
      </c>
      <c r="B134">
        <v>2021</v>
      </c>
      <c r="C134">
        <v>1000</v>
      </c>
      <c r="D134">
        <v>44000</v>
      </c>
      <c r="E134">
        <v>12000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f t="shared" si="4"/>
        <v>57000</v>
      </c>
    </row>
    <row r="135" spans="1:15">
      <c r="A135" s="7" t="s">
        <v>124</v>
      </c>
      <c r="B135">
        <v>2021</v>
      </c>
      <c r="C135">
        <v>26000</v>
      </c>
      <c r="D135">
        <v>19000</v>
      </c>
      <c r="E135">
        <v>12000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4"/>
        <v>57000</v>
      </c>
    </row>
    <row r="136" spans="1:15">
      <c r="A136" t="s">
        <v>159</v>
      </c>
      <c r="B136">
        <v>2021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22005</v>
      </c>
      <c r="J136">
        <v>19097</v>
      </c>
      <c r="K136">
        <v>5147</v>
      </c>
      <c r="L136">
        <v>0</v>
      </c>
      <c r="M136">
        <v>0</v>
      </c>
      <c r="N136">
        <v>0</v>
      </c>
      <c r="O136">
        <f t="shared" si="4"/>
        <v>46249</v>
      </c>
    </row>
    <row r="137" spans="1:15">
      <c r="A137" t="s">
        <v>219</v>
      </c>
      <c r="B137">
        <v>2021</v>
      </c>
      <c r="C137">
        <v>9444</v>
      </c>
      <c r="D137">
        <v>10193</v>
      </c>
      <c r="E137">
        <v>9331</v>
      </c>
      <c r="F137">
        <v>8439</v>
      </c>
      <c r="G137">
        <v>8513</v>
      </c>
      <c r="H137">
        <v>4203</v>
      </c>
      <c r="I137">
        <v>4145</v>
      </c>
      <c r="J137">
        <v>4030</v>
      </c>
      <c r="K137">
        <v>2675</v>
      </c>
      <c r="L137">
        <v>0</v>
      </c>
      <c r="M137">
        <v>0</v>
      </c>
      <c r="N137">
        <v>0</v>
      </c>
      <c r="O137">
        <f t="shared" si="4"/>
        <v>60973</v>
      </c>
    </row>
    <row r="138" spans="1:15">
      <c r="A138" t="s">
        <v>160</v>
      </c>
      <c r="B138">
        <v>2021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2902</v>
      </c>
      <c r="J138">
        <v>3047</v>
      </c>
      <c r="K138">
        <v>3003</v>
      </c>
      <c r="L138">
        <v>0</v>
      </c>
      <c r="M138">
        <v>0</v>
      </c>
      <c r="N138">
        <v>0</v>
      </c>
      <c r="O138">
        <f t="shared" si="4"/>
        <v>8952</v>
      </c>
    </row>
    <row r="139" spans="1:15">
      <c r="A139" t="s">
        <v>193</v>
      </c>
      <c r="B139">
        <v>2021</v>
      </c>
      <c r="C139">
        <v>44652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23001</v>
      </c>
      <c r="K139">
        <v>16978</v>
      </c>
      <c r="L139">
        <v>1871</v>
      </c>
      <c r="M139">
        <v>0</v>
      </c>
      <c r="N139">
        <v>0</v>
      </c>
      <c r="O139">
        <f t="shared" si="4"/>
        <v>86502</v>
      </c>
    </row>
    <row r="140" spans="1:15">
      <c r="A140" t="s">
        <v>183</v>
      </c>
      <c r="B140">
        <v>2021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4"/>
        <v>0</v>
      </c>
    </row>
    <row r="141" spans="1:15">
      <c r="A141" t="s">
        <v>220</v>
      </c>
      <c r="B141">
        <v>2021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f t="shared" si="4"/>
        <v>0</v>
      </c>
    </row>
    <row r="142" spans="1:15">
      <c r="A142" t="s">
        <v>182</v>
      </c>
      <c r="B142">
        <v>2021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f t="shared" si="4"/>
        <v>0</v>
      </c>
    </row>
    <row r="143" spans="1:15">
      <c r="A143" t="s">
        <v>173</v>
      </c>
      <c r="B143">
        <v>2021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4"/>
        <v>0</v>
      </c>
    </row>
    <row r="144" spans="1:15">
      <c r="A144" t="s">
        <v>221</v>
      </c>
      <c r="B144">
        <v>2021</v>
      </c>
      <c r="C144">
        <v>336</v>
      </c>
      <c r="D144">
        <v>558</v>
      </c>
      <c r="E144">
        <v>34573</v>
      </c>
      <c r="F144">
        <v>73791</v>
      </c>
      <c r="G144">
        <v>48094</v>
      </c>
      <c r="H144">
        <v>27375</v>
      </c>
      <c r="I144">
        <v>8049</v>
      </c>
      <c r="J144">
        <v>4302</v>
      </c>
      <c r="K144">
        <v>0</v>
      </c>
      <c r="L144">
        <v>0</v>
      </c>
      <c r="M144">
        <v>0</v>
      </c>
      <c r="N144">
        <v>0</v>
      </c>
      <c r="O144">
        <f t="shared" si="4"/>
        <v>197078</v>
      </c>
    </row>
    <row r="145" spans="1:15">
      <c r="A145" t="s">
        <v>204</v>
      </c>
      <c r="B145">
        <v>2021</v>
      </c>
      <c r="C145">
        <v>11148</v>
      </c>
      <c r="D145">
        <v>16323</v>
      </c>
      <c r="E145">
        <v>52461</v>
      </c>
      <c r="F145">
        <v>78097</v>
      </c>
      <c r="G145">
        <v>50896</v>
      </c>
      <c r="H145">
        <v>30420</v>
      </c>
      <c r="I145">
        <v>12089</v>
      </c>
      <c r="J145">
        <v>7622</v>
      </c>
      <c r="K145">
        <v>5681</v>
      </c>
      <c r="L145">
        <v>0</v>
      </c>
      <c r="M145">
        <v>0</v>
      </c>
      <c r="N145">
        <v>0</v>
      </c>
      <c r="O145">
        <f t="shared" si="4"/>
        <v>264737</v>
      </c>
    </row>
    <row r="146" spans="1:15">
      <c r="A146" t="s">
        <v>172</v>
      </c>
      <c r="B146">
        <v>2022</v>
      </c>
      <c r="C146">
        <v>48000</v>
      </c>
      <c r="D146">
        <v>49000</v>
      </c>
      <c r="E146">
        <v>60000</v>
      </c>
      <c r="F146">
        <v>42000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22500</v>
      </c>
      <c r="N146">
        <v>71000</v>
      </c>
      <c r="O146">
        <f t="shared" si="4"/>
        <v>292500</v>
      </c>
    </row>
    <row r="147" spans="1:15">
      <c r="A147" s="7" t="s">
        <v>124</v>
      </c>
      <c r="B147">
        <v>2022</v>
      </c>
      <c r="C147">
        <v>48000</v>
      </c>
      <c r="D147">
        <v>49000</v>
      </c>
      <c r="E147">
        <v>60000</v>
      </c>
      <c r="F147">
        <v>42000</v>
      </c>
      <c r="G147">
        <v>32500</v>
      </c>
      <c r="H147">
        <v>0</v>
      </c>
      <c r="I147">
        <v>0</v>
      </c>
      <c r="J147">
        <v>0</v>
      </c>
      <c r="K147">
        <v>0</v>
      </c>
      <c r="L147">
        <v>22500</v>
      </c>
      <c r="M147">
        <v>71000</v>
      </c>
      <c r="N147">
        <v>0</v>
      </c>
      <c r="O147">
        <f t="shared" si="4"/>
        <v>325000</v>
      </c>
    </row>
    <row r="148" spans="1:15">
      <c r="A148" t="s">
        <v>159</v>
      </c>
      <c r="B148">
        <v>2022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8046</v>
      </c>
      <c r="J148">
        <v>15098</v>
      </c>
      <c r="K148">
        <v>4482</v>
      </c>
      <c r="L148">
        <v>0</v>
      </c>
      <c r="M148">
        <v>0</v>
      </c>
      <c r="N148">
        <v>0</v>
      </c>
      <c r="O148">
        <f t="shared" si="4"/>
        <v>27626</v>
      </c>
    </row>
    <row r="149" spans="1:15">
      <c r="A149" t="s">
        <v>219</v>
      </c>
      <c r="B149">
        <v>2022</v>
      </c>
      <c r="C149">
        <v>7910</v>
      </c>
      <c r="D149">
        <v>4059</v>
      </c>
      <c r="E149">
        <v>4360</v>
      </c>
      <c r="F149">
        <v>3160</v>
      </c>
      <c r="G149">
        <v>1583</v>
      </c>
      <c r="H149">
        <v>2244</v>
      </c>
      <c r="I149">
        <v>3405</v>
      </c>
      <c r="J149">
        <v>1642</v>
      </c>
      <c r="K149">
        <v>2250</v>
      </c>
      <c r="L149">
        <v>7119</v>
      </c>
      <c r="M149">
        <v>5917</v>
      </c>
      <c r="N149">
        <v>7936</v>
      </c>
      <c r="O149">
        <f t="shared" si="4"/>
        <v>51585</v>
      </c>
    </row>
    <row r="150" spans="1:15">
      <c r="A150" t="s">
        <v>160</v>
      </c>
      <c r="B150">
        <v>2022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4249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4"/>
        <v>4249</v>
      </c>
    </row>
    <row r="151" spans="1:15">
      <c r="A151" t="s">
        <v>193</v>
      </c>
      <c r="B151">
        <v>2022</v>
      </c>
      <c r="C151">
        <v>44958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5302</v>
      </c>
      <c r="K151">
        <v>13004</v>
      </c>
      <c r="L151">
        <v>0</v>
      </c>
      <c r="M151">
        <v>0</v>
      </c>
      <c r="N151">
        <v>0</v>
      </c>
      <c r="O151">
        <f t="shared" si="4"/>
        <v>63264</v>
      </c>
    </row>
    <row r="152" spans="1:15">
      <c r="A152" t="s">
        <v>183</v>
      </c>
      <c r="B152">
        <v>2022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f t="shared" si="4"/>
        <v>0</v>
      </c>
    </row>
    <row r="153" spans="1:15">
      <c r="A153" t="s">
        <v>220</v>
      </c>
      <c r="B153">
        <v>2022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f t="shared" si="4"/>
        <v>0</v>
      </c>
    </row>
    <row r="154" spans="1:15">
      <c r="A154" t="s">
        <v>182</v>
      </c>
      <c r="B154">
        <v>2022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4"/>
        <v>0</v>
      </c>
    </row>
    <row r="155" spans="1:15">
      <c r="A155" t="s">
        <v>173</v>
      </c>
      <c r="B155">
        <v>2022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f t="shared" si="4"/>
        <v>0</v>
      </c>
    </row>
    <row r="156" spans="1:15">
      <c r="A156" t="s">
        <v>221</v>
      </c>
      <c r="B156">
        <v>2022</v>
      </c>
      <c r="C156">
        <v>4354</v>
      </c>
      <c r="D156">
        <v>2704</v>
      </c>
      <c r="E156">
        <v>28546</v>
      </c>
      <c r="F156">
        <v>57523</v>
      </c>
      <c r="G156">
        <v>80173</v>
      </c>
      <c r="H156">
        <v>68568</v>
      </c>
      <c r="I156">
        <v>16264</v>
      </c>
      <c r="J156">
        <v>16031</v>
      </c>
      <c r="K156">
        <v>12578</v>
      </c>
      <c r="L156">
        <v>36137</v>
      </c>
      <c r="M156">
        <v>0</v>
      </c>
      <c r="N156">
        <v>4075</v>
      </c>
      <c r="O156">
        <f t="shared" si="4"/>
        <v>326953</v>
      </c>
    </row>
    <row r="157" spans="1:15">
      <c r="A157" t="s">
        <v>204</v>
      </c>
      <c r="B157">
        <v>2022</v>
      </c>
      <c r="C157">
        <v>47904</v>
      </c>
      <c r="D157">
        <v>42583</v>
      </c>
      <c r="E157">
        <v>46526</v>
      </c>
      <c r="F157">
        <v>44240</v>
      </c>
      <c r="G157">
        <v>45006</v>
      </c>
      <c r="H157">
        <v>43301</v>
      </c>
      <c r="I157">
        <v>18164</v>
      </c>
      <c r="J157">
        <v>18125</v>
      </c>
      <c r="K157">
        <v>14846</v>
      </c>
      <c r="L157">
        <v>703</v>
      </c>
      <c r="M157">
        <v>2447</v>
      </c>
      <c r="N157">
        <v>14432</v>
      </c>
      <c r="O157">
        <f t="shared" si="4"/>
        <v>338277</v>
      </c>
    </row>
  </sheetData>
  <autoFilter ref="A1:O1" xr:uid="{28DCEFAA-BB58-4AC8-AE2D-6D02FC31DD87}">
    <sortState xmlns:xlrd2="http://schemas.microsoft.com/office/spreadsheetml/2017/richdata2" ref="A2:O157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CAE6-0E2B-4B34-A2A2-103059CC9D13}">
  <dimension ref="A1:M29"/>
  <sheetViews>
    <sheetView tabSelected="1" workbookViewId="0">
      <selection activeCell="B29" sqref="B29:M29"/>
    </sheetView>
  </sheetViews>
  <sheetFormatPr defaultRowHeight="14.4"/>
  <sheetData>
    <row r="1" spans="1:13">
      <c r="B1" t="s">
        <v>411</v>
      </c>
      <c r="C1" t="s">
        <v>412</v>
      </c>
      <c r="D1" t="s">
        <v>413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419</v>
      </c>
      <c r="K1" t="s">
        <v>420</v>
      </c>
      <c r="L1" t="s">
        <v>421</v>
      </c>
      <c r="M1" t="s">
        <v>422</v>
      </c>
    </row>
    <row r="2" spans="1:13">
      <c r="A2">
        <v>2010</v>
      </c>
      <c r="B2">
        <f>SUM(data_edit!C2:C13)</f>
        <v>195732</v>
      </c>
      <c r="C2">
        <f>SUM(data_edit!D2:D13)</f>
        <v>157078</v>
      </c>
      <c r="D2">
        <f>SUM(data_edit!E2:E13)</f>
        <v>307708</v>
      </c>
      <c r="E2">
        <f>SUM(data_edit!F2:F13)</f>
        <v>398855</v>
      </c>
      <c r="F2">
        <f>SUM(data_edit!G2:G13)</f>
        <v>682177</v>
      </c>
      <c r="G2">
        <f>SUM(data_edit!H2:H13)</f>
        <v>628842</v>
      </c>
      <c r="H2">
        <f>SUM(data_edit!I2:I13)</f>
        <v>247316</v>
      </c>
      <c r="I2">
        <f>SUM(data_edit!J2:J13)</f>
        <v>45668</v>
      </c>
      <c r="J2">
        <f>SUM(data_edit!K2:K13)</f>
        <v>33185</v>
      </c>
      <c r="K2">
        <f>SUM(data_edit!L2:L13)</f>
        <v>107004</v>
      </c>
      <c r="L2">
        <f>SUM(data_edit!M2:M13)</f>
        <v>121679</v>
      </c>
      <c r="M2">
        <f>SUM(data_edit!N2:N13)</f>
        <v>430586</v>
      </c>
    </row>
    <row r="3" spans="1:13">
      <c r="A3">
        <v>2011</v>
      </c>
      <c r="B3">
        <f>SUM(data_edit!C14:C25)</f>
        <v>241998</v>
      </c>
      <c r="C3">
        <f>SUM(data_edit!D14:D25)</f>
        <v>237575</v>
      </c>
      <c r="D3">
        <f>SUM(data_edit!E14:E25)</f>
        <v>525074</v>
      </c>
      <c r="E3">
        <f>SUM(data_edit!F14:F25)</f>
        <v>437146</v>
      </c>
      <c r="F3">
        <f>SUM(data_edit!G14:G25)</f>
        <v>705959</v>
      </c>
      <c r="G3">
        <f>SUM(data_edit!H14:H25)</f>
        <v>556332</v>
      </c>
      <c r="H3">
        <f>SUM(data_edit!I14:I25)</f>
        <v>390935</v>
      </c>
      <c r="I3">
        <f>SUM(data_edit!J14:J25)</f>
        <v>117590</v>
      </c>
      <c r="J3">
        <f>SUM(data_edit!K14:K25)</f>
        <v>57433</v>
      </c>
      <c r="K3">
        <f>SUM(data_edit!L14:L25)</f>
        <v>67946</v>
      </c>
      <c r="L3">
        <f>SUM(data_edit!M14:M25)</f>
        <v>70750</v>
      </c>
      <c r="M3">
        <f>SUM(data_edit!N14:N25)</f>
        <v>49666</v>
      </c>
    </row>
    <row r="4" spans="1:13">
      <c r="A4">
        <v>2012</v>
      </c>
      <c r="B4">
        <f>SUM(data_edit!C26:C37)</f>
        <v>107871</v>
      </c>
      <c r="C4">
        <f>SUM(data_edit!D26:D37)</f>
        <v>48472</v>
      </c>
      <c r="D4">
        <f>SUM(data_edit!E26:E37)</f>
        <v>132983</v>
      </c>
      <c r="E4">
        <f>SUM(data_edit!F26:F37)</f>
        <v>393394</v>
      </c>
      <c r="F4">
        <f>SUM(data_edit!G26:G37)</f>
        <v>326798</v>
      </c>
      <c r="G4">
        <f>SUM(data_edit!H26:H37)</f>
        <v>103518</v>
      </c>
      <c r="H4">
        <f>SUM(data_edit!I26:I37)</f>
        <v>46004</v>
      </c>
      <c r="I4">
        <f>SUM(data_edit!J26:J37)</f>
        <v>37791</v>
      </c>
      <c r="J4">
        <f>SUM(data_edit!K26:K37)</f>
        <v>27512</v>
      </c>
      <c r="K4">
        <f>SUM(data_edit!L26:L37)</f>
        <v>25040</v>
      </c>
      <c r="L4">
        <f>SUM(data_edit!M26:M37)</f>
        <v>39212</v>
      </c>
      <c r="M4">
        <f>SUM(data_edit!N26:N37)</f>
        <v>286324</v>
      </c>
    </row>
    <row r="5" spans="1:13">
      <c r="A5">
        <v>2013</v>
      </c>
      <c r="B5">
        <f>SUM(data_edit!C38:C49)</f>
        <v>158385</v>
      </c>
      <c r="C5">
        <f>SUM(data_edit!D38:D49)</f>
        <v>80362</v>
      </c>
      <c r="D5">
        <f>SUM(data_edit!E38:E49)</f>
        <v>212816</v>
      </c>
      <c r="E5">
        <f>SUM(data_edit!F38:F49)</f>
        <v>304240</v>
      </c>
      <c r="F5">
        <f>SUM(data_edit!G38:G49)</f>
        <v>237140</v>
      </c>
      <c r="G5">
        <f>SUM(data_edit!H38:H49)</f>
        <v>121361</v>
      </c>
      <c r="H5">
        <f>SUM(data_edit!I38:I49)</f>
        <v>31880</v>
      </c>
      <c r="I5">
        <f>SUM(data_edit!J38:J49)</f>
        <v>31462</v>
      </c>
      <c r="J5">
        <f>SUM(data_edit!K38:K49)</f>
        <v>27497</v>
      </c>
      <c r="K5">
        <f>SUM(data_edit!L38:L49)</f>
        <v>25206</v>
      </c>
      <c r="L5">
        <f>SUM(data_edit!M38:M49)</f>
        <v>26943</v>
      </c>
      <c r="M5">
        <f>SUM(data_edit!N38:N49)</f>
        <v>27530</v>
      </c>
    </row>
    <row r="6" spans="1:13">
      <c r="A6">
        <v>2014</v>
      </c>
      <c r="B6">
        <f>SUM(data_edit!C50:C61)</f>
        <v>67449</v>
      </c>
      <c r="C6">
        <f>SUM(data_edit!D50:D61)</f>
        <v>58784</v>
      </c>
      <c r="D6">
        <f>SUM(data_edit!E50:E61)</f>
        <v>89523</v>
      </c>
      <c r="E6">
        <f>SUM(data_edit!F50:F61)</f>
        <v>135935</v>
      </c>
      <c r="F6">
        <f>SUM(data_edit!G50:G61)</f>
        <v>177588</v>
      </c>
      <c r="G6">
        <f>SUM(data_edit!H50:H61)</f>
        <v>61314</v>
      </c>
      <c r="H6">
        <f>SUM(data_edit!I50:I61)</f>
        <v>33510</v>
      </c>
      <c r="I6">
        <f>SUM(data_edit!J50:J61)</f>
        <v>36518</v>
      </c>
      <c r="J6">
        <f>SUM(data_edit!K50:K61)</f>
        <v>40047</v>
      </c>
      <c r="K6">
        <f>SUM(data_edit!L50:L61)</f>
        <v>30583</v>
      </c>
      <c r="L6">
        <f>SUM(data_edit!M50:M61)</f>
        <v>23209</v>
      </c>
      <c r="M6">
        <f>SUM(data_edit!N50:N61)</f>
        <v>93215</v>
      </c>
    </row>
    <row r="7" spans="1:13">
      <c r="A7">
        <v>2015</v>
      </c>
      <c r="B7">
        <f>SUM(data_edit!C62:C73)</f>
        <v>125672</v>
      </c>
      <c r="C7">
        <f>SUM(data_edit!D62:D73)</f>
        <v>107935</v>
      </c>
      <c r="D7">
        <f>SUM(data_edit!E62:E73)</f>
        <v>72779</v>
      </c>
      <c r="E7">
        <f>SUM(data_edit!F62:F73)</f>
        <v>70763</v>
      </c>
      <c r="F7">
        <f>SUM(data_edit!G62:G73)</f>
        <v>109227</v>
      </c>
      <c r="G7">
        <f>SUM(data_edit!H62:H73)</f>
        <v>52665</v>
      </c>
      <c r="H7">
        <f>SUM(data_edit!I62:I73)</f>
        <v>66139</v>
      </c>
      <c r="I7">
        <f>SUM(data_edit!J62:J73)</f>
        <v>78756</v>
      </c>
      <c r="J7">
        <f>SUM(data_edit!K62:K73)</f>
        <v>91532</v>
      </c>
      <c r="K7">
        <f>SUM(data_edit!L62:L73)</f>
        <v>84276</v>
      </c>
      <c r="L7">
        <f>SUM(data_edit!M62:M73)</f>
        <v>35623</v>
      </c>
      <c r="M7">
        <f>SUM(data_edit!N62:N73)</f>
        <v>134745</v>
      </c>
    </row>
    <row r="8" spans="1:13">
      <c r="A8">
        <v>2016</v>
      </c>
      <c r="B8">
        <f>SUM(data_edit!C74:C85)</f>
        <v>283689</v>
      </c>
      <c r="C8">
        <f>SUM(data_edit!D74:D85)</f>
        <v>269622</v>
      </c>
      <c r="D8">
        <f>SUM(data_edit!E74:E85)</f>
        <v>588573</v>
      </c>
      <c r="E8">
        <f>SUM(data_edit!F74:F85)</f>
        <v>465797</v>
      </c>
      <c r="F8">
        <f>SUM(data_edit!G74:G85)</f>
        <v>534380</v>
      </c>
      <c r="G8">
        <f>SUM(data_edit!H74:H85)</f>
        <v>306084</v>
      </c>
      <c r="H8">
        <f>SUM(data_edit!I74:I85)</f>
        <v>97874</v>
      </c>
      <c r="I8">
        <f>SUM(data_edit!J74:J85)</f>
        <v>53272</v>
      </c>
      <c r="J8">
        <f>SUM(data_edit!K74:K85)</f>
        <v>71388</v>
      </c>
      <c r="K8">
        <f>SUM(data_edit!L74:L85)</f>
        <v>120700</v>
      </c>
      <c r="L8">
        <f>SUM(data_edit!M74:M85)</f>
        <v>95112</v>
      </c>
      <c r="M8">
        <f>SUM(data_edit!N74:N85)</f>
        <v>331208</v>
      </c>
    </row>
    <row r="9" spans="1:13">
      <c r="A9">
        <v>2017</v>
      </c>
      <c r="B9">
        <f>SUM(data_edit!C86:C97)</f>
        <v>597524</v>
      </c>
      <c r="C9">
        <f>SUM(data_edit!D86:D97)</f>
        <v>445252</v>
      </c>
      <c r="D9">
        <f>SUM(data_edit!E86:E97)</f>
        <v>38278</v>
      </c>
      <c r="E9">
        <f>SUM(data_edit!F86:F97)</f>
        <v>52505</v>
      </c>
      <c r="F9">
        <f>SUM(data_edit!G86:G97)</f>
        <v>379084</v>
      </c>
      <c r="G9">
        <f>SUM(data_edit!H86:H97)</f>
        <v>559019</v>
      </c>
      <c r="H9">
        <f>SUM(data_edit!I86:I97)</f>
        <v>179256</v>
      </c>
      <c r="I9">
        <f>SUM(data_edit!J86:J97)</f>
        <v>127202</v>
      </c>
      <c r="J9">
        <f>SUM(data_edit!K86:K97)</f>
        <v>88992</v>
      </c>
      <c r="K9">
        <f>SUM(data_edit!L86:L97)</f>
        <v>57734</v>
      </c>
      <c r="L9">
        <f>SUM(data_edit!M86:M97)</f>
        <v>66992</v>
      </c>
      <c r="M9">
        <f>SUM(data_edit!N86:N97)</f>
        <v>56379</v>
      </c>
    </row>
    <row r="10" spans="1:13">
      <c r="A10">
        <v>2018</v>
      </c>
      <c r="B10">
        <f>SUM(data_edit!C98:C109)</f>
        <v>107445</v>
      </c>
      <c r="C10">
        <f>SUM(data_edit!D98:D109)</f>
        <v>55901</v>
      </c>
      <c r="D10">
        <f>SUM(data_edit!E98:E109)</f>
        <v>364369</v>
      </c>
      <c r="E10">
        <f>SUM(data_edit!F98:F109)</f>
        <v>341708</v>
      </c>
      <c r="F10">
        <f>SUM(data_edit!G98:G109)</f>
        <v>245904</v>
      </c>
      <c r="G10">
        <f>SUM(data_edit!H98:H109)</f>
        <v>227546</v>
      </c>
      <c r="H10">
        <f>SUM(data_edit!I98:I109)</f>
        <v>203250</v>
      </c>
      <c r="I10">
        <f>SUM(data_edit!J98:J109)</f>
        <v>175713</v>
      </c>
      <c r="J10">
        <f>SUM(data_edit!K98:K109)</f>
        <v>119152</v>
      </c>
      <c r="K10">
        <f>SUM(data_edit!L98:L109)</f>
        <v>37950</v>
      </c>
      <c r="L10">
        <f>SUM(data_edit!M98:M109)</f>
        <v>31326</v>
      </c>
      <c r="M10">
        <f>SUM(data_edit!N98:N109)</f>
        <v>47929</v>
      </c>
    </row>
    <row r="11" spans="1:13">
      <c r="A11">
        <v>2019</v>
      </c>
      <c r="B11">
        <f>SUM(data_edit!C110:C121)</f>
        <v>204603</v>
      </c>
      <c r="C11">
        <f>SUM(data_edit!D110:D121)</f>
        <v>427966</v>
      </c>
      <c r="D11">
        <f>SUM(data_edit!E110:E121)</f>
        <v>181539</v>
      </c>
      <c r="E11">
        <f>SUM(data_edit!F110:F121)</f>
        <v>367884</v>
      </c>
      <c r="F11">
        <f>SUM(data_edit!G110:G121)</f>
        <v>605323</v>
      </c>
      <c r="G11">
        <f>SUM(data_edit!H110:H121)</f>
        <v>583575</v>
      </c>
      <c r="H11">
        <f>SUM(data_edit!I110:I121)</f>
        <v>394626</v>
      </c>
      <c r="I11">
        <f>SUM(data_edit!J110:J121)</f>
        <v>110766</v>
      </c>
      <c r="J11">
        <f>SUM(data_edit!K110:K121)</f>
        <v>81131</v>
      </c>
      <c r="K11">
        <f>SUM(data_edit!L110:L121)</f>
        <v>58959</v>
      </c>
      <c r="L11">
        <f>SUM(data_edit!M110:M121)</f>
        <v>47703</v>
      </c>
      <c r="M11">
        <f>SUM(data_edit!N110:N121)</f>
        <v>103625</v>
      </c>
    </row>
    <row r="12" spans="1:13">
      <c r="A12">
        <v>2020</v>
      </c>
      <c r="B12">
        <f>SUM(data_edit!C123:C133)</f>
        <v>87951</v>
      </c>
      <c r="C12">
        <f>SUM(data_edit!D123:D133)</f>
        <v>41917</v>
      </c>
      <c r="D12">
        <f>SUM(data_edit!E123:E133)</f>
        <v>117783</v>
      </c>
      <c r="E12">
        <f>SUM(data_edit!F123:F133)</f>
        <v>225810</v>
      </c>
      <c r="F12">
        <f>SUM(data_edit!G123:G133)</f>
        <v>281038</v>
      </c>
      <c r="G12">
        <f>SUM(data_edit!H123:H133)</f>
        <v>107452</v>
      </c>
      <c r="H12">
        <f>SUM(data_edit!I123:I133)</f>
        <v>75082</v>
      </c>
      <c r="I12">
        <f>SUM(data_edit!J123:J133)</f>
        <v>68269</v>
      </c>
      <c r="J12">
        <f>SUM(data_edit!K123:K133)</f>
        <v>54132</v>
      </c>
      <c r="K12">
        <f>SUM(data_edit!L123:L133)</f>
        <v>46746</v>
      </c>
      <c r="L12">
        <f>SUM(data_edit!M123:M133)</f>
        <v>29587</v>
      </c>
      <c r="M12">
        <f>SUM(data_edit!N123:N133)</f>
        <v>40635</v>
      </c>
    </row>
    <row r="13" spans="1:13">
      <c r="A13">
        <v>2021</v>
      </c>
      <c r="B13">
        <f>SUM(data_edit!C134:C145)</f>
        <v>92580</v>
      </c>
      <c r="C13">
        <f>SUM(data_edit!D134:D145)</f>
        <v>90074</v>
      </c>
      <c r="D13">
        <f>SUM(data_edit!E134:E145)</f>
        <v>120365</v>
      </c>
      <c r="E13">
        <f>SUM(data_edit!F134:F145)</f>
        <v>160327</v>
      </c>
      <c r="F13">
        <f>SUM(data_edit!G134:G145)</f>
        <v>107503</v>
      </c>
      <c r="G13">
        <f>SUM(data_edit!H134:H145)</f>
        <v>61998</v>
      </c>
      <c r="H13">
        <f>SUM(data_edit!I134:I145)</f>
        <v>49190</v>
      </c>
      <c r="I13">
        <f>SUM(data_edit!J134:J145)</f>
        <v>61099</v>
      </c>
      <c r="J13">
        <f>SUM(data_edit!K134:K145)</f>
        <v>33484</v>
      </c>
      <c r="K13">
        <f>SUM(data_edit!L134:L145)</f>
        <v>1871</v>
      </c>
      <c r="L13">
        <f>SUM(data_edit!M134:M145)</f>
        <v>0</v>
      </c>
      <c r="M13">
        <f>SUM(data_edit!N134:N145)</f>
        <v>0</v>
      </c>
    </row>
    <row r="14" spans="1:13">
      <c r="A14">
        <v>2022</v>
      </c>
      <c r="B14">
        <f>SUM(data_edit!C146:C157)</f>
        <v>201126</v>
      </c>
      <c r="C14">
        <f>SUM(data_edit!D146:D157)</f>
        <v>147346</v>
      </c>
      <c r="D14">
        <f>SUM(data_edit!E146:E157)</f>
        <v>199432</v>
      </c>
      <c r="E14">
        <f>SUM(data_edit!F146:F157)</f>
        <v>188923</v>
      </c>
      <c r="F14">
        <f>SUM(data_edit!G146:G157)</f>
        <v>159262</v>
      </c>
      <c r="G14">
        <f>SUM(data_edit!H146:H157)</f>
        <v>114113</v>
      </c>
      <c r="H14">
        <f>SUM(data_edit!I146:I157)</f>
        <v>50128</v>
      </c>
      <c r="I14">
        <f>SUM(data_edit!J146:J157)</f>
        <v>56198</v>
      </c>
      <c r="J14">
        <f>SUM(data_edit!K146:K157)</f>
        <v>47160</v>
      </c>
      <c r="K14">
        <f>SUM(data_edit!L146:L157)</f>
        <v>66459</v>
      </c>
      <c r="L14">
        <f>SUM(data_edit!M146:M157)</f>
        <v>101864</v>
      </c>
      <c r="M14">
        <f>SUM(data_edit!N146:N157)</f>
        <v>97443</v>
      </c>
    </row>
    <row r="16" spans="1:13">
      <c r="B16" t="s">
        <v>411</v>
      </c>
      <c r="C16" t="s">
        <v>412</v>
      </c>
      <c r="D16" t="s">
        <v>413</v>
      </c>
      <c r="E16" t="s">
        <v>414</v>
      </c>
      <c r="F16" t="s">
        <v>415</v>
      </c>
      <c r="G16" t="s">
        <v>416</v>
      </c>
      <c r="H16" t="s">
        <v>417</v>
      </c>
      <c r="I16" t="s">
        <v>418</v>
      </c>
      <c r="J16" t="s">
        <v>419</v>
      </c>
      <c r="K16" t="s">
        <v>420</v>
      </c>
      <c r="L16" t="s">
        <v>421</v>
      </c>
      <c r="M16" t="s">
        <v>422</v>
      </c>
    </row>
    <row r="17" spans="1:13">
      <c r="A17">
        <v>2010</v>
      </c>
      <c r="B17">
        <v>195732</v>
      </c>
      <c r="C17">
        <v>157078</v>
      </c>
      <c r="D17">
        <v>307708</v>
      </c>
      <c r="E17">
        <v>398855</v>
      </c>
      <c r="F17">
        <v>682177</v>
      </c>
      <c r="G17">
        <v>628842</v>
      </c>
      <c r="H17">
        <v>247316</v>
      </c>
      <c r="I17">
        <v>45668</v>
      </c>
      <c r="J17">
        <v>33185</v>
      </c>
      <c r="K17">
        <v>107004</v>
      </c>
      <c r="L17">
        <v>121679</v>
      </c>
      <c r="M17">
        <v>430586</v>
      </c>
    </row>
    <row r="18" spans="1:13">
      <c r="A18">
        <v>2011</v>
      </c>
      <c r="B18">
        <v>241998</v>
      </c>
      <c r="C18">
        <v>237575</v>
      </c>
      <c r="D18">
        <v>525074</v>
      </c>
      <c r="E18">
        <v>437146</v>
      </c>
      <c r="F18">
        <v>705959</v>
      </c>
      <c r="G18">
        <v>556332</v>
      </c>
      <c r="H18">
        <v>390935</v>
      </c>
      <c r="I18">
        <v>117590</v>
      </c>
      <c r="J18">
        <v>57433</v>
      </c>
      <c r="K18">
        <v>67946</v>
      </c>
      <c r="L18">
        <v>70750</v>
      </c>
      <c r="M18">
        <v>49666</v>
      </c>
    </row>
    <row r="19" spans="1:13">
      <c r="A19">
        <v>2012</v>
      </c>
      <c r="B19">
        <v>107871</v>
      </c>
      <c r="C19">
        <v>48472</v>
      </c>
      <c r="D19">
        <v>132983</v>
      </c>
      <c r="E19">
        <v>393394</v>
      </c>
      <c r="F19">
        <v>326798</v>
      </c>
      <c r="G19">
        <v>103518</v>
      </c>
      <c r="H19">
        <v>46004</v>
      </c>
      <c r="I19">
        <v>37791</v>
      </c>
      <c r="J19">
        <v>27512</v>
      </c>
      <c r="K19">
        <v>25040</v>
      </c>
      <c r="L19">
        <v>39212</v>
      </c>
      <c r="M19">
        <v>286324</v>
      </c>
    </row>
    <row r="20" spans="1:13">
      <c r="A20">
        <v>2013</v>
      </c>
      <c r="B20">
        <v>158385</v>
      </c>
      <c r="C20">
        <v>80362</v>
      </c>
      <c r="D20">
        <v>212816</v>
      </c>
      <c r="E20">
        <v>304240</v>
      </c>
      <c r="F20">
        <v>237140</v>
      </c>
      <c r="G20">
        <v>121361</v>
      </c>
      <c r="H20">
        <v>31880</v>
      </c>
      <c r="I20">
        <v>31462</v>
      </c>
      <c r="J20">
        <v>27497</v>
      </c>
      <c r="K20">
        <v>25206</v>
      </c>
      <c r="L20">
        <v>26943</v>
      </c>
      <c r="M20">
        <v>27530</v>
      </c>
    </row>
    <row r="21" spans="1:13">
      <c r="A21">
        <v>2014</v>
      </c>
      <c r="B21">
        <v>67449</v>
      </c>
      <c r="C21">
        <v>58784</v>
      </c>
      <c r="D21">
        <v>89523</v>
      </c>
      <c r="E21">
        <v>135935</v>
      </c>
      <c r="F21">
        <v>177588</v>
      </c>
      <c r="G21">
        <v>61314</v>
      </c>
      <c r="H21">
        <v>33510</v>
      </c>
      <c r="I21">
        <v>36518</v>
      </c>
      <c r="J21">
        <v>40047</v>
      </c>
      <c r="K21">
        <v>30583</v>
      </c>
      <c r="L21">
        <v>23209</v>
      </c>
      <c r="M21">
        <v>93215</v>
      </c>
    </row>
    <row r="22" spans="1:13">
      <c r="A22">
        <v>2015</v>
      </c>
      <c r="B22">
        <v>125672</v>
      </c>
      <c r="C22">
        <v>107935</v>
      </c>
      <c r="D22">
        <v>72779</v>
      </c>
      <c r="E22">
        <v>70763</v>
      </c>
      <c r="F22">
        <v>109227</v>
      </c>
      <c r="G22">
        <v>52665</v>
      </c>
      <c r="H22">
        <v>66139</v>
      </c>
      <c r="I22">
        <v>78756</v>
      </c>
      <c r="J22">
        <v>91532</v>
      </c>
      <c r="K22">
        <v>84276</v>
      </c>
      <c r="L22">
        <v>35623</v>
      </c>
      <c r="M22">
        <v>134745</v>
      </c>
    </row>
    <row r="23" spans="1:13">
      <c r="A23">
        <v>2016</v>
      </c>
      <c r="B23">
        <v>283689</v>
      </c>
      <c r="C23">
        <v>269622</v>
      </c>
      <c r="D23">
        <v>588573</v>
      </c>
      <c r="E23">
        <v>465797</v>
      </c>
      <c r="F23">
        <v>534380</v>
      </c>
      <c r="G23">
        <v>306084</v>
      </c>
      <c r="H23">
        <v>97874</v>
      </c>
      <c r="I23">
        <v>53272</v>
      </c>
      <c r="J23">
        <v>71388</v>
      </c>
      <c r="K23">
        <v>120700</v>
      </c>
      <c r="L23">
        <v>95112</v>
      </c>
      <c r="M23">
        <v>331208</v>
      </c>
    </row>
    <row r="24" spans="1:13">
      <c r="A24">
        <v>2017</v>
      </c>
      <c r="B24">
        <v>597524</v>
      </c>
      <c r="C24">
        <v>445252</v>
      </c>
      <c r="D24">
        <v>38278</v>
      </c>
      <c r="E24">
        <v>52505</v>
      </c>
      <c r="F24">
        <v>379084</v>
      </c>
      <c r="G24">
        <v>559019</v>
      </c>
      <c r="H24">
        <v>179256</v>
      </c>
      <c r="I24">
        <v>127202</v>
      </c>
      <c r="J24">
        <v>88992</v>
      </c>
      <c r="K24">
        <v>57734</v>
      </c>
      <c r="L24">
        <v>66992</v>
      </c>
      <c r="M24">
        <v>56379</v>
      </c>
    </row>
    <row r="25" spans="1:13">
      <c r="A25">
        <v>2018</v>
      </c>
      <c r="B25">
        <v>107445</v>
      </c>
      <c r="C25">
        <v>55901</v>
      </c>
      <c r="D25">
        <v>364369</v>
      </c>
      <c r="E25">
        <v>341708</v>
      </c>
      <c r="F25">
        <v>245904</v>
      </c>
      <c r="G25">
        <v>227546</v>
      </c>
      <c r="H25">
        <v>203250</v>
      </c>
      <c r="I25">
        <v>175713</v>
      </c>
      <c r="J25">
        <v>119152</v>
      </c>
      <c r="K25">
        <v>37950</v>
      </c>
      <c r="L25">
        <v>31326</v>
      </c>
      <c r="M25">
        <v>47929</v>
      </c>
    </row>
    <row r="26" spans="1:13">
      <c r="A26">
        <v>2019</v>
      </c>
      <c r="B26">
        <v>204603</v>
      </c>
      <c r="C26">
        <v>427966</v>
      </c>
      <c r="D26">
        <v>181539</v>
      </c>
      <c r="E26">
        <v>367884</v>
      </c>
      <c r="F26">
        <v>605323</v>
      </c>
      <c r="G26">
        <v>583575</v>
      </c>
      <c r="H26">
        <v>394626</v>
      </c>
      <c r="I26">
        <v>110766</v>
      </c>
      <c r="J26">
        <v>81131</v>
      </c>
      <c r="K26">
        <v>58959</v>
      </c>
      <c r="L26">
        <v>47703</v>
      </c>
      <c r="M26">
        <v>103625</v>
      </c>
    </row>
    <row r="27" spans="1:13">
      <c r="A27">
        <v>2020</v>
      </c>
      <c r="B27">
        <v>87951</v>
      </c>
      <c r="C27">
        <v>41917</v>
      </c>
      <c r="D27">
        <v>117783</v>
      </c>
      <c r="E27">
        <v>225810</v>
      </c>
      <c r="F27">
        <v>281038</v>
      </c>
      <c r="G27">
        <v>107452</v>
      </c>
      <c r="H27">
        <v>75082</v>
      </c>
      <c r="I27">
        <v>68269</v>
      </c>
      <c r="J27">
        <v>54132</v>
      </c>
      <c r="K27">
        <v>46746</v>
      </c>
      <c r="L27">
        <v>29587</v>
      </c>
      <c r="M27">
        <v>40635</v>
      </c>
    </row>
    <row r="28" spans="1:13">
      <c r="A28">
        <v>2021</v>
      </c>
      <c r="B28">
        <v>92580</v>
      </c>
      <c r="C28">
        <v>90074</v>
      </c>
      <c r="D28">
        <v>120365</v>
      </c>
      <c r="E28">
        <v>160327</v>
      </c>
      <c r="F28">
        <v>107503</v>
      </c>
      <c r="G28">
        <v>61998</v>
      </c>
      <c r="H28">
        <v>49190</v>
      </c>
      <c r="I28">
        <v>61099</v>
      </c>
      <c r="J28">
        <v>33484</v>
      </c>
      <c r="K28">
        <v>1871</v>
      </c>
      <c r="L28">
        <v>0</v>
      </c>
      <c r="M28">
        <v>0</v>
      </c>
    </row>
    <row r="29" spans="1:13">
      <c r="A29">
        <v>2022</v>
      </c>
      <c r="B29">
        <v>201126</v>
      </c>
      <c r="C29">
        <v>147346</v>
      </c>
      <c r="D29">
        <v>199432</v>
      </c>
      <c r="E29">
        <v>188923</v>
      </c>
      <c r="F29">
        <v>159262</v>
      </c>
      <c r="G29">
        <v>114113</v>
      </c>
      <c r="H29">
        <v>50128</v>
      </c>
      <c r="I29">
        <v>56198</v>
      </c>
      <c r="J29">
        <v>47160</v>
      </c>
      <c r="K29">
        <v>66459</v>
      </c>
      <c r="L29">
        <v>101864</v>
      </c>
      <c r="M29">
        <v>97443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848-012E-4D6B-8A0C-3B536B515FCD}">
  <dimension ref="A1:D157"/>
  <sheetViews>
    <sheetView workbookViewId="0">
      <selection activeCell="D1" sqref="D1"/>
    </sheetView>
  </sheetViews>
  <sheetFormatPr defaultRowHeight="14.4"/>
  <sheetData>
    <row r="1" spans="1:4">
      <c r="A1" t="s">
        <v>424</v>
      </c>
      <c r="B1" t="s">
        <v>425</v>
      </c>
      <c r="C1" t="s">
        <v>426</v>
      </c>
      <c r="D1" t="s">
        <v>427</v>
      </c>
    </row>
    <row r="2" spans="1:4">
      <c r="A2">
        <v>2010</v>
      </c>
      <c r="B2">
        <v>1</v>
      </c>
      <c r="C2">
        <v>1</v>
      </c>
      <c r="D2">
        <v>195732</v>
      </c>
    </row>
    <row r="3" spans="1:4">
      <c r="A3">
        <v>2010</v>
      </c>
      <c r="B3">
        <v>2</v>
      </c>
      <c r="C3">
        <v>1</v>
      </c>
      <c r="D3">
        <v>157078</v>
      </c>
    </row>
    <row r="4" spans="1:4">
      <c r="A4">
        <v>2010</v>
      </c>
      <c r="B4">
        <v>3</v>
      </c>
      <c r="C4">
        <v>1</v>
      </c>
      <c r="D4">
        <v>307708</v>
      </c>
    </row>
    <row r="5" spans="1:4">
      <c r="A5">
        <v>2010</v>
      </c>
      <c r="B5">
        <v>4</v>
      </c>
      <c r="C5">
        <v>1</v>
      </c>
      <c r="D5">
        <v>398855</v>
      </c>
    </row>
    <row r="6" spans="1:4">
      <c r="A6">
        <v>2010</v>
      </c>
      <c r="B6">
        <v>5</v>
      </c>
      <c r="C6">
        <v>1</v>
      </c>
      <c r="D6">
        <v>682177</v>
      </c>
    </row>
    <row r="7" spans="1:4">
      <c r="A7">
        <v>2010</v>
      </c>
      <c r="B7">
        <v>6</v>
      </c>
      <c r="C7">
        <v>1</v>
      </c>
      <c r="D7">
        <v>628842</v>
      </c>
    </row>
    <row r="8" spans="1:4">
      <c r="A8">
        <v>2010</v>
      </c>
      <c r="B8">
        <v>7</v>
      </c>
      <c r="C8">
        <v>1</v>
      </c>
      <c r="D8">
        <v>247316</v>
      </c>
    </row>
    <row r="9" spans="1:4">
      <c r="A9">
        <v>2010</v>
      </c>
      <c r="B9">
        <v>8</v>
      </c>
      <c r="C9">
        <v>1</v>
      </c>
      <c r="D9">
        <v>45668</v>
      </c>
    </row>
    <row r="10" spans="1:4">
      <c r="A10">
        <v>2010</v>
      </c>
      <c r="B10">
        <v>9</v>
      </c>
      <c r="C10">
        <v>1</v>
      </c>
      <c r="D10">
        <v>33185</v>
      </c>
    </row>
    <row r="11" spans="1:4">
      <c r="A11">
        <v>2010</v>
      </c>
      <c r="B11">
        <v>10</v>
      </c>
      <c r="C11">
        <v>1</v>
      </c>
      <c r="D11">
        <v>107004</v>
      </c>
    </row>
    <row r="12" spans="1:4">
      <c r="A12">
        <v>2010</v>
      </c>
      <c r="B12">
        <v>11</v>
      </c>
      <c r="C12">
        <v>1</v>
      </c>
      <c r="D12">
        <v>121679</v>
      </c>
    </row>
    <row r="13" spans="1:4">
      <c r="A13">
        <v>2010</v>
      </c>
      <c r="B13">
        <v>12</v>
      </c>
      <c r="C13">
        <v>1</v>
      </c>
      <c r="D13">
        <v>430586</v>
      </c>
    </row>
    <row r="14" spans="1:4">
      <c r="A14">
        <v>2011</v>
      </c>
      <c r="B14">
        <v>1</v>
      </c>
      <c r="C14">
        <v>1</v>
      </c>
      <c r="D14">
        <v>241998</v>
      </c>
    </row>
    <row r="15" spans="1:4">
      <c r="A15">
        <v>2011</v>
      </c>
      <c r="B15">
        <v>2</v>
      </c>
      <c r="C15">
        <v>1</v>
      </c>
      <c r="D15">
        <v>237575</v>
      </c>
    </row>
    <row r="16" spans="1:4">
      <c r="A16">
        <v>2011</v>
      </c>
      <c r="B16">
        <v>3</v>
      </c>
      <c r="C16">
        <v>1</v>
      </c>
      <c r="D16">
        <v>525074</v>
      </c>
    </row>
    <row r="17" spans="1:4">
      <c r="A17">
        <v>2011</v>
      </c>
      <c r="B17">
        <v>4</v>
      </c>
      <c r="C17">
        <v>1</v>
      </c>
      <c r="D17">
        <v>437146</v>
      </c>
    </row>
    <row r="18" spans="1:4">
      <c r="A18">
        <v>2011</v>
      </c>
      <c r="B18">
        <v>5</v>
      </c>
      <c r="C18">
        <v>1</v>
      </c>
      <c r="D18">
        <v>705959</v>
      </c>
    </row>
    <row r="19" spans="1:4">
      <c r="A19">
        <v>2011</v>
      </c>
      <c r="B19">
        <v>6</v>
      </c>
      <c r="C19">
        <v>1</v>
      </c>
      <c r="D19">
        <v>556332</v>
      </c>
    </row>
    <row r="20" spans="1:4">
      <c r="A20">
        <v>2011</v>
      </c>
      <c r="B20">
        <v>7</v>
      </c>
      <c r="C20">
        <v>1</v>
      </c>
      <c r="D20">
        <v>390935</v>
      </c>
    </row>
    <row r="21" spans="1:4">
      <c r="A21">
        <v>2011</v>
      </c>
      <c r="B21">
        <v>8</v>
      </c>
      <c r="C21">
        <v>1</v>
      </c>
      <c r="D21">
        <v>117590</v>
      </c>
    </row>
    <row r="22" spans="1:4">
      <c r="A22">
        <v>2011</v>
      </c>
      <c r="B22">
        <v>9</v>
      </c>
      <c r="C22">
        <v>1</v>
      </c>
      <c r="D22">
        <v>57433</v>
      </c>
    </row>
    <row r="23" spans="1:4">
      <c r="A23">
        <v>2011</v>
      </c>
      <c r="B23">
        <v>10</v>
      </c>
      <c r="C23">
        <v>1</v>
      </c>
      <c r="D23">
        <v>67946</v>
      </c>
    </row>
    <row r="24" spans="1:4">
      <c r="A24">
        <v>2011</v>
      </c>
      <c r="B24">
        <v>11</v>
      </c>
      <c r="C24">
        <v>1</v>
      </c>
      <c r="D24">
        <v>70750</v>
      </c>
    </row>
    <row r="25" spans="1:4">
      <c r="A25">
        <v>2011</v>
      </c>
      <c r="B25">
        <v>12</v>
      </c>
      <c r="C25">
        <v>1</v>
      </c>
      <c r="D25">
        <v>49666</v>
      </c>
    </row>
    <row r="26" spans="1:4">
      <c r="A26">
        <v>2012</v>
      </c>
      <c r="B26">
        <v>1</v>
      </c>
      <c r="C26">
        <v>1</v>
      </c>
      <c r="D26">
        <v>107871</v>
      </c>
    </row>
    <row r="27" spans="1:4">
      <c r="A27">
        <v>2012</v>
      </c>
      <c r="B27">
        <v>2</v>
      </c>
      <c r="C27">
        <v>1</v>
      </c>
      <c r="D27">
        <v>48472</v>
      </c>
    </row>
    <row r="28" spans="1:4">
      <c r="A28">
        <v>2012</v>
      </c>
      <c r="B28">
        <v>3</v>
      </c>
      <c r="C28">
        <v>1</v>
      </c>
      <c r="D28">
        <v>132983</v>
      </c>
    </row>
    <row r="29" spans="1:4">
      <c r="A29">
        <v>2012</v>
      </c>
      <c r="B29">
        <v>4</v>
      </c>
      <c r="C29">
        <v>1</v>
      </c>
      <c r="D29">
        <v>393394</v>
      </c>
    </row>
    <row r="30" spans="1:4">
      <c r="A30">
        <v>2012</v>
      </c>
      <c r="B30">
        <v>5</v>
      </c>
      <c r="C30">
        <v>1</v>
      </c>
      <c r="D30">
        <v>326798</v>
      </c>
    </row>
    <row r="31" spans="1:4">
      <c r="A31">
        <v>2012</v>
      </c>
      <c r="B31">
        <v>6</v>
      </c>
      <c r="C31">
        <v>1</v>
      </c>
      <c r="D31">
        <v>103518</v>
      </c>
    </row>
    <row r="32" spans="1:4">
      <c r="A32">
        <v>2012</v>
      </c>
      <c r="B32">
        <v>7</v>
      </c>
      <c r="C32">
        <v>1</v>
      </c>
      <c r="D32">
        <v>46004</v>
      </c>
    </row>
    <row r="33" spans="1:4">
      <c r="A33">
        <v>2012</v>
      </c>
      <c r="B33">
        <v>8</v>
      </c>
      <c r="C33">
        <v>1</v>
      </c>
      <c r="D33">
        <v>37791</v>
      </c>
    </row>
    <row r="34" spans="1:4">
      <c r="A34">
        <v>2012</v>
      </c>
      <c r="B34">
        <v>9</v>
      </c>
      <c r="C34">
        <v>1</v>
      </c>
      <c r="D34">
        <v>27512</v>
      </c>
    </row>
    <row r="35" spans="1:4">
      <c r="A35">
        <v>2012</v>
      </c>
      <c r="B35">
        <v>10</v>
      </c>
      <c r="C35">
        <v>1</v>
      </c>
      <c r="D35">
        <v>25040</v>
      </c>
    </row>
    <row r="36" spans="1:4">
      <c r="A36">
        <v>2012</v>
      </c>
      <c r="B36">
        <v>11</v>
      </c>
      <c r="C36">
        <v>1</v>
      </c>
      <c r="D36">
        <v>39212</v>
      </c>
    </row>
    <row r="37" spans="1:4">
      <c r="A37">
        <v>2012</v>
      </c>
      <c r="B37">
        <v>12</v>
      </c>
      <c r="C37">
        <v>1</v>
      </c>
      <c r="D37">
        <v>286324</v>
      </c>
    </row>
    <row r="38" spans="1:4">
      <c r="A38">
        <v>2013</v>
      </c>
      <c r="B38">
        <v>1</v>
      </c>
      <c r="C38">
        <v>1</v>
      </c>
      <c r="D38">
        <v>158385</v>
      </c>
    </row>
    <row r="39" spans="1:4">
      <c r="A39">
        <v>2013</v>
      </c>
      <c r="B39">
        <v>2</v>
      </c>
      <c r="C39">
        <v>1</v>
      </c>
      <c r="D39">
        <v>80362</v>
      </c>
    </row>
    <row r="40" spans="1:4">
      <c r="A40">
        <v>2013</v>
      </c>
      <c r="B40">
        <v>3</v>
      </c>
      <c r="C40">
        <v>1</v>
      </c>
      <c r="D40">
        <v>212816</v>
      </c>
    </row>
    <row r="41" spans="1:4">
      <c r="A41">
        <v>2013</v>
      </c>
      <c r="B41">
        <v>4</v>
      </c>
      <c r="C41">
        <v>1</v>
      </c>
      <c r="D41">
        <v>304240</v>
      </c>
    </row>
    <row r="42" spans="1:4">
      <c r="A42">
        <v>2013</v>
      </c>
      <c r="B42">
        <v>5</v>
      </c>
      <c r="C42">
        <v>1</v>
      </c>
      <c r="D42">
        <v>237140</v>
      </c>
    </row>
    <row r="43" spans="1:4">
      <c r="A43">
        <v>2013</v>
      </c>
      <c r="B43">
        <v>6</v>
      </c>
      <c r="C43">
        <v>1</v>
      </c>
      <c r="D43">
        <v>121361</v>
      </c>
    </row>
    <row r="44" spans="1:4">
      <c r="A44">
        <v>2013</v>
      </c>
      <c r="B44">
        <v>7</v>
      </c>
      <c r="C44">
        <v>1</v>
      </c>
      <c r="D44">
        <v>31880</v>
      </c>
    </row>
    <row r="45" spans="1:4">
      <c r="A45">
        <v>2013</v>
      </c>
      <c r="B45">
        <v>8</v>
      </c>
      <c r="C45">
        <v>1</v>
      </c>
      <c r="D45">
        <v>31462</v>
      </c>
    </row>
    <row r="46" spans="1:4">
      <c r="A46">
        <v>2013</v>
      </c>
      <c r="B46">
        <v>9</v>
      </c>
      <c r="C46">
        <v>1</v>
      </c>
      <c r="D46">
        <v>27497</v>
      </c>
    </row>
    <row r="47" spans="1:4">
      <c r="A47">
        <v>2013</v>
      </c>
      <c r="B47">
        <v>10</v>
      </c>
      <c r="C47">
        <v>1</v>
      </c>
      <c r="D47">
        <v>25206</v>
      </c>
    </row>
    <row r="48" spans="1:4">
      <c r="A48">
        <v>2013</v>
      </c>
      <c r="B48">
        <v>11</v>
      </c>
      <c r="C48">
        <v>1</v>
      </c>
      <c r="D48">
        <v>26943</v>
      </c>
    </row>
    <row r="49" spans="1:4">
      <c r="A49">
        <v>2013</v>
      </c>
      <c r="B49">
        <v>12</v>
      </c>
      <c r="C49">
        <v>1</v>
      </c>
      <c r="D49">
        <v>27530</v>
      </c>
    </row>
    <row r="50" spans="1:4">
      <c r="A50">
        <v>2014</v>
      </c>
      <c r="B50">
        <v>1</v>
      </c>
      <c r="C50">
        <v>1</v>
      </c>
      <c r="D50">
        <v>67449</v>
      </c>
    </row>
    <row r="51" spans="1:4">
      <c r="A51">
        <v>2014</v>
      </c>
      <c r="B51">
        <v>2</v>
      </c>
      <c r="C51">
        <v>1</v>
      </c>
      <c r="D51">
        <v>58784</v>
      </c>
    </row>
    <row r="52" spans="1:4">
      <c r="A52">
        <v>2014</v>
      </c>
      <c r="B52">
        <v>3</v>
      </c>
      <c r="C52">
        <v>1</v>
      </c>
      <c r="D52">
        <v>89523</v>
      </c>
    </row>
    <row r="53" spans="1:4">
      <c r="A53">
        <v>2014</v>
      </c>
      <c r="B53">
        <v>4</v>
      </c>
      <c r="C53">
        <v>1</v>
      </c>
      <c r="D53">
        <v>135935</v>
      </c>
    </row>
    <row r="54" spans="1:4">
      <c r="A54">
        <v>2014</v>
      </c>
      <c r="B54">
        <v>5</v>
      </c>
      <c r="C54">
        <v>1</v>
      </c>
      <c r="D54">
        <v>177588</v>
      </c>
    </row>
    <row r="55" spans="1:4">
      <c r="A55">
        <v>2014</v>
      </c>
      <c r="B55">
        <v>6</v>
      </c>
      <c r="C55">
        <v>1</v>
      </c>
      <c r="D55">
        <v>61314</v>
      </c>
    </row>
    <row r="56" spans="1:4">
      <c r="A56">
        <v>2014</v>
      </c>
      <c r="B56">
        <v>7</v>
      </c>
      <c r="C56">
        <v>1</v>
      </c>
      <c r="D56">
        <v>33510</v>
      </c>
    </row>
    <row r="57" spans="1:4">
      <c r="A57">
        <v>2014</v>
      </c>
      <c r="B57">
        <v>8</v>
      </c>
      <c r="C57">
        <v>1</v>
      </c>
      <c r="D57">
        <v>36518</v>
      </c>
    </row>
    <row r="58" spans="1:4">
      <c r="A58">
        <v>2014</v>
      </c>
      <c r="B58">
        <v>9</v>
      </c>
      <c r="C58">
        <v>1</v>
      </c>
      <c r="D58">
        <v>40047</v>
      </c>
    </row>
    <row r="59" spans="1:4">
      <c r="A59">
        <v>2014</v>
      </c>
      <c r="B59">
        <v>10</v>
      </c>
      <c r="C59">
        <v>1</v>
      </c>
      <c r="D59">
        <v>30583</v>
      </c>
    </row>
    <row r="60" spans="1:4">
      <c r="A60">
        <v>2014</v>
      </c>
      <c r="B60">
        <v>11</v>
      </c>
      <c r="C60">
        <v>1</v>
      </c>
      <c r="D60">
        <v>23209</v>
      </c>
    </row>
    <row r="61" spans="1:4">
      <c r="A61">
        <v>2014</v>
      </c>
      <c r="B61">
        <v>12</v>
      </c>
      <c r="C61">
        <v>1</v>
      </c>
      <c r="D61">
        <v>93215</v>
      </c>
    </row>
    <row r="62" spans="1:4">
      <c r="A62">
        <v>2015</v>
      </c>
      <c r="B62">
        <v>1</v>
      </c>
      <c r="C62">
        <v>1</v>
      </c>
      <c r="D62">
        <v>125672</v>
      </c>
    </row>
    <row r="63" spans="1:4">
      <c r="A63">
        <v>2015</v>
      </c>
      <c r="B63">
        <v>2</v>
      </c>
      <c r="C63">
        <v>1</v>
      </c>
      <c r="D63">
        <v>107935</v>
      </c>
    </row>
    <row r="64" spans="1:4">
      <c r="A64">
        <v>2015</v>
      </c>
      <c r="B64">
        <v>3</v>
      </c>
      <c r="C64">
        <v>1</v>
      </c>
      <c r="D64">
        <v>72779</v>
      </c>
    </row>
    <row r="65" spans="1:4">
      <c r="A65">
        <v>2015</v>
      </c>
      <c r="B65">
        <v>4</v>
      </c>
      <c r="C65">
        <v>1</v>
      </c>
      <c r="D65">
        <v>70763</v>
      </c>
    </row>
    <row r="66" spans="1:4">
      <c r="A66">
        <v>2015</v>
      </c>
      <c r="B66">
        <v>5</v>
      </c>
      <c r="C66">
        <v>1</v>
      </c>
      <c r="D66">
        <v>109227</v>
      </c>
    </row>
    <row r="67" spans="1:4">
      <c r="A67">
        <v>2015</v>
      </c>
      <c r="B67">
        <v>6</v>
      </c>
      <c r="C67">
        <v>1</v>
      </c>
      <c r="D67">
        <v>52665</v>
      </c>
    </row>
    <row r="68" spans="1:4">
      <c r="A68">
        <v>2015</v>
      </c>
      <c r="B68">
        <v>7</v>
      </c>
      <c r="C68">
        <v>1</v>
      </c>
      <c r="D68">
        <v>66139</v>
      </c>
    </row>
    <row r="69" spans="1:4">
      <c r="A69">
        <v>2015</v>
      </c>
      <c r="B69">
        <v>8</v>
      </c>
      <c r="C69">
        <v>1</v>
      </c>
      <c r="D69">
        <v>78756</v>
      </c>
    </row>
    <row r="70" spans="1:4">
      <c r="A70">
        <v>2015</v>
      </c>
      <c r="B70">
        <v>9</v>
      </c>
      <c r="C70">
        <v>1</v>
      </c>
      <c r="D70">
        <v>91532</v>
      </c>
    </row>
    <row r="71" spans="1:4">
      <c r="A71">
        <v>2015</v>
      </c>
      <c r="B71">
        <v>10</v>
      </c>
      <c r="C71">
        <v>1</v>
      </c>
      <c r="D71">
        <v>84276</v>
      </c>
    </row>
    <row r="72" spans="1:4">
      <c r="A72">
        <v>2015</v>
      </c>
      <c r="B72">
        <v>11</v>
      </c>
      <c r="C72">
        <v>1</v>
      </c>
      <c r="D72">
        <v>35623</v>
      </c>
    </row>
    <row r="73" spans="1:4">
      <c r="A73">
        <v>2015</v>
      </c>
      <c r="B73">
        <v>12</v>
      </c>
      <c r="C73">
        <v>1</v>
      </c>
      <c r="D73">
        <v>134745</v>
      </c>
    </row>
    <row r="74" spans="1:4">
      <c r="A74">
        <v>2016</v>
      </c>
      <c r="B74">
        <v>1</v>
      </c>
      <c r="C74">
        <v>1</v>
      </c>
      <c r="D74">
        <v>283689</v>
      </c>
    </row>
    <row r="75" spans="1:4">
      <c r="A75">
        <v>2016</v>
      </c>
      <c r="B75">
        <v>2</v>
      </c>
      <c r="C75">
        <v>1</v>
      </c>
      <c r="D75">
        <v>269622</v>
      </c>
    </row>
    <row r="76" spans="1:4">
      <c r="A76">
        <v>2016</v>
      </c>
      <c r="B76">
        <v>3</v>
      </c>
      <c r="C76">
        <v>1</v>
      </c>
      <c r="D76">
        <v>588573</v>
      </c>
    </row>
    <row r="77" spans="1:4">
      <c r="A77">
        <v>2016</v>
      </c>
      <c r="B77">
        <v>4</v>
      </c>
      <c r="C77">
        <v>1</v>
      </c>
      <c r="D77">
        <v>465797</v>
      </c>
    </row>
    <row r="78" spans="1:4">
      <c r="A78">
        <v>2016</v>
      </c>
      <c r="B78">
        <v>5</v>
      </c>
      <c r="C78">
        <v>1</v>
      </c>
      <c r="D78">
        <v>534380</v>
      </c>
    </row>
    <row r="79" spans="1:4">
      <c r="A79">
        <v>2016</v>
      </c>
      <c r="B79">
        <v>6</v>
      </c>
      <c r="C79">
        <v>1</v>
      </c>
      <c r="D79">
        <v>306084</v>
      </c>
    </row>
    <row r="80" spans="1:4">
      <c r="A80">
        <v>2016</v>
      </c>
      <c r="B80">
        <v>7</v>
      </c>
      <c r="C80">
        <v>1</v>
      </c>
      <c r="D80">
        <v>97874</v>
      </c>
    </row>
    <row r="81" spans="1:4">
      <c r="A81">
        <v>2016</v>
      </c>
      <c r="B81">
        <v>8</v>
      </c>
      <c r="C81">
        <v>1</v>
      </c>
      <c r="D81">
        <v>53272</v>
      </c>
    </row>
    <row r="82" spans="1:4">
      <c r="A82">
        <v>2016</v>
      </c>
      <c r="B82">
        <v>9</v>
      </c>
      <c r="C82">
        <v>1</v>
      </c>
      <c r="D82">
        <v>71388</v>
      </c>
    </row>
    <row r="83" spans="1:4">
      <c r="A83">
        <v>2016</v>
      </c>
      <c r="B83">
        <v>10</v>
      </c>
      <c r="C83">
        <v>1</v>
      </c>
      <c r="D83">
        <v>120700</v>
      </c>
    </row>
    <row r="84" spans="1:4">
      <c r="A84">
        <v>2016</v>
      </c>
      <c r="B84">
        <v>11</v>
      </c>
      <c r="C84">
        <v>1</v>
      </c>
      <c r="D84">
        <v>95112</v>
      </c>
    </row>
    <row r="85" spans="1:4">
      <c r="A85">
        <v>2016</v>
      </c>
      <c r="B85">
        <v>12</v>
      </c>
      <c r="C85">
        <v>1</v>
      </c>
      <c r="D85">
        <v>331208</v>
      </c>
    </row>
    <row r="86" spans="1:4">
      <c r="A86">
        <v>2017</v>
      </c>
      <c r="B86">
        <v>1</v>
      </c>
      <c r="C86">
        <v>1</v>
      </c>
      <c r="D86">
        <v>597524</v>
      </c>
    </row>
    <row r="87" spans="1:4">
      <c r="A87">
        <v>2017</v>
      </c>
      <c r="B87">
        <v>2</v>
      </c>
      <c r="C87">
        <v>1</v>
      </c>
      <c r="D87">
        <v>445252</v>
      </c>
    </row>
    <row r="88" spans="1:4">
      <c r="A88">
        <v>2017</v>
      </c>
      <c r="B88">
        <v>3</v>
      </c>
      <c r="C88">
        <v>1</v>
      </c>
      <c r="D88">
        <v>38278</v>
      </c>
    </row>
    <row r="89" spans="1:4">
      <c r="A89">
        <v>2017</v>
      </c>
      <c r="B89">
        <v>4</v>
      </c>
      <c r="C89">
        <v>1</v>
      </c>
      <c r="D89">
        <v>52505</v>
      </c>
    </row>
    <row r="90" spans="1:4">
      <c r="A90">
        <v>2017</v>
      </c>
      <c r="B90">
        <v>5</v>
      </c>
      <c r="C90">
        <v>1</v>
      </c>
      <c r="D90">
        <v>379084</v>
      </c>
    </row>
    <row r="91" spans="1:4">
      <c r="A91">
        <v>2017</v>
      </c>
      <c r="B91">
        <v>6</v>
      </c>
      <c r="C91">
        <v>1</v>
      </c>
      <c r="D91">
        <v>559019</v>
      </c>
    </row>
    <row r="92" spans="1:4">
      <c r="A92">
        <v>2017</v>
      </c>
      <c r="B92">
        <v>7</v>
      </c>
      <c r="C92">
        <v>1</v>
      </c>
      <c r="D92">
        <v>179256</v>
      </c>
    </row>
    <row r="93" spans="1:4">
      <c r="A93">
        <v>2017</v>
      </c>
      <c r="B93">
        <v>8</v>
      </c>
      <c r="C93">
        <v>1</v>
      </c>
      <c r="D93">
        <v>127202</v>
      </c>
    </row>
    <row r="94" spans="1:4">
      <c r="A94">
        <v>2017</v>
      </c>
      <c r="B94">
        <v>9</v>
      </c>
      <c r="C94">
        <v>1</v>
      </c>
      <c r="D94">
        <v>88992</v>
      </c>
    </row>
    <row r="95" spans="1:4">
      <c r="A95">
        <v>2017</v>
      </c>
      <c r="B95">
        <v>10</v>
      </c>
      <c r="C95">
        <v>1</v>
      </c>
      <c r="D95">
        <v>57734</v>
      </c>
    </row>
    <row r="96" spans="1:4">
      <c r="A96">
        <v>2017</v>
      </c>
      <c r="B96">
        <v>11</v>
      </c>
      <c r="C96">
        <v>1</v>
      </c>
      <c r="D96">
        <v>66992</v>
      </c>
    </row>
    <row r="97" spans="1:4">
      <c r="A97">
        <v>2017</v>
      </c>
      <c r="B97">
        <v>12</v>
      </c>
      <c r="C97">
        <v>1</v>
      </c>
      <c r="D97">
        <v>56379</v>
      </c>
    </row>
    <row r="98" spans="1:4">
      <c r="A98">
        <v>2018</v>
      </c>
      <c r="B98">
        <v>1</v>
      </c>
      <c r="C98">
        <v>1</v>
      </c>
      <c r="D98">
        <v>107445</v>
      </c>
    </row>
    <row r="99" spans="1:4">
      <c r="A99">
        <v>2018</v>
      </c>
      <c r="B99">
        <v>2</v>
      </c>
      <c r="C99">
        <v>1</v>
      </c>
      <c r="D99">
        <v>55901</v>
      </c>
    </row>
    <row r="100" spans="1:4">
      <c r="A100">
        <v>2018</v>
      </c>
      <c r="B100">
        <v>3</v>
      </c>
      <c r="C100">
        <v>1</v>
      </c>
      <c r="D100">
        <v>364369</v>
      </c>
    </row>
    <row r="101" spans="1:4">
      <c r="A101">
        <v>2018</v>
      </c>
      <c r="B101">
        <v>4</v>
      </c>
      <c r="C101">
        <v>1</v>
      </c>
      <c r="D101">
        <v>341708</v>
      </c>
    </row>
    <row r="102" spans="1:4">
      <c r="A102">
        <v>2018</v>
      </c>
      <c r="B102">
        <v>5</v>
      </c>
      <c r="C102">
        <v>1</v>
      </c>
      <c r="D102">
        <v>245904</v>
      </c>
    </row>
    <row r="103" spans="1:4">
      <c r="A103">
        <v>2018</v>
      </c>
      <c r="B103">
        <v>6</v>
      </c>
      <c r="C103">
        <v>1</v>
      </c>
      <c r="D103">
        <v>227546</v>
      </c>
    </row>
    <row r="104" spans="1:4">
      <c r="A104">
        <v>2018</v>
      </c>
      <c r="B104">
        <v>7</v>
      </c>
      <c r="C104">
        <v>1</v>
      </c>
      <c r="D104">
        <v>203250</v>
      </c>
    </row>
    <row r="105" spans="1:4">
      <c r="A105">
        <v>2018</v>
      </c>
      <c r="B105">
        <v>8</v>
      </c>
      <c r="C105">
        <v>1</v>
      </c>
      <c r="D105">
        <v>175713</v>
      </c>
    </row>
    <row r="106" spans="1:4">
      <c r="A106">
        <v>2018</v>
      </c>
      <c r="B106">
        <v>9</v>
      </c>
      <c r="C106">
        <v>1</v>
      </c>
      <c r="D106">
        <v>119152</v>
      </c>
    </row>
    <row r="107" spans="1:4">
      <c r="A107">
        <v>2018</v>
      </c>
      <c r="B107">
        <v>10</v>
      </c>
      <c r="C107">
        <v>1</v>
      </c>
      <c r="D107">
        <v>37950</v>
      </c>
    </row>
    <row r="108" spans="1:4">
      <c r="A108">
        <v>2018</v>
      </c>
      <c r="B108">
        <v>11</v>
      </c>
      <c r="C108">
        <v>1</v>
      </c>
      <c r="D108">
        <v>31326</v>
      </c>
    </row>
    <row r="109" spans="1:4">
      <c r="A109">
        <v>2018</v>
      </c>
      <c r="B109">
        <v>12</v>
      </c>
      <c r="C109">
        <v>1</v>
      </c>
      <c r="D109">
        <v>47929</v>
      </c>
    </row>
    <row r="110" spans="1:4">
      <c r="A110">
        <v>2019</v>
      </c>
      <c r="B110">
        <v>1</v>
      </c>
      <c r="C110">
        <v>1</v>
      </c>
      <c r="D110">
        <v>204603</v>
      </c>
    </row>
    <row r="111" spans="1:4">
      <c r="A111">
        <v>2019</v>
      </c>
      <c r="B111">
        <v>2</v>
      </c>
      <c r="C111">
        <v>1</v>
      </c>
      <c r="D111">
        <v>427966</v>
      </c>
    </row>
    <row r="112" spans="1:4">
      <c r="A112">
        <v>2019</v>
      </c>
      <c r="B112">
        <v>3</v>
      </c>
      <c r="C112">
        <v>1</v>
      </c>
      <c r="D112">
        <v>181539</v>
      </c>
    </row>
    <row r="113" spans="1:4">
      <c r="A113">
        <v>2019</v>
      </c>
      <c r="B113">
        <v>4</v>
      </c>
      <c r="C113">
        <v>1</v>
      </c>
      <c r="D113">
        <v>367884</v>
      </c>
    </row>
    <row r="114" spans="1:4">
      <c r="A114">
        <v>2019</v>
      </c>
      <c r="B114">
        <v>5</v>
      </c>
      <c r="C114">
        <v>1</v>
      </c>
      <c r="D114">
        <v>605323</v>
      </c>
    </row>
    <row r="115" spans="1:4">
      <c r="A115">
        <v>2019</v>
      </c>
      <c r="B115">
        <v>6</v>
      </c>
      <c r="C115">
        <v>1</v>
      </c>
      <c r="D115">
        <v>583575</v>
      </c>
    </row>
    <row r="116" spans="1:4">
      <c r="A116">
        <v>2019</v>
      </c>
      <c r="B116">
        <v>7</v>
      </c>
      <c r="C116">
        <v>1</v>
      </c>
      <c r="D116">
        <v>394626</v>
      </c>
    </row>
    <row r="117" spans="1:4">
      <c r="A117">
        <v>2019</v>
      </c>
      <c r="B117">
        <v>8</v>
      </c>
      <c r="C117">
        <v>1</v>
      </c>
      <c r="D117">
        <v>110766</v>
      </c>
    </row>
    <row r="118" spans="1:4">
      <c r="A118">
        <v>2019</v>
      </c>
      <c r="B118">
        <v>9</v>
      </c>
      <c r="C118">
        <v>1</v>
      </c>
      <c r="D118">
        <v>81131</v>
      </c>
    </row>
    <row r="119" spans="1:4">
      <c r="A119">
        <v>2019</v>
      </c>
      <c r="B119">
        <v>10</v>
      </c>
      <c r="C119">
        <v>1</v>
      </c>
      <c r="D119">
        <v>58959</v>
      </c>
    </row>
    <row r="120" spans="1:4">
      <c r="A120">
        <v>2019</v>
      </c>
      <c r="B120">
        <v>11</v>
      </c>
      <c r="C120">
        <v>1</v>
      </c>
      <c r="D120">
        <v>47703</v>
      </c>
    </row>
    <row r="121" spans="1:4">
      <c r="A121">
        <v>2019</v>
      </c>
      <c r="B121">
        <v>12</v>
      </c>
      <c r="C121">
        <v>1</v>
      </c>
      <c r="D121">
        <v>103625</v>
      </c>
    </row>
    <row r="122" spans="1:4">
      <c r="A122">
        <v>2020</v>
      </c>
      <c r="B122">
        <v>1</v>
      </c>
      <c r="C122">
        <v>1</v>
      </c>
      <c r="D122">
        <v>87951</v>
      </c>
    </row>
    <row r="123" spans="1:4">
      <c r="A123">
        <v>2020</v>
      </c>
      <c r="B123">
        <v>2</v>
      </c>
      <c r="C123">
        <v>1</v>
      </c>
      <c r="D123">
        <v>41917</v>
      </c>
    </row>
    <row r="124" spans="1:4">
      <c r="A124">
        <v>2020</v>
      </c>
      <c r="B124">
        <v>3</v>
      </c>
      <c r="C124">
        <v>1</v>
      </c>
      <c r="D124">
        <v>117783</v>
      </c>
    </row>
    <row r="125" spans="1:4">
      <c r="A125">
        <v>2020</v>
      </c>
      <c r="B125">
        <v>4</v>
      </c>
      <c r="C125">
        <v>1</v>
      </c>
      <c r="D125">
        <v>225810</v>
      </c>
    </row>
    <row r="126" spans="1:4">
      <c r="A126">
        <v>2020</v>
      </c>
      <c r="B126">
        <v>5</v>
      </c>
      <c r="C126">
        <v>1</v>
      </c>
      <c r="D126">
        <v>281038</v>
      </c>
    </row>
    <row r="127" spans="1:4">
      <c r="A127">
        <v>2020</v>
      </c>
      <c r="B127">
        <v>6</v>
      </c>
      <c r="C127">
        <v>1</v>
      </c>
      <c r="D127">
        <v>107452</v>
      </c>
    </row>
    <row r="128" spans="1:4">
      <c r="A128">
        <v>2020</v>
      </c>
      <c r="B128">
        <v>7</v>
      </c>
      <c r="C128">
        <v>1</v>
      </c>
      <c r="D128">
        <v>75082</v>
      </c>
    </row>
    <row r="129" spans="1:4">
      <c r="A129">
        <v>2020</v>
      </c>
      <c r="B129">
        <v>8</v>
      </c>
      <c r="C129">
        <v>1</v>
      </c>
      <c r="D129">
        <v>68269</v>
      </c>
    </row>
    <row r="130" spans="1:4">
      <c r="A130">
        <v>2020</v>
      </c>
      <c r="B130">
        <v>9</v>
      </c>
      <c r="C130">
        <v>1</v>
      </c>
      <c r="D130">
        <v>54132</v>
      </c>
    </row>
    <row r="131" spans="1:4">
      <c r="A131">
        <v>2020</v>
      </c>
      <c r="B131">
        <v>10</v>
      </c>
      <c r="C131">
        <v>1</v>
      </c>
      <c r="D131">
        <v>46746</v>
      </c>
    </row>
    <row r="132" spans="1:4">
      <c r="A132">
        <v>2020</v>
      </c>
      <c r="B132">
        <v>11</v>
      </c>
      <c r="C132">
        <v>1</v>
      </c>
      <c r="D132">
        <v>29587</v>
      </c>
    </row>
    <row r="133" spans="1:4">
      <c r="A133">
        <v>2020</v>
      </c>
      <c r="B133">
        <v>12</v>
      </c>
      <c r="C133">
        <v>1</v>
      </c>
      <c r="D133">
        <v>40635</v>
      </c>
    </row>
    <row r="134" spans="1:4">
      <c r="A134">
        <v>2021</v>
      </c>
      <c r="B134">
        <v>1</v>
      </c>
      <c r="C134">
        <v>1</v>
      </c>
      <c r="D134">
        <v>92580</v>
      </c>
    </row>
    <row r="135" spans="1:4">
      <c r="A135">
        <v>2021</v>
      </c>
      <c r="B135">
        <v>2</v>
      </c>
      <c r="C135">
        <v>1</v>
      </c>
      <c r="D135">
        <v>90074</v>
      </c>
    </row>
    <row r="136" spans="1:4">
      <c r="A136">
        <v>2021</v>
      </c>
      <c r="B136">
        <v>3</v>
      </c>
      <c r="C136">
        <v>1</v>
      </c>
      <c r="D136">
        <v>120365</v>
      </c>
    </row>
    <row r="137" spans="1:4">
      <c r="A137">
        <v>2021</v>
      </c>
      <c r="B137">
        <v>4</v>
      </c>
      <c r="C137">
        <v>1</v>
      </c>
      <c r="D137">
        <v>160327</v>
      </c>
    </row>
    <row r="138" spans="1:4">
      <c r="A138">
        <v>2021</v>
      </c>
      <c r="B138">
        <v>5</v>
      </c>
      <c r="C138">
        <v>1</v>
      </c>
      <c r="D138">
        <v>107503</v>
      </c>
    </row>
    <row r="139" spans="1:4">
      <c r="A139">
        <v>2021</v>
      </c>
      <c r="B139">
        <v>6</v>
      </c>
      <c r="C139">
        <v>1</v>
      </c>
      <c r="D139">
        <v>61998</v>
      </c>
    </row>
    <row r="140" spans="1:4">
      <c r="A140">
        <v>2021</v>
      </c>
      <c r="B140">
        <v>7</v>
      </c>
      <c r="C140">
        <v>1</v>
      </c>
      <c r="D140">
        <v>49190</v>
      </c>
    </row>
    <row r="141" spans="1:4">
      <c r="A141">
        <v>2021</v>
      </c>
      <c r="B141">
        <v>8</v>
      </c>
      <c r="C141">
        <v>1</v>
      </c>
      <c r="D141">
        <v>61099</v>
      </c>
    </row>
    <row r="142" spans="1:4">
      <c r="A142">
        <v>2021</v>
      </c>
      <c r="B142">
        <v>9</v>
      </c>
      <c r="C142">
        <v>1</v>
      </c>
      <c r="D142">
        <v>33484</v>
      </c>
    </row>
    <row r="143" spans="1:4">
      <c r="A143">
        <v>2021</v>
      </c>
      <c r="B143">
        <v>10</v>
      </c>
      <c r="C143">
        <v>1</v>
      </c>
      <c r="D143">
        <v>1871</v>
      </c>
    </row>
    <row r="144" spans="1:4">
      <c r="A144">
        <v>2021</v>
      </c>
      <c r="B144">
        <v>11</v>
      </c>
      <c r="C144">
        <v>1</v>
      </c>
      <c r="D144">
        <v>0</v>
      </c>
    </row>
    <row r="145" spans="1:4">
      <c r="A145">
        <v>2021</v>
      </c>
      <c r="B145">
        <v>12</v>
      </c>
      <c r="C145">
        <v>1</v>
      </c>
      <c r="D145">
        <v>0</v>
      </c>
    </row>
    <row r="146" spans="1:4">
      <c r="A146">
        <v>2022</v>
      </c>
      <c r="B146">
        <v>1</v>
      </c>
      <c r="C146">
        <v>1</v>
      </c>
      <c r="D146">
        <v>201126</v>
      </c>
    </row>
    <row r="147" spans="1:4">
      <c r="A147">
        <v>2022</v>
      </c>
      <c r="B147">
        <v>2</v>
      </c>
      <c r="C147">
        <v>1</v>
      </c>
      <c r="D147">
        <v>147346</v>
      </c>
    </row>
    <row r="148" spans="1:4">
      <c r="A148">
        <v>2022</v>
      </c>
      <c r="B148">
        <v>3</v>
      </c>
      <c r="C148">
        <v>1</v>
      </c>
      <c r="D148">
        <v>199432</v>
      </c>
    </row>
    <row r="149" spans="1:4">
      <c r="A149">
        <v>2022</v>
      </c>
      <c r="B149">
        <v>4</v>
      </c>
      <c r="C149">
        <v>1</v>
      </c>
      <c r="D149">
        <v>188923</v>
      </c>
    </row>
    <row r="150" spans="1:4">
      <c r="A150">
        <v>2022</v>
      </c>
      <c r="B150">
        <v>5</v>
      </c>
      <c r="C150">
        <v>1</v>
      </c>
      <c r="D150">
        <v>159262</v>
      </c>
    </row>
    <row r="151" spans="1:4">
      <c r="A151">
        <v>2022</v>
      </c>
      <c r="B151">
        <v>6</v>
      </c>
      <c r="C151">
        <v>1</v>
      </c>
      <c r="D151">
        <v>114113</v>
      </c>
    </row>
    <row r="152" spans="1:4">
      <c r="A152">
        <v>2022</v>
      </c>
      <c r="B152">
        <v>7</v>
      </c>
      <c r="C152">
        <v>1</v>
      </c>
      <c r="D152">
        <v>50128</v>
      </c>
    </row>
    <row r="153" spans="1:4">
      <c r="A153">
        <v>2022</v>
      </c>
      <c r="B153">
        <v>8</v>
      </c>
      <c r="C153">
        <v>1</v>
      </c>
      <c r="D153">
        <v>56198</v>
      </c>
    </row>
    <row r="154" spans="1:4">
      <c r="A154">
        <v>2022</v>
      </c>
      <c r="B154">
        <v>9</v>
      </c>
      <c r="C154">
        <v>1</v>
      </c>
      <c r="D154">
        <v>47160</v>
      </c>
    </row>
    <row r="155" spans="1:4">
      <c r="A155">
        <v>2022</v>
      </c>
      <c r="B155">
        <v>10</v>
      </c>
      <c r="C155">
        <v>1</v>
      </c>
      <c r="D155">
        <v>66459</v>
      </c>
    </row>
    <row r="156" spans="1:4">
      <c r="A156">
        <v>2022</v>
      </c>
      <c r="B156">
        <v>11</v>
      </c>
      <c r="C156">
        <v>1</v>
      </c>
      <c r="D156">
        <v>101864</v>
      </c>
    </row>
    <row r="157" spans="1:4">
      <c r="A157">
        <v>2022</v>
      </c>
      <c r="B157">
        <v>12</v>
      </c>
      <c r="C157">
        <v>1</v>
      </c>
      <c r="D157">
        <v>97443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FA12-7C5F-4A1F-8A3D-0A4556BF62DA}">
  <dimension ref="A1:O157"/>
  <sheetViews>
    <sheetView zoomScale="80" zoomScaleNormal="80" workbookViewId="0">
      <pane ySplit="1" topLeftCell="A2" activePane="bottomLeft" state="frozen"/>
      <selection pane="bottomLeft" sqref="A1:XFD1"/>
    </sheetView>
  </sheetViews>
  <sheetFormatPr defaultRowHeight="14.4"/>
  <cols>
    <col min="1" max="1" width="19.109375" bestFit="1" customWidth="1"/>
  </cols>
  <sheetData>
    <row r="1" spans="1:15">
      <c r="A1" t="s">
        <v>326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s="7" t="s">
        <v>423</v>
      </c>
    </row>
    <row r="2" spans="1:15">
      <c r="A2" t="s">
        <v>172</v>
      </c>
      <c r="B2">
        <v>2022</v>
      </c>
      <c r="C2">
        <v>48000</v>
      </c>
      <c r="D2">
        <v>49000</v>
      </c>
      <c r="E2">
        <v>60000</v>
      </c>
      <c r="F2">
        <v>42000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22500</v>
      </c>
      <c r="N2">
        <v>71000</v>
      </c>
      <c r="O2">
        <f>SUM(C2:N2)</f>
        <v>292500</v>
      </c>
    </row>
    <row r="3" spans="1:15">
      <c r="A3" t="s">
        <v>172</v>
      </c>
      <c r="B3">
        <v>2021</v>
      </c>
      <c r="C3">
        <v>1000</v>
      </c>
      <c r="D3">
        <v>44000</v>
      </c>
      <c r="E3">
        <v>12000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93" si="0">SUM(C3:N3)</f>
        <v>57000</v>
      </c>
    </row>
    <row r="4" spans="1:15">
      <c r="A4" t="s">
        <v>172</v>
      </c>
      <c r="B4">
        <v>2020</v>
      </c>
      <c r="C4">
        <v>0</v>
      </c>
      <c r="D4">
        <v>18000</v>
      </c>
      <c r="E4">
        <v>3000</v>
      </c>
      <c r="F4">
        <v>70000</v>
      </c>
      <c r="G4">
        <v>53000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144000</v>
      </c>
    </row>
    <row r="5" spans="1:15">
      <c r="A5" t="s">
        <v>172</v>
      </c>
      <c r="B5">
        <v>2019</v>
      </c>
      <c r="C5">
        <v>71000</v>
      </c>
      <c r="D5">
        <v>161000</v>
      </c>
      <c r="E5">
        <v>0</v>
      </c>
      <c r="F5">
        <v>61000</v>
      </c>
      <c r="G5">
        <v>32000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325000</v>
      </c>
    </row>
    <row r="6" spans="1:15">
      <c r="A6" t="s">
        <v>172</v>
      </c>
      <c r="B6">
        <v>2018</v>
      </c>
      <c r="C6">
        <v>22000</v>
      </c>
      <c r="D6">
        <v>2000</v>
      </c>
      <c r="E6">
        <v>118000</v>
      </c>
      <c r="F6">
        <v>95000</v>
      </c>
      <c r="G6">
        <v>21000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23000</v>
      </c>
      <c r="O6">
        <f t="shared" si="0"/>
        <v>281000</v>
      </c>
    </row>
    <row r="7" spans="1:15">
      <c r="A7" t="s">
        <v>172</v>
      </c>
      <c r="B7">
        <v>2017</v>
      </c>
      <c r="C7">
        <v>276709</v>
      </c>
      <c r="D7">
        <v>48291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325000</v>
      </c>
    </row>
    <row r="8" spans="1:15">
      <c r="A8" t="s">
        <v>172</v>
      </c>
      <c r="B8">
        <v>2016</v>
      </c>
      <c r="C8">
        <v>111507</v>
      </c>
      <c r="D8">
        <v>126078</v>
      </c>
      <c r="E8">
        <v>87415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325000</v>
      </c>
    </row>
    <row r="9" spans="1:15">
      <c r="A9" t="s">
        <v>172</v>
      </c>
      <c r="B9">
        <v>2015</v>
      </c>
      <c r="C9">
        <v>32786</v>
      </c>
      <c r="D9">
        <v>44802</v>
      </c>
      <c r="E9">
        <v>21617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6230</v>
      </c>
      <c r="N9">
        <v>58462</v>
      </c>
      <c r="O9">
        <f t="shared" si="0"/>
        <v>163897</v>
      </c>
    </row>
    <row r="10" spans="1:15">
      <c r="A10" t="s">
        <v>172</v>
      </c>
      <c r="B10">
        <v>2014</v>
      </c>
      <c r="C10">
        <v>0</v>
      </c>
      <c r="D10">
        <v>14216</v>
      </c>
      <c r="E10">
        <v>25609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37643</v>
      </c>
      <c r="O10">
        <f t="shared" si="0"/>
        <v>77468</v>
      </c>
    </row>
    <row r="11" spans="1:15">
      <c r="A11" t="s">
        <v>172</v>
      </c>
      <c r="B11">
        <v>2013</v>
      </c>
      <c r="C11">
        <v>45502</v>
      </c>
      <c r="D11">
        <v>26114</v>
      </c>
      <c r="E11">
        <v>9767</v>
      </c>
      <c r="F11">
        <v>60736</v>
      </c>
      <c r="G11">
        <v>6036</v>
      </c>
      <c r="H11">
        <v>0</v>
      </c>
      <c r="I11">
        <v>0</v>
      </c>
      <c r="J11">
        <v>0</v>
      </c>
      <c r="K11">
        <v>0</v>
      </c>
      <c r="L11">
        <v>0</v>
      </c>
      <c r="M11">
        <v>2328</v>
      </c>
      <c r="N11">
        <v>7009</v>
      </c>
      <c r="O11">
        <f t="shared" si="0"/>
        <v>157492</v>
      </c>
    </row>
    <row r="12" spans="1:15">
      <c r="A12" t="s">
        <v>172</v>
      </c>
      <c r="B12">
        <v>2012</v>
      </c>
      <c r="C12">
        <v>0</v>
      </c>
      <c r="D12">
        <v>0</v>
      </c>
      <c r="E12">
        <v>8298</v>
      </c>
      <c r="F12">
        <v>129797</v>
      </c>
      <c r="G12">
        <v>20035</v>
      </c>
      <c r="H12">
        <v>0</v>
      </c>
      <c r="I12">
        <v>0</v>
      </c>
      <c r="J12">
        <v>0</v>
      </c>
      <c r="K12">
        <v>0</v>
      </c>
      <c r="L12">
        <v>0</v>
      </c>
      <c r="M12">
        <v>6029</v>
      </c>
      <c r="N12">
        <v>137509</v>
      </c>
      <c r="O12">
        <f t="shared" si="0"/>
        <v>301668</v>
      </c>
    </row>
    <row r="13" spans="1:15">
      <c r="A13" t="s">
        <v>172</v>
      </c>
      <c r="B13">
        <v>2011</v>
      </c>
      <c r="C13">
        <v>0</v>
      </c>
      <c r="D13">
        <v>14249</v>
      </c>
      <c r="E13">
        <v>87525</v>
      </c>
      <c r="F13">
        <v>0</v>
      </c>
      <c r="G13">
        <v>138311</v>
      </c>
      <c r="H13">
        <v>84915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325000</v>
      </c>
    </row>
    <row r="14" spans="1:15">
      <c r="A14" t="s">
        <v>172</v>
      </c>
      <c r="B14">
        <v>2010</v>
      </c>
      <c r="C14">
        <v>63391</v>
      </c>
      <c r="D14">
        <v>62333</v>
      </c>
      <c r="E14">
        <v>92797</v>
      </c>
      <c r="F14">
        <v>99292</v>
      </c>
      <c r="G14">
        <v>7187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325000</v>
      </c>
    </row>
    <row r="15" spans="1:15">
      <c r="A15" s="7" t="s">
        <v>124</v>
      </c>
      <c r="B15">
        <v>2022</v>
      </c>
      <c r="C15">
        <v>48000</v>
      </c>
      <c r="D15">
        <v>49000</v>
      </c>
      <c r="E15">
        <v>60000</v>
      </c>
      <c r="F15">
        <v>42000</v>
      </c>
      <c r="G15">
        <v>32500</v>
      </c>
      <c r="H15">
        <v>0</v>
      </c>
      <c r="I15">
        <v>0</v>
      </c>
      <c r="J15">
        <v>0</v>
      </c>
      <c r="K15">
        <v>0</v>
      </c>
      <c r="L15">
        <v>22500</v>
      </c>
      <c r="M15">
        <v>71000</v>
      </c>
      <c r="N15">
        <v>0</v>
      </c>
      <c r="O15">
        <f t="shared" si="0"/>
        <v>325000</v>
      </c>
    </row>
    <row r="16" spans="1:15">
      <c r="A16" s="7" t="s">
        <v>124</v>
      </c>
      <c r="B16">
        <v>2021</v>
      </c>
      <c r="C16">
        <v>26000</v>
      </c>
      <c r="D16">
        <v>19000</v>
      </c>
      <c r="E16">
        <v>12000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57000</v>
      </c>
    </row>
    <row r="17" spans="1:15">
      <c r="A17" s="7" t="s">
        <v>124</v>
      </c>
      <c r="B17">
        <v>2020</v>
      </c>
      <c r="C17">
        <v>7000</v>
      </c>
      <c r="D17">
        <v>11000</v>
      </c>
      <c r="E17">
        <v>3000</v>
      </c>
      <c r="F17">
        <v>70000</v>
      </c>
      <c r="G17">
        <v>53000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5000</v>
      </c>
      <c r="O17">
        <f t="shared" si="0"/>
        <v>149000</v>
      </c>
    </row>
    <row r="18" spans="1:15">
      <c r="A18" s="7" t="s">
        <v>124</v>
      </c>
      <c r="B18">
        <v>2019</v>
      </c>
      <c r="C18">
        <v>71000</v>
      </c>
      <c r="D18">
        <v>161000</v>
      </c>
      <c r="E18">
        <v>0</v>
      </c>
      <c r="F18">
        <v>61000</v>
      </c>
      <c r="G18">
        <v>32000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325000</v>
      </c>
    </row>
    <row r="19" spans="1:15">
      <c r="A19" s="7" t="s">
        <v>124</v>
      </c>
      <c r="B19">
        <v>2018</v>
      </c>
      <c r="C19">
        <v>22000</v>
      </c>
      <c r="D19">
        <v>2000</v>
      </c>
      <c r="E19">
        <v>117000</v>
      </c>
      <c r="F19">
        <v>95000</v>
      </c>
      <c r="G19">
        <v>21000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23000</v>
      </c>
      <c r="O19">
        <f t="shared" si="0"/>
        <v>280000</v>
      </c>
    </row>
    <row r="20" spans="1:15">
      <c r="A20" s="7" t="s">
        <v>124</v>
      </c>
      <c r="B20">
        <v>2017</v>
      </c>
      <c r="C20">
        <v>276709</v>
      </c>
      <c r="D20">
        <v>48291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325000</v>
      </c>
    </row>
    <row r="21" spans="1:15">
      <c r="A21" s="7" t="s">
        <v>124</v>
      </c>
      <c r="B21">
        <v>2016</v>
      </c>
      <c r="C21">
        <v>111507</v>
      </c>
      <c r="D21">
        <v>126078</v>
      </c>
      <c r="E21">
        <v>87415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325000</v>
      </c>
    </row>
    <row r="22" spans="1:15">
      <c r="A22" s="7" t="s">
        <v>124</v>
      </c>
      <c r="B22">
        <v>2015</v>
      </c>
      <c r="C22">
        <v>32786</v>
      </c>
      <c r="D22">
        <v>44802</v>
      </c>
      <c r="E22">
        <v>21617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6230</v>
      </c>
      <c r="N22">
        <v>58462</v>
      </c>
      <c r="O22">
        <f t="shared" si="0"/>
        <v>163897</v>
      </c>
    </row>
    <row r="23" spans="1:15">
      <c r="A23" s="7" t="s">
        <v>124</v>
      </c>
      <c r="B23">
        <v>2014</v>
      </c>
      <c r="C23">
        <v>0</v>
      </c>
      <c r="D23">
        <v>14216</v>
      </c>
      <c r="E23">
        <v>25609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37643</v>
      </c>
      <c r="O23">
        <f t="shared" si="0"/>
        <v>77468</v>
      </c>
    </row>
    <row r="24" spans="1:15">
      <c r="A24" s="7" t="s">
        <v>124</v>
      </c>
      <c r="B24">
        <v>2013</v>
      </c>
      <c r="C24">
        <v>45502</v>
      </c>
      <c r="D24">
        <v>26114</v>
      </c>
      <c r="E24">
        <v>9767</v>
      </c>
      <c r="F24">
        <v>60736</v>
      </c>
      <c r="G24">
        <v>3036</v>
      </c>
      <c r="H24">
        <v>0</v>
      </c>
      <c r="I24">
        <v>0</v>
      </c>
      <c r="J24">
        <v>0</v>
      </c>
      <c r="K24">
        <v>0</v>
      </c>
      <c r="L24">
        <v>0</v>
      </c>
      <c r="M24">
        <v>2328</v>
      </c>
      <c r="N24">
        <v>7009</v>
      </c>
      <c r="O24">
        <f t="shared" si="0"/>
        <v>154492</v>
      </c>
    </row>
    <row r="25" spans="1:15">
      <c r="A25" s="7" t="s">
        <v>124</v>
      </c>
      <c r="B25">
        <v>2012</v>
      </c>
      <c r="C25">
        <v>0</v>
      </c>
      <c r="D25">
        <v>0</v>
      </c>
      <c r="E25">
        <v>8298</v>
      </c>
      <c r="F25">
        <v>129797</v>
      </c>
      <c r="G25">
        <v>20035</v>
      </c>
      <c r="H25">
        <v>0</v>
      </c>
      <c r="I25">
        <v>0</v>
      </c>
      <c r="J25">
        <v>0</v>
      </c>
      <c r="K25">
        <v>0</v>
      </c>
      <c r="L25">
        <v>0</v>
      </c>
      <c r="M25">
        <v>6029</v>
      </c>
      <c r="N25">
        <v>137509</v>
      </c>
      <c r="O25">
        <f t="shared" si="0"/>
        <v>301668</v>
      </c>
    </row>
    <row r="26" spans="1:15">
      <c r="A26" s="7" t="s">
        <v>124</v>
      </c>
      <c r="B26">
        <v>2011</v>
      </c>
      <c r="C26">
        <v>0</v>
      </c>
      <c r="D26">
        <v>14249</v>
      </c>
      <c r="E26">
        <v>87525</v>
      </c>
      <c r="F26">
        <v>0</v>
      </c>
      <c r="G26">
        <v>138311</v>
      </c>
      <c r="H26">
        <v>84915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325000</v>
      </c>
    </row>
    <row r="27" spans="1:15">
      <c r="A27" s="7" t="s">
        <v>124</v>
      </c>
      <c r="B27">
        <v>2010</v>
      </c>
      <c r="C27">
        <v>63391</v>
      </c>
      <c r="D27">
        <v>62333</v>
      </c>
      <c r="E27">
        <v>92797</v>
      </c>
      <c r="F27">
        <v>99292</v>
      </c>
      <c r="G27">
        <v>7187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325000</v>
      </c>
    </row>
    <row r="28" spans="1:15">
      <c r="A28" t="s">
        <v>159</v>
      </c>
      <c r="B28">
        <v>2022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8046</v>
      </c>
      <c r="J28">
        <v>15098</v>
      </c>
      <c r="K28">
        <v>4482</v>
      </c>
      <c r="L28">
        <v>0</v>
      </c>
      <c r="M28">
        <v>0</v>
      </c>
      <c r="N28">
        <v>0</v>
      </c>
      <c r="O28">
        <f t="shared" si="0"/>
        <v>27626</v>
      </c>
    </row>
    <row r="29" spans="1:15">
      <c r="A29" t="s">
        <v>159</v>
      </c>
      <c r="B29">
        <v>2021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22005</v>
      </c>
      <c r="J29">
        <v>19097</v>
      </c>
      <c r="K29">
        <v>5147</v>
      </c>
      <c r="L29">
        <v>0</v>
      </c>
      <c r="M29">
        <v>0</v>
      </c>
      <c r="N29">
        <v>0</v>
      </c>
      <c r="O29">
        <f t="shared" si="0"/>
        <v>46249</v>
      </c>
    </row>
    <row r="30" spans="1:15">
      <c r="A30" t="s">
        <v>159</v>
      </c>
      <c r="B30">
        <v>2020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23830</v>
      </c>
      <c r="K30">
        <v>4577</v>
      </c>
      <c r="L30">
        <v>0</v>
      </c>
      <c r="M30">
        <v>0</v>
      </c>
      <c r="N30">
        <v>0</v>
      </c>
      <c r="O30">
        <f t="shared" si="0"/>
        <v>28407</v>
      </c>
    </row>
    <row r="31" spans="1:15">
      <c r="A31" t="s">
        <v>159</v>
      </c>
      <c r="B31">
        <v>2019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4079</v>
      </c>
      <c r="K31">
        <v>2689</v>
      </c>
      <c r="L31">
        <v>0</v>
      </c>
      <c r="M31">
        <v>0</v>
      </c>
      <c r="N31">
        <v>0</v>
      </c>
      <c r="O31">
        <f t="shared" si="0"/>
        <v>6768</v>
      </c>
    </row>
    <row r="32" spans="1:15">
      <c r="A32" t="s">
        <v>159</v>
      </c>
      <c r="B32">
        <v>2018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11029</v>
      </c>
      <c r="J32">
        <v>9161</v>
      </c>
      <c r="K32">
        <v>1101</v>
      </c>
      <c r="L32">
        <v>0</v>
      </c>
      <c r="M32">
        <v>0</v>
      </c>
      <c r="N32">
        <v>0</v>
      </c>
      <c r="O32">
        <f t="shared" si="0"/>
        <v>21291</v>
      </c>
    </row>
    <row r="33" spans="1:15">
      <c r="A33" t="s">
        <v>159</v>
      </c>
      <c r="B33">
        <v>2017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52980</v>
      </c>
      <c r="K33">
        <v>0</v>
      </c>
      <c r="L33">
        <v>0</v>
      </c>
      <c r="M33">
        <v>0</v>
      </c>
      <c r="N33">
        <v>0</v>
      </c>
      <c r="O33">
        <f t="shared" si="0"/>
        <v>52980</v>
      </c>
    </row>
    <row r="34" spans="1:15">
      <c r="A34" t="s">
        <v>159</v>
      </c>
      <c r="B34">
        <v>2016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4548</v>
      </c>
      <c r="J34">
        <v>30907</v>
      </c>
      <c r="K34">
        <v>25936</v>
      </c>
      <c r="L34">
        <v>0</v>
      </c>
      <c r="M34">
        <v>0</v>
      </c>
      <c r="N34">
        <v>0</v>
      </c>
      <c r="O34">
        <f t="shared" si="0"/>
        <v>61391</v>
      </c>
    </row>
    <row r="35" spans="1:15">
      <c r="A35" t="s">
        <v>159</v>
      </c>
      <c r="B35">
        <v>2015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30516</v>
      </c>
      <c r="J35">
        <v>36730</v>
      </c>
      <c r="K35">
        <v>41155</v>
      </c>
      <c r="L35">
        <v>15034</v>
      </c>
      <c r="M35">
        <v>0</v>
      </c>
      <c r="N35">
        <v>0</v>
      </c>
      <c r="O35">
        <f t="shared" si="0"/>
        <v>123435</v>
      </c>
    </row>
    <row r="36" spans="1:15">
      <c r="A36" t="s">
        <v>159</v>
      </c>
      <c r="B36">
        <v>2014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10991</v>
      </c>
      <c r="J36">
        <v>20515</v>
      </c>
      <c r="K36">
        <v>15414</v>
      </c>
      <c r="L36">
        <v>429</v>
      </c>
      <c r="M36">
        <v>5895</v>
      </c>
      <c r="N36">
        <v>0</v>
      </c>
      <c r="O36">
        <f t="shared" si="0"/>
        <v>53244</v>
      </c>
    </row>
    <row r="37" spans="1:15">
      <c r="A37" t="s">
        <v>159</v>
      </c>
      <c r="B37">
        <v>2013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1743</v>
      </c>
      <c r="J37">
        <v>9116</v>
      </c>
      <c r="K37">
        <v>4323</v>
      </c>
      <c r="L37">
        <v>0</v>
      </c>
      <c r="M37">
        <v>3490</v>
      </c>
      <c r="N37">
        <v>1827</v>
      </c>
      <c r="O37">
        <f t="shared" si="0"/>
        <v>20499</v>
      </c>
    </row>
    <row r="38" spans="1:15">
      <c r="A38" t="s">
        <v>159</v>
      </c>
      <c r="B38">
        <v>2012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10491</v>
      </c>
      <c r="J38">
        <v>13312</v>
      </c>
      <c r="K38">
        <v>8187</v>
      </c>
      <c r="L38">
        <v>0</v>
      </c>
      <c r="M38">
        <v>0</v>
      </c>
      <c r="N38">
        <v>0</v>
      </c>
      <c r="O38">
        <f t="shared" si="0"/>
        <v>31990</v>
      </c>
    </row>
    <row r="39" spans="1:15">
      <c r="A39" t="s">
        <v>159</v>
      </c>
      <c r="B39">
        <v>2011</v>
      </c>
      <c r="C39">
        <v>8565</v>
      </c>
      <c r="D39">
        <v>53274</v>
      </c>
      <c r="E39">
        <v>0</v>
      </c>
      <c r="F39">
        <v>0</v>
      </c>
      <c r="G39">
        <v>0</v>
      </c>
      <c r="H39">
        <v>8146</v>
      </c>
      <c r="I39">
        <v>0</v>
      </c>
      <c r="J39">
        <v>0</v>
      </c>
      <c r="K39">
        <v>0</v>
      </c>
      <c r="L39">
        <v>0</v>
      </c>
      <c r="M39">
        <v>3964</v>
      </c>
      <c r="N39">
        <v>0</v>
      </c>
      <c r="O39">
        <f t="shared" si="0"/>
        <v>73949</v>
      </c>
    </row>
    <row r="40" spans="1:15">
      <c r="A40" t="s">
        <v>159</v>
      </c>
      <c r="B40">
        <v>2010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1278</v>
      </c>
      <c r="K40">
        <v>3677</v>
      </c>
      <c r="L40">
        <v>0</v>
      </c>
      <c r="M40">
        <v>0</v>
      </c>
      <c r="N40">
        <v>0</v>
      </c>
      <c r="O40">
        <f t="shared" si="0"/>
        <v>4955</v>
      </c>
    </row>
    <row r="41" spans="1:15">
      <c r="A41" t="s">
        <v>219</v>
      </c>
      <c r="B41">
        <v>2022</v>
      </c>
      <c r="C41">
        <v>7910</v>
      </c>
      <c r="D41">
        <v>4059</v>
      </c>
      <c r="E41">
        <v>4360</v>
      </c>
      <c r="F41">
        <v>3160</v>
      </c>
      <c r="G41">
        <v>1583</v>
      </c>
      <c r="H41">
        <v>2244</v>
      </c>
      <c r="I41">
        <v>3405</v>
      </c>
      <c r="J41">
        <v>1642</v>
      </c>
      <c r="K41">
        <v>2250</v>
      </c>
      <c r="L41">
        <v>7119</v>
      </c>
      <c r="M41">
        <v>5917</v>
      </c>
      <c r="N41">
        <v>7936</v>
      </c>
      <c r="O41">
        <f t="shared" si="0"/>
        <v>51585</v>
      </c>
    </row>
    <row r="42" spans="1:15">
      <c r="A42" t="s">
        <v>219</v>
      </c>
      <c r="B42">
        <v>2021</v>
      </c>
      <c r="C42">
        <v>9444</v>
      </c>
      <c r="D42">
        <v>10193</v>
      </c>
      <c r="E42">
        <v>9331</v>
      </c>
      <c r="F42">
        <v>8439</v>
      </c>
      <c r="G42">
        <v>8513</v>
      </c>
      <c r="H42">
        <v>4203</v>
      </c>
      <c r="I42">
        <v>4145</v>
      </c>
      <c r="J42">
        <v>4030</v>
      </c>
      <c r="K42">
        <v>2675</v>
      </c>
      <c r="L42">
        <v>0</v>
      </c>
      <c r="M42">
        <v>0</v>
      </c>
      <c r="N42">
        <v>0</v>
      </c>
      <c r="O42">
        <f t="shared" si="0"/>
        <v>60973</v>
      </c>
    </row>
    <row r="43" spans="1:15">
      <c r="A43" t="s">
        <v>219</v>
      </c>
      <c r="B43">
        <v>2020</v>
      </c>
      <c r="C43">
        <v>3951</v>
      </c>
      <c r="D43">
        <v>6200</v>
      </c>
      <c r="E43">
        <v>0</v>
      </c>
      <c r="F43">
        <v>0</v>
      </c>
      <c r="G43">
        <v>0</v>
      </c>
      <c r="H43">
        <v>501</v>
      </c>
      <c r="I43">
        <v>24125</v>
      </c>
      <c r="J43">
        <v>8931</v>
      </c>
      <c r="K43">
        <v>17527</v>
      </c>
      <c r="L43">
        <v>21381</v>
      </c>
      <c r="M43">
        <v>18507</v>
      </c>
      <c r="N43">
        <v>21176</v>
      </c>
      <c r="O43">
        <f t="shared" si="0"/>
        <v>122299</v>
      </c>
    </row>
    <row r="44" spans="1:15">
      <c r="A44" t="s">
        <v>219</v>
      </c>
      <c r="B44">
        <v>2019</v>
      </c>
      <c r="C44">
        <v>3951</v>
      </c>
      <c r="D44">
        <v>6200</v>
      </c>
      <c r="E44">
        <v>0</v>
      </c>
      <c r="F44">
        <v>0</v>
      </c>
      <c r="G44">
        <v>0</v>
      </c>
      <c r="H44">
        <v>501</v>
      </c>
      <c r="I44">
        <v>24125</v>
      </c>
      <c r="J44">
        <v>8931</v>
      </c>
      <c r="K44">
        <v>17527</v>
      </c>
      <c r="L44">
        <v>21381</v>
      </c>
      <c r="M44">
        <v>18507</v>
      </c>
      <c r="N44">
        <v>21176</v>
      </c>
      <c r="O44">
        <f t="shared" si="0"/>
        <v>122299</v>
      </c>
    </row>
    <row r="45" spans="1:15">
      <c r="A45" t="s">
        <v>219</v>
      </c>
      <c r="B45">
        <v>2018</v>
      </c>
      <c r="C45">
        <v>16857</v>
      </c>
      <c r="D45">
        <v>15914</v>
      </c>
      <c r="E45">
        <v>12253</v>
      </c>
      <c r="F45">
        <v>2888</v>
      </c>
      <c r="G45">
        <v>5917</v>
      </c>
      <c r="H45">
        <v>32</v>
      </c>
      <c r="I45">
        <v>74</v>
      </c>
      <c r="J45">
        <v>5032</v>
      </c>
      <c r="K45">
        <v>4629</v>
      </c>
      <c r="L45">
        <v>21132</v>
      </c>
      <c r="M45">
        <v>4527</v>
      </c>
      <c r="N45">
        <v>0</v>
      </c>
      <c r="O45">
        <f t="shared" si="0"/>
        <v>89255</v>
      </c>
    </row>
    <row r="46" spans="1:15">
      <c r="A46" t="s">
        <v>219</v>
      </c>
      <c r="B46">
        <v>2017</v>
      </c>
      <c r="C46">
        <v>826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5408</v>
      </c>
      <c r="L46">
        <v>18034</v>
      </c>
      <c r="M46">
        <v>15932</v>
      </c>
      <c r="N46">
        <v>16379</v>
      </c>
      <c r="O46">
        <f t="shared" si="0"/>
        <v>56579</v>
      </c>
    </row>
    <row r="47" spans="1:15">
      <c r="A47" t="s">
        <v>219</v>
      </c>
      <c r="B47">
        <v>2016</v>
      </c>
      <c r="C47">
        <v>8303</v>
      </c>
      <c r="D47">
        <v>7500</v>
      </c>
      <c r="E47">
        <v>7363</v>
      </c>
      <c r="F47">
        <v>11159</v>
      </c>
      <c r="G47">
        <v>8498</v>
      </c>
      <c r="H47">
        <v>4637</v>
      </c>
      <c r="I47">
        <v>4661</v>
      </c>
      <c r="J47">
        <v>4447</v>
      </c>
      <c r="K47">
        <v>1977</v>
      </c>
      <c r="L47">
        <v>13289</v>
      </c>
      <c r="M47">
        <v>8678</v>
      </c>
      <c r="N47">
        <v>7617</v>
      </c>
      <c r="O47">
        <f t="shared" si="0"/>
        <v>88129</v>
      </c>
    </row>
    <row r="48" spans="1:15">
      <c r="A48" t="s">
        <v>219</v>
      </c>
      <c r="B48">
        <v>2015</v>
      </c>
      <c r="C48">
        <v>6321</v>
      </c>
      <c r="D48">
        <v>7150</v>
      </c>
      <c r="E48">
        <v>8193</v>
      </c>
      <c r="F48">
        <v>10874</v>
      </c>
      <c r="G48">
        <v>8219</v>
      </c>
      <c r="H48">
        <v>4915</v>
      </c>
      <c r="I48">
        <v>4762</v>
      </c>
      <c r="J48">
        <v>4052</v>
      </c>
      <c r="K48">
        <v>3732</v>
      </c>
      <c r="L48">
        <v>6169</v>
      </c>
      <c r="M48">
        <v>1263</v>
      </c>
      <c r="N48">
        <v>7891</v>
      </c>
      <c r="O48">
        <f t="shared" si="0"/>
        <v>73541</v>
      </c>
    </row>
    <row r="49" spans="1:15">
      <c r="A49" t="s">
        <v>219</v>
      </c>
      <c r="B49">
        <v>2014</v>
      </c>
      <c r="C49">
        <v>20619</v>
      </c>
      <c r="D49">
        <v>18653</v>
      </c>
      <c r="E49">
        <v>18972</v>
      </c>
      <c r="F49">
        <v>14962</v>
      </c>
      <c r="G49">
        <v>27670</v>
      </c>
      <c r="H49">
        <v>7648</v>
      </c>
      <c r="I49">
        <v>4057</v>
      </c>
      <c r="J49">
        <v>2523</v>
      </c>
      <c r="K49">
        <v>2798</v>
      </c>
      <c r="L49">
        <v>12483</v>
      </c>
      <c r="M49">
        <v>7600</v>
      </c>
      <c r="N49">
        <v>7634</v>
      </c>
      <c r="O49">
        <f t="shared" si="0"/>
        <v>145619</v>
      </c>
    </row>
    <row r="50" spans="1:15">
      <c r="A50" t="s">
        <v>219</v>
      </c>
      <c r="B50">
        <v>2013</v>
      </c>
      <c r="C50">
        <v>8567</v>
      </c>
      <c r="D50">
        <v>0</v>
      </c>
      <c r="E50">
        <v>0</v>
      </c>
      <c r="F50">
        <v>12424</v>
      </c>
      <c r="G50">
        <v>1583</v>
      </c>
      <c r="H50">
        <v>5449</v>
      </c>
      <c r="I50">
        <v>5776</v>
      </c>
      <c r="J50">
        <v>5449</v>
      </c>
      <c r="K50">
        <v>3737</v>
      </c>
      <c r="L50">
        <v>14950</v>
      </c>
      <c r="M50">
        <v>8152</v>
      </c>
      <c r="N50">
        <v>4130</v>
      </c>
      <c r="O50">
        <f t="shared" si="0"/>
        <v>70217</v>
      </c>
    </row>
    <row r="51" spans="1:15">
      <c r="A51" t="s">
        <v>219</v>
      </c>
      <c r="B51">
        <v>2012</v>
      </c>
      <c r="C51">
        <v>13555</v>
      </c>
      <c r="D51">
        <v>10777</v>
      </c>
      <c r="E51">
        <v>0</v>
      </c>
      <c r="F51">
        <v>15076</v>
      </c>
      <c r="G51">
        <v>0</v>
      </c>
      <c r="H51">
        <v>7292</v>
      </c>
      <c r="I51">
        <v>4006</v>
      </c>
      <c r="J51">
        <v>2389</v>
      </c>
      <c r="K51">
        <v>2979</v>
      </c>
      <c r="L51">
        <v>12494</v>
      </c>
      <c r="M51">
        <v>7518</v>
      </c>
      <c r="N51">
        <v>0</v>
      </c>
      <c r="O51">
        <f t="shared" si="0"/>
        <v>76086</v>
      </c>
    </row>
    <row r="52" spans="1:15">
      <c r="A52" t="s">
        <v>219</v>
      </c>
      <c r="B52">
        <v>2011</v>
      </c>
      <c r="C52">
        <v>0</v>
      </c>
      <c r="D52">
        <v>0</v>
      </c>
      <c r="E52">
        <v>0</v>
      </c>
      <c r="F52">
        <v>0</v>
      </c>
      <c r="G52">
        <v>0</v>
      </c>
      <c r="H52">
        <v>35881</v>
      </c>
      <c r="I52">
        <v>37077</v>
      </c>
      <c r="J52">
        <v>37077</v>
      </c>
      <c r="K52">
        <v>35881</v>
      </c>
      <c r="L52">
        <v>37077</v>
      </c>
      <c r="M52">
        <v>33720</v>
      </c>
      <c r="N52">
        <v>23601</v>
      </c>
      <c r="O52">
        <f t="shared" si="0"/>
        <v>240314</v>
      </c>
    </row>
    <row r="53" spans="1:15">
      <c r="A53" t="s">
        <v>219</v>
      </c>
      <c r="B53">
        <v>2010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27183</v>
      </c>
      <c r="J53">
        <v>15472</v>
      </c>
      <c r="K53">
        <v>12574</v>
      </c>
      <c r="L53">
        <v>4260</v>
      </c>
      <c r="M53">
        <v>0</v>
      </c>
      <c r="N53">
        <v>0</v>
      </c>
      <c r="O53">
        <f t="shared" si="0"/>
        <v>59489</v>
      </c>
    </row>
    <row r="54" spans="1:15">
      <c r="A54" t="s">
        <v>160</v>
      </c>
      <c r="B54">
        <v>2022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4249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4249</v>
      </c>
    </row>
    <row r="55" spans="1:15">
      <c r="A55" t="s">
        <v>160</v>
      </c>
      <c r="B55">
        <v>2021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2902</v>
      </c>
      <c r="J55">
        <v>3047</v>
      </c>
      <c r="K55">
        <v>3003</v>
      </c>
      <c r="L55">
        <v>0</v>
      </c>
      <c r="M55">
        <v>0</v>
      </c>
      <c r="N55">
        <v>0</v>
      </c>
      <c r="O55">
        <f t="shared" si="0"/>
        <v>8952</v>
      </c>
    </row>
    <row r="56" spans="1:15">
      <c r="A56" t="s">
        <v>160</v>
      </c>
      <c r="B56">
        <v>2020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3276</v>
      </c>
      <c r="J56">
        <v>3281</v>
      </c>
      <c r="K56">
        <v>3261</v>
      </c>
      <c r="L56">
        <v>3534</v>
      </c>
      <c r="M56">
        <v>0</v>
      </c>
      <c r="N56">
        <v>0</v>
      </c>
      <c r="O56">
        <f t="shared" si="0"/>
        <v>13352</v>
      </c>
    </row>
    <row r="57" spans="1:15">
      <c r="A57" t="s">
        <v>160</v>
      </c>
      <c r="B57">
        <v>2019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2525</v>
      </c>
      <c r="K57">
        <v>2919</v>
      </c>
      <c r="L57">
        <v>3709</v>
      </c>
      <c r="M57">
        <v>0</v>
      </c>
      <c r="N57">
        <v>0</v>
      </c>
      <c r="O57">
        <f t="shared" si="0"/>
        <v>9153</v>
      </c>
    </row>
    <row r="58" spans="1:15">
      <c r="A58" t="s">
        <v>160</v>
      </c>
      <c r="B58">
        <v>2018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2467</v>
      </c>
      <c r="J58">
        <v>2480</v>
      </c>
      <c r="K58">
        <v>2592</v>
      </c>
      <c r="L58">
        <v>3439</v>
      </c>
      <c r="M58">
        <v>0</v>
      </c>
      <c r="N58">
        <v>0</v>
      </c>
      <c r="O58">
        <f t="shared" si="0"/>
        <v>10978</v>
      </c>
    </row>
    <row r="59" spans="1:15">
      <c r="A59" t="s">
        <v>160</v>
      </c>
      <c r="B59">
        <v>2017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2787</v>
      </c>
      <c r="K59">
        <v>3076</v>
      </c>
      <c r="L59">
        <v>3130</v>
      </c>
      <c r="M59">
        <v>0</v>
      </c>
      <c r="N59">
        <v>0</v>
      </c>
      <c r="O59">
        <f t="shared" si="0"/>
        <v>8993</v>
      </c>
    </row>
    <row r="60" spans="1:15">
      <c r="A60" t="s">
        <v>160</v>
      </c>
      <c r="B60">
        <v>2016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3142</v>
      </c>
      <c r="J60">
        <v>3072</v>
      </c>
      <c r="K60">
        <v>2950</v>
      </c>
      <c r="L60">
        <v>0</v>
      </c>
      <c r="M60">
        <v>0</v>
      </c>
      <c r="N60">
        <v>0</v>
      </c>
      <c r="O60">
        <f t="shared" si="0"/>
        <v>9164</v>
      </c>
    </row>
    <row r="61" spans="1:15">
      <c r="A61" t="s">
        <v>160</v>
      </c>
      <c r="B61">
        <v>2015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4719</v>
      </c>
      <c r="J61">
        <v>4586</v>
      </c>
      <c r="K61">
        <v>4605</v>
      </c>
      <c r="L61">
        <v>4869</v>
      </c>
      <c r="M61">
        <v>0</v>
      </c>
      <c r="N61">
        <v>0</v>
      </c>
      <c r="O61">
        <f t="shared" si="0"/>
        <v>18779</v>
      </c>
    </row>
    <row r="62" spans="1:15">
      <c r="A62" t="s">
        <v>160</v>
      </c>
      <c r="B62">
        <v>2014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4519</v>
      </c>
      <c r="J62">
        <v>4520</v>
      </c>
      <c r="K62">
        <v>4368</v>
      </c>
      <c r="L62">
        <v>4533</v>
      </c>
      <c r="M62">
        <v>0</v>
      </c>
      <c r="N62">
        <v>0</v>
      </c>
      <c r="O62">
        <f t="shared" si="0"/>
        <v>17940</v>
      </c>
    </row>
    <row r="63" spans="1:15">
      <c r="A63" t="s">
        <v>160</v>
      </c>
      <c r="B63">
        <v>2013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2498</v>
      </c>
      <c r="J63">
        <v>2423</v>
      </c>
      <c r="K63">
        <v>2544</v>
      </c>
      <c r="L63">
        <v>2893</v>
      </c>
      <c r="M63">
        <v>0</v>
      </c>
      <c r="N63">
        <v>0</v>
      </c>
      <c r="O63">
        <f t="shared" si="0"/>
        <v>10358</v>
      </c>
    </row>
    <row r="64" spans="1:15">
      <c r="A64" t="s">
        <v>160</v>
      </c>
      <c r="B64">
        <v>2012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2324</v>
      </c>
      <c r="J64">
        <v>2331</v>
      </c>
      <c r="K64">
        <v>2272</v>
      </c>
      <c r="L64">
        <v>3237</v>
      </c>
      <c r="M64">
        <v>0</v>
      </c>
      <c r="N64">
        <v>0</v>
      </c>
      <c r="O64">
        <f t="shared" si="0"/>
        <v>10164</v>
      </c>
    </row>
    <row r="65" spans="1:15">
      <c r="A65" t="s">
        <v>160</v>
      </c>
      <c r="B65">
        <v>2011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3489</v>
      </c>
      <c r="K65">
        <v>457</v>
      </c>
      <c r="L65">
        <v>0</v>
      </c>
      <c r="M65">
        <v>0</v>
      </c>
      <c r="N65">
        <v>0</v>
      </c>
      <c r="O65">
        <f t="shared" si="0"/>
        <v>3946</v>
      </c>
    </row>
    <row r="66" spans="1:15">
      <c r="A66" t="s">
        <v>160</v>
      </c>
      <c r="B66">
        <v>2010</v>
      </c>
      <c r="C66">
        <v>0</v>
      </c>
      <c r="D66">
        <v>0</v>
      </c>
      <c r="E66">
        <v>1802</v>
      </c>
      <c r="F66">
        <v>0</v>
      </c>
      <c r="G66">
        <v>2977</v>
      </c>
      <c r="H66">
        <v>0</v>
      </c>
      <c r="I66">
        <v>0</v>
      </c>
      <c r="J66">
        <v>6149</v>
      </c>
      <c r="K66">
        <v>5960</v>
      </c>
      <c r="L66">
        <v>0</v>
      </c>
      <c r="M66">
        <v>0</v>
      </c>
      <c r="N66">
        <v>0</v>
      </c>
      <c r="O66">
        <f t="shared" si="0"/>
        <v>16888</v>
      </c>
    </row>
    <row r="67" spans="1:15">
      <c r="A67" t="s">
        <v>193</v>
      </c>
      <c r="B67">
        <v>2022</v>
      </c>
      <c r="C67">
        <v>44958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5302</v>
      </c>
      <c r="K67">
        <v>13004</v>
      </c>
      <c r="L67">
        <v>0</v>
      </c>
      <c r="M67">
        <v>0</v>
      </c>
      <c r="N67">
        <v>0</v>
      </c>
      <c r="O67">
        <f t="shared" si="0"/>
        <v>63264</v>
      </c>
    </row>
    <row r="68" spans="1:15">
      <c r="A68" t="s">
        <v>193</v>
      </c>
      <c r="B68">
        <v>2021</v>
      </c>
      <c r="C68">
        <v>44652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23001</v>
      </c>
      <c r="K68">
        <v>16978</v>
      </c>
      <c r="L68">
        <v>1871</v>
      </c>
      <c r="M68">
        <v>0</v>
      </c>
      <c r="N68">
        <v>0</v>
      </c>
      <c r="O68">
        <f t="shared" si="0"/>
        <v>86502</v>
      </c>
    </row>
    <row r="69" spans="1:15">
      <c r="A69" t="s">
        <v>193</v>
      </c>
      <c r="B69">
        <v>2020</v>
      </c>
      <c r="C69">
        <v>44287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7963</v>
      </c>
      <c r="K69">
        <v>26612</v>
      </c>
      <c r="L69">
        <v>18309</v>
      </c>
      <c r="M69">
        <v>10077</v>
      </c>
      <c r="N69">
        <v>3038</v>
      </c>
      <c r="O69">
        <f t="shared" si="0"/>
        <v>110286</v>
      </c>
    </row>
    <row r="70" spans="1:15">
      <c r="A70" t="s">
        <v>193</v>
      </c>
      <c r="B70">
        <v>2019</v>
      </c>
      <c r="C70">
        <v>43922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6861</v>
      </c>
      <c r="L70">
        <v>13551</v>
      </c>
      <c r="M70">
        <v>12900</v>
      </c>
      <c r="N70">
        <v>0</v>
      </c>
      <c r="O70">
        <f t="shared" si="0"/>
        <v>77234</v>
      </c>
    </row>
    <row r="71" spans="1:15">
      <c r="A71" t="s">
        <v>193</v>
      </c>
      <c r="B71">
        <v>2018</v>
      </c>
      <c r="C71">
        <v>43647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4954</v>
      </c>
      <c r="K71">
        <v>8045</v>
      </c>
      <c r="L71">
        <v>0</v>
      </c>
      <c r="M71">
        <v>2236</v>
      </c>
      <c r="N71">
        <v>0</v>
      </c>
      <c r="O71">
        <f t="shared" si="0"/>
        <v>58882</v>
      </c>
    </row>
    <row r="72" spans="1:15">
      <c r="A72" t="s">
        <v>193</v>
      </c>
      <c r="B72">
        <v>2017</v>
      </c>
      <c r="C72">
        <v>43280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45828</v>
      </c>
      <c r="L72">
        <v>21926</v>
      </c>
      <c r="M72">
        <v>0</v>
      </c>
      <c r="N72">
        <v>0</v>
      </c>
      <c r="O72">
        <f t="shared" si="0"/>
        <v>111034</v>
      </c>
    </row>
    <row r="73" spans="1:15">
      <c r="A73" t="s">
        <v>193</v>
      </c>
      <c r="B73">
        <v>2016</v>
      </c>
      <c r="C73">
        <v>42825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53</v>
      </c>
      <c r="K73">
        <v>26129</v>
      </c>
      <c r="L73">
        <v>19985</v>
      </c>
      <c r="M73">
        <v>0</v>
      </c>
      <c r="N73">
        <v>0</v>
      </c>
      <c r="O73">
        <f t="shared" si="0"/>
        <v>88992</v>
      </c>
    </row>
    <row r="74" spans="1:15">
      <c r="A74" t="s">
        <v>193</v>
      </c>
      <c r="B74">
        <v>2015</v>
      </c>
      <c r="C74">
        <v>42551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29129</v>
      </c>
      <c r="K74">
        <v>34633</v>
      </c>
      <c r="L74">
        <v>38128</v>
      </c>
      <c r="M74">
        <v>7685</v>
      </c>
      <c r="N74">
        <v>0</v>
      </c>
      <c r="O74">
        <f t="shared" si="0"/>
        <v>152126</v>
      </c>
    </row>
    <row r="75" spans="1:15">
      <c r="A75" t="s">
        <v>193</v>
      </c>
      <c r="B75">
        <v>2014</v>
      </c>
      <c r="C75">
        <v>42185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3322</v>
      </c>
      <c r="K75">
        <v>14380</v>
      </c>
      <c r="L75">
        <v>10722</v>
      </c>
      <c r="M75">
        <v>5049</v>
      </c>
      <c r="N75">
        <v>0</v>
      </c>
      <c r="O75">
        <f t="shared" si="0"/>
        <v>75658</v>
      </c>
    </row>
    <row r="76" spans="1:15">
      <c r="A76" t="s">
        <v>193</v>
      </c>
      <c r="B76">
        <v>2013</v>
      </c>
      <c r="C76">
        <v>41818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1370</v>
      </c>
      <c r="K76">
        <v>8417</v>
      </c>
      <c r="L76">
        <v>2110</v>
      </c>
      <c r="M76">
        <v>5856</v>
      </c>
      <c r="N76">
        <v>1763</v>
      </c>
      <c r="O76">
        <f t="shared" si="0"/>
        <v>61334</v>
      </c>
    </row>
    <row r="77" spans="1:15">
      <c r="A77" t="s">
        <v>193</v>
      </c>
      <c r="B77">
        <v>2012</v>
      </c>
      <c r="C77">
        <v>41818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8349</v>
      </c>
      <c r="K77">
        <v>9552</v>
      </c>
      <c r="L77">
        <v>5215</v>
      </c>
      <c r="M77">
        <v>4936</v>
      </c>
      <c r="N77">
        <v>0</v>
      </c>
      <c r="O77">
        <f t="shared" si="0"/>
        <v>69870</v>
      </c>
    </row>
    <row r="78" spans="1:15">
      <c r="A78" t="s">
        <v>193</v>
      </c>
      <c r="B78">
        <v>2011</v>
      </c>
      <c r="C78">
        <v>41088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0"/>
        <v>41088</v>
      </c>
    </row>
    <row r="79" spans="1:15">
      <c r="A79" t="s">
        <v>193</v>
      </c>
      <c r="B79">
        <v>2010</v>
      </c>
      <c r="C79">
        <v>40723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800</v>
      </c>
      <c r="L79">
        <v>800</v>
      </c>
      <c r="M79">
        <v>0</v>
      </c>
      <c r="N79">
        <v>0</v>
      </c>
      <c r="O79">
        <f t="shared" si="0"/>
        <v>42323</v>
      </c>
    </row>
    <row r="80" spans="1:15">
      <c r="A80" t="s">
        <v>183</v>
      </c>
      <c r="B80">
        <v>2022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0"/>
        <v>0</v>
      </c>
    </row>
    <row r="81" spans="1:15">
      <c r="A81" t="s">
        <v>183</v>
      </c>
      <c r="B81">
        <v>2021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0"/>
        <v>0</v>
      </c>
    </row>
    <row r="82" spans="1:15">
      <c r="A82" t="s">
        <v>183</v>
      </c>
      <c r="B82">
        <v>2020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2155</v>
      </c>
      <c r="L82">
        <v>0</v>
      </c>
      <c r="M82">
        <v>0</v>
      </c>
      <c r="N82">
        <v>0</v>
      </c>
      <c r="O82">
        <f t="shared" si="0"/>
        <v>2155</v>
      </c>
    </row>
    <row r="83" spans="1:15">
      <c r="A83" t="s">
        <v>183</v>
      </c>
      <c r="B83">
        <v>2019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0"/>
        <v>0</v>
      </c>
    </row>
    <row r="84" spans="1:15">
      <c r="A84" t="s">
        <v>183</v>
      </c>
      <c r="B84">
        <v>2018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0"/>
        <v>0</v>
      </c>
    </row>
    <row r="85" spans="1:15">
      <c r="A85" t="s">
        <v>183</v>
      </c>
      <c r="B85">
        <v>2017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0"/>
        <v>0</v>
      </c>
    </row>
    <row r="86" spans="1:15">
      <c r="A86" t="s">
        <v>183</v>
      </c>
      <c r="B86">
        <v>2016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0"/>
        <v>0</v>
      </c>
    </row>
    <row r="87" spans="1:15">
      <c r="A87" t="s">
        <v>183</v>
      </c>
      <c r="B87">
        <v>2015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0"/>
        <v>0</v>
      </c>
    </row>
    <row r="88" spans="1:15">
      <c r="A88" t="s">
        <v>183</v>
      </c>
      <c r="B88">
        <v>2014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 t="shared" si="0"/>
        <v>0</v>
      </c>
    </row>
    <row r="89" spans="1:15">
      <c r="A89" t="s">
        <v>183</v>
      </c>
      <c r="B89">
        <v>2013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0"/>
        <v>0</v>
      </c>
    </row>
    <row r="90" spans="1:15">
      <c r="A90" t="s">
        <v>183</v>
      </c>
      <c r="B90">
        <v>2012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 t="shared" si="0"/>
        <v>0</v>
      </c>
    </row>
    <row r="91" spans="1:15">
      <c r="A91" t="s">
        <v>183</v>
      </c>
      <c r="B91">
        <v>2011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0"/>
        <v>0</v>
      </c>
    </row>
    <row r="92" spans="1:15">
      <c r="A92" t="s">
        <v>183</v>
      </c>
      <c r="B92">
        <v>2010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0"/>
        <v>0</v>
      </c>
    </row>
    <row r="93" spans="1:15">
      <c r="A93" t="s">
        <v>220</v>
      </c>
      <c r="B93">
        <v>2022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0"/>
        <v>0</v>
      </c>
    </row>
    <row r="94" spans="1:15">
      <c r="A94" t="s">
        <v>220</v>
      </c>
      <c r="B94">
        <v>2021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ref="O94:O157" si="1">SUM(C94:N94)</f>
        <v>0</v>
      </c>
    </row>
    <row r="95" spans="1:15">
      <c r="A95" t="s">
        <v>220</v>
      </c>
      <c r="B95">
        <v>2020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1"/>
        <v>0</v>
      </c>
    </row>
    <row r="96" spans="1:15">
      <c r="A96" t="s">
        <v>220</v>
      </c>
      <c r="B96">
        <v>2019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1"/>
        <v>0</v>
      </c>
    </row>
    <row r="97" spans="1:15">
      <c r="A97" t="s">
        <v>220</v>
      </c>
      <c r="B97">
        <v>2018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1"/>
        <v>0</v>
      </c>
    </row>
    <row r="98" spans="1:15">
      <c r="A98" t="s">
        <v>220</v>
      </c>
      <c r="B98">
        <v>2017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1003</v>
      </c>
      <c r="K98">
        <v>0</v>
      </c>
      <c r="L98">
        <v>0</v>
      </c>
      <c r="M98">
        <v>0</v>
      </c>
      <c r="N98">
        <v>0</v>
      </c>
      <c r="O98">
        <f t="shared" si="1"/>
        <v>1003</v>
      </c>
    </row>
    <row r="99" spans="1:15">
      <c r="A99" t="s">
        <v>220</v>
      </c>
      <c r="B99">
        <v>2016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1"/>
        <v>0</v>
      </c>
    </row>
    <row r="100" spans="1:15">
      <c r="A100" t="s">
        <v>220</v>
      </c>
      <c r="B100">
        <v>2015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1"/>
        <v>0</v>
      </c>
    </row>
    <row r="101" spans="1:15">
      <c r="A101" t="s">
        <v>220</v>
      </c>
      <c r="B101">
        <v>2014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1"/>
        <v>0</v>
      </c>
    </row>
    <row r="102" spans="1:15">
      <c r="A102" t="s">
        <v>220</v>
      </c>
      <c r="B102">
        <v>2013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1"/>
        <v>0</v>
      </c>
    </row>
    <row r="103" spans="1:15">
      <c r="A103" t="s">
        <v>220</v>
      </c>
      <c r="B103">
        <v>2012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1"/>
        <v>0</v>
      </c>
    </row>
    <row r="104" spans="1:15">
      <c r="A104" t="s">
        <v>220</v>
      </c>
      <c r="B104">
        <v>2011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1"/>
        <v>0</v>
      </c>
    </row>
    <row r="105" spans="1:15">
      <c r="A105" t="s">
        <v>220</v>
      </c>
      <c r="B105">
        <v>2010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1"/>
        <v>0</v>
      </c>
    </row>
    <row r="106" spans="1:15">
      <c r="A106" t="s">
        <v>182</v>
      </c>
      <c r="B106">
        <v>2022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1"/>
        <v>0</v>
      </c>
    </row>
    <row r="107" spans="1:15">
      <c r="A107" t="s">
        <v>182</v>
      </c>
      <c r="B107">
        <v>2021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1"/>
        <v>0</v>
      </c>
    </row>
    <row r="108" spans="1:15">
      <c r="A108" t="s">
        <v>182</v>
      </c>
      <c r="B108">
        <v>2020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si="1"/>
        <v>0</v>
      </c>
    </row>
    <row r="109" spans="1:15">
      <c r="A109" t="s">
        <v>182</v>
      </c>
      <c r="B109">
        <v>2019</v>
      </c>
      <c r="C109">
        <v>0</v>
      </c>
      <c r="D109">
        <v>0</v>
      </c>
      <c r="E109">
        <v>0</v>
      </c>
      <c r="F109">
        <v>0</v>
      </c>
      <c r="G109">
        <v>126000</v>
      </c>
      <c r="H109">
        <v>105000</v>
      </c>
      <c r="I109">
        <v>16000</v>
      </c>
      <c r="J109">
        <v>0</v>
      </c>
      <c r="K109">
        <v>0</v>
      </c>
      <c r="L109">
        <v>0</v>
      </c>
      <c r="M109">
        <v>0</v>
      </c>
      <c r="N109">
        <v>32000</v>
      </c>
      <c r="O109">
        <f t="shared" ref="O109:O118" si="2">SUM(C109:N109)</f>
        <v>279000</v>
      </c>
    </row>
    <row r="110" spans="1:15">
      <c r="A110" t="s">
        <v>182</v>
      </c>
      <c r="B110">
        <v>2018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2"/>
        <v>0</v>
      </c>
    </row>
    <row r="111" spans="1:15">
      <c r="A111" t="s">
        <v>182</v>
      </c>
      <c r="B111">
        <v>2017</v>
      </c>
      <c r="C111">
        <v>0</v>
      </c>
      <c r="D111">
        <v>164709</v>
      </c>
      <c r="E111">
        <v>0</v>
      </c>
      <c r="F111">
        <v>0</v>
      </c>
      <c r="G111">
        <v>130000</v>
      </c>
      <c r="H111">
        <v>213000</v>
      </c>
      <c r="I111">
        <v>9000</v>
      </c>
      <c r="J111">
        <v>0</v>
      </c>
      <c r="K111">
        <v>0</v>
      </c>
      <c r="L111">
        <v>0</v>
      </c>
      <c r="M111">
        <v>24000</v>
      </c>
      <c r="N111">
        <v>20000</v>
      </c>
      <c r="O111">
        <f t="shared" si="2"/>
        <v>560709</v>
      </c>
    </row>
    <row r="112" spans="1:15">
      <c r="A112" t="s">
        <v>182</v>
      </c>
      <c r="B112">
        <v>2016</v>
      </c>
      <c r="C112">
        <v>0</v>
      </c>
      <c r="D112">
        <v>0</v>
      </c>
      <c r="E112">
        <v>186525</v>
      </c>
      <c r="F112">
        <v>146621</v>
      </c>
      <c r="G112">
        <v>169067</v>
      </c>
      <c r="H112">
        <v>28424</v>
      </c>
      <c r="I112">
        <v>0</v>
      </c>
      <c r="J112">
        <v>0</v>
      </c>
      <c r="K112">
        <v>0</v>
      </c>
      <c r="L112">
        <v>0</v>
      </c>
      <c r="M112">
        <v>33962</v>
      </c>
      <c r="N112">
        <v>158054</v>
      </c>
      <c r="O112">
        <f t="shared" si="2"/>
        <v>722653</v>
      </c>
    </row>
    <row r="113" spans="1:15">
      <c r="A113" t="s">
        <v>182</v>
      </c>
      <c r="B113">
        <v>2015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2"/>
        <v>0</v>
      </c>
    </row>
    <row r="114" spans="1:15">
      <c r="A114" t="s">
        <v>182</v>
      </c>
      <c r="B114">
        <v>2014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2"/>
        <v>0</v>
      </c>
    </row>
    <row r="115" spans="1:15">
      <c r="A115" t="s">
        <v>182</v>
      </c>
      <c r="B115">
        <v>2013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2"/>
        <v>0</v>
      </c>
    </row>
    <row r="116" spans="1:15">
      <c r="A116" t="s">
        <v>182</v>
      </c>
      <c r="B116">
        <v>2012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2"/>
        <v>0</v>
      </c>
    </row>
    <row r="117" spans="1:15">
      <c r="A117" t="s">
        <v>182</v>
      </c>
      <c r="B117">
        <v>2011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110254</v>
      </c>
      <c r="I117">
        <v>98619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2"/>
        <v>208873</v>
      </c>
    </row>
    <row r="118" spans="1:15">
      <c r="A118" t="s">
        <v>182</v>
      </c>
      <c r="B118">
        <v>2010</v>
      </c>
      <c r="C118">
        <v>0</v>
      </c>
      <c r="D118">
        <v>0</v>
      </c>
      <c r="E118">
        <v>0</v>
      </c>
      <c r="F118">
        <v>0</v>
      </c>
      <c r="G118">
        <v>147717</v>
      </c>
      <c r="H118">
        <v>109501</v>
      </c>
      <c r="I118">
        <v>0</v>
      </c>
      <c r="J118">
        <v>0</v>
      </c>
      <c r="K118">
        <v>0</v>
      </c>
      <c r="L118">
        <v>0</v>
      </c>
      <c r="M118">
        <v>22153</v>
      </c>
      <c r="N118">
        <v>50697</v>
      </c>
      <c r="O118">
        <f t="shared" si="2"/>
        <v>330068</v>
      </c>
    </row>
    <row r="119" spans="1:15">
      <c r="A119" t="s">
        <v>173</v>
      </c>
      <c r="B119">
        <v>2022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1"/>
        <v>0</v>
      </c>
    </row>
    <row r="120" spans="1:15">
      <c r="A120" t="s">
        <v>173</v>
      </c>
      <c r="B120">
        <v>2021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 t="shared" si="1"/>
        <v>0</v>
      </c>
    </row>
    <row r="121" spans="1:15">
      <c r="A121" t="s">
        <v>173</v>
      </c>
      <c r="B121">
        <v>2020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f t="shared" si="1"/>
        <v>0</v>
      </c>
    </row>
    <row r="122" spans="1:15">
      <c r="A122" t="s">
        <v>173</v>
      </c>
      <c r="B122">
        <v>2019</v>
      </c>
      <c r="C122">
        <v>0</v>
      </c>
      <c r="D122">
        <v>0</v>
      </c>
      <c r="E122">
        <v>0</v>
      </c>
      <c r="F122">
        <v>0</v>
      </c>
      <c r="G122">
        <v>126000</v>
      </c>
      <c r="H122">
        <v>105000</v>
      </c>
      <c r="I122">
        <v>16000</v>
      </c>
      <c r="J122">
        <v>0</v>
      </c>
      <c r="K122">
        <v>0</v>
      </c>
      <c r="L122">
        <v>0</v>
      </c>
      <c r="M122">
        <v>0</v>
      </c>
      <c r="N122">
        <v>32000</v>
      </c>
      <c r="O122">
        <f t="shared" si="1"/>
        <v>279000</v>
      </c>
    </row>
    <row r="123" spans="1:15">
      <c r="A123" t="s">
        <v>173</v>
      </c>
      <c r="B123">
        <v>2018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1"/>
        <v>0</v>
      </c>
    </row>
    <row r="124" spans="1:15">
      <c r="A124" t="s">
        <v>173</v>
      </c>
      <c r="B124">
        <v>2017</v>
      </c>
      <c r="C124">
        <v>0</v>
      </c>
      <c r="D124">
        <v>164709</v>
      </c>
      <c r="E124">
        <v>0</v>
      </c>
      <c r="F124">
        <v>0</v>
      </c>
      <c r="G124">
        <v>130000</v>
      </c>
      <c r="H124">
        <v>213000</v>
      </c>
      <c r="I124">
        <v>9000</v>
      </c>
      <c r="J124">
        <v>0</v>
      </c>
      <c r="K124">
        <v>0</v>
      </c>
      <c r="L124">
        <v>0</v>
      </c>
      <c r="M124">
        <v>24000</v>
      </c>
      <c r="N124">
        <v>20000</v>
      </c>
      <c r="O124">
        <f t="shared" si="1"/>
        <v>560709</v>
      </c>
    </row>
    <row r="125" spans="1:15">
      <c r="A125" t="s">
        <v>173</v>
      </c>
      <c r="B125">
        <v>2016</v>
      </c>
      <c r="C125">
        <v>0</v>
      </c>
      <c r="D125">
        <v>0</v>
      </c>
      <c r="E125">
        <v>186525</v>
      </c>
      <c r="F125">
        <v>146621</v>
      </c>
      <c r="G125">
        <v>169067</v>
      </c>
      <c r="H125">
        <v>28424</v>
      </c>
      <c r="I125">
        <v>0</v>
      </c>
      <c r="J125">
        <v>0</v>
      </c>
      <c r="K125">
        <v>0</v>
      </c>
      <c r="L125">
        <v>0</v>
      </c>
      <c r="M125">
        <v>33962</v>
      </c>
      <c r="N125">
        <v>158054</v>
      </c>
      <c r="O125">
        <f t="shared" si="1"/>
        <v>722653</v>
      </c>
    </row>
    <row r="126" spans="1:15">
      <c r="A126" t="s">
        <v>173</v>
      </c>
      <c r="B126">
        <v>2015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1"/>
        <v>0</v>
      </c>
    </row>
    <row r="127" spans="1:15">
      <c r="A127" t="s">
        <v>173</v>
      </c>
      <c r="B127">
        <v>2014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 t="shared" si="1"/>
        <v>0</v>
      </c>
    </row>
    <row r="128" spans="1:15">
      <c r="A128" t="s">
        <v>173</v>
      </c>
      <c r="B128">
        <v>2013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f t="shared" si="1"/>
        <v>0</v>
      </c>
    </row>
    <row r="129" spans="1:15">
      <c r="A129" t="s">
        <v>173</v>
      </c>
      <c r="B129">
        <v>2012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1"/>
        <v>0</v>
      </c>
    </row>
    <row r="130" spans="1:15">
      <c r="A130" t="s">
        <v>173</v>
      </c>
      <c r="B130">
        <v>2011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110254</v>
      </c>
      <c r="I130">
        <v>98619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si="1"/>
        <v>208873</v>
      </c>
    </row>
    <row r="131" spans="1:15">
      <c r="A131" t="s">
        <v>173</v>
      </c>
      <c r="B131">
        <v>2010</v>
      </c>
      <c r="C131">
        <v>0</v>
      </c>
      <c r="D131">
        <v>0</v>
      </c>
      <c r="E131">
        <v>0</v>
      </c>
      <c r="F131">
        <v>0</v>
      </c>
      <c r="G131">
        <v>147717</v>
      </c>
      <c r="H131">
        <v>109501</v>
      </c>
      <c r="I131">
        <v>0</v>
      </c>
      <c r="J131">
        <v>0</v>
      </c>
      <c r="K131">
        <v>0</v>
      </c>
      <c r="L131">
        <v>0</v>
      </c>
      <c r="M131">
        <v>22153</v>
      </c>
      <c r="N131">
        <v>50697</v>
      </c>
      <c r="O131">
        <f t="shared" si="1"/>
        <v>330068</v>
      </c>
    </row>
    <row r="132" spans="1:15">
      <c r="A132" t="s">
        <v>221</v>
      </c>
      <c r="B132">
        <v>2022</v>
      </c>
      <c r="C132">
        <v>4354</v>
      </c>
      <c r="D132">
        <v>2704</v>
      </c>
      <c r="E132">
        <v>28546</v>
      </c>
      <c r="F132">
        <v>57523</v>
      </c>
      <c r="G132">
        <v>80173</v>
      </c>
      <c r="H132">
        <v>68568</v>
      </c>
      <c r="I132">
        <v>16264</v>
      </c>
      <c r="J132">
        <v>16031</v>
      </c>
      <c r="K132">
        <v>12578</v>
      </c>
      <c r="L132">
        <v>36137</v>
      </c>
      <c r="M132">
        <v>0</v>
      </c>
      <c r="N132">
        <v>4075</v>
      </c>
      <c r="O132">
        <f t="shared" si="1"/>
        <v>326953</v>
      </c>
    </row>
    <row r="133" spans="1:15">
      <c r="A133" t="s">
        <v>221</v>
      </c>
      <c r="B133">
        <v>2021</v>
      </c>
      <c r="C133">
        <v>336</v>
      </c>
      <c r="D133">
        <v>558</v>
      </c>
      <c r="E133">
        <v>34573</v>
      </c>
      <c r="F133">
        <v>73791</v>
      </c>
      <c r="G133">
        <v>48094</v>
      </c>
      <c r="H133">
        <v>27375</v>
      </c>
      <c r="I133">
        <v>8049</v>
      </c>
      <c r="J133">
        <v>4302</v>
      </c>
      <c r="K133">
        <v>0</v>
      </c>
      <c r="L133">
        <v>0</v>
      </c>
      <c r="M133">
        <v>0</v>
      </c>
      <c r="N133">
        <v>0</v>
      </c>
      <c r="O133">
        <f t="shared" si="1"/>
        <v>197078</v>
      </c>
    </row>
    <row r="134" spans="1:15">
      <c r="A134" t="s">
        <v>221</v>
      </c>
      <c r="B134">
        <v>2020</v>
      </c>
      <c r="C134">
        <v>5110</v>
      </c>
      <c r="D134">
        <v>3824</v>
      </c>
      <c r="E134">
        <v>46888</v>
      </c>
      <c r="F134">
        <v>58923</v>
      </c>
      <c r="G134">
        <v>102051</v>
      </c>
      <c r="H134">
        <v>52074</v>
      </c>
      <c r="I134">
        <v>22404</v>
      </c>
      <c r="J134">
        <v>10698</v>
      </c>
      <c r="K134">
        <v>0</v>
      </c>
      <c r="L134">
        <v>3038</v>
      </c>
      <c r="M134">
        <v>0</v>
      </c>
      <c r="N134">
        <v>1839</v>
      </c>
      <c r="O134">
        <f t="shared" si="1"/>
        <v>306849</v>
      </c>
    </row>
    <row r="135" spans="1:15">
      <c r="A135" t="s">
        <v>221</v>
      </c>
      <c r="B135">
        <v>2019</v>
      </c>
      <c r="C135">
        <v>1069</v>
      </c>
      <c r="D135">
        <v>0</v>
      </c>
      <c r="E135">
        <v>21774</v>
      </c>
      <c r="F135">
        <v>87239</v>
      </c>
      <c r="G135">
        <v>83920</v>
      </c>
      <c r="H135">
        <v>148025</v>
      </c>
      <c r="I135">
        <v>154660</v>
      </c>
      <c r="J135">
        <v>44777</v>
      </c>
      <c r="K135">
        <v>22413</v>
      </c>
      <c r="L135">
        <v>20002</v>
      </c>
      <c r="M135">
        <v>3476</v>
      </c>
      <c r="N135">
        <v>0</v>
      </c>
      <c r="O135">
        <f t="shared" si="1"/>
        <v>587355</v>
      </c>
    </row>
    <row r="136" spans="1:15">
      <c r="A136" t="s">
        <v>221</v>
      </c>
      <c r="B136">
        <v>2018</v>
      </c>
      <c r="C136">
        <v>2583</v>
      </c>
      <c r="D136">
        <v>19836</v>
      </c>
      <c r="E136">
        <v>45079</v>
      </c>
      <c r="F136">
        <v>75467</v>
      </c>
      <c r="G136">
        <v>118417</v>
      </c>
      <c r="H136">
        <v>90569</v>
      </c>
      <c r="I136">
        <v>30144</v>
      </c>
      <c r="J136">
        <v>15722</v>
      </c>
      <c r="K136">
        <v>13489</v>
      </c>
      <c r="L136">
        <v>12611</v>
      </c>
      <c r="M136">
        <v>5442</v>
      </c>
      <c r="N136">
        <v>0</v>
      </c>
      <c r="O136">
        <f t="shared" si="1"/>
        <v>429359</v>
      </c>
    </row>
    <row r="137" spans="1:15">
      <c r="A137" t="s">
        <v>221</v>
      </c>
      <c r="B137">
        <v>2017</v>
      </c>
      <c r="C137">
        <v>0</v>
      </c>
      <c r="D137">
        <v>19252</v>
      </c>
      <c r="E137">
        <v>38278</v>
      </c>
      <c r="F137">
        <v>52505</v>
      </c>
      <c r="G137">
        <v>119084</v>
      </c>
      <c r="H137">
        <v>133019</v>
      </c>
      <c r="I137">
        <v>161256</v>
      </c>
      <c r="J137">
        <v>70432</v>
      </c>
      <c r="K137">
        <v>34680</v>
      </c>
      <c r="L137">
        <v>14644</v>
      </c>
      <c r="M137">
        <v>3060</v>
      </c>
      <c r="N137">
        <v>0</v>
      </c>
      <c r="O137">
        <f t="shared" si="1"/>
        <v>646210</v>
      </c>
    </row>
    <row r="138" spans="1:15">
      <c r="A138" t="s">
        <v>221</v>
      </c>
      <c r="B138">
        <v>2016</v>
      </c>
      <c r="C138">
        <v>0</v>
      </c>
      <c r="D138">
        <v>125</v>
      </c>
      <c r="E138">
        <v>11121</v>
      </c>
      <c r="F138">
        <v>61100</v>
      </c>
      <c r="G138">
        <v>81025</v>
      </c>
      <c r="H138">
        <v>117585</v>
      </c>
      <c r="I138">
        <v>41258</v>
      </c>
      <c r="J138">
        <v>5858</v>
      </c>
      <c r="K138">
        <v>5698</v>
      </c>
      <c r="L138">
        <v>32605</v>
      </c>
      <c r="M138">
        <v>2274</v>
      </c>
      <c r="N138">
        <v>0</v>
      </c>
      <c r="O138">
        <f t="shared" si="1"/>
        <v>358649</v>
      </c>
    </row>
    <row r="139" spans="1:15">
      <c r="A139" t="s">
        <v>221</v>
      </c>
      <c r="B139">
        <v>2015</v>
      </c>
      <c r="C139">
        <v>0</v>
      </c>
      <c r="D139">
        <v>640</v>
      </c>
      <c r="E139">
        <v>4708</v>
      </c>
      <c r="F139">
        <v>20052</v>
      </c>
      <c r="G139">
        <v>49899</v>
      </c>
      <c r="H139">
        <v>23084</v>
      </c>
      <c r="I139">
        <v>12356</v>
      </c>
      <c r="J139">
        <v>1262</v>
      </c>
      <c r="K139">
        <v>3031</v>
      </c>
      <c r="L139">
        <v>9398</v>
      </c>
      <c r="M139">
        <v>0</v>
      </c>
      <c r="N139">
        <v>0</v>
      </c>
      <c r="O139">
        <f t="shared" si="1"/>
        <v>124430</v>
      </c>
    </row>
    <row r="140" spans="1:15">
      <c r="A140" t="s">
        <v>221</v>
      </c>
      <c r="B140">
        <v>2014</v>
      </c>
      <c r="C140">
        <v>2203</v>
      </c>
      <c r="D140">
        <v>282</v>
      </c>
      <c r="E140">
        <v>2166</v>
      </c>
      <c r="F140">
        <v>43843</v>
      </c>
      <c r="G140">
        <v>69268</v>
      </c>
      <c r="H140">
        <v>26779</v>
      </c>
      <c r="I140">
        <v>8272</v>
      </c>
      <c r="J140">
        <v>3087</v>
      </c>
      <c r="K140">
        <v>1522</v>
      </c>
      <c r="L140">
        <v>673</v>
      </c>
      <c r="M140">
        <v>298</v>
      </c>
      <c r="N140">
        <v>0</v>
      </c>
      <c r="O140">
        <f t="shared" si="1"/>
        <v>158393</v>
      </c>
    </row>
    <row r="141" spans="1:15">
      <c r="A141" t="s">
        <v>221</v>
      </c>
      <c r="B141">
        <v>2013</v>
      </c>
      <c r="C141">
        <v>452</v>
      </c>
      <c r="D141">
        <v>3883</v>
      </c>
      <c r="E141">
        <v>87932</v>
      </c>
      <c r="F141">
        <v>71324</v>
      </c>
      <c r="G141">
        <v>102180</v>
      </c>
      <c r="H141">
        <v>55198</v>
      </c>
      <c r="I141">
        <v>1606</v>
      </c>
      <c r="J141">
        <v>3241</v>
      </c>
      <c r="K141">
        <v>2535</v>
      </c>
      <c r="L141">
        <v>0</v>
      </c>
      <c r="M141">
        <v>0</v>
      </c>
      <c r="N141">
        <v>0</v>
      </c>
      <c r="O141">
        <f t="shared" si="1"/>
        <v>328351</v>
      </c>
    </row>
    <row r="142" spans="1:15">
      <c r="A142" t="s">
        <v>221</v>
      </c>
      <c r="B142">
        <v>2012</v>
      </c>
      <c r="C142">
        <v>25495</v>
      </c>
      <c r="D142">
        <v>13919</v>
      </c>
      <c r="E142">
        <v>47146</v>
      </c>
      <c r="F142">
        <v>49778</v>
      </c>
      <c r="G142">
        <v>117064</v>
      </c>
      <c r="H142">
        <v>46321</v>
      </c>
      <c r="I142">
        <v>12679</v>
      </c>
      <c r="J142">
        <v>3796</v>
      </c>
      <c r="K142">
        <v>422</v>
      </c>
      <c r="L142">
        <v>591</v>
      </c>
      <c r="M142">
        <v>982</v>
      </c>
      <c r="N142">
        <v>0</v>
      </c>
      <c r="O142">
        <f t="shared" si="1"/>
        <v>318193</v>
      </c>
    </row>
    <row r="143" spans="1:15">
      <c r="A143" t="s">
        <v>221</v>
      </c>
      <c r="B143">
        <v>2011</v>
      </c>
      <c r="C143">
        <v>19938</v>
      </c>
      <c r="D143">
        <v>15245</v>
      </c>
      <c r="E143">
        <v>41415</v>
      </c>
      <c r="F143">
        <v>90494</v>
      </c>
      <c r="G143">
        <v>113029</v>
      </c>
      <c r="H143">
        <v>121967</v>
      </c>
      <c r="I143">
        <v>156620</v>
      </c>
      <c r="J143">
        <v>77024</v>
      </c>
      <c r="K143">
        <v>21095</v>
      </c>
      <c r="L143">
        <v>30869</v>
      </c>
      <c r="M143">
        <v>13577</v>
      </c>
      <c r="N143">
        <v>1837</v>
      </c>
      <c r="O143">
        <f t="shared" si="1"/>
        <v>703110</v>
      </c>
    </row>
    <row r="144" spans="1:15">
      <c r="A144" t="s">
        <v>221</v>
      </c>
      <c r="B144">
        <v>2010</v>
      </c>
      <c r="C144">
        <v>6209</v>
      </c>
      <c r="D144">
        <v>9223</v>
      </c>
      <c r="E144">
        <v>50403</v>
      </c>
      <c r="F144">
        <v>59712</v>
      </c>
      <c r="G144">
        <v>99892</v>
      </c>
      <c r="H144">
        <v>135645</v>
      </c>
      <c r="I144">
        <v>108275</v>
      </c>
      <c r="J144">
        <v>9517</v>
      </c>
      <c r="K144">
        <v>3303</v>
      </c>
      <c r="L144">
        <v>42006</v>
      </c>
      <c r="M144">
        <v>27103</v>
      </c>
      <c r="N144">
        <v>35923</v>
      </c>
      <c r="O144">
        <f t="shared" si="1"/>
        <v>587211</v>
      </c>
    </row>
    <row r="145" spans="1:15">
      <c r="A145" t="s">
        <v>204</v>
      </c>
      <c r="B145">
        <v>2022</v>
      </c>
      <c r="C145">
        <v>47904</v>
      </c>
      <c r="D145">
        <v>42583</v>
      </c>
      <c r="E145">
        <v>46526</v>
      </c>
      <c r="F145">
        <v>44240</v>
      </c>
      <c r="G145">
        <v>45006</v>
      </c>
      <c r="H145">
        <v>43301</v>
      </c>
      <c r="I145">
        <v>18164</v>
      </c>
      <c r="J145">
        <v>18125</v>
      </c>
      <c r="K145">
        <v>14846</v>
      </c>
      <c r="L145">
        <v>703</v>
      </c>
      <c r="M145">
        <v>2447</v>
      </c>
      <c r="N145">
        <v>14432</v>
      </c>
      <c r="O145">
        <f t="shared" si="1"/>
        <v>338277</v>
      </c>
    </row>
    <row r="146" spans="1:15">
      <c r="A146" t="s">
        <v>204</v>
      </c>
      <c r="B146">
        <v>2021</v>
      </c>
      <c r="C146">
        <v>11148</v>
      </c>
      <c r="D146">
        <v>16323</v>
      </c>
      <c r="E146">
        <v>52461</v>
      </c>
      <c r="F146">
        <v>78097</v>
      </c>
      <c r="G146">
        <v>50896</v>
      </c>
      <c r="H146">
        <v>30420</v>
      </c>
      <c r="I146">
        <v>12089</v>
      </c>
      <c r="J146">
        <v>7622</v>
      </c>
      <c r="K146">
        <v>5681</v>
      </c>
      <c r="L146">
        <v>0</v>
      </c>
      <c r="M146">
        <v>0</v>
      </c>
      <c r="N146">
        <v>0</v>
      </c>
      <c r="O146">
        <f t="shared" si="1"/>
        <v>264737</v>
      </c>
    </row>
    <row r="147" spans="1:15">
      <c r="A147" t="s">
        <v>204</v>
      </c>
      <c r="B147">
        <v>2020</v>
      </c>
      <c r="C147">
        <v>27603</v>
      </c>
      <c r="D147">
        <v>20893</v>
      </c>
      <c r="E147">
        <v>67895</v>
      </c>
      <c r="F147">
        <v>96887</v>
      </c>
      <c r="G147">
        <v>125987</v>
      </c>
      <c r="H147">
        <v>54877</v>
      </c>
      <c r="I147">
        <v>25277</v>
      </c>
      <c r="J147">
        <v>13566</v>
      </c>
      <c r="K147">
        <v>0</v>
      </c>
      <c r="L147">
        <v>484</v>
      </c>
      <c r="M147">
        <v>1003</v>
      </c>
      <c r="N147">
        <v>9582</v>
      </c>
      <c r="O147">
        <f t="shared" si="1"/>
        <v>444054</v>
      </c>
    </row>
    <row r="148" spans="1:15">
      <c r="A148" t="s">
        <v>204</v>
      </c>
      <c r="B148">
        <v>2019</v>
      </c>
      <c r="C148">
        <v>13661</v>
      </c>
      <c r="D148">
        <v>99766</v>
      </c>
      <c r="E148">
        <v>159765</v>
      </c>
      <c r="F148">
        <v>158645</v>
      </c>
      <c r="G148">
        <v>205403</v>
      </c>
      <c r="H148">
        <v>225049</v>
      </c>
      <c r="I148">
        <v>183841</v>
      </c>
      <c r="J148">
        <v>50454</v>
      </c>
      <c r="K148">
        <v>28722</v>
      </c>
      <c r="L148">
        <v>316</v>
      </c>
      <c r="M148">
        <v>12820</v>
      </c>
      <c r="N148">
        <v>18449</v>
      </c>
      <c r="O148">
        <f t="shared" si="1"/>
        <v>1156891</v>
      </c>
    </row>
    <row r="149" spans="1:15">
      <c r="A149" t="s">
        <v>204</v>
      </c>
      <c r="B149">
        <v>2018</v>
      </c>
      <c r="C149">
        <v>358</v>
      </c>
      <c r="D149">
        <v>16151</v>
      </c>
      <c r="E149">
        <v>72037</v>
      </c>
      <c r="F149">
        <v>73353</v>
      </c>
      <c r="G149">
        <v>79570</v>
      </c>
      <c r="H149">
        <v>136945</v>
      </c>
      <c r="I149">
        <v>159536</v>
      </c>
      <c r="J149">
        <v>138364</v>
      </c>
      <c r="K149">
        <v>89296</v>
      </c>
      <c r="L149">
        <v>768</v>
      </c>
      <c r="M149">
        <v>19121</v>
      </c>
      <c r="N149">
        <v>1929</v>
      </c>
      <c r="O149">
        <f t="shared" si="1"/>
        <v>787428</v>
      </c>
    </row>
    <row r="150" spans="1:15">
      <c r="A150" t="s">
        <v>204</v>
      </c>
      <c r="B150">
        <v>2017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1"/>
        <v>0</v>
      </c>
    </row>
    <row r="151" spans="1:15">
      <c r="A151" t="s">
        <v>204</v>
      </c>
      <c r="B151">
        <v>2016</v>
      </c>
      <c r="C151">
        <v>9547</v>
      </c>
      <c r="D151">
        <v>9841</v>
      </c>
      <c r="E151">
        <v>22209</v>
      </c>
      <c r="F151">
        <v>100296</v>
      </c>
      <c r="G151">
        <v>106723</v>
      </c>
      <c r="H151">
        <v>127014</v>
      </c>
      <c r="I151">
        <v>44265</v>
      </c>
      <c r="J151">
        <v>8935</v>
      </c>
      <c r="K151">
        <v>8698</v>
      </c>
      <c r="L151">
        <v>54821</v>
      </c>
      <c r="M151">
        <v>16236</v>
      </c>
      <c r="N151">
        <v>7483</v>
      </c>
      <c r="O151">
        <f t="shared" si="1"/>
        <v>516068</v>
      </c>
    </row>
    <row r="152" spans="1:15">
      <c r="A152" t="s">
        <v>204</v>
      </c>
      <c r="B152">
        <v>2015</v>
      </c>
      <c r="C152">
        <v>11228</v>
      </c>
      <c r="D152">
        <v>10541</v>
      </c>
      <c r="E152">
        <v>16644</v>
      </c>
      <c r="F152">
        <v>39837</v>
      </c>
      <c r="G152">
        <v>51109</v>
      </c>
      <c r="H152">
        <v>24666</v>
      </c>
      <c r="I152">
        <v>13786</v>
      </c>
      <c r="J152">
        <v>2997</v>
      </c>
      <c r="K152">
        <v>4376</v>
      </c>
      <c r="L152">
        <v>10678</v>
      </c>
      <c r="M152">
        <v>14215</v>
      </c>
      <c r="N152">
        <v>9930</v>
      </c>
      <c r="O152">
        <f t="shared" si="1"/>
        <v>210007</v>
      </c>
    </row>
    <row r="153" spans="1:15">
      <c r="A153" t="s">
        <v>204</v>
      </c>
      <c r="B153">
        <v>2014</v>
      </c>
      <c r="C153">
        <v>2442</v>
      </c>
      <c r="D153">
        <v>11417</v>
      </c>
      <c r="E153">
        <v>17167</v>
      </c>
      <c r="F153">
        <v>77130</v>
      </c>
      <c r="G153">
        <v>80650</v>
      </c>
      <c r="H153">
        <v>26887</v>
      </c>
      <c r="I153">
        <v>5671</v>
      </c>
      <c r="J153">
        <v>2551</v>
      </c>
      <c r="K153">
        <v>1565</v>
      </c>
      <c r="L153">
        <v>1743</v>
      </c>
      <c r="M153">
        <v>4367</v>
      </c>
      <c r="N153">
        <v>10295</v>
      </c>
      <c r="O153">
        <f t="shared" si="1"/>
        <v>241885</v>
      </c>
    </row>
    <row r="154" spans="1:15">
      <c r="A154" t="s">
        <v>204</v>
      </c>
      <c r="B154">
        <v>2013</v>
      </c>
      <c r="C154">
        <v>16544</v>
      </c>
      <c r="D154">
        <v>24251</v>
      </c>
      <c r="E154">
        <v>105350</v>
      </c>
      <c r="F154">
        <v>99020</v>
      </c>
      <c r="G154">
        <v>124305</v>
      </c>
      <c r="H154">
        <v>60714</v>
      </c>
      <c r="I154">
        <v>20257</v>
      </c>
      <c r="J154">
        <v>9863</v>
      </c>
      <c r="K154">
        <v>5941</v>
      </c>
      <c r="L154">
        <v>5253</v>
      </c>
      <c r="M154">
        <v>4789</v>
      </c>
      <c r="N154">
        <v>5792</v>
      </c>
      <c r="O154">
        <f t="shared" si="1"/>
        <v>482079</v>
      </c>
    </row>
    <row r="155" spans="1:15">
      <c r="A155" t="s">
        <v>204</v>
      </c>
      <c r="B155">
        <v>2012</v>
      </c>
      <c r="C155">
        <v>27003</v>
      </c>
      <c r="D155">
        <v>23776</v>
      </c>
      <c r="E155">
        <v>69241</v>
      </c>
      <c r="F155">
        <v>68946</v>
      </c>
      <c r="G155">
        <v>169664</v>
      </c>
      <c r="H155">
        <v>49905</v>
      </c>
      <c r="I155">
        <v>16504</v>
      </c>
      <c r="J155">
        <v>7614</v>
      </c>
      <c r="K155">
        <v>4100</v>
      </c>
      <c r="L155">
        <v>3503</v>
      </c>
      <c r="M155">
        <v>13718</v>
      </c>
      <c r="N155">
        <v>11306</v>
      </c>
      <c r="O155">
        <f t="shared" si="1"/>
        <v>465280</v>
      </c>
    </row>
    <row r="156" spans="1:15">
      <c r="A156" t="s">
        <v>204</v>
      </c>
      <c r="B156">
        <v>2011</v>
      </c>
      <c r="C156">
        <v>172407</v>
      </c>
      <c r="D156">
        <v>140558</v>
      </c>
      <c r="E156">
        <v>308609</v>
      </c>
      <c r="F156">
        <v>346652</v>
      </c>
      <c r="G156">
        <v>316308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19489</v>
      </c>
      <c r="N156">
        <v>24228</v>
      </c>
      <c r="O156">
        <f t="shared" si="1"/>
        <v>1328251</v>
      </c>
    </row>
    <row r="157" spans="1:15">
      <c r="A157" t="s">
        <v>204</v>
      </c>
      <c r="B157">
        <v>2010</v>
      </c>
      <c r="C157">
        <v>22018</v>
      </c>
      <c r="D157">
        <v>23189</v>
      </c>
      <c r="E157">
        <v>69909</v>
      </c>
      <c r="F157">
        <v>140559</v>
      </c>
      <c r="G157">
        <v>269500</v>
      </c>
      <c r="H157">
        <v>274195</v>
      </c>
      <c r="I157">
        <v>111858</v>
      </c>
      <c r="J157">
        <v>13252</v>
      </c>
      <c r="K157">
        <v>6871</v>
      </c>
      <c r="L157">
        <v>59938</v>
      </c>
      <c r="M157">
        <v>50270</v>
      </c>
      <c r="N157">
        <v>293269</v>
      </c>
      <c r="O157">
        <f t="shared" si="1"/>
        <v>1334828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3F03-67AA-4477-ACFB-7CD07A15738B}">
  <dimension ref="A1:E72"/>
  <sheetViews>
    <sheetView workbookViewId="0">
      <selection sqref="A1:E72"/>
    </sheetView>
  </sheetViews>
  <sheetFormatPr defaultRowHeight="14.4"/>
  <sheetData>
    <row r="1" spans="1:5">
      <c r="A1" s="3" t="s">
        <v>326</v>
      </c>
      <c r="B1" s="3" t="s">
        <v>327</v>
      </c>
      <c r="C1" s="3" t="s">
        <v>328</v>
      </c>
      <c r="D1" s="3" t="s">
        <v>329</v>
      </c>
      <c r="E1" t="s">
        <v>330</v>
      </c>
    </row>
    <row r="2" spans="1:5" ht="27">
      <c r="A2" s="4" t="s">
        <v>124</v>
      </c>
      <c r="B2" s="4" t="s">
        <v>77</v>
      </c>
      <c r="C2" s="1">
        <v>325000</v>
      </c>
      <c r="D2" s="1">
        <v>241040.38461538462</v>
      </c>
      <c r="E2" s="1" t="s">
        <v>331</v>
      </c>
    </row>
    <row r="3" spans="1:5" ht="27">
      <c r="A3" s="5" t="s">
        <v>194</v>
      </c>
      <c r="B3" s="5" t="s">
        <v>77</v>
      </c>
      <c r="C3">
        <v>1518.3</v>
      </c>
      <c r="D3">
        <v>951.6</v>
      </c>
      <c r="E3" t="s">
        <v>332</v>
      </c>
    </row>
    <row r="4" spans="1:5" ht="27">
      <c r="A4" s="4" t="s">
        <v>219</v>
      </c>
      <c r="B4" s="4" t="s">
        <v>77</v>
      </c>
      <c r="C4" s="1">
        <v>436558.4</v>
      </c>
      <c r="D4" s="1">
        <v>96645</v>
      </c>
      <c r="E4" s="1" t="s">
        <v>333</v>
      </c>
    </row>
    <row r="5" spans="1:5" ht="27">
      <c r="A5" s="4" t="s">
        <v>160</v>
      </c>
      <c r="B5" s="4" t="s">
        <v>77</v>
      </c>
      <c r="C5" s="1">
        <v>48595.8</v>
      </c>
      <c r="D5" s="1">
        <v>10993.538461538461</v>
      </c>
      <c r="E5" s="1" t="s">
        <v>331</v>
      </c>
    </row>
    <row r="6" spans="1:5" ht="27">
      <c r="A6" s="5" t="s">
        <v>334</v>
      </c>
      <c r="B6" s="5" t="s">
        <v>77</v>
      </c>
      <c r="C6">
        <v>182</v>
      </c>
      <c r="D6">
        <v>61.599999999999994</v>
      </c>
      <c r="E6" t="s">
        <v>335</v>
      </c>
    </row>
    <row r="7" spans="1:5" ht="27">
      <c r="A7" s="5" t="s">
        <v>188</v>
      </c>
      <c r="B7" s="5" t="s">
        <v>77</v>
      </c>
      <c r="C7">
        <v>356.6</v>
      </c>
      <c r="D7">
        <v>170.6</v>
      </c>
      <c r="E7" t="s">
        <v>336</v>
      </c>
    </row>
    <row r="8" spans="1:5" ht="27">
      <c r="A8" s="5" t="s">
        <v>180</v>
      </c>
      <c r="B8" s="5" t="s">
        <v>77</v>
      </c>
      <c r="C8">
        <v>635.4</v>
      </c>
      <c r="D8">
        <v>654.01454545454544</v>
      </c>
      <c r="E8" t="s">
        <v>337</v>
      </c>
    </row>
    <row r="9" spans="1:5" ht="27">
      <c r="A9" s="4" t="s">
        <v>193</v>
      </c>
      <c r="B9" s="4" t="s">
        <v>77</v>
      </c>
      <c r="C9" s="1">
        <v>480800.4</v>
      </c>
      <c r="D9" s="1">
        <v>36987.615384615383</v>
      </c>
      <c r="E9" s="1" t="s">
        <v>331</v>
      </c>
    </row>
    <row r="10" spans="1:5" ht="27">
      <c r="A10" s="5" t="s">
        <v>338</v>
      </c>
      <c r="B10" s="5" t="s">
        <v>77</v>
      </c>
      <c r="C10">
        <v>477.6</v>
      </c>
      <c r="D10">
        <v>155.50769230769231</v>
      </c>
      <c r="E10" t="s">
        <v>335</v>
      </c>
    </row>
    <row r="11" spans="1:5" ht="27">
      <c r="A11" s="5" t="s">
        <v>138</v>
      </c>
      <c r="B11" s="5" t="s">
        <v>77</v>
      </c>
      <c r="C11">
        <v>1066.0999999999999</v>
      </c>
      <c r="D11">
        <v>296.2</v>
      </c>
      <c r="E11" t="s">
        <v>339</v>
      </c>
    </row>
    <row r="12" spans="1:5" ht="27">
      <c r="A12" s="5" t="s">
        <v>84</v>
      </c>
      <c r="B12" s="5" t="s">
        <v>77</v>
      </c>
      <c r="C12">
        <v>4781.8</v>
      </c>
      <c r="D12">
        <v>1821.934</v>
      </c>
      <c r="E12" t="s">
        <v>340</v>
      </c>
    </row>
    <row r="13" spans="1:5" ht="27">
      <c r="A13" s="4" t="s">
        <v>183</v>
      </c>
      <c r="B13" s="4" t="s">
        <v>77</v>
      </c>
      <c r="C13" s="1">
        <v>868773</v>
      </c>
      <c r="D13" s="1">
        <v>165.76923076923077</v>
      </c>
      <c r="E13" s="1" t="s">
        <v>331</v>
      </c>
    </row>
    <row r="14" spans="1:5" ht="27">
      <c r="A14" s="4" t="s">
        <v>220</v>
      </c>
      <c r="B14" s="4" t="s">
        <v>77</v>
      </c>
      <c r="C14" s="1">
        <v>721200.6</v>
      </c>
      <c r="D14" s="1">
        <v>77.15384615384616</v>
      </c>
      <c r="E14" s="1" t="s">
        <v>331</v>
      </c>
    </row>
    <row r="15" spans="1:5" ht="27">
      <c r="A15" s="5" t="s">
        <v>112</v>
      </c>
      <c r="B15" s="5" t="s">
        <v>77</v>
      </c>
      <c r="C15">
        <v>818.2</v>
      </c>
      <c r="D15">
        <v>319.55</v>
      </c>
      <c r="E15" t="s">
        <v>341</v>
      </c>
    </row>
    <row r="16" spans="1:5" ht="27">
      <c r="A16" s="5" t="s">
        <v>342</v>
      </c>
      <c r="B16" s="5" t="s">
        <v>77</v>
      </c>
      <c r="C16">
        <v>1273.4000000000001</v>
      </c>
      <c r="D16">
        <v>962.32499999999982</v>
      </c>
      <c r="E16" t="s">
        <v>343</v>
      </c>
    </row>
    <row r="17" spans="1:5" ht="27">
      <c r="A17" s="5" t="s">
        <v>162</v>
      </c>
      <c r="B17" s="5" t="s">
        <v>77</v>
      </c>
      <c r="C17">
        <v>2171.9</v>
      </c>
      <c r="D17">
        <v>68.29374999999996</v>
      </c>
      <c r="E17" t="s">
        <v>344</v>
      </c>
    </row>
    <row r="18" spans="1:5" ht="27">
      <c r="A18" s="5" t="s">
        <v>207</v>
      </c>
      <c r="B18" s="5" t="s">
        <v>77</v>
      </c>
      <c r="C18">
        <v>487.9</v>
      </c>
      <c r="D18">
        <v>148.36666666666667</v>
      </c>
      <c r="E18" t="s">
        <v>345</v>
      </c>
    </row>
    <row r="19" spans="1:5" ht="27">
      <c r="A19" s="5" t="s">
        <v>169</v>
      </c>
      <c r="B19" s="5" t="s">
        <v>77</v>
      </c>
      <c r="C19">
        <v>1622.7</v>
      </c>
      <c r="D19">
        <v>93.266666666666666</v>
      </c>
      <c r="E19" t="s">
        <v>346</v>
      </c>
    </row>
    <row r="20" spans="1:5" ht="27">
      <c r="A20" s="5" t="s">
        <v>143</v>
      </c>
      <c r="B20" s="5" t="s">
        <v>77</v>
      </c>
      <c r="C20">
        <v>83.9</v>
      </c>
      <c r="D20">
        <v>42.928571428571431</v>
      </c>
      <c r="E20" t="s">
        <v>347</v>
      </c>
    </row>
    <row r="21" spans="1:5" ht="27">
      <c r="A21" s="5" t="s">
        <v>176</v>
      </c>
      <c r="B21" s="5" t="s">
        <v>77</v>
      </c>
      <c r="C21">
        <v>91.2</v>
      </c>
      <c r="D21">
        <v>0</v>
      </c>
      <c r="E21" t="s">
        <v>348</v>
      </c>
    </row>
    <row r="22" spans="1:5" ht="27">
      <c r="A22" s="5" t="s">
        <v>349</v>
      </c>
      <c r="B22" s="5" t="s">
        <v>77</v>
      </c>
      <c r="C22">
        <v>597</v>
      </c>
      <c r="D22">
        <v>0</v>
      </c>
      <c r="E22" t="s">
        <v>350</v>
      </c>
    </row>
    <row r="23" spans="1:5" ht="27">
      <c r="A23" s="5" t="s">
        <v>351</v>
      </c>
      <c r="B23" s="5" t="s">
        <v>77</v>
      </c>
      <c r="C23">
        <v>11.8</v>
      </c>
      <c r="D23">
        <v>0</v>
      </c>
      <c r="E23" t="s">
        <v>352</v>
      </c>
    </row>
    <row r="24" spans="1:5" ht="27">
      <c r="A24" s="5" t="s">
        <v>353</v>
      </c>
      <c r="B24" s="5" t="s">
        <v>77</v>
      </c>
      <c r="C24">
        <v>11.9</v>
      </c>
      <c r="D24">
        <v>41.926666666666662</v>
      </c>
      <c r="E24" t="s">
        <v>343</v>
      </c>
    </row>
    <row r="25" spans="1:5" ht="27">
      <c r="A25" s="5" t="s">
        <v>354</v>
      </c>
      <c r="B25" s="5" t="s">
        <v>77</v>
      </c>
      <c r="C25">
        <v>22.7</v>
      </c>
      <c r="D25">
        <v>2.8933333333333335</v>
      </c>
      <c r="E25" t="s">
        <v>355</v>
      </c>
    </row>
    <row r="26" spans="1:5" ht="27">
      <c r="A26" s="5" t="s">
        <v>356</v>
      </c>
      <c r="B26" s="5" t="s">
        <v>77</v>
      </c>
      <c r="C26">
        <v>19.600000000000001</v>
      </c>
      <c r="D26">
        <v>89.408333333333346</v>
      </c>
      <c r="E26" t="s">
        <v>357</v>
      </c>
    </row>
    <row r="27" spans="1:5" ht="27">
      <c r="A27" s="5" t="s">
        <v>358</v>
      </c>
      <c r="B27" s="5" t="s">
        <v>77</v>
      </c>
      <c r="C27">
        <v>6</v>
      </c>
      <c r="D27">
        <v>20.1875</v>
      </c>
      <c r="E27" t="s">
        <v>343</v>
      </c>
    </row>
    <row r="28" spans="1:5" ht="27">
      <c r="A28" s="5" t="s">
        <v>359</v>
      </c>
      <c r="B28" s="5" t="s">
        <v>77</v>
      </c>
      <c r="C28">
        <v>2.2999999999999998</v>
      </c>
      <c r="D28">
        <v>2.0591666666666666</v>
      </c>
      <c r="E28" t="s">
        <v>360</v>
      </c>
    </row>
    <row r="29" spans="1:5" ht="27">
      <c r="A29" s="5" t="s">
        <v>361</v>
      </c>
      <c r="B29" s="5" t="s">
        <v>77</v>
      </c>
      <c r="C29">
        <v>30</v>
      </c>
      <c r="D29">
        <v>2.2400000000000002</v>
      </c>
      <c r="E29" t="s">
        <v>355</v>
      </c>
    </row>
    <row r="30" spans="1:5" ht="27">
      <c r="A30" s="5" t="s">
        <v>362</v>
      </c>
      <c r="B30" s="5" t="s">
        <v>77</v>
      </c>
      <c r="C30">
        <v>19</v>
      </c>
      <c r="D30">
        <v>9.125</v>
      </c>
      <c r="E30" t="s">
        <v>363</v>
      </c>
    </row>
    <row r="31" spans="1:5" ht="27">
      <c r="A31" s="5" t="s">
        <v>364</v>
      </c>
      <c r="B31" s="5" t="s">
        <v>77</v>
      </c>
      <c r="C31">
        <v>9</v>
      </c>
      <c r="D31">
        <v>0.45999999999999996</v>
      </c>
      <c r="E31" t="s">
        <v>365</v>
      </c>
    </row>
    <row r="32" spans="1:5" ht="27">
      <c r="A32" s="5" t="s">
        <v>366</v>
      </c>
      <c r="B32" s="5" t="s">
        <v>77</v>
      </c>
      <c r="C32">
        <v>20</v>
      </c>
      <c r="D32">
        <v>0</v>
      </c>
      <c r="E32" t="s">
        <v>355</v>
      </c>
    </row>
    <row r="33" spans="1:5" ht="27">
      <c r="A33" s="5" t="s">
        <v>367</v>
      </c>
      <c r="B33" s="5" t="s">
        <v>77</v>
      </c>
      <c r="C33">
        <v>20</v>
      </c>
      <c r="D33">
        <v>4.5</v>
      </c>
      <c r="E33" t="s">
        <v>368</v>
      </c>
    </row>
    <row r="34" spans="1:5" ht="27">
      <c r="A34" s="5" t="s">
        <v>369</v>
      </c>
      <c r="B34" s="5" t="s">
        <v>77</v>
      </c>
      <c r="C34">
        <v>6.1</v>
      </c>
      <c r="D34">
        <v>4.5590000000000002</v>
      </c>
      <c r="E34" t="s">
        <v>370</v>
      </c>
    </row>
    <row r="35" spans="1:5" ht="27">
      <c r="A35" s="5" t="s">
        <v>371</v>
      </c>
      <c r="B35" s="5" t="s">
        <v>77</v>
      </c>
      <c r="C35">
        <v>20</v>
      </c>
      <c r="D35">
        <v>17.416666666666668</v>
      </c>
      <c r="E35" t="s">
        <v>372</v>
      </c>
    </row>
    <row r="36" spans="1:5" ht="27">
      <c r="A36" s="5" t="s">
        <v>373</v>
      </c>
      <c r="B36" s="5" t="s">
        <v>77</v>
      </c>
      <c r="C36">
        <v>3769.5</v>
      </c>
      <c r="D36">
        <v>2461.2142857142858</v>
      </c>
      <c r="E36" t="s">
        <v>343</v>
      </c>
    </row>
    <row r="37" spans="1:5">
      <c r="A37" s="5" t="s">
        <v>374</v>
      </c>
      <c r="B37" s="5" t="s">
        <v>375</v>
      </c>
      <c r="C37">
        <v>0</v>
      </c>
      <c r="D37">
        <v>4.6085714285714285</v>
      </c>
      <c r="E37" t="s">
        <v>376</v>
      </c>
    </row>
    <row r="38" spans="1:5">
      <c r="A38" s="5" t="s">
        <v>377</v>
      </c>
      <c r="B38" s="5" t="s">
        <v>375</v>
      </c>
      <c r="C38">
        <v>4</v>
      </c>
      <c r="D38">
        <v>4</v>
      </c>
      <c r="E38" t="s">
        <v>378</v>
      </c>
    </row>
    <row r="39" spans="1:5">
      <c r="A39" s="5" t="s">
        <v>379</v>
      </c>
      <c r="B39" s="5" t="s">
        <v>375</v>
      </c>
      <c r="C39">
        <v>3</v>
      </c>
      <c r="D39">
        <v>3</v>
      </c>
      <c r="E39" t="s">
        <v>378</v>
      </c>
    </row>
    <row r="40" spans="1:5">
      <c r="A40" s="5" t="s">
        <v>380</v>
      </c>
      <c r="B40" s="5" t="s">
        <v>375</v>
      </c>
      <c r="C40">
        <v>0</v>
      </c>
      <c r="D40">
        <v>7</v>
      </c>
      <c r="E40" t="s">
        <v>376</v>
      </c>
    </row>
    <row r="41" spans="1:5">
      <c r="A41" s="5" t="s">
        <v>381</v>
      </c>
      <c r="B41" s="5" t="s">
        <v>375</v>
      </c>
      <c r="C41">
        <v>4</v>
      </c>
      <c r="D41">
        <v>3.8571428571428572</v>
      </c>
      <c r="E41" t="s">
        <v>382</v>
      </c>
    </row>
    <row r="42" spans="1:5">
      <c r="A42" s="5" t="s">
        <v>383</v>
      </c>
      <c r="B42" s="3" t="s">
        <v>384</v>
      </c>
      <c r="C42">
        <v>0</v>
      </c>
      <c r="D42">
        <v>3.3035714285714284</v>
      </c>
      <c r="E42" t="s">
        <v>385</v>
      </c>
    </row>
    <row r="43" spans="1:5">
      <c r="A43" s="5" t="s">
        <v>386</v>
      </c>
      <c r="B43" s="3" t="s">
        <v>384</v>
      </c>
      <c r="C43">
        <v>0</v>
      </c>
      <c r="D43">
        <v>2.8035714285714284</v>
      </c>
      <c r="E43" t="s">
        <v>385</v>
      </c>
    </row>
    <row r="44" spans="1:5">
      <c r="A44" s="5" t="s">
        <v>94</v>
      </c>
      <c r="B44" s="3" t="s">
        <v>384</v>
      </c>
      <c r="C44">
        <v>0</v>
      </c>
      <c r="D44">
        <v>683.10909090909092</v>
      </c>
      <c r="E44" t="s">
        <v>387</v>
      </c>
    </row>
    <row r="45" spans="1:5">
      <c r="A45" s="5" t="s">
        <v>223</v>
      </c>
      <c r="B45" s="3" t="s">
        <v>384</v>
      </c>
      <c r="C45">
        <v>0</v>
      </c>
      <c r="D45">
        <v>237.33333333333334</v>
      </c>
      <c r="E45" t="s">
        <v>388</v>
      </c>
    </row>
    <row r="46" spans="1:5">
      <c r="A46" s="5" t="s">
        <v>227</v>
      </c>
      <c r="B46" s="3" t="s">
        <v>384</v>
      </c>
      <c r="C46">
        <v>0</v>
      </c>
      <c r="D46">
        <v>135.04916666666665</v>
      </c>
      <c r="E46" t="s">
        <v>389</v>
      </c>
    </row>
    <row r="47" spans="1:5">
      <c r="A47" s="5" t="s">
        <v>104</v>
      </c>
      <c r="B47" s="3" t="s">
        <v>384</v>
      </c>
      <c r="C47">
        <v>0</v>
      </c>
      <c r="D47">
        <v>85.89</v>
      </c>
      <c r="E47" t="s">
        <v>390</v>
      </c>
    </row>
    <row r="48" spans="1:5">
      <c r="A48" s="5" t="s">
        <v>147</v>
      </c>
      <c r="B48" s="3" t="s">
        <v>384</v>
      </c>
      <c r="C48">
        <v>0</v>
      </c>
      <c r="D48">
        <v>85.348666666666674</v>
      </c>
      <c r="E48" t="s">
        <v>388</v>
      </c>
    </row>
    <row r="49" spans="1:5">
      <c r="A49" s="4" t="s">
        <v>221</v>
      </c>
      <c r="B49" s="6" t="s">
        <v>384</v>
      </c>
      <c r="C49" s="1">
        <v>0</v>
      </c>
      <c r="D49" s="1">
        <v>390933.92307692306</v>
      </c>
      <c r="E49" s="1" t="s">
        <v>333</v>
      </c>
    </row>
    <row r="50" spans="1:5">
      <c r="A50" s="5" t="s">
        <v>185</v>
      </c>
      <c r="B50" s="3" t="s">
        <v>384</v>
      </c>
      <c r="C50">
        <v>0</v>
      </c>
      <c r="D50">
        <v>164.70133333333331</v>
      </c>
      <c r="E50" t="s">
        <v>391</v>
      </c>
    </row>
    <row r="51" spans="1:5">
      <c r="A51" s="5" t="s">
        <v>243</v>
      </c>
      <c r="B51" s="3" t="s">
        <v>384</v>
      </c>
      <c r="C51">
        <v>0</v>
      </c>
      <c r="D51">
        <v>1931.7963636363636</v>
      </c>
      <c r="E51" t="s">
        <v>392</v>
      </c>
    </row>
    <row r="52" spans="1:5">
      <c r="A52" s="5" t="s">
        <v>247</v>
      </c>
      <c r="B52" s="3" t="s">
        <v>384</v>
      </c>
      <c r="C52">
        <v>0</v>
      </c>
      <c r="D52">
        <v>2103.6959999999999</v>
      </c>
      <c r="E52" t="s">
        <v>392</v>
      </c>
    </row>
    <row r="53" spans="1:5">
      <c r="A53" s="5" t="s">
        <v>250</v>
      </c>
      <c r="B53" s="3" t="s">
        <v>384</v>
      </c>
      <c r="C53">
        <v>0</v>
      </c>
      <c r="D53">
        <v>0</v>
      </c>
      <c r="E53" t="s">
        <v>393</v>
      </c>
    </row>
    <row r="54" spans="1:5">
      <c r="A54" s="5" t="s">
        <v>253</v>
      </c>
      <c r="B54" s="3" t="s">
        <v>384</v>
      </c>
      <c r="C54">
        <v>0</v>
      </c>
      <c r="D54">
        <v>0</v>
      </c>
      <c r="E54" t="s">
        <v>393</v>
      </c>
    </row>
    <row r="55" spans="1:5">
      <c r="A55" s="5" t="s">
        <v>256</v>
      </c>
      <c r="B55" s="3" t="s">
        <v>384</v>
      </c>
      <c r="C55">
        <v>0</v>
      </c>
      <c r="D55">
        <v>78.3</v>
      </c>
      <c r="E55" t="s">
        <v>393</v>
      </c>
    </row>
    <row r="56" spans="1:5">
      <c r="A56" s="5" t="s">
        <v>258</v>
      </c>
      <c r="B56" s="3" t="s">
        <v>384</v>
      </c>
      <c r="C56">
        <v>0</v>
      </c>
      <c r="D56">
        <v>167.07599999999996</v>
      </c>
      <c r="E56" t="s">
        <v>393</v>
      </c>
    </row>
    <row r="57" spans="1:5">
      <c r="A57" s="5" t="s">
        <v>394</v>
      </c>
      <c r="B57" s="3" t="s">
        <v>384</v>
      </c>
      <c r="C57">
        <v>0</v>
      </c>
      <c r="D57">
        <v>5.2142857142857144</v>
      </c>
      <c r="E57" t="s">
        <v>395</v>
      </c>
    </row>
    <row r="58" spans="1:5">
      <c r="A58" s="5" t="s">
        <v>396</v>
      </c>
      <c r="B58" s="3" t="s">
        <v>384</v>
      </c>
      <c r="C58">
        <v>0</v>
      </c>
      <c r="D58">
        <v>128.76599999999999</v>
      </c>
      <c r="E58" t="s">
        <v>397</v>
      </c>
    </row>
    <row r="59" spans="1:5">
      <c r="A59" s="5" t="s">
        <v>268</v>
      </c>
      <c r="B59" s="3" t="s">
        <v>384</v>
      </c>
      <c r="C59">
        <v>0</v>
      </c>
      <c r="D59">
        <v>4.786249999999999</v>
      </c>
      <c r="E59" t="s">
        <v>398</v>
      </c>
    </row>
    <row r="60" spans="1:5">
      <c r="A60" s="5" t="s">
        <v>274</v>
      </c>
      <c r="B60" s="3" t="s">
        <v>384</v>
      </c>
      <c r="C60">
        <v>0</v>
      </c>
      <c r="D60">
        <v>125.60999999999999</v>
      </c>
      <c r="E60" t="s">
        <v>340</v>
      </c>
    </row>
    <row r="61" spans="1:5">
      <c r="A61" s="5" t="s">
        <v>280</v>
      </c>
      <c r="B61" s="3" t="s">
        <v>384</v>
      </c>
      <c r="C61">
        <v>0</v>
      </c>
      <c r="D61">
        <v>627.74571428571414</v>
      </c>
      <c r="E61" t="s">
        <v>339</v>
      </c>
    </row>
    <row r="62" spans="1:5">
      <c r="A62" s="5" t="s">
        <v>285</v>
      </c>
      <c r="B62" s="3" t="s">
        <v>384</v>
      </c>
      <c r="C62">
        <v>0</v>
      </c>
      <c r="D62">
        <v>657.47285714285704</v>
      </c>
      <c r="E62" t="s">
        <v>339</v>
      </c>
    </row>
    <row r="63" spans="1:5">
      <c r="A63" s="5" t="s">
        <v>399</v>
      </c>
      <c r="B63" s="3" t="s">
        <v>384</v>
      </c>
      <c r="C63">
        <v>0</v>
      </c>
      <c r="D63">
        <v>123.41714285714284</v>
      </c>
      <c r="E63" t="s">
        <v>337</v>
      </c>
    </row>
    <row r="64" spans="1:5">
      <c r="A64" s="5" t="s">
        <v>288</v>
      </c>
      <c r="B64" s="3" t="s">
        <v>384</v>
      </c>
      <c r="C64">
        <v>0</v>
      </c>
      <c r="D64">
        <v>401.24285714285713</v>
      </c>
      <c r="E64" t="s">
        <v>400</v>
      </c>
    </row>
    <row r="65" spans="1:5">
      <c r="A65" s="5" t="s">
        <v>294</v>
      </c>
      <c r="B65" s="3" t="s">
        <v>384</v>
      </c>
      <c r="C65">
        <v>0</v>
      </c>
      <c r="D65">
        <v>190.72857142857143</v>
      </c>
      <c r="E65" t="s">
        <v>401</v>
      </c>
    </row>
    <row r="66" spans="1:5">
      <c r="A66" s="5" t="s">
        <v>402</v>
      </c>
      <c r="B66" s="3" t="s">
        <v>384</v>
      </c>
      <c r="C66">
        <v>0</v>
      </c>
      <c r="D66">
        <v>76.521666666666661</v>
      </c>
      <c r="E66" t="s">
        <v>389</v>
      </c>
    </row>
    <row r="67" spans="1:5">
      <c r="A67" s="5" t="s">
        <v>300</v>
      </c>
      <c r="B67" s="3" t="s">
        <v>384</v>
      </c>
      <c r="C67">
        <v>0</v>
      </c>
      <c r="D67">
        <v>288.25</v>
      </c>
      <c r="E67" t="s">
        <v>403</v>
      </c>
    </row>
    <row r="68" spans="1:5">
      <c r="A68" s="5" t="s">
        <v>305</v>
      </c>
      <c r="B68" s="3" t="s">
        <v>384</v>
      </c>
      <c r="C68">
        <v>0</v>
      </c>
      <c r="D68">
        <v>328.33333333333331</v>
      </c>
      <c r="E68" t="s">
        <v>404</v>
      </c>
    </row>
    <row r="69" spans="1:5">
      <c r="A69" s="5" t="s">
        <v>310</v>
      </c>
      <c r="B69" s="3" t="s">
        <v>384</v>
      </c>
      <c r="C69">
        <v>0</v>
      </c>
      <c r="D69">
        <v>689.1</v>
      </c>
      <c r="E69" t="s">
        <v>405</v>
      </c>
    </row>
    <row r="70" spans="1:5">
      <c r="A70" s="5" t="s">
        <v>316</v>
      </c>
      <c r="B70" s="3" t="s">
        <v>384</v>
      </c>
      <c r="C70">
        <v>0</v>
      </c>
      <c r="D70">
        <v>947.25</v>
      </c>
      <c r="E70" t="s">
        <v>403</v>
      </c>
    </row>
    <row r="71" spans="1:5">
      <c r="A71" s="5" t="s">
        <v>406</v>
      </c>
      <c r="B71" s="3" t="s">
        <v>384</v>
      </c>
      <c r="C71">
        <v>0</v>
      </c>
      <c r="D71">
        <v>429.3</v>
      </c>
      <c r="E71" t="s">
        <v>407</v>
      </c>
    </row>
    <row r="72" spans="1:5">
      <c r="A72" s="5" t="s">
        <v>408</v>
      </c>
      <c r="B72" s="3" t="s">
        <v>384</v>
      </c>
      <c r="C72">
        <v>0</v>
      </c>
      <c r="D72">
        <v>60.849999999999994</v>
      </c>
      <c r="E72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 of Diversion</vt:lpstr>
      <vt:lpstr>pts_div</vt:lpstr>
      <vt:lpstr>data_edit</vt:lpstr>
      <vt:lpstr>monthly_edit</vt:lpstr>
      <vt:lpstr>monthly</vt:lpstr>
      <vt:lpstr>data</vt:lpstr>
      <vt:lpstr>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Ondris</dc:creator>
  <cp:lastModifiedBy>Kirsten Ondris</cp:lastModifiedBy>
  <dcterms:created xsi:type="dcterms:W3CDTF">2023-12-01T05:50:47Z</dcterms:created>
  <dcterms:modified xsi:type="dcterms:W3CDTF">2023-12-05T04:14:36Z</dcterms:modified>
</cp:coreProperties>
</file>