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Yasir\Desktop\september\python-assignment\github\Project3\SSW-555-A-Project-3\"/>
    </mc:Choice>
  </mc:AlternateContent>
  <xr:revisionPtr revIDLastSave="0" documentId="13_ncr:1_{2B69D593-DE61-4C31-83FE-F62DC391BCBF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Team" sheetId="1" r:id="rId1"/>
    <sheet name="Backlog" sheetId="2" r:id="rId2"/>
    <sheet name="Burndown" sheetId="6" r:id="rId3"/>
    <sheet name="Sprint1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K14" i="5"/>
  <c r="D3" i="6"/>
  <c r="C3" i="6"/>
</calcChain>
</file>

<file path=xl/sharedStrings.xml><?xml version="1.0" encoding="utf-8"?>
<sst xmlns="http://schemas.openxmlformats.org/spreadsheetml/2006/main" count="195" uniqueCount="116">
  <si>
    <t>Initials</t>
    <phoneticPr fontId="3" type="noConversion"/>
  </si>
  <si>
    <t>First</t>
    <phoneticPr fontId="3" type="noConversion"/>
  </si>
  <si>
    <t>Last</t>
    <phoneticPr fontId="3" type="noConversion"/>
  </si>
  <si>
    <t>Email</t>
    <phoneticPr fontId="3" type="noConversion"/>
  </si>
  <si>
    <t>GitHub Username</t>
  </si>
  <si>
    <t>GitHub Repository:</t>
    <phoneticPr fontId="2" type="noConversion"/>
  </si>
  <si>
    <t>https://github.com/konglingwengit/SSW-555-A-Project-3/</t>
    <phoneticPr fontId="2" type="noConversion"/>
  </si>
  <si>
    <t>lwk</t>
    <phoneticPr fontId="2" type="noConversion"/>
  </si>
  <si>
    <t>hyz</t>
    <phoneticPr fontId="3" type="noConversion"/>
  </si>
  <si>
    <t>Hengyuan</t>
    <phoneticPr fontId="3" type="noConversion"/>
  </si>
  <si>
    <t>Zhang</t>
    <phoneticPr fontId="3" type="noConversion"/>
  </si>
  <si>
    <t>hzhan56@stevens.edu</t>
    <phoneticPr fontId="3" type="noConversion"/>
  </si>
  <si>
    <t>hygithub3901</t>
    <phoneticPr fontId="2" type="noConversion"/>
  </si>
  <si>
    <t>Lingwen</t>
    <phoneticPr fontId="3" type="noConversion"/>
  </si>
  <si>
    <t>Kong</t>
    <phoneticPr fontId="3" type="noConversion"/>
  </si>
  <si>
    <t>Sprint</t>
    <phoneticPr fontId="3" type="noConversion"/>
  </si>
  <si>
    <t>Story ID</t>
    <phoneticPr fontId="3" type="noConversion"/>
  </si>
  <si>
    <t>Story Name</t>
    <phoneticPr fontId="3" type="noConversion"/>
  </si>
  <si>
    <t>Owner</t>
    <phoneticPr fontId="3" type="noConversion"/>
  </si>
  <si>
    <t>Status</t>
    <phoneticPr fontId="3" type="noConversion"/>
  </si>
  <si>
    <t>US03</t>
  </si>
  <si>
    <t>Birth before death</t>
  </si>
  <si>
    <t>Birth before marriage</t>
  </si>
  <si>
    <t>Est Size</t>
    <phoneticPr fontId="3" type="noConversion"/>
  </si>
  <si>
    <t>Est Time</t>
    <phoneticPr fontId="3" type="noConversion"/>
  </si>
  <si>
    <t>Act Size</t>
    <phoneticPr fontId="3" type="noConversion"/>
  </si>
  <si>
    <t>Act Time</t>
    <phoneticPr fontId="3" type="noConversion"/>
  </si>
  <si>
    <t>Completed</t>
    <phoneticPr fontId="3" type="noConversion"/>
  </si>
  <si>
    <t>US01</t>
  </si>
  <si>
    <t>US01</t>
    <phoneticPr fontId="2" type="noConversion"/>
  </si>
  <si>
    <t>US02</t>
  </si>
  <si>
    <t>US06</t>
  </si>
  <si>
    <t>US07</t>
  </si>
  <si>
    <t>Less then 150 years old</t>
  </si>
  <si>
    <t>hyz</t>
    <phoneticPr fontId="2" type="noConversion"/>
  </si>
  <si>
    <t>Coding</t>
    <phoneticPr fontId="2" type="noConversion"/>
  </si>
  <si>
    <t>Marriage after 14</t>
  </si>
  <si>
    <t>Done</t>
    <phoneticPr fontId="2" type="noConversion"/>
  </si>
  <si>
    <t>US10</t>
  </si>
  <si>
    <t>US11</t>
  </si>
  <si>
    <t>Dates before current date</t>
  </si>
  <si>
    <t>Divorce before death</t>
  </si>
  <si>
    <t>US29</t>
  </si>
  <si>
    <t>List deceased</t>
  </si>
  <si>
    <t>myl</t>
    <phoneticPr fontId="2" type="noConversion"/>
  </si>
  <si>
    <t>ykw</t>
    <phoneticPr fontId="2" type="noConversion"/>
  </si>
  <si>
    <t>Yikan</t>
    <phoneticPr fontId="2" type="noConversion"/>
  </si>
  <si>
    <t>Wang</t>
    <phoneticPr fontId="2" type="noConversion"/>
  </si>
  <si>
    <t>Muyang</t>
    <phoneticPr fontId="2" type="noConversion"/>
  </si>
  <si>
    <t>Li</t>
    <phoneticPr fontId="2" type="noConversion"/>
  </si>
  <si>
    <t>No bigamy</t>
  </si>
  <si>
    <t>hyz</t>
    <phoneticPr fontId="2" type="noConversion"/>
  </si>
  <si>
    <t>Done</t>
    <phoneticPr fontId="2" type="noConversion"/>
  </si>
  <si>
    <t>Store birth date</t>
    <phoneticPr fontId="3" type="noConversion"/>
  </si>
  <si>
    <t>T01.01</t>
    <phoneticPr fontId="2" type="noConversion"/>
  </si>
  <si>
    <t>T01.02</t>
    <phoneticPr fontId="2" type="noConversion"/>
  </si>
  <si>
    <t>T01.03</t>
    <phoneticPr fontId="2" type="noConversion"/>
  </si>
  <si>
    <t>Review Results</t>
  </si>
  <si>
    <t>Keep doing:</t>
  </si>
  <si>
    <t>Avoid:</t>
  </si>
  <si>
    <t>Store read file date</t>
    <phoneticPr fontId="3" type="noConversion"/>
  </si>
  <si>
    <t>Store current date</t>
    <phoneticPr fontId="3" type="noConversion"/>
  </si>
  <si>
    <t>Compare read date and current date</t>
    <phoneticPr fontId="3" type="noConversion"/>
  </si>
  <si>
    <t>Store marriage date</t>
    <phoneticPr fontId="3" type="noConversion"/>
  </si>
  <si>
    <t>Compare birth date and marriage date</t>
    <phoneticPr fontId="3" type="noConversion"/>
  </si>
  <si>
    <t>lkong11@stevens.edu</t>
  </si>
  <si>
    <t>konglingwengit</t>
  </si>
  <si>
    <t>lwk</t>
  </si>
  <si>
    <t>done</t>
  </si>
  <si>
    <t>T02.01</t>
  </si>
  <si>
    <t>T02.02</t>
  </si>
  <si>
    <t>T02.03</t>
  </si>
  <si>
    <t>Store birth date</t>
  </si>
  <si>
    <t>T03.01</t>
  </si>
  <si>
    <t>T03.02</t>
  </si>
  <si>
    <t>Compare to current date</t>
  </si>
  <si>
    <t>T029.01</t>
  </si>
  <si>
    <t>Check DEAT status</t>
  </si>
  <si>
    <t>Append object on list</t>
  </si>
  <si>
    <t>T029.02</t>
  </si>
  <si>
    <t>Check marriage if before 14</t>
  </si>
  <si>
    <t>check if marry twice at same time</t>
  </si>
  <si>
    <t>WYK</t>
  </si>
  <si>
    <t>coding</t>
  </si>
  <si>
    <t>myl</t>
  </si>
  <si>
    <t>Done</t>
  </si>
  <si>
    <t>Store death date</t>
  </si>
  <si>
    <t>Compare to birth date and death date</t>
  </si>
  <si>
    <t>Coding</t>
  </si>
  <si>
    <t>T06.01</t>
  </si>
  <si>
    <t>Store divorce date</t>
  </si>
  <si>
    <t>T06.02</t>
  </si>
  <si>
    <t>T06.03</t>
  </si>
  <si>
    <t>Cpmpare to divorce date and death date</t>
  </si>
  <si>
    <t>ywang463@stevens.edu</t>
  </si>
  <si>
    <t>Xander Wang</t>
  </si>
  <si>
    <t>mli89@stevens.edu</t>
  </si>
  <si>
    <t>mujiuzhou-007</t>
  </si>
  <si>
    <t>US30</t>
  </si>
  <si>
    <t xml:space="preserve">List all living married people </t>
  </si>
  <si>
    <t>plan</t>
  </si>
  <si>
    <t>US15</t>
  </si>
  <si>
    <t>sibling count</t>
  </si>
  <si>
    <t>Keep updating repository with new work</t>
  </si>
  <si>
    <t>Try not to use old versions of github to add new functions</t>
  </si>
  <si>
    <t xml:space="preserve">getting all birth date </t>
  </si>
  <si>
    <t>T30.01</t>
  </si>
  <si>
    <t xml:space="preserve">Planning </t>
  </si>
  <si>
    <t>Code Velocity</t>
    <phoneticPr fontId="2" type="noConversion"/>
  </si>
  <si>
    <t>Min</t>
    <phoneticPr fontId="2" type="noConversion"/>
  </si>
  <si>
    <t>LOC</t>
    <phoneticPr fontId="2" type="noConversion"/>
  </si>
  <si>
    <t>Story Velocity</t>
    <phoneticPr fontId="2" type="noConversion"/>
  </si>
  <si>
    <t>Remaining Stories</t>
    <phoneticPr fontId="2" type="noConversion"/>
  </si>
  <si>
    <t>Date</t>
    <phoneticPr fontId="2" type="noConversion"/>
  </si>
  <si>
    <t>Total Actual minutes spend on</t>
  </si>
  <si>
    <t>Please don't enter act time in stories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</si>
</sst>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"/>
    <numFmt numFmtId="165" formatCode="0.0"/>
    <numFmt numFmtId="169" formatCode="[$-409]mmmm\ d\,\ yyyy;@"/>
  </numFmts>
  <fonts count="1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9"/>
      <name val="Calibri"/>
      <family val="3"/>
      <charset val="134"/>
      <scheme val="minor"/>
    </font>
    <font>
      <sz val="8"/>
      <name val="Verdan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66CC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Verdana"/>
      <family val="2"/>
    </font>
    <font>
      <sz val="11"/>
      <color rgb="FF00B050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0" fillId="0" borderId="0"/>
  </cellStyleXfs>
  <cellXfs count="23">
    <xf numFmtId="0" fontId="0" fillId="0" borderId="0" xfId="0"/>
    <xf numFmtId="0" fontId="1" fillId="0" borderId="0" xfId="0" applyFont="1"/>
    <xf numFmtId="0" fontId="4" fillId="0" borderId="0" xfId="1"/>
    <xf numFmtId="164" fontId="0" fillId="0" borderId="0" xfId="0" applyNumberForma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0" fillId="0" borderId="0" xfId="0" applyNumberFormat="1" applyAlignment="1">
      <alignment wrapText="1"/>
    </xf>
    <xf numFmtId="16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7" fillId="0" borderId="0" xfId="0" applyFont="1"/>
    <xf numFmtId="49" fontId="8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left" wrapText="1"/>
    </xf>
    <xf numFmtId="0" fontId="10" fillId="0" borderId="0" xfId="2"/>
    <xf numFmtId="165" fontId="10" fillId="0" borderId="0" xfId="2" applyNumberFormat="1"/>
    <xf numFmtId="0" fontId="1" fillId="0" borderId="0" xfId="2" applyFont="1"/>
    <xf numFmtId="165" fontId="1" fillId="0" borderId="0" xfId="2" applyNumberFormat="1" applyFont="1"/>
    <xf numFmtId="169" fontId="1" fillId="0" borderId="0" xfId="2" applyNumberFormat="1" applyFont="1"/>
    <xf numFmtId="169" fontId="10" fillId="0" borderId="0" xfId="2" applyNumberFormat="1"/>
  </cellXfs>
  <cellStyles count="3">
    <cellStyle name="Hyperlink" xfId="1" builtinId="8"/>
    <cellStyle name="Normal" xfId="0" builtinId="0"/>
    <cellStyle name="Normal 2" xfId="2" xr:uid="{0806C502-5B25-4AE5-A7E3-7A9818F2DF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[$-409]mmmm\ d\,\ yyyy;@</c:formatCode>
                <c:ptCount val="6"/>
                <c:pt idx="0">
                  <c:v>44259</c:v>
                </c:pt>
                <c:pt idx="1">
                  <c:v>44273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42</c:v>
                </c:pt>
                <c:pt idx="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E-4A21-A2C3-4CEB1D453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7596544"/>
        <c:axId val="-467594224"/>
      </c:lineChart>
      <c:dateAx>
        <c:axId val="-467596544"/>
        <c:scaling>
          <c:orientation val="minMax"/>
        </c:scaling>
        <c:delete val="0"/>
        <c:axPos val="b"/>
        <c:numFmt formatCode="[$-409]mmmm\ d\,\ yyyy;@" sourceLinked="1"/>
        <c:majorTickMark val="out"/>
        <c:minorTickMark val="none"/>
        <c:tickLblPos val="nextTo"/>
        <c:crossAx val="-467594224"/>
        <c:crosses val="autoZero"/>
        <c:auto val="1"/>
        <c:lblOffset val="100"/>
        <c:baseTimeUnit val="days"/>
      </c:dateAx>
      <c:valAx>
        <c:axId val="-46759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67596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0B152-AF37-4079-8F92-B57AE2E71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kong11@stevens.edu" TargetMode="External"/><Relationship Id="rId2" Type="http://schemas.openxmlformats.org/officeDocument/2006/relationships/hyperlink" Target="mailto:hzhan56@stevens.edu" TargetMode="External"/><Relationship Id="rId1" Type="http://schemas.openxmlformats.org/officeDocument/2006/relationships/hyperlink" Target="https://github.com/konglingwengit/SSW-555-A-Project-3/" TargetMode="External"/><Relationship Id="rId4" Type="http://schemas.openxmlformats.org/officeDocument/2006/relationships/hyperlink" Target="mailto:ywang463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zoomScale="160" zoomScaleNormal="160" workbookViewId="0">
      <selection activeCell="E12" sqref="E12"/>
    </sheetView>
  </sheetViews>
  <sheetFormatPr defaultColWidth="8.85546875" defaultRowHeight="15"/>
  <cols>
    <col min="4" max="4" width="27.42578125" customWidth="1"/>
    <col min="5" max="5" width="26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45</v>
      </c>
      <c r="B2" t="s">
        <v>46</v>
      </c>
      <c r="C2" t="s">
        <v>47</v>
      </c>
      <c r="D2" s="2" t="s">
        <v>94</v>
      </c>
      <c r="E2" t="s">
        <v>95</v>
      </c>
    </row>
    <row r="3" spans="1:5">
      <c r="A3" t="s">
        <v>7</v>
      </c>
      <c r="B3" t="s">
        <v>13</v>
      </c>
      <c r="C3" t="s">
        <v>14</v>
      </c>
      <c r="D3" s="2" t="s">
        <v>65</v>
      </c>
      <c r="E3" t="s">
        <v>66</v>
      </c>
    </row>
    <row r="4" spans="1:5">
      <c r="A4" t="s">
        <v>8</v>
      </c>
      <c r="B4" t="s">
        <v>9</v>
      </c>
      <c r="C4" t="s">
        <v>10</v>
      </c>
      <c r="D4" s="2" t="s">
        <v>11</v>
      </c>
      <c r="E4" t="s">
        <v>12</v>
      </c>
    </row>
    <row r="5" spans="1:5">
      <c r="A5" t="s">
        <v>44</v>
      </c>
      <c r="B5" t="s">
        <v>48</v>
      </c>
      <c r="C5" t="s">
        <v>49</v>
      </c>
      <c r="D5" s="10" t="s">
        <v>96</v>
      </c>
      <c r="E5" t="s">
        <v>97</v>
      </c>
    </row>
    <row r="9" spans="1:5">
      <c r="D9" s="1" t="s">
        <v>5</v>
      </c>
      <c r="E9" s="2" t="s">
        <v>6</v>
      </c>
    </row>
  </sheetData>
  <phoneticPr fontId="2" type="noConversion"/>
  <hyperlinks>
    <hyperlink ref="E9" r:id="rId1" xr:uid="{30484B7D-2E67-4669-B433-0760C6E2DA5D}"/>
    <hyperlink ref="D4" r:id="rId2" xr:uid="{C3E73C5F-F4EA-4869-B1E2-82980CC98DC1}"/>
    <hyperlink ref="D3" r:id="rId3" xr:uid="{5C7B650C-B50D-4F4F-B51B-3A5D1AC27C26}"/>
    <hyperlink ref="D2" r:id="rId4" xr:uid="{3F1B4238-4A46-9044-B2BA-EF08924F57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6F4B-E189-4612-9398-61FC56C851BF}">
  <dimension ref="A1:E11"/>
  <sheetViews>
    <sheetView zoomScale="175" zoomScaleNormal="175" workbookViewId="0">
      <selection activeCell="C11" sqref="C11"/>
    </sheetView>
  </sheetViews>
  <sheetFormatPr defaultColWidth="8.85546875" defaultRowHeight="15"/>
  <cols>
    <col min="2" max="2" width="12.140625" customWidth="1"/>
    <col min="3" max="3" width="30.28515625" customWidth="1"/>
    <col min="4" max="4" width="16.28515625" customWidth="1"/>
  </cols>
  <sheetData>
    <row r="1" spans="1: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</row>
    <row r="2" spans="1:5" ht="15" customHeight="1">
      <c r="A2">
        <v>1</v>
      </c>
      <c r="B2" t="s">
        <v>28</v>
      </c>
      <c r="C2" t="s">
        <v>40</v>
      </c>
      <c r="D2" t="s">
        <v>34</v>
      </c>
      <c r="E2" t="s">
        <v>37</v>
      </c>
    </row>
    <row r="3" spans="1:5" ht="15" customHeight="1">
      <c r="A3">
        <v>1</v>
      </c>
      <c r="B3" t="s">
        <v>30</v>
      </c>
      <c r="C3" t="s">
        <v>22</v>
      </c>
      <c r="D3" t="s">
        <v>34</v>
      </c>
      <c r="E3" t="s">
        <v>35</v>
      </c>
    </row>
    <row r="4" spans="1:5">
      <c r="A4">
        <v>1</v>
      </c>
      <c r="B4" t="s">
        <v>20</v>
      </c>
      <c r="C4" t="s">
        <v>21</v>
      </c>
      <c r="D4" t="s">
        <v>44</v>
      </c>
      <c r="E4" t="s">
        <v>35</v>
      </c>
    </row>
    <row r="5" spans="1:5">
      <c r="A5">
        <v>1</v>
      </c>
      <c r="B5" t="s">
        <v>38</v>
      </c>
      <c r="C5" t="s">
        <v>36</v>
      </c>
      <c r="D5" t="s">
        <v>45</v>
      </c>
      <c r="E5" t="s">
        <v>35</v>
      </c>
    </row>
    <row r="6" spans="1:5">
      <c r="A6">
        <v>1</v>
      </c>
      <c r="B6" t="s">
        <v>39</v>
      </c>
      <c r="C6" t="s">
        <v>50</v>
      </c>
      <c r="D6" t="s">
        <v>45</v>
      </c>
      <c r="E6" t="s">
        <v>35</v>
      </c>
    </row>
    <row r="7" spans="1:5">
      <c r="A7">
        <v>1</v>
      </c>
      <c r="B7" t="s">
        <v>31</v>
      </c>
      <c r="C7" t="s">
        <v>41</v>
      </c>
      <c r="D7" t="s">
        <v>44</v>
      </c>
      <c r="E7" t="s">
        <v>35</v>
      </c>
    </row>
    <row r="8" spans="1:5">
      <c r="A8">
        <v>1</v>
      </c>
      <c r="B8" t="s">
        <v>32</v>
      </c>
      <c r="C8" t="s">
        <v>33</v>
      </c>
      <c r="D8" t="s">
        <v>7</v>
      </c>
      <c r="E8" t="s">
        <v>37</v>
      </c>
    </row>
    <row r="9" spans="1:5">
      <c r="A9">
        <v>1</v>
      </c>
      <c r="B9" t="s">
        <v>42</v>
      </c>
      <c r="C9" t="s">
        <v>43</v>
      </c>
      <c r="D9" t="s">
        <v>7</v>
      </c>
      <c r="E9" t="s">
        <v>37</v>
      </c>
    </row>
    <row r="10" spans="1:5">
      <c r="A10">
        <v>2</v>
      </c>
      <c r="B10" t="s">
        <v>98</v>
      </c>
      <c r="C10" t="s">
        <v>99</v>
      </c>
      <c r="D10" t="s">
        <v>67</v>
      </c>
      <c r="E10" t="s">
        <v>100</v>
      </c>
    </row>
    <row r="11" spans="1:5">
      <c r="A11">
        <v>2</v>
      </c>
      <c r="B11" t="s">
        <v>101</v>
      </c>
      <c r="C11" t="s">
        <v>102</v>
      </c>
      <c r="D11" t="s">
        <v>67</v>
      </c>
      <c r="E11" t="s">
        <v>100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A54D-8B1B-4FEB-853D-AFC0FFCF51CD}">
  <dimension ref="A1:F3"/>
  <sheetViews>
    <sheetView tabSelected="1" zoomScale="130" zoomScaleNormal="130" workbookViewId="0">
      <selection activeCell="J11" sqref="J11"/>
    </sheetView>
  </sheetViews>
  <sheetFormatPr defaultColWidth="12.5703125" defaultRowHeight="12.75"/>
  <cols>
    <col min="1" max="1" width="20.85546875" style="22" bestFit="1" customWidth="1"/>
    <col min="2" max="2" width="19" style="17" customWidth="1"/>
    <col min="3" max="3" width="14.28515625" style="17" customWidth="1"/>
    <col min="4" max="4" width="8.140625" style="17" customWidth="1"/>
    <col min="5" max="5" width="7.85546875" style="17" customWidth="1"/>
    <col min="6" max="6" width="14.28515625" style="18" customWidth="1"/>
    <col min="7" max="16384" width="12.5703125" style="17"/>
  </cols>
  <sheetData>
    <row r="1" spans="1:6" s="19" customFormat="1">
      <c r="A1" s="21" t="s">
        <v>113</v>
      </c>
      <c r="B1" s="19" t="s">
        <v>112</v>
      </c>
      <c r="C1" s="19" t="s">
        <v>111</v>
      </c>
      <c r="D1" s="19" t="s">
        <v>110</v>
      </c>
      <c r="E1" s="19" t="s">
        <v>109</v>
      </c>
      <c r="F1" s="20" t="s">
        <v>108</v>
      </c>
    </row>
    <row r="2" spans="1:6">
      <c r="A2" s="22">
        <v>44259</v>
      </c>
      <c r="B2" s="17">
        <v>42</v>
      </c>
      <c r="D2" s="17">
        <v>0</v>
      </c>
    </row>
    <row r="3" spans="1:6">
      <c r="A3" s="22">
        <v>44273</v>
      </c>
      <c r="B3" s="17">
        <v>38</v>
      </c>
      <c r="C3" s="17">
        <f>B2-B3</f>
        <v>4</v>
      </c>
      <c r="D3" s="17">
        <f>295+35</f>
        <v>330</v>
      </c>
      <c r="E3" s="17">
        <v>180</v>
      </c>
      <c r="F3" s="18">
        <f>(D3-D2)/E3*60</f>
        <v>110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B761-4644-4B14-9E93-F056AD5F843E}">
  <dimension ref="A1:M47"/>
  <sheetViews>
    <sheetView topLeftCell="A4" workbookViewId="0">
      <selection activeCell="K14" sqref="K14:M14"/>
    </sheetView>
  </sheetViews>
  <sheetFormatPr defaultColWidth="8.85546875" defaultRowHeight="15"/>
  <cols>
    <col min="1" max="1" width="9.7109375" bestFit="1" customWidth="1"/>
    <col min="2" max="2" width="37.28515625" bestFit="1" customWidth="1"/>
    <col min="3" max="4" width="8" bestFit="1" customWidth="1"/>
    <col min="5" max="5" width="9.42578125" bestFit="1" customWidth="1"/>
    <col min="6" max="6" width="10.140625" bestFit="1" customWidth="1"/>
    <col min="7" max="7" width="9.5703125" bestFit="1" customWidth="1"/>
    <col min="8" max="8" width="10.28515625" bestFit="1" customWidth="1"/>
    <col min="9" max="9" width="12.5703125" bestFit="1" customWidth="1"/>
    <col min="13" max="13" width="41.85546875" customWidth="1"/>
  </cols>
  <sheetData>
    <row r="1" spans="1:13" ht="18.600000000000001" customHeight="1">
      <c r="A1" s="1" t="s">
        <v>16</v>
      </c>
      <c r="B1" s="4" t="s">
        <v>17</v>
      </c>
      <c r="C1" s="1" t="s">
        <v>18</v>
      </c>
      <c r="D1" s="1" t="s">
        <v>19</v>
      </c>
      <c r="E1" s="5" t="s">
        <v>23</v>
      </c>
      <c r="F1" s="5" t="s">
        <v>24</v>
      </c>
      <c r="G1" s="5" t="s">
        <v>25</v>
      </c>
      <c r="H1" s="5" t="s">
        <v>26</v>
      </c>
      <c r="I1" s="6" t="s">
        <v>27</v>
      </c>
    </row>
    <row r="2" spans="1:13" ht="15" customHeight="1">
      <c r="A2" t="s">
        <v>29</v>
      </c>
      <c r="B2" t="s">
        <v>40</v>
      </c>
      <c r="C2" t="s">
        <v>51</v>
      </c>
      <c r="D2" t="s">
        <v>52</v>
      </c>
      <c r="E2">
        <v>100</v>
      </c>
      <c r="F2">
        <v>60</v>
      </c>
      <c r="G2">
        <v>90</v>
      </c>
      <c r="H2">
        <v>70</v>
      </c>
      <c r="I2" s="3">
        <v>44258</v>
      </c>
      <c r="K2" s="12" t="s">
        <v>57</v>
      </c>
      <c r="L2" s="12"/>
      <c r="M2" s="12"/>
    </row>
    <row r="3" spans="1:13">
      <c r="K3" s="13"/>
      <c r="L3" s="13"/>
      <c r="M3" s="13"/>
    </row>
    <row r="4" spans="1:13" ht="15" customHeight="1">
      <c r="A4" t="s">
        <v>54</v>
      </c>
      <c r="B4" s="7" t="s">
        <v>60</v>
      </c>
      <c r="C4" t="s">
        <v>51</v>
      </c>
      <c r="K4" s="12" t="s">
        <v>58</v>
      </c>
      <c r="L4" s="12"/>
      <c r="M4" s="12"/>
    </row>
    <row r="5" spans="1:13" ht="15" customHeight="1">
      <c r="A5" t="s">
        <v>55</v>
      </c>
      <c r="B5" s="7" t="s">
        <v>61</v>
      </c>
      <c r="C5" t="s">
        <v>51</v>
      </c>
      <c r="K5" s="16" t="s">
        <v>103</v>
      </c>
      <c r="L5" s="16"/>
      <c r="M5" s="16"/>
    </row>
    <row r="6" spans="1:13">
      <c r="A6" t="s">
        <v>56</v>
      </c>
      <c r="B6" s="7" t="s">
        <v>62</v>
      </c>
      <c r="C6" t="s">
        <v>51</v>
      </c>
      <c r="K6" s="13"/>
      <c r="L6" s="13"/>
      <c r="M6" s="13"/>
    </row>
    <row r="7" spans="1:13">
      <c r="K7" s="13"/>
      <c r="L7" s="13"/>
      <c r="M7" s="13"/>
    </row>
    <row r="8" spans="1:13">
      <c r="A8" t="s">
        <v>30</v>
      </c>
      <c r="B8" t="s">
        <v>22</v>
      </c>
      <c r="C8" t="s">
        <v>34</v>
      </c>
      <c r="D8" t="s">
        <v>35</v>
      </c>
      <c r="E8">
        <v>100</v>
      </c>
      <c r="F8">
        <v>60</v>
      </c>
      <c r="K8" s="15" t="s">
        <v>59</v>
      </c>
      <c r="L8" s="15"/>
      <c r="M8" s="15"/>
    </row>
    <row r="9" spans="1:13">
      <c r="K9" s="14" t="s">
        <v>104</v>
      </c>
      <c r="L9" s="14"/>
      <c r="M9" s="14"/>
    </row>
    <row r="10" spans="1:13">
      <c r="A10" t="s">
        <v>69</v>
      </c>
      <c r="B10" s="7" t="s">
        <v>53</v>
      </c>
      <c r="C10" t="s">
        <v>51</v>
      </c>
      <c r="D10" t="s">
        <v>52</v>
      </c>
      <c r="K10" s="14" t="s">
        <v>115</v>
      </c>
      <c r="L10" s="14"/>
      <c r="M10" s="14"/>
    </row>
    <row r="11" spans="1:13">
      <c r="A11" t="s">
        <v>70</v>
      </c>
      <c r="B11" s="7" t="s">
        <v>63</v>
      </c>
      <c r="C11" t="s">
        <v>51</v>
      </c>
    </row>
    <row r="12" spans="1:13">
      <c r="A12" t="s">
        <v>71</v>
      </c>
      <c r="B12" s="7" t="s">
        <v>64</v>
      </c>
      <c r="C12" t="s">
        <v>51</v>
      </c>
    </row>
    <row r="13" spans="1:13">
      <c r="K13" s="15" t="s">
        <v>114</v>
      </c>
      <c r="L13" s="15"/>
      <c r="M13" s="15"/>
    </row>
    <row r="14" spans="1:13">
      <c r="A14" t="s">
        <v>32</v>
      </c>
      <c r="B14" s="7" t="s">
        <v>33</v>
      </c>
      <c r="C14" t="s">
        <v>67</v>
      </c>
      <c r="D14" t="s">
        <v>68</v>
      </c>
      <c r="E14">
        <v>100</v>
      </c>
      <c r="F14">
        <v>70</v>
      </c>
      <c r="G14">
        <v>95</v>
      </c>
      <c r="H14">
        <v>50</v>
      </c>
      <c r="I14" s="8">
        <v>44258</v>
      </c>
      <c r="K14" s="11">
        <f>SUM(H:H)</f>
        <v>180</v>
      </c>
      <c r="L14" s="11"/>
      <c r="M14" s="11"/>
    </row>
    <row r="16" spans="1:13">
      <c r="A16" t="s">
        <v>73</v>
      </c>
      <c r="B16" s="7" t="s">
        <v>105</v>
      </c>
      <c r="C16" t="s">
        <v>67</v>
      </c>
      <c r="D16" t="s">
        <v>68</v>
      </c>
      <c r="E16">
        <v>50</v>
      </c>
      <c r="F16">
        <v>30</v>
      </c>
      <c r="G16">
        <v>45</v>
      </c>
      <c r="I16" s="8">
        <v>44258</v>
      </c>
    </row>
    <row r="17" spans="1:9">
      <c r="A17" t="s">
        <v>74</v>
      </c>
      <c r="B17" t="s">
        <v>75</v>
      </c>
      <c r="C17" t="s">
        <v>67</v>
      </c>
      <c r="D17" t="s">
        <v>68</v>
      </c>
      <c r="E17">
        <v>50</v>
      </c>
      <c r="F17">
        <v>40</v>
      </c>
      <c r="G17">
        <v>50</v>
      </c>
      <c r="I17" s="8">
        <v>44258</v>
      </c>
    </row>
    <row r="19" spans="1:9">
      <c r="A19" t="s">
        <v>42</v>
      </c>
      <c r="B19" t="s">
        <v>43</v>
      </c>
      <c r="C19" t="s">
        <v>67</v>
      </c>
      <c r="D19" t="s">
        <v>68</v>
      </c>
      <c r="E19">
        <v>100</v>
      </c>
      <c r="F19">
        <v>70</v>
      </c>
      <c r="G19">
        <v>90</v>
      </c>
      <c r="H19">
        <v>60</v>
      </c>
      <c r="I19" s="8">
        <v>44258</v>
      </c>
    </row>
    <row r="21" spans="1:9">
      <c r="A21" t="s">
        <v>76</v>
      </c>
      <c r="B21" t="s">
        <v>77</v>
      </c>
      <c r="C21" t="s">
        <v>67</v>
      </c>
      <c r="D21" t="s">
        <v>68</v>
      </c>
      <c r="E21">
        <v>50</v>
      </c>
      <c r="F21">
        <v>30</v>
      </c>
      <c r="G21">
        <v>45</v>
      </c>
      <c r="I21" s="8">
        <v>44258</v>
      </c>
    </row>
    <row r="22" spans="1:9">
      <c r="A22" t="s">
        <v>79</v>
      </c>
      <c r="B22" t="s">
        <v>78</v>
      </c>
      <c r="C22" t="s">
        <v>67</v>
      </c>
      <c r="D22" t="s">
        <v>68</v>
      </c>
      <c r="E22">
        <v>50</v>
      </c>
      <c r="F22">
        <v>40</v>
      </c>
      <c r="G22">
        <v>45</v>
      </c>
      <c r="I22" s="8">
        <v>44258</v>
      </c>
    </row>
    <row r="23" spans="1:9">
      <c r="A23" t="s">
        <v>38</v>
      </c>
      <c r="B23" t="s">
        <v>80</v>
      </c>
      <c r="C23" t="s">
        <v>82</v>
      </c>
      <c r="D23" t="s">
        <v>83</v>
      </c>
      <c r="E23">
        <v>50</v>
      </c>
      <c r="F23">
        <v>50</v>
      </c>
    </row>
    <row r="24" spans="1:9">
      <c r="A24" t="s">
        <v>39</v>
      </c>
      <c r="B24" t="s">
        <v>81</v>
      </c>
      <c r="C24" t="s">
        <v>82</v>
      </c>
      <c r="D24" t="s">
        <v>83</v>
      </c>
      <c r="E24">
        <v>50</v>
      </c>
      <c r="F24">
        <v>50</v>
      </c>
    </row>
    <row r="28" spans="1:9">
      <c r="A28" s="9" t="s">
        <v>20</v>
      </c>
      <c r="B28" s="9" t="s">
        <v>21</v>
      </c>
      <c r="C28" s="9" t="s">
        <v>84</v>
      </c>
      <c r="D28" s="9" t="s">
        <v>83</v>
      </c>
      <c r="E28" s="9">
        <v>100</v>
      </c>
      <c r="F28" s="9">
        <v>60</v>
      </c>
      <c r="G28" s="9"/>
    </row>
    <row r="29" spans="1:9">
      <c r="A29" s="9"/>
      <c r="B29" s="9"/>
      <c r="C29" s="9"/>
      <c r="D29" s="9"/>
      <c r="E29" s="9"/>
      <c r="F29" s="9"/>
      <c r="G29" s="9"/>
    </row>
    <row r="30" spans="1:9">
      <c r="A30" s="9" t="s">
        <v>73</v>
      </c>
      <c r="B30" s="9" t="s">
        <v>72</v>
      </c>
      <c r="C30" s="9" t="s">
        <v>84</v>
      </c>
      <c r="D30" s="9" t="s">
        <v>85</v>
      </c>
      <c r="E30" s="9"/>
      <c r="F30" s="9"/>
      <c r="G30" s="9"/>
    </row>
    <row r="31" spans="1:9">
      <c r="A31" s="9" t="s">
        <v>74</v>
      </c>
      <c r="B31" s="9" t="s">
        <v>86</v>
      </c>
      <c r="C31" s="9" t="s">
        <v>84</v>
      </c>
      <c r="D31" s="9" t="s">
        <v>85</v>
      </c>
      <c r="E31" s="9"/>
      <c r="F31" s="9"/>
      <c r="G31" s="9"/>
    </row>
    <row r="32" spans="1:9">
      <c r="A32" s="9" t="s">
        <v>74</v>
      </c>
      <c r="B32" s="9" t="s">
        <v>87</v>
      </c>
      <c r="C32" s="9" t="s">
        <v>84</v>
      </c>
      <c r="D32" s="9"/>
      <c r="E32" s="9"/>
      <c r="F32" s="9"/>
      <c r="G32" s="9"/>
    </row>
    <row r="33" spans="1:7">
      <c r="A33" s="9"/>
      <c r="B33" s="9"/>
      <c r="C33" s="9"/>
      <c r="D33" s="9"/>
      <c r="E33" s="9"/>
      <c r="F33" s="9"/>
      <c r="G33" s="9"/>
    </row>
    <row r="34" spans="1:7">
      <c r="A34" s="9" t="s">
        <v>31</v>
      </c>
      <c r="B34" s="9" t="s">
        <v>41</v>
      </c>
      <c r="C34" s="9" t="s">
        <v>84</v>
      </c>
      <c r="D34" s="9" t="s">
        <v>88</v>
      </c>
      <c r="E34" s="9">
        <v>150</v>
      </c>
      <c r="F34" s="9">
        <v>80</v>
      </c>
      <c r="G34" s="9"/>
    </row>
    <row r="35" spans="1:7">
      <c r="A35" s="9"/>
      <c r="B35" s="9"/>
      <c r="C35" s="9"/>
      <c r="D35" s="9"/>
      <c r="E35" s="9"/>
      <c r="F35" s="9"/>
      <c r="G35" s="9"/>
    </row>
    <row r="36" spans="1:7">
      <c r="A36" s="9" t="s">
        <v>89</v>
      </c>
      <c r="B36" s="9" t="s">
        <v>90</v>
      </c>
      <c r="C36" s="9" t="s">
        <v>84</v>
      </c>
      <c r="D36" s="9"/>
      <c r="E36" s="9"/>
      <c r="F36" s="9"/>
      <c r="G36" s="9"/>
    </row>
    <row r="37" spans="1:7">
      <c r="A37" s="9" t="s">
        <v>91</v>
      </c>
      <c r="B37" s="9" t="s">
        <v>86</v>
      </c>
      <c r="C37" s="9" t="s">
        <v>84</v>
      </c>
      <c r="D37" s="9"/>
      <c r="E37" s="9"/>
      <c r="F37" s="9"/>
      <c r="G37" s="9"/>
    </row>
    <row r="38" spans="1:7">
      <c r="A38" s="9" t="s">
        <v>92</v>
      </c>
      <c r="B38" s="9" t="s">
        <v>93</v>
      </c>
      <c r="C38" s="9" t="s">
        <v>84</v>
      </c>
      <c r="D38" s="9"/>
      <c r="E38" s="9"/>
      <c r="F38" s="9"/>
      <c r="G38" s="9"/>
    </row>
    <row r="40" spans="1:7">
      <c r="A40" s="9" t="s">
        <v>98</v>
      </c>
      <c r="B40" t="s">
        <v>99</v>
      </c>
      <c r="C40" t="s">
        <v>67</v>
      </c>
      <c r="D40" t="s">
        <v>88</v>
      </c>
      <c r="E40">
        <v>100</v>
      </c>
      <c r="F40">
        <v>70</v>
      </c>
    </row>
    <row r="42" spans="1:7">
      <c r="A42" s="9" t="s">
        <v>106</v>
      </c>
      <c r="B42" t="s">
        <v>107</v>
      </c>
      <c r="C42" t="s">
        <v>67</v>
      </c>
    </row>
    <row r="45" spans="1:7">
      <c r="A45" t="s">
        <v>101</v>
      </c>
      <c r="B45" t="s">
        <v>102</v>
      </c>
      <c r="C45" t="s">
        <v>67</v>
      </c>
      <c r="D45" t="s">
        <v>88</v>
      </c>
      <c r="E45">
        <v>100</v>
      </c>
      <c r="F45">
        <v>80</v>
      </c>
    </row>
    <row r="47" spans="1:7">
      <c r="A47" s="9" t="s">
        <v>106</v>
      </c>
      <c r="B47" t="s">
        <v>107</v>
      </c>
      <c r="C47" t="s">
        <v>67</v>
      </c>
    </row>
  </sheetData>
  <mergeCells count="11">
    <mergeCell ref="K9:M9"/>
    <mergeCell ref="K10:M10"/>
    <mergeCell ref="K13:M13"/>
    <mergeCell ref="K14:M14"/>
    <mergeCell ref="K2:M2"/>
    <mergeCell ref="K8:M8"/>
    <mergeCell ref="K5:M5"/>
    <mergeCell ref="K4:M4"/>
    <mergeCell ref="K3:M3"/>
    <mergeCell ref="K6:M6"/>
    <mergeCell ref="K7:M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</vt:lpstr>
      <vt:lpstr>Backlog</vt:lpstr>
      <vt:lpstr>Burndown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ROCK</cp:lastModifiedBy>
  <dcterms:created xsi:type="dcterms:W3CDTF">2015-06-05T18:19:34Z</dcterms:created>
  <dcterms:modified xsi:type="dcterms:W3CDTF">2021-03-17T23:27:48Z</dcterms:modified>
</cp:coreProperties>
</file>