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C90F9DF-D662-42E1-A502-CEB81E7CBE50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7" l="1"/>
  <c r="G13" i="6"/>
  <c r="L2" i="9"/>
  <c r="K2" i="9"/>
  <c r="G10" i="6"/>
  <c r="L2" i="8"/>
  <c r="K2" i="8"/>
  <c r="G7" i="6"/>
  <c r="K14" i="5"/>
  <c r="E3" i="6"/>
  <c r="G3" i="6" s="1"/>
  <c r="D3" i="6"/>
  <c r="G4" i="6" l="1"/>
</calcChain>
</file>

<file path=xl/sharedStrings.xml><?xml version="1.0" encoding="utf-8"?>
<sst xmlns="http://schemas.openxmlformats.org/spreadsheetml/2006/main" count="540" uniqueCount="273">
  <si>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</si>
  <si>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</si>
  <si>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</si>
  <si>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</si>
  <si>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</si>
  <si>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</si>
  <si>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</si>
  <si>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</si>
  <si>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</si>
  <si>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</si>
  <si>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</si>
  <si>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</si>
  <si>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</si>
  <si>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</si>
  <si>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</si>
  <si>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</si>
  <si>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</si>
  <si>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</si>
  <si>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</si>
  <si>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</si>
  <si>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</si>
  <si>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</si>
  <si>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</si>
  <si>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</si>
  <si>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</si>
  <si>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</si>
  <si>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</si>
  <si>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</si>
  <si>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</si>
  <si>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</si>
  <si>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</si>
  <si>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</si>
  <si>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</si>
  <si>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</si>
  <si>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</si>
  <si>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</si>
  <si>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</si>
  <si>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</si>
  <si>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</si>
  <si>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</si>
  <si>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</si>
  <si>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</si>
  <si>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</si>
  <si>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</si>
  <si>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</si>
  <si>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</si>
  <si>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</si>
  <si>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</si>
  <si>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</si>
  <si>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</si>
  <si>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</si>
  <si>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</si>
  <si>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</si>
  <si>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</si>
  <si>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</si>
  <si>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</si>
  <si>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</si>
  <si>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</si>
  <si>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</si>
  <si>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</si>
  <si>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</si>
  <si>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</si>
  <si>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</si>
  <si>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</si>
  <si>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</si>
  <si>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</si>
  <si>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</si>
  <si>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</si>
  <si>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</si>
  <si>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</si>
  <si>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</si>
  <si>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</si>
  <si>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</si>
  <si>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</si>
  <si>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</si>
  <si>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</si>
  <si>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</si>
  <si>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</si>
  <si>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</si>
  <si>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</si>
  <si>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</si>
  <si>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</si>
  <si>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</si>
  <si>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</si>
  <si>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</si>
  <si>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</si>
  <si>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</si>
  <si>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</si>
  <si>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</si>
  <si>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</si>
  <si>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</si>
  <si>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</si>
  <si>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</si>
  <si>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</si>
  <si>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</si>
  <si>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</si>
  <si>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</si>
  <si>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</si>
  <si>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</si>
  <si>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</si>
  <si>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</si>
  <si>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</si>
  <si>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</si>
  <si>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</si>
  <si>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</si>
  <si>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</si>
  <si>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</si>
  <si>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</si>
  <si>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</si>
  <si>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</si>
  <si>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</si>
  <si>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</si>
  <si>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</si>
  <si>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</si>
  <si>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</si>
  <si>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</si>
  <si>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</si>
  <si>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</si>
  <si>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</si>
  <si>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</si>
  <si>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</si>
  <si>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</si>
  <si>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</si>
  <si>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</si>
  <si>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</si>
  <si>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</si>
  <si>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</si>
  <si>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</si>
  <si>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</si>
  <si>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</si>
  <si>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</si>
  <si>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</si>
  <si>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</si>
  <si>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</si>
  <si>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</si>
  <si>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</si>
  <si>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等线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</si>
  <si>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</si>
  <si>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</si>
  <si>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</si>
  <si>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</si>
  <si>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</si>
  <si>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</si>
  <si>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</si>
  <si>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</si>
  <si>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</si>
  <si>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</si>
  <si>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</si>
  <si>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</si>
  <si>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</si>
  <si>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</si>
  <si>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</si>
  <si>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</si>
  <si>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</si>
  <si>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</si>
  <si>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</si>
  <si>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</si>
  <si>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</si>
  <si>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</si>
  <si>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</si>
  <si>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</si>
  <si>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</si>
  <si>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</si>
  <si>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</si>
  <si>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</si>
  <si>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</si>
  <si>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</si>
  <si>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</si>
  <si>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</si>
  <si>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</si>
  <si>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</si>
  <si>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</si>
  <si>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</si>
  <si>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</si>
  <si>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</si>
  <si>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</si>
  <si>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</si>
  <si>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</si>
  <si>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</si>
  <si>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</si>
  <si>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</si>
  <si>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</si>
  <si>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</si>
  <si>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</si>
  <si>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</si>
  <si>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</si>
  <si>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</si>
  <si>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</si>
  <si>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</si>
  <si>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</si>
  <si>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</si>
  <si>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</si>
  <si>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</si>
  <si>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</si>
  <si>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</si>
  <si>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</si>
  <si>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</si>
  <si>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</si>
  <si>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</si>
  <si>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</si>
  <si>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</si>
  <si>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</si>
  <si>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</si>
  <si>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</si>
  <si>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</si>
  <si>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</si>
  <si>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</si>
  <si>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</si>
  <si>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Done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</si>
  <si>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</si>
  <si>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</si>
  <si>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</si>
  <si>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</si>
  <si>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</si>
  <si>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</si>
  <si>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</si>
  <si>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</si>
  <si>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</si>
  <si>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</si>
  <si>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</si>
  <si>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</si>
  <si>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</si>
  <si>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</si>
  <si>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</si>
  <si>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</si>
  <si>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</si>
  <si>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</si>
  <si>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</si>
  <si>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</si>
  <si>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changed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</si>
  <si>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</si>
  <si>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</si>
  <si>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</si>
  <si>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</si>
  <si>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</si>
  <si>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</si>
  <si>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</si>
  <si>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</si>
  <si>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</si>
  <si>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</si>
  <si>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</si>
  <si>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</si>
  <si>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</si>
  <si>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</si>
  <si>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</si>
  <si>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</si>
  <si>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</si>
  <si>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</si>
  <si>
    <t>US39</t>
  </si>
  <si>
    <t>List upcoming anniversaries</t>
  </si>
  <si>
    <t>calculate date</t>
  </si>
  <si>
    <t>T39.01</t>
  </si>
  <si>
    <t>LOC_Total</t>
  </si>
  <si>
    <t>TIME_Total</t>
  </si>
  <si>
    <t>hli109@stevens.edu</t>
  </si>
  <si>
    <t xml:space="preserve">Haoyu </t>
  </si>
  <si>
    <t>Li</t>
  </si>
  <si>
    <t>hahahakkkE7</t>
  </si>
  <si>
    <t>US38</t>
    <phoneticPr fontId="2" type="noConversion"/>
  </si>
  <si>
    <t>List upcoming birthdays</t>
    <phoneticPr fontId="2" type="noConversion"/>
  </si>
  <si>
    <t>US31</t>
    <phoneticPr fontId="2" type="noConversion"/>
  </si>
  <si>
    <t>List living single</t>
    <phoneticPr fontId="2" type="noConversion"/>
  </si>
  <si>
    <t>US38</t>
  </si>
  <si>
    <t>List upcoming birthdays</t>
  </si>
  <si>
    <t>calculate the date</t>
    <phoneticPr fontId="2" type="noConversion"/>
  </si>
  <si>
    <t>compare the date and birth in GED</t>
    <phoneticPr fontId="2" type="noConversion"/>
  </si>
  <si>
    <t>T38.03</t>
    <phoneticPr fontId="2" type="noConversion"/>
  </si>
  <si>
    <t>add the satisfactory into a list</t>
    <phoneticPr fontId="2" type="noConversion"/>
  </si>
  <si>
    <t>T31.01</t>
    <phoneticPr fontId="2" type="noConversion"/>
  </si>
  <si>
    <t>calculate the birth date</t>
    <phoneticPr fontId="2" type="noConversion"/>
  </si>
  <si>
    <t>T31.02</t>
    <phoneticPr fontId="2" type="noConversion"/>
  </si>
  <si>
    <t>find the 30 years old people who have no marriage</t>
    <phoneticPr fontId="2" type="noConversion"/>
  </si>
  <si>
    <t>T31.03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</si>
</sst>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mmmm\ d\,\ yyyy;@"/>
  </numFmts>
  <fonts count="19" x14ac:knownFonts="1">
    <font>
      <sz val="11"/>
      <color theme="1"/>
      <name val="等线"/>
      <family val="2"/>
      <scheme val="minor"/>
    </font>
    <font>
      <b/>
      <sz val="10"/>
      <name val="Verdana"/>
      <family val="2"/>
    </font>
    <font>
      <sz val="9"/>
      <name val="等线"/>
      <family val="3"/>
      <charset val="134"/>
      <scheme val="minor"/>
    </font>
    <font>
      <sz val="8"/>
      <name val="Verdana"/>
      <family val="2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1"/>
      <color rgb="FF0066CC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Verdana"/>
      <family val="2"/>
    </font>
    <font>
      <sz val="11"/>
      <color rgb="FF00B050"/>
      <name val="等线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0"/>
      <color theme="1"/>
      <name val="等线"/>
      <family val="2"/>
      <scheme val="minor"/>
    </font>
    <font>
      <sz val="10"/>
      <color rgb="FF000000"/>
      <name val="等线"/>
      <family val="4"/>
      <charset val="134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4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76" fontId="10" fillId="0" borderId="0" xfId="2" applyNumberFormat="1"/>
    <xf numFmtId="0" fontId="1" fillId="0" borderId="0" xfId="2" applyFont="1"/>
    <xf numFmtId="176" fontId="1" fillId="0" borderId="0" xfId="2" applyNumberFormat="1" applyFont="1"/>
    <xf numFmtId="177" fontId="1" fillId="0" borderId="0" xfId="2" applyNumberFormat="1" applyFont="1"/>
    <xf numFmtId="177" fontId="10" fillId="0" borderId="0" xfId="2" applyNumberFormat="1"/>
    <xf numFmtId="177" fontId="1" fillId="0" borderId="0" xfId="0" applyNumberFormat="1" applyFont="1" applyAlignment="1">
      <alignment horizontal="right"/>
    </xf>
    <xf numFmtId="177" fontId="0" fillId="0" borderId="0" xfId="0" applyNumberFormat="1"/>
    <xf numFmtId="0" fontId="0" fillId="0" borderId="0" xfId="0"/>
    <xf numFmtId="0" fontId="8" fillId="0" borderId="0" xfId="0" applyFont="1"/>
    <xf numFmtId="177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0" fillId="0" borderId="0" xfId="0"/>
    <xf numFmtId="0" fontId="18" fillId="0" borderId="0" xfId="4" applyFont="1"/>
    <xf numFmtId="0" fontId="0" fillId="0" borderId="0" xfId="0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5">
    <cellStyle name="Normal 2" xfId="2" xr:uid="{0806C502-5B25-4AE5-A7E3-7A9818F2DFE2}"/>
    <cellStyle name="Normal 3" xfId="4" xr:uid="{A5CCCB12-4E21-441C-AF6F-D3A7BEE7C5D4}"/>
    <cellStyle name="常规" xfId="0" builtinId="0"/>
    <cellStyle name="常规 2" xfId="3" xr:uid="{5DC2A9AA-D403-45BD-9AB9-75B92DFC8BB2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Burndown!$B$2:$B$13</c:f>
              <c:numCache>
                <c:formatCode>[$-409]mmmm\ d\,\ yyyy;@</c:formatCode>
                <c:ptCount val="12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  <c:pt idx="8">
                  <c:v>44299</c:v>
                </c:pt>
                <c:pt idx="11">
                  <c:v>44312</c:v>
                </c:pt>
              </c:numCache>
            </c:numRef>
          </c:cat>
          <c:val>
            <c:numRef>
              <c:f>Burndown!$C$2:$C$13</c:f>
              <c:numCache>
                <c:formatCode>General</c:formatCode>
                <c:ptCount val="12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  <c:pt idx="8">
                  <c:v>22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B3-4E84-9576-8C682F1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5" Type="http://schemas.openxmlformats.org/officeDocument/2006/relationships/hyperlink" Target="mailto:hli109@stevens.edu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B12" sqref="B12"/>
    </sheetView>
  </sheetViews>
  <sheetFormatPr defaultColWidth="8.88671875" defaultRowHeight="13.8" x14ac:dyDescent="0.25"/>
  <cols>
    <col min="4" max="4" width="27.44140625" customWidth="1"/>
    <col min="5" max="5" width="26.6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 x14ac:dyDescent="0.2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 x14ac:dyDescent="0.2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 x14ac:dyDescent="0.2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6" spans="1:5" x14ac:dyDescent="0.25">
      <c r="A6" t="s">
        <v>160</v>
      </c>
      <c r="B6" t="s">
        <v>255</v>
      </c>
      <c r="C6" t="s">
        <v>256</v>
      </c>
      <c r="D6" s="2" t="s">
        <v>254</v>
      </c>
      <c r="E6" t="s">
        <v>257</v>
      </c>
    </row>
    <row r="9" spans="1:5" x14ac:dyDescent="0.2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  <hyperlink ref="D6" r:id="rId5" xr:uid="{8A983DCE-7DB8-4254-A2A4-ECA9F39CE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40"/>
  <sheetViews>
    <sheetView topLeftCell="A31" zoomScale="160" zoomScaleNormal="160" workbookViewId="0">
      <selection activeCell="E40" sqref="A39:E40"/>
    </sheetView>
  </sheetViews>
  <sheetFormatPr defaultColWidth="8.88671875" defaultRowHeight="13.8" x14ac:dyDescent="0.25"/>
  <cols>
    <col min="2" max="2" width="12.109375" style="24" customWidth="1"/>
    <col min="3" max="3" width="30.33203125" customWidth="1"/>
    <col min="4" max="4" width="16.33203125" customWidth="1"/>
  </cols>
  <sheetData>
    <row r="1" spans="1: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 x14ac:dyDescent="0.25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 x14ac:dyDescent="0.25">
      <c r="A3">
        <v>1</v>
      </c>
      <c r="B3" s="24" t="s">
        <v>30</v>
      </c>
      <c r="C3" t="s">
        <v>22</v>
      </c>
      <c r="D3" t="s">
        <v>34</v>
      </c>
      <c r="E3" t="s">
        <v>37</v>
      </c>
    </row>
    <row r="4" spans="1:5" x14ac:dyDescent="0.25">
      <c r="A4">
        <v>1</v>
      </c>
      <c r="B4" s="24" t="s">
        <v>20</v>
      </c>
      <c r="C4" t="s">
        <v>21</v>
      </c>
      <c r="D4" t="s">
        <v>44</v>
      </c>
      <c r="E4" t="s">
        <v>35</v>
      </c>
    </row>
    <row r="5" spans="1:5" x14ac:dyDescent="0.25">
      <c r="A5">
        <v>1</v>
      </c>
      <c r="B5" s="24" t="s">
        <v>31</v>
      </c>
      <c r="C5" t="s">
        <v>41</v>
      </c>
      <c r="D5" t="s">
        <v>44</v>
      </c>
      <c r="E5" t="s">
        <v>35</v>
      </c>
    </row>
    <row r="6" spans="1:5" x14ac:dyDescent="0.25">
      <c r="A6">
        <v>1</v>
      </c>
      <c r="B6" s="24" t="s">
        <v>32</v>
      </c>
      <c r="C6" t="s">
        <v>33</v>
      </c>
      <c r="D6" t="s">
        <v>7</v>
      </c>
      <c r="E6" t="s">
        <v>37</v>
      </c>
    </row>
    <row r="7" spans="1:5" x14ac:dyDescent="0.25">
      <c r="A7">
        <v>1</v>
      </c>
      <c r="B7" s="24" t="s">
        <v>38</v>
      </c>
      <c r="C7" t="s">
        <v>36</v>
      </c>
      <c r="D7" t="s">
        <v>45</v>
      </c>
      <c r="E7" t="s">
        <v>35</v>
      </c>
    </row>
    <row r="8" spans="1:5" x14ac:dyDescent="0.25">
      <c r="A8">
        <v>1</v>
      </c>
      <c r="B8" s="24" t="s">
        <v>39</v>
      </c>
      <c r="C8" t="s">
        <v>50</v>
      </c>
      <c r="D8" t="s">
        <v>45</v>
      </c>
      <c r="E8" t="s">
        <v>35</v>
      </c>
    </row>
    <row r="9" spans="1:5" x14ac:dyDescent="0.25">
      <c r="A9">
        <v>1</v>
      </c>
      <c r="B9" s="24" t="s">
        <v>150</v>
      </c>
      <c r="C9" t="s">
        <v>151</v>
      </c>
      <c r="D9" t="s">
        <v>163</v>
      </c>
      <c r="E9" t="s">
        <v>88</v>
      </c>
    </row>
    <row r="10" spans="1:5" x14ac:dyDescent="0.25">
      <c r="A10" s="16">
        <v>1</v>
      </c>
      <c r="B10" s="24" t="s">
        <v>152</v>
      </c>
      <c r="C10" s="16" t="s">
        <v>153</v>
      </c>
      <c r="D10" s="16" t="s">
        <v>163</v>
      </c>
      <c r="E10" s="16" t="s">
        <v>88</v>
      </c>
    </row>
    <row r="11" spans="1:5" x14ac:dyDescent="0.25">
      <c r="A11" s="16">
        <v>1</v>
      </c>
      <c r="B11" s="24" t="s">
        <v>42</v>
      </c>
      <c r="C11" s="16" t="s">
        <v>43</v>
      </c>
      <c r="D11" s="16" t="s">
        <v>7</v>
      </c>
      <c r="E11" s="16" t="s">
        <v>37</v>
      </c>
    </row>
    <row r="12" spans="1:5" s="16" customFormat="1" x14ac:dyDescent="0.25">
      <c r="B12" s="24"/>
    </row>
    <row r="13" spans="1:5" x14ac:dyDescent="0.25">
      <c r="A13">
        <v>2</v>
      </c>
      <c r="B13" s="24" t="s">
        <v>154</v>
      </c>
      <c r="C13" t="s">
        <v>156</v>
      </c>
      <c r="D13" t="s">
        <v>34</v>
      </c>
      <c r="E13" t="s">
        <v>37</v>
      </c>
    </row>
    <row r="14" spans="1:5" x14ac:dyDescent="0.25">
      <c r="A14">
        <v>2</v>
      </c>
      <c r="B14" s="24" t="s">
        <v>155</v>
      </c>
      <c r="C14" t="s">
        <v>157</v>
      </c>
      <c r="D14" t="s">
        <v>34</v>
      </c>
      <c r="E14" t="s">
        <v>37</v>
      </c>
    </row>
    <row r="15" spans="1:5" x14ac:dyDescent="0.25">
      <c r="A15">
        <v>2</v>
      </c>
      <c r="B15" s="24" t="s">
        <v>138</v>
      </c>
      <c r="C15" t="s">
        <v>142</v>
      </c>
      <c r="D15" t="s">
        <v>44</v>
      </c>
      <c r="E15" t="s">
        <v>37</v>
      </c>
    </row>
    <row r="16" spans="1:5" x14ac:dyDescent="0.25">
      <c r="A16">
        <v>2</v>
      </c>
      <c r="B16" s="24" t="s">
        <v>100</v>
      </c>
      <c r="C16" t="s">
        <v>101</v>
      </c>
      <c r="D16" t="s">
        <v>67</v>
      </c>
      <c r="E16" t="s">
        <v>37</v>
      </c>
    </row>
    <row r="17" spans="1:5" x14ac:dyDescent="0.25">
      <c r="A17">
        <v>2</v>
      </c>
      <c r="B17" s="24" t="s">
        <v>158</v>
      </c>
      <c r="C17" t="s">
        <v>159</v>
      </c>
      <c r="D17" t="s">
        <v>160</v>
      </c>
      <c r="E17" t="s">
        <v>88</v>
      </c>
    </row>
    <row r="18" spans="1:5" x14ac:dyDescent="0.25">
      <c r="A18">
        <v>2</v>
      </c>
      <c r="B18" s="24" t="s">
        <v>161</v>
      </c>
      <c r="C18" t="s">
        <v>162</v>
      </c>
      <c r="D18" t="s">
        <v>160</v>
      </c>
      <c r="E18" t="s">
        <v>88</v>
      </c>
    </row>
    <row r="19" spans="1:5" x14ac:dyDescent="0.25">
      <c r="A19">
        <v>2</v>
      </c>
      <c r="B19" s="24" t="s">
        <v>145</v>
      </c>
      <c r="C19" t="s">
        <v>148</v>
      </c>
      <c r="D19" t="s">
        <v>45</v>
      </c>
      <c r="E19" t="s">
        <v>37</v>
      </c>
    </row>
    <row r="20" spans="1:5" x14ac:dyDescent="0.25">
      <c r="A20">
        <v>2</v>
      </c>
      <c r="B20" s="24" t="s">
        <v>147</v>
      </c>
      <c r="C20" t="s">
        <v>149</v>
      </c>
      <c r="D20" t="s">
        <v>45</v>
      </c>
      <c r="E20" t="s">
        <v>37</v>
      </c>
    </row>
    <row r="21" spans="1:5" x14ac:dyDescent="0.25">
      <c r="A21" s="16">
        <v>2</v>
      </c>
      <c r="B21" s="24" t="s">
        <v>98</v>
      </c>
      <c r="C21" s="16" t="s">
        <v>99</v>
      </c>
      <c r="D21" s="16" t="s">
        <v>67</v>
      </c>
      <c r="E21" s="16" t="s">
        <v>37</v>
      </c>
    </row>
    <row r="22" spans="1:5" x14ac:dyDescent="0.25">
      <c r="A22" s="16">
        <v>2</v>
      </c>
      <c r="B22" s="24" t="s">
        <v>143</v>
      </c>
      <c r="C22" s="16" t="s">
        <v>123</v>
      </c>
      <c r="D22" s="16" t="s">
        <v>44</v>
      </c>
      <c r="E22" s="16" t="s">
        <v>37</v>
      </c>
    </row>
    <row r="24" spans="1:5" x14ac:dyDescent="0.25">
      <c r="A24" s="20">
        <v>3</v>
      </c>
      <c r="B24" s="25" t="s">
        <v>164</v>
      </c>
      <c r="C24" s="20" t="s">
        <v>165</v>
      </c>
      <c r="D24" s="20" t="s">
        <v>166</v>
      </c>
      <c r="E24" s="20" t="s">
        <v>229</v>
      </c>
    </row>
    <row r="25" spans="1:5" x14ac:dyDescent="0.25">
      <c r="A25" s="20">
        <v>3</v>
      </c>
      <c r="B25" s="25" t="s">
        <v>167</v>
      </c>
      <c r="C25" s="20" t="s">
        <v>168</v>
      </c>
      <c r="D25" s="20" t="s">
        <v>166</v>
      </c>
      <c r="E25" s="20" t="s">
        <v>229</v>
      </c>
    </row>
    <row r="26" spans="1:5" x14ac:dyDescent="0.25">
      <c r="A26">
        <v>3</v>
      </c>
      <c r="B26" s="24" t="s">
        <v>192</v>
      </c>
      <c r="C26" t="s">
        <v>193</v>
      </c>
      <c r="D26" t="s">
        <v>67</v>
      </c>
      <c r="E26" t="s">
        <v>85</v>
      </c>
    </row>
    <row r="27" spans="1:5" x14ac:dyDescent="0.25">
      <c r="A27">
        <v>3</v>
      </c>
      <c r="B27" s="24" t="s">
        <v>176</v>
      </c>
      <c r="C27" t="s">
        <v>177</v>
      </c>
      <c r="D27" t="s">
        <v>44</v>
      </c>
      <c r="E27" t="s">
        <v>37</v>
      </c>
    </row>
    <row r="28" spans="1:5" x14ac:dyDescent="0.25">
      <c r="A28">
        <v>3</v>
      </c>
      <c r="B28" s="24" t="s">
        <v>190</v>
      </c>
      <c r="C28" t="s">
        <v>191</v>
      </c>
      <c r="D28" t="s">
        <v>67</v>
      </c>
      <c r="E28" t="s">
        <v>85</v>
      </c>
    </row>
    <row r="29" spans="1:5" x14ac:dyDescent="0.25">
      <c r="A29" s="22">
        <v>3</v>
      </c>
      <c r="B29" s="24" t="s">
        <v>186</v>
      </c>
      <c r="C29" s="22" t="s">
        <v>187</v>
      </c>
      <c r="D29" s="22" t="s">
        <v>44</v>
      </c>
      <c r="E29" s="22" t="s">
        <v>37</v>
      </c>
    </row>
    <row r="30" spans="1:5" x14ac:dyDescent="0.25">
      <c r="A30">
        <v>3</v>
      </c>
      <c r="B30" s="24" t="s">
        <v>206</v>
      </c>
      <c r="C30" s="23" t="s">
        <v>202</v>
      </c>
      <c r="D30" t="s">
        <v>203</v>
      </c>
      <c r="E30" t="s">
        <v>208</v>
      </c>
    </row>
    <row r="31" spans="1:5" x14ac:dyDescent="0.25">
      <c r="A31">
        <v>3</v>
      </c>
      <c r="B31" s="24" t="s">
        <v>207</v>
      </c>
      <c r="C31" s="23" t="s">
        <v>205</v>
      </c>
      <c r="D31" t="s">
        <v>203</v>
      </c>
      <c r="E31" t="s">
        <v>208</v>
      </c>
    </row>
    <row r="32" spans="1:5" x14ac:dyDescent="0.25">
      <c r="A32">
        <v>3</v>
      </c>
      <c r="B32" s="24" t="s">
        <v>225</v>
      </c>
      <c r="C32" t="s">
        <v>227</v>
      </c>
      <c r="D32" t="s">
        <v>166</v>
      </c>
      <c r="E32" t="s">
        <v>85</v>
      </c>
    </row>
    <row r="33" spans="1:5" x14ac:dyDescent="0.25">
      <c r="A33">
        <v>3</v>
      </c>
      <c r="B33" s="24" t="s">
        <v>226</v>
      </c>
      <c r="C33" t="s">
        <v>228</v>
      </c>
      <c r="D33" t="s">
        <v>166</v>
      </c>
      <c r="E33" t="s">
        <v>85</v>
      </c>
    </row>
    <row r="35" spans="1:5" x14ac:dyDescent="0.25">
      <c r="A35">
        <v>4</v>
      </c>
      <c r="B35" s="24" t="s">
        <v>230</v>
      </c>
      <c r="C35" t="s">
        <v>232</v>
      </c>
      <c r="D35" t="s">
        <v>44</v>
      </c>
      <c r="E35" t="s">
        <v>35</v>
      </c>
    </row>
    <row r="36" spans="1:5" x14ac:dyDescent="0.25">
      <c r="A36">
        <v>4</v>
      </c>
      <c r="B36" s="24" t="s">
        <v>231</v>
      </c>
      <c r="C36" t="s">
        <v>233</v>
      </c>
      <c r="D36" t="s">
        <v>44</v>
      </c>
      <c r="E36" t="s">
        <v>35</v>
      </c>
    </row>
    <row r="37" spans="1:5" ht="14.4" x14ac:dyDescent="0.3">
      <c r="A37">
        <v>4</v>
      </c>
      <c r="B37" s="30" t="s">
        <v>248</v>
      </c>
      <c r="C37" s="31" t="s">
        <v>249</v>
      </c>
      <c r="D37" s="30" t="s">
        <v>67</v>
      </c>
      <c r="E37" s="30" t="s">
        <v>37</v>
      </c>
    </row>
    <row r="38" spans="1:5" ht="14.4" x14ac:dyDescent="0.3">
      <c r="A38">
        <v>4</v>
      </c>
      <c r="B38" s="30" t="s">
        <v>244</v>
      </c>
      <c r="C38" s="31" t="s">
        <v>245</v>
      </c>
      <c r="D38" s="30" t="s">
        <v>67</v>
      </c>
      <c r="E38" s="30" t="s">
        <v>37</v>
      </c>
    </row>
    <row r="39" spans="1:5" x14ac:dyDescent="0.25">
      <c r="A39" s="33">
        <v>4</v>
      </c>
      <c r="B39" s="24" t="s">
        <v>258</v>
      </c>
      <c r="C39" s="33" t="s">
        <v>259</v>
      </c>
      <c r="D39" s="33" t="s">
        <v>34</v>
      </c>
      <c r="E39" s="33" t="s">
        <v>37</v>
      </c>
    </row>
    <row r="40" spans="1:5" x14ac:dyDescent="0.25">
      <c r="A40" s="33">
        <v>4</v>
      </c>
      <c r="B40" s="24" t="s">
        <v>260</v>
      </c>
      <c r="C40" s="33" t="s">
        <v>261</v>
      </c>
      <c r="D40" s="33" t="s">
        <v>34</v>
      </c>
      <c r="E40" s="33" t="s">
        <v>37</v>
      </c>
    </row>
  </sheetData>
  <sortState xmlns:xlrd2="http://schemas.microsoft.com/office/spreadsheetml/2017/richdata2" ref="A26:E29">
    <sortCondition ref="B24:B2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3"/>
  <sheetViews>
    <sheetView topLeftCell="A10" zoomScale="130" zoomScaleNormal="130" workbookViewId="0">
      <selection activeCell="I22" sqref="I22"/>
    </sheetView>
  </sheetViews>
  <sheetFormatPr defaultColWidth="12.44140625" defaultRowHeight="12.6" x14ac:dyDescent="0.2"/>
  <cols>
    <col min="1" max="1" width="12.44140625" style="8"/>
    <col min="2" max="2" width="20.88671875" style="13" bestFit="1" customWidth="1"/>
    <col min="3" max="3" width="19" style="8" customWidth="1"/>
    <col min="4" max="4" width="14.33203125" style="8" customWidth="1"/>
    <col min="5" max="5" width="8.109375" style="8" customWidth="1"/>
    <col min="6" max="6" width="7.88671875" style="8" customWidth="1"/>
    <col min="7" max="7" width="14.33203125" style="9" customWidth="1"/>
    <col min="8" max="16384" width="12.44140625" style="8"/>
  </cols>
  <sheetData>
    <row r="1" spans="1:7" s="10" customFormat="1" x14ac:dyDescent="0.2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 x14ac:dyDescent="0.2">
      <c r="A2" s="8" t="s">
        <v>140</v>
      </c>
      <c r="B2" s="13">
        <v>44259</v>
      </c>
      <c r="C2" s="8">
        <v>42</v>
      </c>
      <c r="E2" s="8">
        <v>0</v>
      </c>
    </row>
    <row r="3" spans="1:7" x14ac:dyDescent="0.2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 x14ac:dyDescent="0.2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 x14ac:dyDescent="0.2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 x14ac:dyDescent="0.2">
      <c r="A10" s="8" t="s">
        <v>178</v>
      </c>
      <c r="B10" s="13">
        <v>44299</v>
      </c>
      <c r="C10" s="8">
        <v>22</v>
      </c>
      <c r="D10" s="8">
        <v>8</v>
      </c>
      <c r="E10" s="8">
        <v>105</v>
      </c>
      <c r="F10" s="8">
        <v>220</v>
      </c>
      <c r="G10" s="9">
        <f>E10/F10</f>
        <v>0.47727272727272729</v>
      </c>
    </row>
    <row r="13" spans="1:7" x14ac:dyDescent="0.2">
      <c r="A13" s="8" t="s">
        <v>234</v>
      </c>
      <c r="B13" s="13">
        <v>44312</v>
      </c>
      <c r="C13" s="8">
        <v>14</v>
      </c>
      <c r="D13" s="8">
        <v>8</v>
      </c>
      <c r="E13" s="8">
        <v>89</v>
      </c>
      <c r="F13" s="8">
        <v>66</v>
      </c>
      <c r="G13" s="9">
        <f>E13/F13</f>
        <v>1.3484848484848484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K2" sqref="K2:M12"/>
    </sheetView>
  </sheetViews>
  <sheetFormatPr defaultColWidth="8.88671875" defaultRowHeight="13.8" x14ac:dyDescent="0.25"/>
  <cols>
    <col min="1" max="1" width="9.6640625" bestFit="1" customWidth="1"/>
    <col min="2" max="2" width="37.33203125" bestFit="1" customWidth="1"/>
    <col min="3" max="4" width="8" bestFit="1" customWidth="1"/>
    <col min="5" max="5" width="9.44140625" bestFit="1" customWidth="1"/>
    <col min="6" max="6" width="10.109375" bestFit="1" customWidth="1"/>
    <col min="7" max="7" width="9.44140625" bestFit="1" customWidth="1"/>
    <col min="8" max="8" width="10.33203125" bestFit="1" customWidth="1"/>
    <col min="9" max="9" width="14" style="15" bestFit="1" customWidth="1"/>
    <col min="13" max="13" width="41.88671875" customWidth="1"/>
  </cols>
  <sheetData>
    <row r="1" spans="1:13" ht="18.600000000000001" customHeight="1" x14ac:dyDescent="0.25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 x14ac:dyDescent="0.25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7" t="s">
        <v>57</v>
      </c>
      <c r="L2" s="37"/>
      <c r="M2" s="37"/>
    </row>
    <row r="3" spans="1:13" x14ac:dyDescent="0.25">
      <c r="K3" s="39" t="s">
        <v>115</v>
      </c>
      <c r="L3" s="39"/>
      <c r="M3" s="39"/>
    </row>
    <row r="4" spans="1:13" ht="15" customHeight="1" x14ac:dyDescent="0.25">
      <c r="A4" t="s">
        <v>54</v>
      </c>
      <c r="B4" s="5" t="s">
        <v>60</v>
      </c>
      <c r="C4" t="s">
        <v>51</v>
      </c>
      <c r="K4" s="37" t="s">
        <v>58</v>
      </c>
      <c r="L4" s="37"/>
      <c r="M4" s="37"/>
    </row>
    <row r="5" spans="1:13" ht="15" customHeight="1" x14ac:dyDescent="0.25">
      <c r="A5" t="s">
        <v>55</v>
      </c>
      <c r="B5" s="5" t="s">
        <v>61</v>
      </c>
      <c r="C5" t="s">
        <v>51</v>
      </c>
      <c r="K5" s="38" t="s">
        <v>102</v>
      </c>
      <c r="L5" s="38"/>
      <c r="M5" s="38"/>
    </row>
    <row r="6" spans="1:13" x14ac:dyDescent="0.25">
      <c r="A6" t="s">
        <v>56</v>
      </c>
      <c r="B6" s="5" t="s">
        <v>62</v>
      </c>
      <c r="C6" t="s">
        <v>51</v>
      </c>
      <c r="K6" s="39"/>
      <c r="L6" s="39"/>
      <c r="M6" s="39"/>
    </row>
    <row r="7" spans="1:13" x14ac:dyDescent="0.25">
      <c r="K7" s="39"/>
      <c r="L7" s="39"/>
      <c r="M7" s="39"/>
    </row>
    <row r="8" spans="1:13" x14ac:dyDescent="0.25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5" t="s">
        <v>59</v>
      </c>
      <c r="L8" s="35"/>
      <c r="M8" s="35"/>
    </row>
    <row r="9" spans="1:13" x14ac:dyDescent="0.25">
      <c r="K9" s="34" t="s">
        <v>103</v>
      </c>
      <c r="L9" s="34"/>
      <c r="M9" s="34"/>
    </row>
    <row r="10" spans="1:13" x14ac:dyDescent="0.25">
      <c r="A10" t="s">
        <v>69</v>
      </c>
      <c r="B10" s="5" t="s">
        <v>53</v>
      </c>
      <c r="C10" t="s">
        <v>51</v>
      </c>
      <c r="D10" t="s">
        <v>52</v>
      </c>
      <c r="K10" s="34" t="s">
        <v>114</v>
      </c>
      <c r="L10" s="34"/>
      <c r="M10" s="34"/>
    </row>
    <row r="11" spans="1:13" x14ac:dyDescent="0.25">
      <c r="A11" t="s">
        <v>70</v>
      </c>
      <c r="B11" s="5" t="s">
        <v>63</v>
      </c>
      <c r="C11" t="s">
        <v>51</v>
      </c>
    </row>
    <row r="12" spans="1:13" x14ac:dyDescent="0.25">
      <c r="A12" t="s">
        <v>71</v>
      </c>
      <c r="B12" s="5" t="s">
        <v>64</v>
      </c>
      <c r="C12" t="s">
        <v>51</v>
      </c>
    </row>
    <row r="13" spans="1:13" x14ac:dyDescent="0.25">
      <c r="K13" s="35" t="s">
        <v>113</v>
      </c>
      <c r="L13" s="35"/>
      <c r="M13" s="35"/>
    </row>
    <row r="14" spans="1:13" x14ac:dyDescent="0.25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6">
        <f>SUM(H:H)</f>
        <v>230</v>
      </c>
      <c r="L14" s="36"/>
      <c r="M14" s="36"/>
    </row>
    <row r="16" spans="1:13" x14ac:dyDescent="0.25">
      <c r="A16" t="s">
        <v>73</v>
      </c>
      <c r="B16" s="5" t="s">
        <v>104</v>
      </c>
      <c r="C16" t="s">
        <v>67</v>
      </c>
      <c r="D16" t="s">
        <v>68</v>
      </c>
    </row>
    <row r="17" spans="1:9" x14ac:dyDescent="0.25">
      <c r="A17" t="s">
        <v>74</v>
      </c>
      <c r="B17" t="s">
        <v>75</v>
      </c>
      <c r="C17" t="s">
        <v>67</v>
      </c>
      <c r="D17" t="s">
        <v>68</v>
      </c>
    </row>
    <row r="19" spans="1:9" x14ac:dyDescent="0.25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 x14ac:dyDescent="0.25">
      <c r="A21" t="s">
        <v>76</v>
      </c>
      <c r="B21" t="s">
        <v>77</v>
      </c>
      <c r="C21" t="s">
        <v>67</v>
      </c>
      <c r="D21" t="s">
        <v>68</v>
      </c>
    </row>
    <row r="22" spans="1:9" x14ac:dyDescent="0.25">
      <c r="A22" t="s">
        <v>79</v>
      </c>
      <c r="B22" t="s">
        <v>78</v>
      </c>
      <c r="C22" t="s">
        <v>67</v>
      </c>
      <c r="D22" t="s">
        <v>68</v>
      </c>
    </row>
    <row r="23" spans="1:9" x14ac:dyDescent="0.25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 x14ac:dyDescent="0.25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 x14ac:dyDescent="0.25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 x14ac:dyDescent="0.25">
      <c r="A29" s="6"/>
      <c r="B29" s="6"/>
      <c r="C29" s="6"/>
      <c r="D29" s="6"/>
      <c r="E29" s="6"/>
      <c r="F29" s="6"/>
      <c r="G29" s="6"/>
    </row>
    <row r="30" spans="1:9" x14ac:dyDescent="0.25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 x14ac:dyDescent="0.25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 x14ac:dyDescent="0.25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 x14ac:dyDescent="0.25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 x14ac:dyDescent="0.25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workbookViewId="0">
      <selection activeCell="K15" sqref="K15"/>
    </sheetView>
  </sheetViews>
  <sheetFormatPr defaultColWidth="11.44140625" defaultRowHeight="13.8" x14ac:dyDescent="0.25"/>
  <cols>
    <col min="2" max="2" width="57.109375" customWidth="1"/>
    <col min="9" max="9" width="14.6640625" customWidth="1"/>
    <col min="16" max="16" width="32.109375" customWidth="1"/>
  </cols>
  <sheetData>
    <row r="1" spans="1:16" x14ac:dyDescent="0.25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 x14ac:dyDescent="0.25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42" t="s">
        <v>136</v>
      </c>
      <c r="L2" s="39"/>
      <c r="M2" s="39"/>
    </row>
    <row r="3" spans="1:16" x14ac:dyDescent="0.25">
      <c r="K3" s="39" t="s">
        <v>135</v>
      </c>
      <c r="L3" s="39"/>
      <c r="M3" s="39"/>
      <c r="N3" s="39"/>
      <c r="O3" s="39"/>
      <c r="P3" s="39"/>
    </row>
    <row r="4" spans="1:16" x14ac:dyDescent="0.25">
      <c r="A4" t="s">
        <v>134</v>
      </c>
      <c r="B4" t="s">
        <v>133</v>
      </c>
      <c r="C4" t="s">
        <v>44</v>
      </c>
      <c r="K4" s="43" t="s">
        <v>132</v>
      </c>
      <c r="L4" s="39"/>
      <c r="M4" s="39"/>
      <c r="N4" s="39"/>
      <c r="O4" s="39"/>
      <c r="P4" s="39"/>
    </row>
    <row r="5" spans="1:16" x14ac:dyDescent="0.25">
      <c r="A5" t="s">
        <v>131</v>
      </c>
      <c r="B5" t="s">
        <v>130</v>
      </c>
      <c r="C5" t="s">
        <v>44</v>
      </c>
      <c r="K5" s="40" t="s">
        <v>129</v>
      </c>
      <c r="L5" s="40"/>
      <c r="M5" s="40"/>
      <c r="N5" s="40"/>
      <c r="O5" s="40"/>
      <c r="P5" s="40"/>
    </row>
    <row r="6" spans="1:16" x14ac:dyDescent="0.25">
      <c r="A6" t="s">
        <v>128</v>
      </c>
      <c r="B6" t="s">
        <v>127</v>
      </c>
      <c r="C6" t="s">
        <v>44</v>
      </c>
    </row>
    <row r="7" spans="1:16" x14ac:dyDescent="0.25">
      <c r="A7" t="s">
        <v>126</v>
      </c>
      <c r="B7" t="s">
        <v>125</v>
      </c>
      <c r="C7" t="s">
        <v>44</v>
      </c>
    </row>
    <row r="8" spans="1:16" x14ac:dyDescent="0.25">
      <c r="K8" s="41" t="s">
        <v>124</v>
      </c>
      <c r="L8" s="40"/>
      <c r="M8" s="40"/>
      <c r="N8" s="40"/>
      <c r="O8" s="40"/>
      <c r="P8" s="40"/>
    </row>
    <row r="9" spans="1:16" x14ac:dyDescent="0.25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40" t="s">
        <v>121</v>
      </c>
      <c r="L9" s="40"/>
      <c r="M9" s="40"/>
      <c r="N9" s="40"/>
      <c r="O9" s="40"/>
      <c r="P9" s="40"/>
    </row>
    <row r="10" spans="1:16" x14ac:dyDescent="0.25">
      <c r="K10" s="40" t="s">
        <v>120</v>
      </c>
      <c r="L10" s="40"/>
      <c r="M10" s="40"/>
      <c r="N10" s="40"/>
      <c r="O10" s="40"/>
      <c r="P10" s="40"/>
    </row>
    <row r="11" spans="1:16" x14ac:dyDescent="0.25">
      <c r="A11" t="s">
        <v>173</v>
      </c>
      <c r="B11" t="s">
        <v>119</v>
      </c>
      <c r="C11" t="s">
        <v>44</v>
      </c>
    </row>
    <row r="12" spans="1:16" x14ac:dyDescent="0.25">
      <c r="A12" t="s">
        <v>174</v>
      </c>
      <c r="B12" t="s">
        <v>118</v>
      </c>
      <c r="C12" t="s">
        <v>44</v>
      </c>
    </row>
    <row r="13" spans="1:16" x14ac:dyDescent="0.25">
      <c r="A13" t="s">
        <v>175</v>
      </c>
      <c r="B13" t="s">
        <v>117</v>
      </c>
      <c r="C13" t="s">
        <v>44</v>
      </c>
      <c r="K13" s="41" t="s">
        <v>116</v>
      </c>
      <c r="L13" s="40"/>
      <c r="M13" s="40"/>
      <c r="N13" s="40"/>
      <c r="O13" s="40"/>
      <c r="P13" s="40"/>
    </row>
    <row r="14" spans="1:16" x14ac:dyDescent="0.25">
      <c r="K14" s="40">
        <f>H2+H9+H15+H20+F24+F25+F25</f>
        <v>325</v>
      </c>
      <c r="L14" s="40"/>
      <c r="M14" s="40"/>
      <c r="N14" s="40"/>
      <c r="O14" s="40"/>
      <c r="P14" s="40"/>
    </row>
    <row r="15" spans="1:16" x14ac:dyDescent="0.25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 x14ac:dyDescent="0.25">
      <c r="A16" s="16"/>
      <c r="B16" s="16"/>
      <c r="C16" s="16"/>
      <c r="D16" s="16"/>
      <c r="E16" s="16"/>
      <c r="F16" s="16"/>
      <c r="G16" s="16"/>
      <c r="H16" s="16"/>
      <c r="I16" s="15"/>
    </row>
    <row r="17" spans="1:9" x14ac:dyDescent="0.25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 x14ac:dyDescent="0.25">
      <c r="A18" s="16"/>
      <c r="B18" s="16"/>
      <c r="C18" s="16"/>
      <c r="D18" s="16"/>
      <c r="E18" s="16"/>
      <c r="F18" s="16"/>
      <c r="G18" s="16"/>
      <c r="H18" s="16"/>
      <c r="I18" s="15"/>
    </row>
    <row r="19" spans="1:9" x14ac:dyDescent="0.25">
      <c r="A19" s="16"/>
      <c r="B19" s="16"/>
      <c r="C19" s="16"/>
      <c r="D19" s="16"/>
      <c r="E19" s="16"/>
      <c r="F19" s="16"/>
      <c r="G19" s="16"/>
      <c r="H19" s="16"/>
      <c r="I19" s="15"/>
    </row>
    <row r="20" spans="1:9" x14ac:dyDescent="0.25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 x14ac:dyDescent="0.25">
      <c r="A21" s="16"/>
      <c r="B21" s="16"/>
      <c r="C21" s="16"/>
      <c r="D21" s="16"/>
      <c r="E21" s="16"/>
      <c r="F21" s="16"/>
      <c r="G21" s="16"/>
      <c r="H21" s="16"/>
      <c r="I21" s="15"/>
    </row>
    <row r="22" spans="1:9" x14ac:dyDescent="0.25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 x14ac:dyDescent="0.25">
      <c r="A23" s="16"/>
      <c r="B23" s="16"/>
      <c r="C23" s="16"/>
      <c r="D23" s="16"/>
      <c r="E23" s="16"/>
      <c r="F23" s="16"/>
      <c r="G23" s="16"/>
      <c r="H23" s="16"/>
      <c r="I23" s="15"/>
    </row>
    <row r="24" spans="1:9" x14ac:dyDescent="0.25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 x14ac:dyDescent="0.25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T36"/>
  <sheetViews>
    <sheetView workbookViewId="0">
      <selection activeCell="P14" sqref="P14"/>
    </sheetView>
  </sheetViews>
  <sheetFormatPr defaultColWidth="11.44140625" defaultRowHeight="13.8" x14ac:dyDescent="0.25"/>
  <cols>
    <col min="2" max="2" width="53.44140625" customWidth="1"/>
    <col min="9" max="9" width="12.88671875" customWidth="1"/>
  </cols>
  <sheetData>
    <row r="1" spans="1:20" x14ac:dyDescent="0.25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252</v>
      </c>
      <c r="L1" s="17" t="s">
        <v>253</v>
      </c>
      <c r="N1" s="37" t="s">
        <v>57</v>
      </c>
      <c r="O1" s="37"/>
      <c r="P1" s="37"/>
      <c r="Q1" s="32"/>
      <c r="R1" s="32"/>
      <c r="S1" s="32"/>
      <c r="T1" s="32"/>
    </row>
    <row r="2" spans="1:20" x14ac:dyDescent="0.25">
      <c r="A2" t="s">
        <v>176</v>
      </c>
      <c r="B2" t="s">
        <v>177</v>
      </c>
      <c r="C2" t="s">
        <v>44</v>
      </c>
      <c r="D2" t="s">
        <v>37</v>
      </c>
      <c r="E2">
        <v>15</v>
      </c>
      <c r="F2">
        <v>60</v>
      </c>
      <c r="G2">
        <v>15</v>
      </c>
      <c r="H2">
        <v>50</v>
      </c>
      <c r="I2" s="21">
        <v>44299</v>
      </c>
      <c r="K2">
        <f>E2+E9+E14+E19+E25+E31</f>
        <v>105</v>
      </c>
      <c r="L2">
        <f>H2+H9+H14+H19+H25+H31</f>
        <v>220</v>
      </c>
      <c r="N2" s="39" t="s">
        <v>115</v>
      </c>
      <c r="O2" s="39"/>
      <c r="P2" s="39"/>
      <c r="Q2" s="39"/>
      <c r="R2" s="39"/>
      <c r="S2" s="39"/>
      <c r="T2" s="39"/>
    </row>
    <row r="3" spans="1:20" x14ac:dyDescent="0.25">
      <c r="N3" s="37" t="s">
        <v>58</v>
      </c>
      <c r="O3" s="37"/>
      <c r="P3" s="37"/>
      <c r="Q3" s="32"/>
      <c r="R3" s="32"/>
      <c r="S3" s="32"/>
      <c r="T3" s="32"/>
    </row>
    <row r="4" spans="1:20" x14ac:dyDescent="0.25">
      <c r="A4" t="s">
        <v>179</v>
      </c>
      <c r="B4" t="s">
        <v>180</v>
      </c>
      <c r="C4" s="19" t="s">
        <v>44</v>
      </c>
      <c r="N4" s="38" t="s">
        <v>102</v>
      </c>
      <c r="O4" s="38"/>
      <c r="P4" s="38"/>
      <c r="Q4" s="38"/>
      <c r="R4" s="38"/>
      <c r="S4" s="32"/>
      <c r="T4" s="32"/>
    </row>
    <row r="5" spans="1:20" x14ac:dyDescent="0.25">
      <c r="A5" t="s">
        <v>181</v>
      </c>
      <c r="B5" t="s">
        <v>182</v>
      </c>
      <c r="C5" s="19" t="s">
        <v>44</v>
      </c>
      <c r="N5" s="39"/>
      <c r="O5" s="39"/>
      <c r="P5" s="39"/>
      <c r="Q5" s="32"/>
      <c r="R5" s="32"/>
      <c r="S5" s="32"/>
      <c r="T5" s="32"/>
    </row>
    <row r="6" spans="1:20" x14ac:dyDescent="0.25">
      <c r="A6" t="s">
        <v>183</v>
      </c>
      <c r="B6" t="s">
        <v>177</v>
      </c>
      <c r="C6" s="19" t="s">
        <v>44</v>
      </c>
      <c r="N6" s="39"/>
      <c r="O6" s="39"/>
      <c r="P6" s="39"/>
      <c r="Q6" s="32"/>
      <c r="R6" s="32"/>
      <c r="S6" s="32"/>
      <c r="T6" s="32"/>
    </row>
    <row r="7" spans="1:20" x14ac:dyDescent="0.25">
      <c r="N7" s="35" t="s">
        <v>59</v>
      </c>
      <c r="O7" s="35"/>
      <c r="P7" s="35"/>
      <c r="Q7" s="32"/>
      <c r="R7" s="32"/>
      <c r="S7" s="32"/>
      <c r="T7" s="32"/>
    </row>
    <row r="8" spans="1:20" x14ac:dyDescent="0.25">
      <c r="N8" s="34" t="s">
        <v>103</v>
      </c>
      <c r="O8" s="34"/>
      <c r="P8" s="34"/>
      <c r="Q8" s="34"/>
      <c r="R8" s="34"/>
      <c r="S8" s="34"/>
      <c r="T8" s="34"/>
    </row>
    <row r="9" spans="1:20" x14ac:dyDescent="0.25">
      <c r="A9" t="s">
        <v>186</v>
      </c>
      <c r="B9" t="s">
        <v>187</v>
      </c>
      <c r="C9" t="s">
        <v>44</v>
      </c>
      <c r="D9" t="s">
        <v>37</v>
      </c>
      <c r="E9">
        <v>15</v>
      </c>
      <c r="F9">
        <v>60</v>
      </c>
      <c r="G9">
        <v>15</v>
      </c>
      <c r="H9">
        <v>60</v>
      </c>
      <c r="I9" s="21">
        <v>44299</v>
      </c>
      <c r="N9" s="34" t="s">
        <v>114</v>
      </c>
      <c r="O9" s="34"/>
      <c r="P9" s="34"/>
      <c r="Q9" s="34"/>
      <c r="R9" s="34"/>
      <c r="S9" s="34"/>
      <c r="T9" s="34"/>
    </row>
    <row r="10" spans="1:20" x14ac:dyDescent="0.25">
      <c r="N10" s="32"/>
      <c r="O10" s="32"/>
      <c r="P10" s="32"/>
      <c r="Q10" s="32"/>
      <c r="R10" s="32"/>
      <c r="S10" s="32"/>
      <c r="T10" s="32"/>
    </row>
    <row r="11" spans="1:20" x14ac:dyDescent="0.25">
      <c r="A11" t="s">
        <v>184</v>
      </c>
      <c r="B11" t="s">
        <v>188</v>
      </c>
      <c r="C11" s="19" t="s">
        <v>44</v>
      </c>
      <c r="N11" s="32"/>
      <c r="O11" s="32"/>
      <c r="P11" s="32"/>
      <c r="Q11" s="32"/>
      <c r="R11" s="32"/>
      <c r="S11" s="32"/>
      <c r="T11" s="32"/>
    </row>
    <row r="12" spans="1:20" x14ac:dyDescent="0.25">
      <c r="A12" t="s">
        <v>185</v>
      </c>
      <c r="B12" t="s">
        <v>189</v>
      </c>
      <c r="C12" s="19" t="s">
        <v>44</v>
      </c>
    </row>
    <row r="14" spans="1:20" x14ac:dyDescent="0.25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15</v>
      </c>
      <c r="F14" s="22">
        <v>120</v>
      </c>
      <c r="G14" s="22">
        <v>15</v>
      </c>
      <c r="H14" s="22">
        <v>40</v>
      </c>
      <c r="I14" s="21">
        <v>44299</v>
      </c>
    </row>
    <row r="15" spans="1:20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6" spans="1:20" x14ac:dyDescent="0.25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 x14ac:dyDescent="0.25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 x14ac:dyDescent="0.25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15</v>
      </c>
      <c r="F19" s="22">
        <v>120</v>
      </c>
      <c r="G19" s="22">
        <v>15</v>
      </c>
      <c r="H19" s="22">
        <v>25</v>
      </c>
      <c r="I19" s="21">
        <v>44299</v>
      </c>
    </row>
    <row r="20" spans="1:9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9" x14ac:dyDescent="0.25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 x14ac:dyDescent="0.25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  <row r="25" spans="1:9" x14ac:dyDescent="0.25">
      <c r="A25" s="27" t="s">
        <v>201</v>
      </c>
      <c r="B25" s="27" t="s">
        <v>202</v>
      </c>
      <c r="C25" t="s">
        <v>209</v>
      </c>
      <c r="D25" t="s">
        <v>210</v>
      </c>
      <c r="E25">
        <v>25</v>
      </c>
      <c r="F25">
        <v>150</v>
      </c>
      <c r="G25">
        <v>25</v>
      </c>
      <c r="H25">
        <v>35</v>
      </c>
      <c r="I25" s="26">
        <v>44301</v>
      </c>
    </row>
    <row r="27" spans="1:9" x14ac:dyDescent="0.25">
      <c r="A27" s="23" t="s">
        <v>211</v>
      </c>
      <c r="B27" t="s">
        <v>214</v>
      </c>
      <c r="C27" t="s">
        <v>209</v>
      </c>
    </row>
    <row r="28" spans="1:9" x14ac:dyDescent="0.25">
      <c r="A28" s="23" t="s">
        <v>212</v>
      </c>
      <c r="B28" t="s">
        <v>216</v>
      </c>
      <c r="C28" s="23" t="s">
        <v>209</v>
      </c>
    </row>
    <row r="29" spans="1:9" x14ac:dyDescent="0.25">
      <c r="A29" s="23" t="s">
        <v>213</v>
      </c>
      <c r="B29" t="s">
        <v>215</v>
      </c>
      <c r="C29" s="23" t="s">
        <v>209</v>
      </c>
    </row>
    <row r="31" spans="1:9" x14ac:dyDescent="0.25">
      <c r="A31" s="28" t="s">
        <v>204</v>
      </c>
      <c r="B31" s="28" t="s">
        <v>205</v>
      </c>
      <c r="C31" s="23" t="s">
        <v>209</v>
      </c>
      <c r="D31" t="s">
        <v>210</v>
      </c>
      <c r="E31">
        <v>20</v>
      </c>
      <c r="F31">
        <v>150</v>
      </c>
      <c r="G31">
        <v>20</v>
      </c>
      <c r="H31">
        <v>10</v>
      </c>
      <c r="I31" s="26">
        <v>44301</v>
      </c>
    </row>
    <row r="33" spans="1:3" x14ac:dyDescent="0.25">
      <c r="A33" t="s">
        <v>217</v>
      </c>
      <c r="B33" t="s">
        <v>219</v>
      </c>
      <c r="C33" s="23" t="s">
        <v>209</v>
      </c>
    </row>
    <row r="34" spans="1:3" x14ac:dyDescent="0.25">
      <c r="A34" s="23" t="s">
        <v>218</v>
      </c>
      <c r="B34" t="s">
        <v>220</v>
      </c>
      <c r="C34" s="23" t="s">
        <v>209</v>
      </c>
    </row>
    <row r="35" spans="1:3" x14ac:dyDescent="0.25">
      <c r="A35" s="23" t="s">
        <v>222</v>
      </c>
      <c r="B35" t="s">
        <v>221</v>
      </c>
      <c r="C35" s="23" t="s">
        <v>209</v>
      </c>
    </row>
    <row r="36" spans="1:3" x14ac:dyDescent="0.25">
      <c r="A36" s="23" t="s">
        <v>223</v>
      </c>
      <c r="B36" t="s">
        <v>224</v>
      </c>
      <c r="C36" s="23" t="s">
        <v>209</v>
      </c>
    </row>
  </sheetData>
  <mergeCells count="9">
    <mergeCell ref="N7:P7"/>
    <mergeCell ref="N8:T8"/>
    <mergeCell ref="N9:T9"/>
    <mergeCell ref="N1:P1"/>
    <mergeCell ref="N2:T2"/>
    <mergeCell ref="N3:P3"/>
    <mergeCell ref="N4:R4"/>
    <mergeCell ref="N5:P5"/>
    <mergeCell ref="N6:P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Q32"/>
  <sheetViews>
    <sheetView tabSelected="1" topLeftCell="A13" workbookViewId="0">
      <selection activeCell="I29" sqref="I29"/>
    </sheetView>
  </sheetViews>
  <sheetFormatPr defaultColWidth="11.44140625" defaultRowHeight="13.8" x14ac:dyDescent="0.25"/>
  <cols>
    <col min="2" max="2" width="50.33203125" customWidth="1"/>
  </cols>
  <sheetData>
    <row r="1" spans="1:17" x14ac:dyDescent="0.25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252</v>
      </c>
      <c r="L1" s="17" t="s">
        <v>253</v>
      </c>
    </row>
    <row r="2" spans="1:17" x14ac:dyDescent="0.25">
      <c r="A2" t="s">
        <v>230</v>
      </c>
      <c r="B2" t="s">
        <v>232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19</v>
      </c>
      <c r="I2" s="26">
        <v>44312</v>
      </c>
      <c r="K2">
        <f>G2+G8+G14+G18</f>
        <v>89</v>
      </c>
      <c r="L2">
        <f>H2+H8+H14+H18</f>
        <v>66</v>
      </c>
    </row>
    <row r="4" spans="1:17" x14ac:dyDescent="0.25">
      <c r="A4" t="s">
        <v>235</v>
      </c>
      <c r="B4" t="s">
        <v>188</v>
      </c>
      <c r="C4" t="s">
        <v>84</v>
      </c>
    </row>
    <row r="5" spans="1:17" x14ac:dyDescent="0.25">
      <c r="A5" t="s">
        <v>236</v>
      </c>
      <c r="B5" t="s">
        <v>237</v>
      </c>
      <c r="C5" t="s">
        <v>84</v>
      </c>
    </row>
    <row r="7" spans="1:17" x14ac:dyDescent="0.25">
      <c r="K7" s="37" t="s">
        <v>57</v>
      </c>
      <c r="L7" s="37"/>
      <c r="M7" s="37"/>
    </row>
    <row r="8" spans="1:17" x14ac:dyDescent="0.25">
      <c r="A8" t="s">
        <v>231</v>
      </c>
      <c r="B8" t="s">
        <v>233</v>
      </c>
      <c r="C8" t="s">
        <v>44</v>
      </c>
      <c r="D8" t="s">
        <v>37</v>
      </c>
      <c r="E8">
        <v>100</v>
      </c>
      <c r="F8">
        <v>60</v>
      </c>
      <c r="G8">
        <v>20</v>
      </c>
      <c r="H8">
        <v>20</v>
      </c>
      <c r="I8" s="26">
        <v>44312</v>
      </c>
      <c r="K8" s="39" t="s">
        <v>115</v>
      </c>
      <c r="L8" s="39"/>
      <c r="M8" s="39"/>
      <c r="N8" s="39"/>
      <c r="O8" s="39"/>
      <c r="P8" s="39"/>
      <c r="Q8" s="39"/>
    </row>
    <row r="9" spans="1:17" x14ac:dyDescent="0.25">
      <c r="K9" s="37" t="s">
        <v>58</v>
      </c>
      <c r="L9" s="37"/>
      <c r="M9" s="37"/>
    </row>
    <row r="10" spans="1:17" x14ac:dyDescent="0.25">
      <c r="A10" t="s">
        <v>240</v>
      </c>
      <c r="B10" t="s">
        <v>238</v>
      </c>
      <c r="K10" s="38" t="s">
        <v>102</v>
      </c>
      <c r="L10" s="38"/>
      <c r="M10" s="38"/>
      <c r="N10" s="38"/>
      <c r="O10" s="38"/>
    </row>
    <row r="11" spans="1:17" x14ac:dyDescent="0.25">
      <c r="A11" t="s">
        <v>241</v>
      </c>
      <c r="B11" t="s">
        <v>239</v>
      </c>
      <c r="C11" t="s">
        <v>44</v>
      </c>
      <c r="K11" s="39"/>
      <c r="L11" s="39"/>
      <c r="M11" s="39"/>
    </row>
    <row r="12" spans="1:17" x14ac:dyDescent="0.25">
      <c r="A12" t="s">
        <v>242</v>
      </c>
      <c r="B12" t="s">
        <v>243</v>
      </c>
      <c r="C12" t="s">
        <v>44</v>
      </c>
      <c r="K12" s="39"/>
      <c r="L12" s="39"/>
      <c r="M12" s="39"/>
    </row>
    <row r="13" spans="1:17" x14ac:dyDescent="0.25">
      <c r="K13" s="35" t="s">
        <v>59</v>
      </c>
      <c r="L13" s="35"/>
      <c r="M13" s="35"/>
    </row>
    <row r="14" spans="1:17" ht="14.4" x14ac:dyDescent="0.3">
      <c r="A14" t="s">
        <v>244</v>
      </c>
      <c r="B14" s="31" t="s">
        <v>245</v>
      </c>
      <c r="C14" t="s">
        <v>67</v>
      </c>
      <c r="D14" s="29" t="s">
        <v>37</v>
      </c>
      <c r="E14" s="29">
        <v>130</v>
      </c>
      <c r="F14" s="29">
        <v>90</v>
      </c>
      <c r="G14" s="29">
        <v>15</v>
      </c>
      <c r="H14" s="29">
        <v>2</v>
      </c>
      <c r="I14" s="26">
        <v>44314</v>
      </c>
      <c r="K14" s="34" t="s">
        <v>103</v>
      </c>
      <c r="L14" s="34"/>
      <c r="M14" s="34"/>
      <c r="N14" s="34"/>
      <c r="O14" s="34"/>
      <c r="P14" s="34"/>
      <c r="Q14" s="34"/>
    </row>
    <row r="15" spans="1:17" x14ac:dyDescent="0.25">
      <c r="K15" s="34" t="s">
        <v>114</v>
      </c>
      <c r="L15" s="34"/>
      <c r="M15" s="34"/>
      <c r="N15" s="34"/>
      <c r="O15" s="34"/>
      <c r="P15" s="34"/>
      <c r="Q15" s="34"/>
    </row>
    <row r="16" spans="1:17" x14ac:dyDescent="0.25">
      <c r="A16" s="29" t="s">
        <v>246</v>
      </c>
      <c r="B16" s="29" t="s">
        <v>247</v>
      </c>
      <c r="C16" s="29" t="s">
        <v>67</v>
      </c>
      <c r="K16" s="32"/>
      <c r="L16" s="32"/>
      <c r="M16" s="32"/>
    </row>
    <row r="17" spans="1:13" x14ac:dyDescent="0.25">
      <c r="K17" s="32"/>
      <c r="L17" s="32"/>
      <c r="M17" s="32"/>
    </row>
    <row r="18" spans="1:13" ht="14.4" x14ac:dyDescent="0.3">
      <c r="A18" s="29" t="s">
        <v>248</v>
      </c>
      <c r="B18" s="31" t="s">
        <v>249</v>
      </c>
      <c r="C18" s="29" t="s">
        <v>67</v>
      </c>
      <c r="D18" s="29" t="s">
        <v>37</v>
      </c>
      <c r="E18" s="29">
        <v>100</v>
      </c>
      <c r="F18" s="29">
        <v>75</v>
      </c>
      <c r="G18" s="29">
        <v>14</v>
      </c>
      <c r="H18" s="29">
        <v>25</v>
      </c>
      <c r="I18" s="26">
        <v>44314</v>
      </c>
    </row>
    <row r="20" spans="1:13" x14ac:dyDescent="0.25">
      <c r="A20" s="29" t="s">
        <v>251</v>
      </c>
      <c r="B20" t="s">
        <v>250</v>
      </c>
    </row>
    <row r="22" spans="1:13" ht="14.4" x14ac:dyDescent="0.3">
      <c r="A22" s="31" t="s">
        <v>262</v>
      </c>
      <c r="B22" s="31" t="s">
        <v>263</v>
      </c>
      <c r="C22" s="31" t="s">
        <v>34</v>
      </c>
      <c r="D22" s="31" t="s">
        <v>37</v>
      </c>
      <c r="E22" s="31">
        <v>130</v>
      </c>
      <c r="F22" s="31">
        <v>90</v>
      </c>
      <c r="G22" s="31">
        <v>100</v>
      </c>
      <c r="H22" s="31">
        <v>70</v>
      </c>
      <c r="I22" s="26">
        <v>44314</v>
      </c>
    </row>
    <row r="23" spans="1:13" x14ac:dyDescent="0.25">
      <c r="A23" s="33"/>
      <c r="B23" s="33"/>
      <c r="C23" s="33"/>
      <c r="D23" s="33"/>
      <c r="E23" s="33"/>
      <c r="F23" s="33"/>
      <c r="G23" s="33"/>
      <c r="H23" s="33"/>
      <c r="I23" s="33"/>
    </row>
    <row r="24" spans="1:13" x14ac:dyDescent="0.25">
      <c r="A24" s="33" t="s">
        <v>184</v>
      </c>
      <c r="B24" s="33" t="s">
        <v>264</v>
      </c>
      <c r="C24" s="33" t="s">
        <v>34</v>
      </c>
      <c r="D24" s="33" t="s">
        <v>37</v>
      </c>
      <c r="E24" s="33"/>
      <c r="F24" s="33"/>
      <c r="G24" s="33"/>
      <c r="H24" s="33"/>
      <c r="I24" s="33"/>
    </row>
    <row r="25" spans="1:13" x14ac:dyDescent="0.25">
      <c r="A25" s="33" t="s">
        <v>185</v>
      </c>
      <c r="B25" s="33" t="s">
        <v>265</v>
      </c>
      <c r="C25" s="33" t="s">
        <v>34</v>
      </c>
      <c r="D25" s="33"/>
      <c r="E25" s="33"/>
      <c r="F25" s="33"/>
      <c r="G25" s="33"/>
      <c r="H25" s="33"/>
      <c r="I25" s="33"/>
    </row>
    <row r="26" spans="1:13" x14ac:dyDescent="0.25">
      <c r="A26" s="33" t="s">
        <v>266</v>
      </c>
      <c r="B26" s="33" t="s">
        <v>267</v>
      </c>
      <c r="C26" s="33" t="s">
        <v>34</v>
      </c>
      <c r="D26" s="33"/>
      <c r="E26" s="33"/>
      <c r="F26" s="33"/>
      <c r="G26" s="33"/>
      <c r="H26" s="33"/>
      <c r="I26" s="33"/>
    </row>
    <row r="27" spans="1:13" x14ac:dyDescent="0.25">
      <c r="A27" s="33"/>
      <c r="B27" s="33"/>
      <c r="C27" s="33"/>
      <c r="D27" s="33"/>
      <c r="E27" s="33"/>
      <c r="F27" s="33"/>
      <c r="G27" s="33"/>
      <c r="H27" s="33"/>
      <c r="I27" s="33"/>
    </row>
    <row r="28" spans="1:13" x14ac:dyDescent="0.25">
      <c r="A28" s="24" t="s">
        <v>260</v>
      </c>
      <c r="B28" s="33" t="s">
        <v>261</v>
      </c>
      <c r="C28" s="33" t="s">
        <v>34</v>
      </c>
      <c r="D28" s="33" t="s">
        <v>37</v>
      </c>
      <c r="E28" s="33">
        <v>130</v>
      </c>
      <c r="F28" s="33">
        <v>90</v>
      </c>
      <c r="G28" s="33">
        <v>100</v>
      </c>
      <c r="H28" s="33">
        <v>80</v>
      </c>
      <c r="I28" s="26">
        <v>44314</v>
      </c>
    </row>
    <row r="29" spans="1:13" x14ac:dyDescent="0.25">
      <c r="A29" s="33"/>
      <c r="B29" s="33"/>
      <c r="C29" s="33"/>
      <c r="D29" s="33"/>
      <c r="E29" s="33"/>
      <c r="F29" s="33"/>
      <c r="G29" s="33"/>
      <c r="H29" s="33"/>
      <c r="I29" s="33"/>
    </row>
    <row r="30" spans="1:13" x14ac:dyDescent="0.25">
      <c r="A30" s="33" t="s">
        <v>268</v>
      </c>
      <c r="B30" s="33" t="s">
        <v>269</v>
      </c>
      <c r="C30" s="33" t="s">
        <v>34</v>
      </c>
      <c r="D30" s="33"/>
      <c r="E30" s="33"/>
      <c r="F30" s="33"/>
      <c r="G30" s="33"/>
      <c r="H30" s="33"/>
      <c r="I30" s="33"/>
    </row>
    <row r="31" spans="1:13" x14ac:dyDescent="0.25">
      <c r="A31" s="33" t="s">
        <v>270</v>
      </c>
      <c r="B31" s="33" t="s">
        <v>271</v>
      </c>
      <c r="C31" s="33" t="s">
        <v>34</v>
      </c>
      <c r="D31" s="33"/>
      <c r="E31" s="33"/>
      <c r="F31" s="33"/>
      <c r="G31" s="33"/>
      <c r="H31" s="33"/>
      <c r="I31" s="33"/>
    </row>
    <row r="32" spans="1:13" x14ac:dyDescent="0.25">
      <c r="A32" s="33" t="s">
        <v>272</v>
      </c>
      <c r="B32" s="33" t="s">
        <v>267</v>
      </c>
      <c r="C32" s="33" t="s">
        <v>34</v>
      </c>
      <c r="D32" s="33"/>
      <c r="E32" s="33"/>
      <c r="F32" s="33"/>
      <c r="G32" s="33"/>
      <c r="H32" s="33"/>
      <c r="I32" s="33"/>
    </row>
  </sheetData>
  <mergeCells count="9">
    <mergeCell ref="K7:M7"/>
    <mergeCell ref="K9:M9"/>
    <mergeCell ref="K11:M11"/>
    <mergeCell ref="K12:M12"/>
    <mergeCell ref="K13:M13"/>
    <mergeCell ref="K8:Q8"/>
    <mergeCell ref="K10:O10"/>
    <mergeCell ref="K14:Q14"/>
    <mergeCell ref="K15:Q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2021-04-28T23:00:30Z</dcterms:modified>
</cp:coreProperties>
</file>