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iull458\Desktop\新建文件夹\直播笔记-文件\"/>
    </mc:Choice>
  </mc:AlternateContent>
  <bookViews>
    <workbookView xWindow="240" yWindow="105" windowWidth="14805" windowHeight="801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E5" i="1" l="1"/>
  <c r="E6" i="1" s="1"/>
  <c r="H5" i="1"/>
  <c r="H6" i="1" s="1"/>
  <c r="D5" i="1"/>
  <c r="D6" i="1" s="1"/>
  <c r="G5" i="1"/>
  <c r="G6" i="1" s="1"/>
  <c r="F5" i="1"/>
  <c r="F6" i="1" s="1"/>
</calcChain>
</file>

<file path=xl/sharedStrings.xml><?xml version="1.0" encoding="utf-8"?>
<sst xmlns="http://schemas.openxmlformats.org/spreadsheetml/2006/main" count="29" uniqueCount="28">
  <si>
    <t>金鸡估值法</t>
  </si>
  <si>
    <t xml:space="preserve"> 年次</t>
  </si>
  <si>
    <t>金鸡的价值</t>
  </si>
  <si>
    <t>增值速度</t>
  </si>
  <si>
    <t>成本</t>
  </si>
  <si>
    <t>收益倍数</t>
  </si>
  <si>
    <t>收益率</t>
  </si>
  <si>
    <t>确定回本年限n</t>
  </si>
  <si>
    <t>估值 = (1+roe)^n * 净资产 / 2</t>
  </si>
  <si>
    <t>找出平均ROE，和净资产</t>
  </si>
  <si>
    <t>可口可乐例子</t>
  </si>
  <si>
    <t>roe = 25.3%, 305</t>
  </si>
  <si>
    <t>回本年限 n = 7+2+0 = 9</t>
  </si>
  <si>
    <t>（1+25.3%)^9 * 305 / 2 = 1160亿</t>
  </si>
  <si>
    <t>1160/总股本40亿+ = 27元</t>
  </si>
  <si>
    <t xml:space="preserve">A </t>
  </si>
  <si>
    <t>因为好算</t>
  </si>
  <si>
    <t>B</t>
  </si>
  <si>
    <t>股市长期平均回报是10%</t>
  </si>
  <si>
    <t>C</t>
  </si>
  <si>
    <t>师兄拍脑门任性</t>
  </si>
  <si>
    <t>D</t>
  </si>
  <si>
    <t>鬼知道</t>
  </si>
  <si>
    <r>
      <t xml:space="preserve">7 + </t>
    </r>
    <r>
      <rPr>
        <sz val="11"/>
        <color rgb="FFFF0000"/>
        <rFont val="宋体"/>
        <charset val="134"/>
      </rPr>
      <t>x(护城河-1~2) +y(成长性-1~2)</t>
    </r>
  </si>
  <si>
    <t>格力电器</t>
  </si>
  <si>
    <t>ROE 34%，净资产  450亿</t>
  </si>
  <si>
    <t>n = 8 7+护城河1</t>
  </si>
  <si>
    <t xml:space="preserve">(1+0.34)^8 * 450 /2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</si>
</sst>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_ * #,##0_ ;_ * \-#,##0_ ;_ * &quot;-&quot;??_ ;_ @_ "/>
    <numFmt numFmtId="177" formatCode="_ * #,##0.0_ ;_ * \-#,##0.0_ ;_ * &quot;-&quot;??_ ;_ @_ "/>
    <numFmt numFmtId="178" formatCode="0.0%"/>
  </numFmts>
  <fonts count="9" x14ac:knownFonts="1">
    <font>
      <sz val="11"/>
      <name val="宋体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1"/>
      <color rgb="FFFF0000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7" fillId="0" borderId="0">
      <alignment vertical="top"/>
      <protection locked="0"/>
    </xf>
    <xf numFmtId="9" fontId="7" fillId="0" borderId="0">
      <alignment vertical="top"/>
      <protection locked="0"/>
    </xf>
  </cellStyleXfs>
  <cellXfs count="12">
    <xf numFmtId="0" fontId="0" fillId="0" borderId="0" xfId="0">
      <alignment vertical="center"/>
    </xf>
    <xf numFmtId="9" fontId="1" fillId="0" borderId="0" xfId="0" applyNumberFormat="1" applyFont="1" applyAlignment="1"/>
    <xf numFmtId="176" fontId="2" fillId="0" borderId="0" xfId="1" applyNumberFormat="1" applyFont="1" applyAlignment="1" applyProtection="1"/>
    <xf numFmtId="0" fontId="3" fillId="0" borderId="0" xfId="0" applyFont="1" applyAlignment="1"/>
    <xf numFmtId="176" fontId="2" fillId="0" borderId="0" xfId="0" applyNumberFormat="1" applyFont="1" applyAlignment="1"/>
    <xf numFmtId="177" fontId="2" fillId="0" borderId="0" xfId="0" applyNumberFormat="1" applyFont="1" applyAlignment="1"/>
    <xf numFmtId="43" fontId="2" fillId="0" borderId="0" xfId="0" applyNumberFormat="1" applyFont="1" applyAlignment="1"/>
    <xf numFmtId="9" fontId="1" fillId="0" borderId="0" xfId="2" applyFont="1" applyAlignment="1" applyProtection="1"/>
    <xf numFmtId="178" fontId="2" fillId="0" borderId="0" xfId="2" applyNumberFormat="1" applyFont="1" applyAlignment="1" applyProtection="1"/>
    <xf numFmtId="178" fontId="4" fillId="0" borderId="0" xfId="2" applyNumberFormat="1" applyFont="1" applyAlignment="1" applyProtection="1"/>
    <xf numFmtId="0" fontId="5" fillId="0" borderId="0" xfId="0" applyFont="1" applyAlignment="1"/>
    <xf numFmtId="0" fontId="6" fillId="0" borderId="0" xfId="0" applyFont="1" applyAlignment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Normal="100" zoomScaleSheetLayoutView="10" workbookViewId="0">
      <selection activeCell="C12" sqref="C12"/>
    </sheetView>
  </sheetViews>
  <sheetFormatPr defaultColWidth="9" defaultRowHeight="13.5" x14ac:dyDescent="0.15"/>
  <cols>
    <col min="1" max="1" width="17.375" customWidth="1"/>
    <col min="2" max="2" width="11.375" customWidth="1"/>
    <col min="3" max="5" width="10"/>
    <col min="6" max="6" width="13" customWidth="1"/>
    <col min="7" max="7" width="10.875" customWidth="1"/>
    <col min="8" max="256" width="10" customWidth="1"/>
  </cols>
  <sheetData>
    <row r="1" spans="1:8" x14ac:dyDescent="0.15">
      <c r="A1" t="s">
        <v>0</v>
      </c>
    </row>
    <row r="3" spans="1:8" x14ac:dyDescent="0.15">
      <c r="A3" t="s">
        <v>1</v>
      </c>
      <c r="B3" t="s">
        <v>2</v>
      </c>
      <c r="C3" t="s">
        <v>3</v>
      </c>
      <c r="D3" s="1">
        <v>0.2</v>
      </c>
    </row>
    <row r="4" spans="1:8" x14ac:dyDescent="0.15">
      <c r="A4">
        <v>0</v>
      </c>
      <c r="B4" s="2">
        <v>100</v>
      </c>
      <c r="C4" t="s">
        <v>4</v>
      </c>
      <c r="D4">
        <v>100</v>
      </c>
      <c r="E4">
        <v>200</v>
      </c>
      <c r="F4" s="3">
        <v>180</v>
      </c>
      <c r="G4">
        <v>4000</v>
      </c>
      <c r="H4">
        <v>6400</v>
      </c>
    </row>
    <row r="5" spans="1:8" x14ac:dyDescent="0.15">
      <c r="A5">
        <v>1</v>
      </c>
      <c r="B5" s="2">
        <f>B4*(1+D$3)</f>
        <v>120</v>
      </c>
      <c r="C5" t="s">
        <v>5</v>
      </c>
      <c r="D5" s="4">
        <f>$B11/D4</f>
        <v>3.5831807999999996</v>
      </c>
      <c r="E5" s="5">
        <f>$B11/E4</f>
        <v>1.7915903999999998</v>
      </c>
      <c r="F5" s="6">
        <f>$B11/F4</f>
        <v>1.9906559999999998</v>
      </c>
      <c r="G5" s="5">
        <f>$B11/G4</f>
        <v>8.9579519999999982E-2</v>
      </c>
      <c r="H5" s="5">
        <f>$B11/H4</f>
        <v>5.5987199999999994E-2</v>
      </c>
    </row>
    <row r="6" spans="1:8" x14ac:dyDescent="0.15">
      <c r="A6">
        <v>2</v>
      </c>
      <c r="B6" s="2">
        <f>B5*(1+D$3)</f>
        <v>144</v>
      </c>
      <c r="C6" t="s">
        <v>6</v>
      </c>
      <c r="D6" s="7">
        <f>POWER(D5,1/7)-1</f>
        <v>0.19999999999999996</v>
      </c>
      <c r="E6" s="8">
        <f>POWER(E5,1/7)-1</f>
        <v>8.6868397116687923E-2</v>
      </c>
      <c r="F6" s="9">
        <f>POWER(F5,1/7)-1</f>
        <v>0.10335113301917387</v>
      </c>
      <c r="G6" s="8">
        <f>POWER(G5,1/7)-1</f>
        <v>-0.29153967667000413</v>
      </c>
      <c r="H6" s="8">
        <f>POWER(H5,1/7)-1</f>
        <v>-0.33754629179571261</v>
      </c>
    </row>
    <row r="7" spans="1:8" x14ac:dyDescent="0.15">
      <c r="A7">
        <v>3</v>
      </c>
      <c r="B7" s="2">
        <f t="shared" ref="B7:B11" si="0">B6*(1+D$3)</f>
        <v>172.79999999999998</v>
      </c>
    </row>
    <row r="8" spans="1:8" x14ac:dyDescent="0.15">
      <c r="A8">
        <v>4</v>
      </c>
      <c r="B8" s="2">
        <f t="shared" si="0"/>
        <v>207.35999999999999</v>
      </c>
    </row>
    <row r="9" spans="1:8" x14ac:dyDescent="0.15">
      <c r="A9">
        <v>5</v>
      </c>
      <c r="B9" s="2">
        <f t="shared" si="0"/>
        <v>248.83199999999997</v>
      </c>
    </row>
    <row r="10" spans="1:8" x14ac:dyDescent="0.15">
      <c r="A10">
        <v>6</v>
      </c>
      <c r="B10" s="2">
        <f t="shared" si="0"/>
        <v>298.59839999999997</v>
      </c>
    </row>
    <row r="11" spans="1:8" x14ac:dyDescent="0.15">
      <c r="A11">
        <v>7</v>
      </c>
      <c r="B11" s="2">
        <f t="shared" si="0"/>
        <v>358.31807999999995</v>
      </c>
    </row>
    <row r="13" spans="1:8" x14ac:dyDescent="0.15">
      <c r="F13" t="s">
        <v>15</v>
      </c>
      <c r="G13" t="s">
        <v>16</v>
      </c>
    </row>
    <row r="14" spans="1:8" x14ac:dyDescent="0.15">
      <c r="F14" s="10" t="s">
        <v>17</v>
      </c>
      <c r="G14" s="11" t="s">
        <v>18</v>
      </c>
    </row>
    <row r="15" spans="1:8" x14ac:dyDescent="0.15">
      <c r="F15" t="s">
        <v>19</v>
      </c>
      <c r="G15" t="s">
        <v>20</v>
      </c>
    </row>
    <row r="16" spans="1:8" x14ac:dyDescent="0.15">
      <c r="F16" t="s">
        <v>21</v>
      </c>
      <c r="G16" t="s">
        <v>22</v>
      </c>
    </row>
  </sheetData>
  <phoneticPr fontId="8" type="noConversion"/>
  <pageMargins left="0.7" right="0.7" top="0.75" bottom="0.75" header="0.3" footer="0.3"/>
  <pageSetup paperSize="512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B10" sqref="B10"/>
    </sheetView>
  </sheetViews>
  <sheetFormatPr defaultColWidth="9" defaultRowHeight="13.5" x14ac:dyDescent="0.15"/>
  <cols>
    <col min="1" max="1" width="10" customWidth="1"/>
    <col min="2" max="2" width="30.125" customWidth="1"/>
    <col min="3" max="3" width="24" customWidth="1"/>
    <col min="4" max="256" width="10" customWidth="1"/>
  </cols>
  <sheetData>
    <row r="1" spans="1:3" x14ac:dyDescent="0.15">
      <c r="A1" t="s">
        <v>0</v>
      </c>
    </row>
    <row r="2" spans="1:3" x14ac:dyDescent="0.15">
      <c r="A2">
        <v>1</v>
      </c>
      <c r="B2" t="s">
        <v>9</v>
      </c>
    </row>
    <row r="3" spans="1:3" x14ac:dyDescent="0.15">
      <c r="A3" s="10">
        <v>2</v>
      </c>
      <c r="B3" s="10" t="s">
        <v>7</v>
      </c>
      <c r="C3" t="s">
        <v>23</v>
      </c>
    </row>
    <row r="4" spans="1:3" x14ac:dyDescent="0.15">
      <c r="A4">
        <v>3</v>
      </c>
      <c r="B4" t="s">
        <v>8</v>
      </c>
    </row>
    <row r="7" spans="1:3" x14ac:dyDescent="0.15">
      <c r="A7" t="s">
        <v>10</v>
      </c>
    </row>
    <row r="8" spans="1:3" x14ac:dyDescent="0.15">
      <c r="A8">
        <v>1</v>
      </c>
      <c r="B8" t="s">
        <v>11</v>
      </c>
    </row>
    <row r="9" spans="1:3" x14ac:dyDescent="0.15">
      <c r="A9">
        <v>2</v>
      </c>
      <c r="B9" t="s">
        <v>12</v>
      </c>
    </row>
    <row r="10" spans="1:3" x14ac:dyDescent="0.15">
      <c r="A10">
        <v>3</v>
      </c>
      <c r="B10" t="s">
        <v>13</v>
      </c>
    </row>
    <row r="11" spans="1:3" x14ac:dyDescent="0.15">
      <c r="B11" t="s">
        <v>14</v>
      </c>
    </row>
    <row r="13" spans="1:3" x14ac:dyDescent="0.15">
      <c r="A13" t="s">
        <v>24</v>
      </c>
    </row>
    <row r="14" spans="1:3" x14ac:dyDescent="0.15">
      <c r="A14">
        <v>1</v>
      </c>
      <c r="B14" t="s">
        <v>25</v>
      </c>
    </row>
    <row r="15" spans="1:3" x14ac:dyDescent="0.15">
      <c r="A15">
        <v>2</v>
      </c>
      <c r="B15" t="s">
        <v>26</v>
      </c>
    </row>
    <row r="16" spans="1:3" x14ac:dyDescent="0.15">
      <c r="A16">
        <v>3</v>
      </c>
      <c r="B16" t="s">
        <v>27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HWI-AL00</dc:creator>
  <cp:lastModifiedBy>邱兰兰</cp:lastModifiedBy>
  <dcterms:created xsi:type="dcterms:W3CDTF">2006-09-15T16:00:00Z</dcterms:created>
  <dcterms:modified xsi:type="dcterms:W3CDTF">2018-11-04T13:05:07Z</dcterms:modified>
</cp:coreProperties>
</file>