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fano/Desktop/"/>
    </mc:Choice>
  </mc:AlternateContent>
  <xr:revisionPtr revIDLastSave="0" documentId="13_ncr:1_{FAA00E53-D74B-B044-B510-24679E93E9B1}" xr6:coauthVersionLast="36" xr6:coauthVersionMax="36" xr10:uidLastSave="{00000000-0000-0000-0000-000000000000}"/>
  <bookViews>
    <workbookView xWindow="1660" yWindow="460" windowWidth="25600" windowHeight="16060" tabRatio="500" activeTab="1" xr2:uid="{00000000-000D-0000-FFFF-FFFF00000000}"/>
  </bookViews>
  <sheets>
    <sheet name="Supplementary table 1" sheetId="7" r:id="rId1"/>
    <sheet name="Demographic" sheetId="1" r:id="rId2"/>
    <sheet name="Life-history Traits" sheetId="8" r:id="rId3"/>
  </sheets>
  <definedNames>
    <definedName name="_xlnm._FilterDatabase" localSheetId="1" hidden="1">Demographic!$A$1:$AG$54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1" l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<sst xmlns="http://schemas.openxmlformats.org/spreadsheetml/2006/main" count="1052" uniqueCount="183">
  <si>
    <t>CODE</t>
  </si>
  <si>
    <t>Sex</t>
  </si>
  <si>
    <t>Age</t>
  </si>
  <si>
    <t>HumAge</t>
  </si>
  <si>
    <t>RIN</t>
  </si>
  <si>
    <t>Hemisphere</t>
  </si>
  <si>
    <t>Species</t>
  </si>
  <si>
    <t>F</t>
  </si>
  <si>
    <t>L</t>
  </si>
  <si>
    <t>R</t>
  </si>
  <si>
    <t>M</t>
  </si>
  <si>
    <t>YN04.200</t>
  </si>
  <si>
    <t>YN14.248</t>
  </si>
  <si>
    <t>YN11.64</t>
  </si>
  <si>
    <t>YN09.72</t>
  </si>
  <si>
    <t>YN09.173</t>
  </si>
  <si>
    <t>YN08.380</t>
  </si>
  <si>
    <t>YN09.122</t>
  </si>
  <si>
    <t>YN09.179</t>
  </si>
  <si>
    <t>YN09.59</t>
  </si>
  <si>
    <t>YN11.300</t>
  </si>
  <si>
    <t>YN11.77</t>
  </si>
  <si>
    <t>YN11.78</t>
  </si>
  <si>
    <t>YN12.335</t>
  </si>
  <si>
    <t>YN12.409</t>
  </si>
  <si>
    <t>YN12.654</t>
  </si>
  <si>
    <t>AN03398</t>
  </si>
  <si>
    <t>AN05483</t>
  </si>
  <si>
    <t>AN10090</t>
  </si>
  <si>
    <t>AN15240</t>
  </si>
  <si>
    <t>AN15472</t>
  </si>
  <si>
    <t>AN16799</t>
  </si>
  <si>
    <t>Miami0001</t>
  </si>
  <si>
    <t>Miami0002</t>
  </si>
  <si>
    <t>Pac Is</t>
  </si>
  <si>
    <t>Black</t>
  </si>
  <si>
    <t>White</t>
  </si>
  <si>
    <t>Accidental - Mechanical chest compression associated w/ blunt force trauma</t>
  </si>
  <si>
    <t>Natural - cardiac tamponade due to hemopericardium due to aortic dissection due to arteriosclerotic cardiovascular disease</t>
  </si>
  <si>
    <t>Natural - pulmonary embolism</t>
  </si>
  <si>
    <t>suicide - toxic effects of atenolol</t>
  </si>
  <si>
    <t>Natural - Probable Myocardial Infarction</t>
  </si>
  <si>
    <t>Natural - Hypertensive and arteriosclerotic cardiovascular disease</t>
  </si>
  <si>
    <t>Natural - intra-cerebral hemorrhage</t>
  </si>
  <si>
    <t>Tobacco Use</t>
  </si>
  <si>
    <t>Marijuana Use</t>
  </si>
  <si>
    <t>Alcohol Use</t>
  </si>
  <si>
    <t>Cocaine or Crack Use</t>
  </si>
  <si>
    <t>Amphetamines Use</t>
  </si>
  <si>
    <t>Benzodiazepines Use</t>
  </si>
  <si>
    <t>Opiates Use</t>
  </si>
  <si>
    <t>Prescription and Non Prescription Drugs</t>
  </si>
  <si>
    <t>Toxicology Results</t>
  </si>
  <si>
    <t>Yes</t>
  </si>
  <si>
    <t>None Reported</t>
  </si>
  <si>
    <t>NONE</t>
  </si>
  <si>
    <t>Yes-Tried one or twice</t>
  </si>
  <si>
    <t>Yes-Hydrocodone</t>
  </si>
  <si>
    <t>Yes-Social drinker</t>
  </si>
  <si>
    <t>1% Carboxyhemoglobin</t>
  </si>
  <si>
    <t>Yes-.5PPD/25years</t>
  </si>
  <si>
    <t xml:space="preserve">0.06 mg/L atropine </t>
  </si>
  <si>
    <t>Yes-few drinks/day</t>
  </si>
  <si>
    <t>Yes-1PPD/15years</t>
  </si>
  <si>
    <t xml:space="preserve">Neurontin,  Geodon, Lexapro, </t>
  </si>
  <si>
    <t>Ibuprofen detected; 0.15 mg/L dextromethorphan/levomethorphan; 0.03 mg/L Dextrorphan/levorphanol; 0.13 mg/L citalopram; 0.08 mg/L alprazolam; Atenolol (blood) 9600 ng/mL</t>
  </si>
  <si>
    <t>Yes-1PPD/50years</t>
  </si>
  <si>
    <t>Celebrex; ASA; Lortab; Tetracycline; Novalin 70/30; Insulin; Combivent</t>
  </si>
  <si>
    <t>Yes-1PPD</t>
  </si>
  <si>
    <t>All Negative</t>
  </si>
  <si>
    <t>BMI</t>
    <phoneticPr fontId="2"/>
  </si>
  <si>
    <t>pH</t>
    <phoneticPr fontId="2"/>
  </si>
  <si>
    <t>COD</t>
    <phoneticPr fontId="2"/>
  </si>
  <si>
    <t>Natural - cardiac tamponade due to a ruptured acute MI due to severe coroanary artery atherosclerosis</t>
  </si>
  <si>
    <t>Natural - hypertensive cardiovascular disease associated w morbid obesity</t>
  </si>
  <si>
    <t>Natural - hypertensive and atherosclerotic cardiovascular disease</t>
  </si>
  <si>
    <t>Natural - pulmonary thromboembolism (broken leg)</t>
  </si>
  <si>
    <t>Natural - hypertensive cardiovascular disease</t>
  </si>
  <si>
    <t>Undetermined - toxic effects of quetiamine and diphenhydramine</t>
  </si>
  <si>
    <t>Dilaudid</t>
  </si>
  <si>
    <t>6.8 mg/L Phenytoin</t>
  </si>
  <si>
    <t>Hydrocodone, HTN</t>
  </si>
  <si>
    <t>0.06% ethanol; 0.23 mg/L Amitriptyline; 0.14 mg/L nortriptyline; 0.45 mg/L demethyldiazepam; 0.03 mg/L dihydrocodeine; 0.04 mg/L alprazolam; acetominophen detected; 0.24 mg/L diazepam; 0.19 mg/L Hydrocodone.</t>
  </si>
  <si>
    <t>Clozaril; Lithobid</t>
  </si>
  <si>
    <t>4.5mg/L Clozapine</t>
  </si>
  <si>
    <t>Yes- started age 13 Chronic smoker</t>
  </si>
  <si>
    <t>Yes- since13; rehab and AA</t>
  </si>
  <si>
    <t>Yes- started 13-addict</t>
  </si>
  <si>
    <t>Yes-Heroin addict</t>
  </si>
  <si>
    <t>Depakote, Abilify, Zocor, Suboxone, Metformin, Diazepam, Oxazepam, Temazepam</t>
  </si>
  <si>
    <t>0.31 mg/L Demethyldiazepam; 0.06 mg/L Fluoxetine; 0.55 mg/L Diazepam; Norfluoxetine detected; 0.02 mg/L Oxazepam; 0.07 mg/L Temazepam; 13 mg/L Valporic Acid</t>
  </si>
  <si>
    <t>Yes- .75PPD/ages 27-42</t>
  </si>
  <si>
    <t>Depakote, Haldol,</t>
  </si>
  <si>
    <t>diphenhydramine: 0.12 mg/L, quetiapine: 1.59 mg/L, valproic acid: 68mg/L</t>
  </si>
  <si>
    <t>ND</t>
    <phoneticPr fontId="2"/>
  </si>
  <si>
    <t>-</t>
    <phoneticPr fontId="2"/>
  </si>
  <si>
    <t>Chimpanzee</t>
  </si>
  <si>
    <t>Rhesus macaque</t>
  </si>
  <si>
    <t>Human</t>
  </si>
  <si>
    <t>Keys</t>
  </si>
  <si>
    <t>Race</t>
  </si>
  <si>
    <t>BMI</t>
  </si>
  <si>
    <t>pH</t>
  </si>
  <si>
    <t>COD</t>
  </si>
  <si>
    <t>Sample ID</t>
  </si>
  <si>
    <t>Gender</t>
  </si>
  <si>
    <t>Age translated in human</t>
  </si>
  <si>
    <t>Age by species</t>
  </si>
  <si>
    <t>Cause of Death</t>
  </si>
  <si>
    <t>Hallucinogens Use</t>
  </si>
  <si>
    <t>Gestation</t>
  </si>
  <si>
    <t>Weaning</t>
  </si>
  <si>
    <t>Max age</t>
  </si>
  <si>
    <t>Male Sex Maturity</t>
  </si>
  <si>
    <t>Female Sex Maturity</t>
  </si>
  <si>
    <t>First reproduction</t>
  </si>
  <si>
    <t>Teeth Decidious First</t>
  </si>
  <si>
    <t>Teeth Decidious Last</t>
  </si>
  <si>
    <t>Teeth Permanent First</t>
  </si>
  <si>
    <t>Teeth Permanent Last</t>
  </si>
  <si>
    <t>Litters Per Year</t>
  </si>
  <si>
    <t>unknown</t>
  </si>
  <si>
    <t>Myocardial infraction</t>
  </si>
  <si>
    <t>Atherosclerotic and hypertensive heart disease</t>
  </si>
  <si>
    <t>Hypoplasia and bridging of the anterior descending branch, LCA</t>
  </si>
  <si>
    <t xml:space="preserve">Epinephrine, Atropine, Sodium Bicarb-ER. </t>
  </si>
  <si>
    <t>Euthanasia/deteriorated health</t>
  </si>
  <si>
    <t>Atherosclerosis</t>
  </si>
  <si>
    <t>Cardiac fibrosis</t>
  </si>
  <si>
    <t>Euthanasia/sepsis/hepatic abscesses</t>
  </si>
  <si>
    <t>Myocardial fibrosis/died in sleep</t>
  </si>
  <si>
    <t>Myocardial fibrosis</t>
  </si>
  <si>
    <t>Euthanasia/neurological issues/severe arthritis</t>
  </si>
  <si>
    <t>Sacrifice experimental purposes</t>
  </si>
  <si>
    <t>Euthanasia/Clinical</t>
  </si>
  <si>
    <t>Wasting</t>
  </si>
  <si>
    <t>Weight loss</t>
  </si>
  <si>
    <t>Ethnicity</t>
  </si>
  <si>
    <t>ID</t>
  </si>
  <si>
    <t>YN16.043</t>
  </si>
  <si>
    <t>YN15.033</t>
  </si>
  <si>
    <t>YN06.108</t>
  </si>
  <si>
    <t>YN07.147</t>
  </si>
  <si>
    <t>YN14.056</t>
  </si>
  <si>
    <t>YN07.387</t>
  </si>
  <si>
    <t>YN06.147</t>
  </si>
  <si>
    <t>YN15.384</t>
  </si>
  <si>
    <t>YN15.310</t>
  </si>
  <si>
    <t>YN04.30</t>
  </si>
  <si>
    <t>YN14.020</t>
  </si>
  <si>
    <t>RNA Integrity Number</t>
  </si>
  <si>
    <t>Body mass index</t>
  </si>
  <si>
    <t>PMI</t>
  </si>
  <si>
    <t>Post-mortem interval in hours</t>
  </si>
  <si>
    <t>NeuN+ (Millions of cells)</t>
  </si>
  <si>
    <t>millions of cells positive for NeuN</t>
  </si>
  <si>
    <t>millions of cells positive for OLIG2</t>
  </si>
  <si>
    <t>OLIG2+ (Millions of cells)</t>
  </si>
  <si>
    <t>Table S1  -- Demographic data</t>
  </si>
  <si>
    <t>Not Reported</t>
  </si>
  <si>
    <t>Natural</t>
  </si>
  <si>
    <t>Latino</t>
  </si>
  <si>
    <t>NeuN+/OLIG2+ ratio</t>
    <phoneticPr fontId="4"/>
  </si>
  <si>
    <t>Input tissue mass (mg)</t>
    <phoneticPr fontId="4"/>
  </si>
  <si>
    <t>Expressed Genes NeuN+</t>
  </si>
  <si>
    <t>Expressed Genes OLIG2+</t>
  </si>
  <si>
    <t>N/A</t>
  </si>
  <si>
    <t>NeuN-/OLIG2- (Millions of cells)</t>
  </si>
  <si>
    <t>NeuN+ %</t>
  </si>
  <si>
    <t>OLIG2+ %</t>
  </si>
  <si>
    <t>NeuN-/OLIG2- %</t>
  </si>
  <si>
    <t>Roger</t>
  </si>
  <si>
    <t>Ossabaw</t>
  </si>
  <si>
    <t>Melissa</t>
  </si>
  <si>
    <t>Lulu</t>
  </si>
  <si>
    <t>Iyk</t>
  </si>
  <si>
    <t>Duncan</t>
  </si>
  <si>
    <t>Callie</t>
  </si>
  <si>
    <t>Bjorn</t>
  </si>
  <si>
    <t>Beleka</t>
  </si>
  <si>
    <t>Anja</t>
  </si>
  <si>
    <t>Abby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</si>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</sst>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Lucida Bright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center"/>
    </xf>
    <xf numFmtId="40" fontId="12" fillId="0" borderId="0" xfId="57" applyNumberFormat="1" applyFont="1" applyFill="1" applyBorder="1" applyAlignment="1">
      <alignment horizontal="center"/>
    </xf>
    <xf numFmtId="38" fontId="12" fillId="0" borderId="0" xfId="57" applyNumberFormat="1" applyFont="1" applyFill="1" applyBorder="1" applyAlignment="1">
      <alignment horizontal="center"/>
    </xf>
    <xf numFmtId="40" fontId="14" fillId="0" borderId="0" xfId="57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57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58">
    <cellStyle name="Comma [0]" xfId="57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Normal 2" xfId="2" xr:uid="{00000000-0005-0000-0000-000037000000}"/>
    <cellStyle name="標準 2" xfId="1" xr:uid="{00000000-0005-0000-0000-00003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A2" sqref="A2"/>
    </sheetView>
  </sheetViews>
  <sheetFormatPr baseColWidth="10" defaultRowHeight="16" x14ac:dyDescent="0.2"/>
  <cols>
    <col min="2" max="2" width="37.83203125" customWidth="1"/>
    <col min="3" max="3" width="65.33203125" customWidth="1"/>
  </cols>
  <sheetData>
    <row r="1" spans="1:3" x14ac:dyDescent="0.2">
      <c r="A1" s="1" t="s">
        <v>158</v>
      </c>
    </row>
    <row r="2" spans="1:3" x14ac:dyDescent="0.2">
      <c r="A2" s="1"/>
    </row>
    <row r="3" spans="1:3" ht="22" customHeight="1" x14ac:dyDescent="0.2">
      <c r="A3" s="2" t="s">
        <v>99</v>
      </c>
    </row>
    <row r="4" spans="1:3" ht="22" customHeight="1" x14ac:dyDescent="0.2">
      <c r="B4" s="4" t="s">
        <v>0</v>
      </c>
      <c r="C4" s="3" t="s">
        <v>104</v>
      </c>
    </row>
    <row r="5" spans="1:3" ht="22" customHeight="1" x14ac:dyDescent="0.2">
      <c r="B5" s="4" t="s">
        <v>1</v>
      </c>
      <c r="C5" s="3" t="s">
        <v>105</v>
      </c>
    </row>
    <row r="6" spans="1:3" ht="22" customHeight="1" x14ac:dyDescent="0.2">
      <c r="B6" s="4" t="s">
        <v>2</v>
      </c>
      <c r="C6" s="3" t="s">
        <v>107</v>
      </c>
    </row>
    <row r="7" spans="1:3" ht="22" customHeight="1" x14ac:dyDescent="0.2">
      <c r="B7" s="4" t="s">
        <v>3</v>
      </c>
      <c r="C7" s="3" t="s">
        <v>106</v>
      </c>
    </row>
    <row r="8" spans="1:3" ht="22" customHeight="1" x14ac:dyDescent="0.2">
      <c r="B8" s="4" t="s">
        <v>4</v>
      </c>
      <c r="C8" s="3" t="s">
        <v>150</v>
      </c>
    </row>
    <row r="9" spans="1:3" ht="22" customHeight="1" x14ac:dyDescent="0.2">
      <c r="B9" s="4" t="s">
        <v>5</v>
      </c>
      <c r="C9" s="3" t="s">
        <v>5</v>
      </c>
    </row>
    <row r="10" spans="1:3" ht="22" customHeight="1" x14ac:dyDescent="0.2">
      <c r="B10" s="4" t="s">
        <v>152</v>
      </c>
      <c r="C10" s="3" t="s">
        <v>153</v>
      </c>
    </row>
    <row r="11" spans="1:3" ht="22" customHeight="1" x14ac:dyDescent="0.2">
      <c r="B11" s="4" t="s">
        <v>6</v>
      </c>
      <c r="C11" s="3" t="s">
        <v>6</v>
      </c>
    </row>
    <row r="12" spans="1:3" ht="22" customHeight="1" x14ac:dyDescent="0.2">
      <c r="B12" s="4" t="s">
        <v>100</v>
      </c>
      <c r="C12" s="3" t="s">
        <v>100</v>
      </c>
    </row>
    <row r="13" spans="1:3" ht="22" customHeight="1" x14ac:dyDescent="0.2">
      <c r="B13" s="4" t="s">
        <v>101</v>
      </c>
      <c r="C13" s="3" t="s">
        <v>151</v>
      </c>
    </row>
    <row r="14" spans="1:3" ht="22" customHeight="1" x14ac:dyDescent="0.2">
      <c r="B14" s="5" t="s">
        <v>102</v>
      </c>
      <c r="C14" s="3" t="s">
        <v>102</v>
      </c>
    </row>
    <row r="15" spans="1:3" ht="22" customHeight="1" x14ac:dyDescent="0.2">
      <c r="B15" s="5" t="s">
        <v>154</v>
      </c>
      <c r="C15" s="3" t="s">
        <v>155</v>
      </c>
    </row>
    <row r="16" spans="1:3" ht="22" customHeight="1" x14ac:dyDescent="0.2">
      <c r="B16" s="5" t="s">
        <v>157</v>
      </c>
      <c r="C16" s="3" t="s">
        <v>156</v>
      </c>
    </row>
    <row r="17" spans="2:3" ht="22" customHeight="1" x14ac:dyDescent="0.2">
      <c r="B17" s="5" t="s">
        <v>103</v>
      </c>
      <c r="C17" s="3" t="s">
        <v>108</v>
      </c>
    </row>
    <row r="18" spans="2:3" ht="22" customHeight="1" x14ac:dyDescent="0.2">
      <c r="B18" s="5" t="s">
        <v>44</v>
      </c>
      <c r="C18" s="6" t="s">
        <v>44</v>
      </c>
    </row>
    <row r="19" spans="2:3" ht="22" customHeight="1" x14ac:dyDescent="0.2">
      <c r="B19" s="5" t="s">
        <v>45</v>
      </c>
      <c r="C19" s="6" t="s">
        <v>45</v>
      </c>
    </row>
    <row r="20" spans="2:3" ht="22" customHeight="1" x14ac:dyDescent="0.2">
      <c r="B20" s="5" t="s">
        <v>46</v>
      </c>
      <c r="C20" s="6" t="s">
        <v>46</v>
      </c>
    </row>
    <row r="21" spans="2:3" ht="22" customHeight="1" x14ac:dyDescent="0.2">
      <c r="B21" s="5" t="s">
        <v>47</v>
      </c>
      <c r="C21" s="6" t="s">
        <v>47</v>
      </c>
    </row>
    <row r="22" spans="2:3" ht="22" customHeight="1" x14ac:dyDescent="0.2">
      <c r="B22" s="5" t="s">
        <v>109</v>
      </c>
      <c r="C22" s="6" t="s">
        <v>109</v>
      </c>
    </row>
    <row r="23" spans="2:3" ht="22" customHeight="1" x14ac:dyDescent="0.2">
      <c r="B23" s="5" t="s">
        <v>48</v>
      </c>
      <c r="C23" s="6" t="s">
        <v>48</v>
      </c>
    </row>
    <row r="24" spans="2:3" ht="22" customHeight="1" x14ac:dyDescent="0.2">
      <c r="B24" s="5" t="s">
        <v>49</v>
      </c>
      <c r="C24" s="6" t="s">
        <v>49</v>
      </c>
    </row>
    <row r="25" spans="2:3" ht="22" customHeight="1" x14ac:dyDescent="0.2">
      <c r="B25" s="5" t="s">
        <v>50</v>
      </c>
      <c r="C25" s="6" t="s">
        <v>50</v>
      </c>
    </row>
    <row r="26" spans="2:3" ht="22" customHeight="1" x14ac:dyDescent="0.2">
      <c r="B26" s="5" t="s">
        <v>51</v>
      </c>
      <c r="C26" s="6" t="s">
        <v>51</v>
      </c>
    </row>
    <row r="27" spans="2:3" ht="22" customHeight="1" x14ac:dyDescent="0.2">
      <c r="B27" s="7" t="s">
        <v>52</v>
      </c>
      <c r="C27" s="8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:AG27"/>
    </sheetView>
  </sheetViews>
  <sheetFormatPr baseColWidth="10" defaultRowHeight="16" x14ac:dyDescent="0.2"/>
  <cols>
    <col min="1" max="1" width="10.83203125" style="11"/>
    <col min="2" max="5" width="14" style="11" customWidth="1"/>
    <col min="6" max="6" width="10.83203125" style="25"/>
    <col min="7" max="8" width="14" style="11" customWidth="1"/>
    <col min="9" max="9" width="18.1640625" style="11" customWidth="1"/>
    <col min="10" max="12" width="14" style="11" customWidth="1"/>
    <col min="13" max="13" width="30" style="11" customWidth="1"/>
    <col min="14" max="14" width="29.33203125" style="11" customWidth="1"/>
    <col min="15" max="16" width="22.33203125" style="11" customWidth="1"/>
    <col min="17" max="17" width="31.5" style="11" customWidth="1"/>
    <col min="18" max="18" width="21.33203125" style="11" customWidth="1"/>
    <col min="19" max="21" width="19.83203125" style="9" customWidth="1"/>
    <col min="22" max="22" width="21.33203125" style="11" customWidth="1"/>
    <col min="23" max="23" width="108.6640625" style="11" customWidth="1"/>
    <col min="24" max="24" width="24.83203125" style="11" bestFit="1" customWidth="1"/>
    <col min="25" max="25" width="35.6640625" style="11" bestFit="1" customWidth="1"/>
    <col min="26" max="26" width="27.5" style="11" bestFit="1" customWidth="1"/>
    <col min="27" max="27" width="22.6640625" style="11" bestFit="1" customWidth="1"/>
    <col min="28" max="28" width="24.83203125" style="11" bestFit="1" customWidth="1"/>
    <col min="29" max="29" width="19.1640625" style="11" bestFit="1" customWidth="1"/>
    <col min="30" max="30" width="20.83203125" style="11" bestFit="1" customWidth="1"/>
    <col min="31" max="31" width="18" style="11" bestFit="1" customWidth="1"/>
    <col min="32" max="32" width="86.6640625" style="11" customWidth="1"/>
    <col min="33" max="33" width="184.6640625" style="11" customWidth="1"/>
    <col min="34" max="16384" width="10.83203125" style="11"/>
  </cols>
  <sheetData>
    <row r="1" spans="1:33" x14ac:dyDescent="0.2">
      <c r="A1" s="11" t="s">
        <v>138</v>
      </c>
      <c r="B1" s="11" t="s">
        <v>1</v>
      </c>
      <c r="C1" s="11" t="s">
        <v>2</v>
      </c>
      <c r="D1" s="11" t="s">
        <v>3</v>
      </c>
      <c r="E1" s="11" t="s">
        <v>4</v>
      </c>
      <c r="F1" s="27" t="s">
        <v>182</v>
      </c>
      <c r="G1" s="11" t="s">
        <v>5</v>
      </c>
      <c r="H1" s="11" t="s">
        <v>152</v>
      </c>
      <c r="I1" s="11" t="s">
        <v>6</v>
      </c>
      <c r="J1" s="11" t="s">
        <v>137</v>
      </c>
      <c r="K1" s="11" t="s">
        <v>70</v>
      </c>
      <c r="L1" s="11" t="s">
        <v>71</v>
      </c>
      <c r="M1" s="11" t="s">
        <v>164</v>
      </c>
      <c r="N1" s="11" t="s">
        <v>165</v>
      </c>
      <c r="O1" s="11" t="s">
        <v>154</v>
      </c>
      <c r="P1" s="13" t="s">
        <v>157</v>
      </c>
      <c r="Q1" s="18" t="s">
        <v>167</v>
      </c>
      <c r="R1" s="18" t="s">
        <v>162</v>
      </c>
      <c r="S1" s="9" t="s">
        <v>168</v>
      </c>
      <c r="T1" s="9" t="s">
        <v>169</v>
      </c>
      <c r="U1" s="9" t="s">
        <v>170</v>
      </c>
      <c r="V1" s="18" t="s">
        <v>163</v>
      </c>
      <c r="W1" s="11" t="s">
        <v>72</v>
      </c>
      <c r="X1" s="12" t="s">
        <v>44</v>
      </c>
      <c r="Y1" s="12" t="s">
        <v>45</v>
      </c>
      <c r="Z1" s="12" t="s">
        <v>46</v>
      </c>
      <c r="AA1" s="12" t="s">
        <v>47</v>
      </c>
      <c r="AB1" s="12" t="s">
        <v>109</v>
      </c>
      <c r="AC1" s="12" t="s">
        <v>48</v>
      </c>
      <c r="AD1" s="12" t="s">
        <v>49</v>
      </c>
      <c r="AE1" s="12" t="s">
        <v>50</v>
      </c>
      <c r="AF1" s="12" t="s">
        <v>51</v>
      </c>
      <c r="AG1" s="12" t="s">
        <v>52</v>
      </c>
    </row>
    <row r="2" spans="1:33" ht="20" customHeight="1" x14ac:dyDescent="0.2">
      <c r="A2" s="13" t="s">
        <v>139</v>
      </c>
      <c r="B2" s="11" t="s">
        <v>7</v>
      </c>
      <c r="C2" s="11">
        <v>21</v>
      </c>
      <c r="D2" s="11">
        <v>41</v>
      </c>
      <c r="E2" s="11">
        <v>7.5</v>
      </c>
      <c r="F2" s="26" t="s">
        <v>181</v>
      </c>
      <c r="G2" s="11" t="s">
        <v>8</v>
      </c>
      <c r="H2" s="11">
        <v>0.9</v>
      </c>
      <c r="I2" s="11" t="s">
        <v>96</v>
      </c>
      <c r="J2" s="11" t="s">
        <v>95</v>
      </c>
      <c r="K2" s="11" t="s">
        <v>95</v>
      </c>
      <c r="L2" s="11" t="s">
        <v>95</v>
      </c>
      <c r="M2" s="9">
        <v>10896</v>
      </c>
      <c r="N2" s="9">
        <v>8893</v>
      </c>
      <c r="O2" s="11">
        <v>0.89</v>
      </c>
      <c r="P2" s="11">
        <v>0.67</v>
      </c>
      <c r="Q2" s="14">
        <v>0.15</v>
      </c>
      <c r="R2" s="14">
        <f t="shared" ref="R2:R33" si="0">O2/P2</f>
        <v>1.3283582089552237</v>
      </c>
      <c r="S2" s="9">
        <v>52.05</v>
      </c>
      <c r="T2" s="9">
        <v>39.19</v>
      </c>
      <c r="U2" s="9">
        <v>8.7799999999999994</v>
      </c>
      <c r="V2" s="15">
        <v>895</v>
      </c>
      <c r="W2" s="13" t="s">
        <v>126</v>
      </c>
      <c r="X2" s="11" t="s">
        <v>95</v>
      </c>
      <c r="Y2" s="11" t="s">
        <v>95</v>
      </c>
      <c r="Z2" s="11" t="s">
        <v>95</v>
      </c>
      <c r="AA2" s="11" t="s">
        <v>95</v>
      </c>
      <c r="AB2" s="11" t="s">
        <v>95</v>
      </c>
      <c r="AC2" s="11" t="s">
        <v>95</v>
      </c>
      <c r="AD2" s="11" t="s">
        <v>95</v>
      </c>
      <c r="AE2" s="11" t="s">
        <v>95</v>
      </c>
      <c r="AF2" s="11" t="s">
        <v>95</v>
      </c>
      <c r="AG2" s="11" t="s">
        <v>95</v>
      </c>
    </row>
    <row r="3" spans="1:33" ht="20" customHeight="1" x14ac:dyDescent="0.2">
      <c r="A3" s="13" t="s">
        <v>140</v>
      </c>
      <c r="B3" s="11" t="s">
        <v>7</v>
      </c>
      <c r="C3" s="11">
        <v>35</v>
      </c>
      <c r="D3" s="11">
        <v>70</v>
      </c>
      <c r="E3" s="11">
        <v>8.1999999999999993</v>
      </c>
      <c r="F3" s="26" t="s">
        <v>180</v>
      </c>
      <c r="G3" s="11" t="s">
        <v>8</v>
      </c>
      <c r="H3" s="11">
        <v>0.9</v>
      </c>
      <c r="I3" s="11" t="s">
        <v>96</v>
      </c>
      <c r="J3" s="11" t="s">
        <v>95</v>
      </c>
      <c r="K3" s="11" t="s">
        <v>95</v>
      </c>
      <c r="L3" s="11" t="s">
        <v>95</v>
      </c>
      <c r="M3" s="9">
        <v>10137</v>
      </c>
      <c r="N3" s="9">
        <v>9319</v>
      </c>
      <c r="O3" s="11">
        <v>1.3</v>
      </c>
      <c r="P3" s="11">
        <v>3.7</v>
      </c>
      <c r="Q3" s="14">
        <v>0.85</v>
      </c>
      <c r="R3" s="14">
        <f t="shared" si="0"/>
        <v>0.35135135135135137</v>
      </c>
      <c r="S3" s="9">
        <v>22.23</v>
      </c>
      <c r="T3" s="9">
        <v>63.25</v>
      </c>
      <c r="U3" s="9">
        <v>14.53</v>
      </c>
      <c r="V3" s="15">
        <v>853</v>
      </c>
      <c r="W3" s="13" t="s">
        <v>126</v>
      </c>
      <c r="X3" s="11" t="s">
        <v>95</v>
      </c>
      <c r="Y3" s="11" t="s">
        <v>95</v>
      </c>
      <c r="Z3" s="11" t="s">
        <v>95</v>
      </c>
      <c r="AA3" s="11" t="s">
        <v>95</v>
      </c>
      <c r="AB3" s="11" t="s">
        <v>95</v>
      </c>
      <c r="AC3" s="11" t="s">
        <v>95</v>
      </c>
      <c r="AD3" s="11" t="s">
        <v>95</v>
      </c>
      <c r="AE3" s="11" t="s">
        <v>95</v>
      </c>
      <c r="AF3" s="11" t="s">
        <v>95</v>
      </c>
      <c r="AG3" s="11" t="s">
        <v>95</v>
      </c>
    </row>
    <row r="4" spans="1:33" ht="20" customHeight="1" x14ac:dyDescent="0.2">
      <c r="A4" s="13" t="s">
        <v>141</v>
      </c>
      <c r="B4" s="11" t="s">
        <v>7</v>
      </c>
      <c r="C4" s="11">
        <v>44</v>
      </c>
      <c r="D4" s="11">
        <v>88</v>
      </c>
      <c r="E4" s="11">
        <v>7.5</v>
      </c>
      <c r="F4" s="26" t="s">
        <v>179</v>
      </c>
      <c r="G4" s="11" t="s">
        <v>9</v>
      </c>
      <c r="H4" s="11">
        <v>0.5</v>
      </c>
      <c r="I4" s="11" t="s">
        <v>96</v>
      </c>
      <c r="J4" s="11" t="s">
        <v>95</v>
      </c>
      <c r="K4" s="11" t="s">
        <v>95</v>
      </c>
      <c r="L4" s="11" t="s">
        <v>95</v>
      </c>
      <c r="M4" s="9">
        <v>6327</v>
      </c>
      <c r="N4" s="9">
        <v>9159</v>
      </c>
      <c r="O4" s="11">
        <v>0.46</v>
      </c>
      <c r="P4" s="11">
        <v>0.61</v>
      </c>
      <c r="Q4" s="14">
        <v>0.54</v>
      </c>
      <c r="R4" s="14">
        <f t="shared" si="0"/>
        <v>0.75409836065573776</v>
      </c>
      <c r="S4" s="9">
        <v>28.580000000000002</v>
      </c>
      <c r="T4" s="9">
        <v>37.89</v>
      </c>
      <c r="U4" s="9">
        <v>33.549999999999997</v>
      </c>
      <c r="V4" s="15">
        <v>1390</v>
      </c>
      <c r="W4" s="13" t="s">
        <v>127</v>
      </c>
      <c r="X4" s="11" t="s">
        <v>95</v>
      </c>
      <c r="Y4" s="11" t="s">
        <v>95</v>
      </c>
      <c r="Z4" s="11" t="s">
        <v>95</v>
      </c>
      <c r="AA4" s="11" t="s">
        <v>95</v>
      </c>
      <c r="AB4" s="11" t="s">
        <v>95</v>
      </c>
      <c r="AC4" s="11" t="s">
        <v>95</v>
      </c>
      <c r="AD4" s="11" t="s">
        <v>95</v>
      </c>
      <c r="AE4" s="11" t="s">
        <v>95</v>
      </c>
      <c r="AF4" s="11" t="s">
        <v>95</v>
      </c>
      <c r="AG4" s="11" t="s">
        <v>95</v>
      </c>
    </row>
    <row r="5" spans="1:33" ht="20" customHeight="1" x14ac:dyDescent="0.2">
      <c r="A5" s="13" t="s">
        <v>142</v>
      </c>
      <c r="B5" s="11" t="s">
        <v>10</v>
      </c>
      <c r="C5" s="11">
        <v>18</v>
      </c>
      <c r="D5" s="11">
        <v>35</v>
      </c>
      <c r="E5" s="11">
        <v>7</v>
      </c>
      <c r="F5" s="26" t="s">
        <v>178</v>
      </c>
      <c r="G5" s="11" t="s">
        <v>9</v>
      </c>
      <c r="H5" s="11">
        <v>3</v>
      </c>
      <c r="I5" s="11" t="s">
        <v>96</v>
      </c>
      <c r="J5" s="11" t="s">
        <v>95</v>
      </c>
      <c r="K5" s="11" t="s">
        <v>95</v>
      </c>
      <c r="L5" s="11" t="s">
        <v>95</v>
      </c>
      <c r="M5" s="9">
        <v>9414</v>
      </c>
      <c r="N5" s="11" t="s">
        <v>166</v>
      </c>
      <c r="O5" s="11">
        <v>0.76</v>
      </c>
      <c r="P5" s="11">
        <v>0.49</v>
      </c>
      <c r="Q5" s="14">
        <v>0.14000000000000001</v>
      </c>
      <c r="R5" s="14">
        <f t="shared" si="0"/>
        <v>1.5510204081632653</v>
      </c>
      <c r="S5" s="9">
        <v>54.68</v>
      </c>
      <c r="T5" s="9">
        <v>35.26</v>
      </c>
      <c r="U5" s="9">
        <v>10.08</v>
      </c>
      <c r="V5" s="15">
        <v>995</v>
      </c>
      <c r="W5" s="13" t="s">
        <v>128</v>
      </c>
      <c r="X5" s="11" t="s">
        <v>95</v>
      </c>
      <c r="Y5" s="11" t="s">
        <v>95</v>
      </c>
      <c r="Z5" s="11" t="s">
        <v>95</v>
      </c>
      <c r="AA5" s="11" t="s">
        <v>95</v>
      </c>
      <c r="AB5" s="11" t="s">
        <v>95</v>
      </c>
      <c r="AC5" s="11" t="s">
        <v>95</v>
      </c>
      <c r="AD5" s="11" t="s">
        <v>95</v>
      </c>
      <c r="AE5" s="11" t="s">
        <v>95</v>
      </c>
      <c r="AF5" s="11" t="s">
        <v>95</v>
      </c>
      <c r="AG5" s="11" t="s">
        <v>95</v>
      </c>
    </row>
    <row r="6" spans="1:33" ht="20" customHeight="1" x14ac:dyDescent="0.2">
      <c r="A6" s="13" t="s">
        <v>143</v>
      </c>
      <c r="B6" s="11" t="s">
        <v>7</v>
      </c>
      <c r="C6" s="11">
        <v>23</v>
      </c>
      <c r="D6" s="11">
        <v>45</v>
      </c>
      <c r="E6" s="11">
        <v>6.6</v>
      </c>
      <c r="F6" s="26" t="s">
        <v>177</v>
      </c>
      <c r="G6" s="11" t="s">
        <v>8</v>
      </c>
      <c r="H6" s="11">
        <v>0.9</v>
      </c>
      <c r="I6" s="11" t="s">
        <v>96</v>
      </c>
      <c r="J6" s="11" t="s">
        <v>95</v>
      </c>
      <c r="K6" s="11" t="s">
        <v>95</v>
      </c>
      <c r="L6" s="11" t="s">
        <v>95</v>
      </c>
      <c r="M6" s="9">
        <v>9574</v>
      </c>
      <c r="N6" s="9">
        <v>8921</v>
      </c>
      <c r="O6" s="11">
        <v>1.5</v>
      </c>
      <c r="P6" s="11">
        <v>1.5</v>
      </c>
      <c r="Q6" s="14">
        <v>4.1000000000000002E-2</v>
      </c>
      <c r="R6" s="14">
        <f t="shared" si="0"/>
        <v>1</v>
      </c>
      <c r="S6" s="9">
        <v>49.35</v>
      </c>
      <c r="T6" s="9">
        <v>49.35</v>
      </c>
      <c r="U6" s="9">
        <v>1.32</v>
      </c>
      <c r="V6" s="15">
        <v>753</v>
      </c>
      <c r="W6" s="11" t="s">
        <v>129</v>
      </c>
      <c r="X6" s="11" t="s">
        <v>95</v>
      </c>
      <c r="Y6" s="11" t="s">
        <v>95</v>
      </c>
      <c r="Z6" s="11" t="s">
        <v>95</v>
      </c>
      <c r="AA6" s="11" t="s">
        <v>95</v>
      </c>
      <c r="AB6" s="11" t="s">
        <v>95</v>
      </c>
      <c r="AC6" s="11" t="s">
        <v>95</v>
      </c>
      <c r="AD6" s="11" t="s">
        <v>95</v>
      </c>
      <c r="AE6" s="11" t="s">
        <v>95</v>
      </c>
      <c r="AF6" s="11" t="s">
        <v>95</v>
      </c>
      <c r="AG6" s="11" t="s">
        <v>95</v>
      </c>
    </row>
    <row r="7" spans="1:33" ht="20" customHeight="1" x14ac:dyDescent="0.2">
      <c r="A7" s="13" t="s">
        <v>144</v>
      </c>
      <c r="B7" s="11" t="s">
        <v>10</v>
      </c>
      <c r="C7" s="11">
        <v>40</v>
      </c>
      <c r="D7" s="11">
        <v>80</v>
      </c>
      <c r="E7" s="11">
        <v>6.9</v>
      </c>
      <c r="F7" s="26" t="s">
        <v>176</v>
      </c>
      <c r="G7" s="11" t="s">
        <v>8</v>
      </c>
      <c r="H7" s="11">
        <v>2</v>
      </c>
      <c r="I7" s="11" t="s">
        <v>96</v>
      </c>
      <c r="J7" s="11" t="s">
        <v>95</v>
      </c>
      <c r="K7" s="11" t="s">
        <v>95</v>
      </c>
      <c r="L7" s="11" t="s">
        <v>95</v>
      </c>
      <c r="M7" s="9">
        <v>10953</v>
      </c>
      <c r="N7" s="9">
        <v>9656</v>
      </c>
      <c r="O7" s="11">
        <v>0.51</v>
      </c>
      <c r="P7" s="11">
        <v>0.44</v>
      </c>
      <c r="Q7" s="14">
        <v>0.11</v>
      </c>
      <c r="R7" s="14">
        <f t="shared" si="0"/>
        <v>1.1590909090909092</v>
      </c>
      <c r="S7" s="9">
        <v>48.12</v>
      </c>
      <c r="T7" s="9">
        <v>41.51</v>
      </c>
      <c r="U7" s="9">
        <v>10.379999999999999</v>
      </c>
      <c r="V7" s="15">
        <v>788</v>
      </c>
      <c r="W7" s="13" t="s">
        <v>130</v>
      </c>
      <c r="X7" s="11" t="s">
        <v>95</v>
      </c>
      <c r="Y7" s="11" t="s">
        <v>95</v>
      </c>
      <c r="Z7" s="11" t="s">
        <v>95</v>
      </c>
      <c r="AA7" s="11" t="s">
        <v>95</v>
      </c>
      <c r="AB7" s="11" t="s">
        <v>95</v>
      </c>
      <c r="AC7" s="11" t="s">
        <v>95</v>
      </c>
      <c r="AD7" s="11" t="s">
        <v>95</v>
      </c>
      <c r="AE7" s="11" t="s">
        <v>95</v>
      </c>
      <c r="AF7" s="11" t="s">
        <v>95</v>
      </c>
      <c r="AG7" s="11" t="s">
        <v>95</v>
      </c>
    </row>
    <row r="8" spans="1:33" ht="20" customHeight="1" x14ac:dyDescent="0.2">
      <c r="A8" s="13" t="s">
        <v>145</v>
      </c>
      <c r="B8" s="11" t="s">
        <v>10</v>
      </c>
      <c r="C8" s="11">
        <v>43</v>
      </c>
      <c r="D8" s="11">
        <v>87</v>
      </c>
      <c r="E8" s="11">
        <v>6.5</v>
      </c>
      <c r="F8" s="26" t="s">
        <v>175</v>
      </c>
      <c r="G8" s="11" t="s">
        <v>9</v>
      </c>
      <c r="H8" s="11">
        <v>2.5</v>
      </c>
      <c r="I8" s="11" t="s">
        <v>96</v>
      </c>
      <c r="J8" s="11" t="s">
        <v>95</v>
      </c>
      <c r="K8" s="11" t="s">
        <v>95</v>
      </c>
      <c r="L8" s="11" t="s">
        <v>95</v>
      </c>
      <c r="M8" s="9">
        <v>10422</v>
      </c>
      <c r="N8" s="9">
        <v>8596</v>
      </c>
      <c r="O8" s="11">
        <v>4.2999999999999997E-2</v>
      </c>
      <c r="P8" s="11">
        <v>1.0999999999999999E-2</v>
      </c>
      <c r="Q8" s="14">
        <v>4.8000000000000001E-2</v>
      </c>
      <c r="R8" s="14">
        <f t="shared" si="0"/>
        <v>3.9090909090909092</v>
      </c>
      <c r="S8" s="9">
        <v>41.35</v>
      </c>
      <c r="T8" s="9">
        <v>10.58</v>
      </c>
      <c r="U8" s="9">
        <v>48.08</v>
      </c>
      <c r="V8" s="15">
        <v>817</v>
      </c>
      <c r="W8" s="13" t="s">
        <v>131</v>
      </c>
      <c r="X8" s="11" t="s">
        <v>95</v>
      </c>
      <c r="Y8" s="11" t="s">
        <v>95</v>
      </c>
      <c r="Z8" s="11" t="s">
        <v>95</v>
      </c>
      <c r="AA8" s="11" t="s">
        <v>95</v>
      </c>
      <c r="AB8" s="11" t="s">
        <v>95</v>
      </c>
      <c r="AC8" s="11" t="s">
        <v>95</v>
      </c>
      <c r="AD8" s="11" t="s">
        <v>95</v>
      </c>
      <c r="AE8" s="11" t="s">
        <v>95</v>
      </c>
      <c r="AF8" s="11" t="s">
        <v>95</v>
      </c>
      <c r="AG8" s="11" t="s">
        <v>95</v>
      </c>
    </row>
    <row r="9" spans="1:33" ht="20" customHeight="1" x14ac:dyDescent="0.2">
      <c r="A9" s="13" t="s">
        <v>146</v>
      </c>
      <c r="B9" s="11" t="s">
        <v>7</v>
      </c>
      <c r="C9" s="11">
        <v>57.7</v>
      </c>
      <c r="D9" s="11">
        <v>117</v>
      </c>
      <c r="E9" s="11">
        <v>8.5</v>
      </c>
      <c r="F9" s="26" t="s">
        <v>174</v>
      </c>
      <c r="G9" s="11" t="s">
        <v>9</v>
      </c>
      <c r="H9" s="11">
        <v>0.9</v>
      </c>
      <c r="I9" s="11" t="s">
        <v>96</v>
      </c>
      <c r="J9" s="11" t="s">
        <v>95</v>
      </c>
      <c r="K9" s="11" t="s">
        <v>95</v>
      </c>
      <c r="L9" s="11" t="s">
        <v>95</v>
      </c>
      <c r="M9" s="9">
        <v>10093</v>
      </c>
      <c r="N9" s="9">
        <v>6362</v>
      </c>
      <c r="O9" s="11">
        <v>0.83</v>
      </c>
      <c r="P9" s="11">
        <v>0.36</v>
      </c>
      <c r="Q9" s="14">
        <v>0.97</v>
      </c>
      <c r="R9" s="14">
        <f t="shared" si="0"/>
        <v>2.3055555555555554</v>
      </c>
      <c r="S9" s="9">
        <v>38.43</v>
      </c>
      <c r="T9" s="9">
        <v>16.670000000000002</v>
      </c>
      <c r="U9" s="9">
        <v>44.91</v>
      </c>
      <c r="V9" s="15">
        <v>743</v>
      </c>
      <c r="W9" s="13" t="s">
        <v>132</v>
      </c>
      <c r="X9" s="11" t="s">
        <v>95</v>
      </c>
      <c r="Y9" s="11" t="s">
        <v>95</v>
      </c>
      <c r="Z9" s="11" t="s">
        <v>95</v>
      </c>
      <c r="AA9" s="11" t="s">
        <v>95</v>
      </c>
      <c r="AB9" s="11" t="s">
        <v>95</v>
      </c>
      <c r="AC9" s="11" t="s">
        <v>95</v>
      </c>
      <c r="AD9" s="11" t="s">
        <v>95</v>
      </c>
      <c r="AE9" s="11" t="s">
        <v>95</v>
      </c>
      <c r="AF9" s="11" t="s">
        <v>95</v>
      </c>
      <c r="AG9" s="11" t="s">
        <v>95</v>
      </c>
    </row>
    <row r="10" spans="1:33" ht="20" customHeight="1" x14ac:dyDescent="0.2">
      <c r="A10" s="13" t="s">
        <v>147</v>
      </c>
      <c r="B10" s="11" t="s">
        <v>7</v>
      </c>
      <c r="C10" s="11">
        <v>34</v>
      </c>
      <c r="D10" s="11">
        <v>68</v>
      </c>
      <c r="E10" s="11">
        <v>6.2</v>
      </c>
      <c r="F10" s="26" t="s">
        <v>173</v>
      </c>
      <c r="G10" s="11" t="s">
        <v>8</v>
      </c>
      <c r="H10" s="11">
        <v>0.9</v>
      </c>
      <c r="I10" s="11" t="s">
        <v>96</v>
      </c>
      <c r="J10" s="11" t="s">
        <v>95</v>
      </c>
      <c r="K10" s="11" t="s">
        <v>95</v>
      </c>
      <c r="L10" s="11" t="s">
        <v>95</v>
      </c>
      <c r="M10" s="9">
        <v>11423</v>
      </c>
      <c r="N10" s="9">
        <v>11183</v>
      </c>
      <c r="O10" s="11">
        <v>3.89</v>
      </c>
      <c r="P10" s="11">
        <v>1.98</v>
      </c>
      <c r="Q10" s="14">
        <v>0.13</v>
      </c>
      <c r="R10" s="14">
        <f t="shared" si="0"/>
        <v>1.9646464646464648</v>
      </c>
      <c r="S10" s="9">
        <v>64.84</v>
      </c>
      <c r="T10" s="9">
        <v>33</v>
      </c>
      <c r="U10" s="9">
        <v>2.17</v>
      </c>
      <c r="V10" s="15">
        <v>811</v>
      </c>
      <c r="W10" s="13" t="s">
        <v>126</v>
      </c>
      <c r="X10" s="11" t="s">
        <v>95</v>
      </c>
      <c r="Y10" s="11" t="s">
        <v>95</v>
      </c>
      <c r="Z10" s="11" t="s">
        <v>95</v>
      </c>
      <c r="AA10" s="11" t="s">
        <v>95</v>
      </c>
      <c r="AB10" s="11" t="s">
        <v>95</v>
      </c>
      <c r="AC10" s="11" t="s">
        <v>95</v>
      </c>
      <c r="AD10" s="11" t="s">
        <v>95</v>
      </c>
      <c r="AE10" s="11" t="s">
        <v>95</v>
      </c>
      <c r="AF10" s="11" t="s">
        <v>95</v>
      </c>
      <c r="AG10" s="11" t="s">
        <v>95</v>
      </c>
    </row>
    <row r="11" spans="1:33" ht="20" customHeight="1" x14ac:dyDescent="0.2">
      <c r="A11" s="13" t="s">
        <v>148</v>
      </c>
      <c r="B11" s="11" t="s">
        <v>10</v>
      </c>
      <c r="C11" s="11">
        <v>27</v>
      </c>
      <c r="D11" s="11">
        <v>53</v>
      </c>
      <c r="E11" s="11">
        <v>6.3</v>
      </c>
      <c r="F11" s="26" t="s">
        <v>172</v>
      </c>
      <c r="G11" s="11" t="s">
        <v>9</v>
      </c>
      <c r="H11" s="11">
        <v>0.5</v>
      </c>
      <c r="I11" s="11" t="s">
        <v>96</v>
      </c>
      <c r="J11" s="11" t="s">
        <v>95</v>
      </c>
      <c r="K11" s="11" t="s">
        <v>95</v>
      </c>
      <c r="L11" s="11" t="s">
        <v>95</v>
      </c>
      <c r="M11" s="9">
        <v>11098</v>
      </c>
      <c r="N11" s="9">
        <v>9992</v>
      </c>
      <c r="O11" s="11">
        <v>0.32</v>
      </c>
      <c r="P11" s="11">
        <v>0.74</v>
      </c>
      <c r="Q11" s="14">
        <v>0.24</v>
      </c>
      <c r="R11" s="14">
        <f t="shared" si="0"/>
        <v>0.43243243243243246</v>
      </c>
      <c r="S11" s="9">
        <v>24.62</v>
      </c>
      <c r="T11" s="9">
        <v>56.93</v>
      </c>
      <c r="U11" s="9">
        <v>18.470000000000002</v>
      </c>
      <c r="V11" s="15">
        <v>788</v>
      </c>
      <c r="W11" s="13" t="s">
        <v>126</v>
      </c>
      <c r="X11" s="11" t="s">
        <v>95</v>
      </c>
      <c r="Y11" s="11" t="s">
        <v>95</v>
      </c>
      <c r="Z11" s="11" t="s">
        <v>95</v>
      </c>
      <c r="AA11" s="11" t="s">
        <v>95</v>
      </c>
      <c r="AB11" s="11" t="s">
        <v>95</v>
      </c>
      <c r="AC11" s="11" t="s">
        <v>95</v>
      </c>
      <c r="AD11" s="11" t="s">
        <v>95</v>
      </c>
      <c r="AE11" s="11" t="s">
        <v>95</v>
      </c>
      <c r="AF11" s="11" t="s">
        <v>95</v>
      </c>
      <c r="AG11" s="11" t="s">
        <v>95</v>
      </c>
    </row>
    <row r="12" spans="1:33" ht="20" customHeight="1" x14ac:dyDescent="0.2">
      <c r="A12" s="13" t="s">
        <v>149</v>
      </c>
      <c r="B12" s="11" t="s">
        <v>10</v>
      </c>
      <c r="C12" s="11">
        <v>39.799999999999997</v>
      </c>
      <c r="D12" s="11">
        <v>80</v>
      </c>
      <c r="E12" s="11">
        <v>4.5</v>
      </c>
      <c r="F12" s="26" t="s">
        <v>171</v>
      </c>
      <c r="G12" s="11" t="s">
        <v>8</v>
      </c>
      <c r="H12" s="11">
        <v>0.9</v>
      </c>
      <c r="I12" s="11" t="s">
        <v>96</v>
      </c>
      <c r="J12" s="11" t="s">
        <v>95</v>
      </c>
      <c r="K12" s="11" t="s">
        <v>95</v>
      </c>
      <c r="L12" s="11" t="s">
        <v>95</v>
      </c>
      <c r="M12" s="9">
        <v>10980</v>
      </c>
      <c r="N12" s="9">
        <v>10898</v>
      </c>
      <c r="O12" s="11">
        <v>4.8</v>
      </c>
      <c r="P12" s="11">
        <v>3.2</v>
      </c>
      <c r="Q12" s="16">
        <v>1</v>
      </c>
      <c r="R12" s="14">
        <f t="shared" si="0"/>
        <v>1.4999999999999998</v>
      </c>
      <c r="S12" s="9">
        <v>53.339999999999996</v>
      </c>
      <c r="T12" s="9">
        <v>35.559999999999995</v>
      </c>
      <c r="U12" s="9">
        <v>11.12</v>
      </c>
      <c r="V12" s="24">
        <v>945</v>
      </c>
      <c r="W12" s="13" t="s">
        <v>126</v>
      </c>
      <c r="X12" s="11" t="s">
        <v>95</v>
      </c>
      <c r="Y12" s="11" t="s">
        <v>95</v>
      </c>
      <c r="Z12" s="11" t="s">
        <v>95</v>
      </c>
      <c r="AA12" s="11" t="s">
        <v>95</v>
      </c>
      <c r="AB12" s="11" t="s">
        <v>95</v>
      </c>
      <c r="AC12" s="11" t="s">
        <v>95</v>
      </c>
      <c r="AD12" s="11" t="s">
        <v>95</v>
      </c>
      <c r="AE12" s="11" t="s">
        <v>95</v>
      </c>
      <c r="AF12" s="11" t="s">
        <v>95</v>
      </c>
      <c r="AG12" s="11" t="s">
        <v>95</v>
      </c>
    </row>
    <row r="13" spans="1:33" ht="20" customHeight="1" x14ac:dyDescent="0.2">
      <c r="A13" s="11" t="s">
        <v>11</v>
      </c>
      <c r="B13" s="11" t="s">
        <v>10</v>
      </c>
      <c r="C13" s="11">
        <v>13</v>
      </c>
      <c r="D13" s="11">
        <v>38</v>
      </c>
      <c r="E13" s="17">
        <v>6</v>
      </c>
      <c r="F13" s="26" t="s">
        <v>11</v>
      </c>
      <c r="G13" s="11" t="s">
        <v>9</v>
      </c>
      <c r="H13" s="11">
        <v>0.9</v>
      </c>
      <c r="I13" s="11" t="s">
        <v>97</v>
      </c>
      <c r="J13" s="11" t="s">
        <v>95</v>
      </c>
      <c r="K13" s="11" t="s">
        <v>95</v>
      </c>
      <c r="L13" s="11" t="s">
        <v>95</v>
      </c>
      <c r="M13" s="9">
        <v>8702</v>
      </c>
      <c r="N13" s="11" t="s">
        <v>166</v>
      </c>
      <c r="O13" s="11">
        <v>0.78</v>
      </c>
      <c r="P13" s="11">
        <v>1.3</v>
      </c>
      <c r="Q13" s="16">
        <v>0.92</v>
      </c>
      <c r="R13" s="14">
        <f t="shared" si="0"/>
        <v>0.6</v>
      </c>
      <c r="S13" s="9">
        <v>26</v>
      </c>
      <c r="T13" s="9">
        <v>43.339999999999996</v>
      </c>
      <c r="U13" s="9">
        <v>30.67</v>
      </c>
      <c r="V13" s="24">
        <v>1081</v>
      </c>
      <c r="W13" s="18" t="s">
        <v>133</v>
      </c>
      <c r="X13" s="11" t="s">
        <v>95</v>
      </c>
      <c r="Y13" s="11" t="s">
        <v>95</v>
      </c>
      <c r="Z13" s="11" t="s">
        <v>95</v>
      </c>
      <c r="AA13" s="11" t="s">
        <v>95</v>
      </c>
      <c r="AB13" s="11" t="s">
        <v>95</v>
      </c>
      <c r="AC13" s="11" t="s">
        <v>95</v>
      </c>
      <c r="AD13" s="11" t="s">
        <v>95</v>
      </c>
      <c r="AE13" s="11" t="s">
        <v>95</v>
      </c>
      <c r="AF13" s="11" t="s">
        <v>95</v>
      </c>
      <c r="AG13" s="11" t="s">
        <v>95</v>
      </c>
    </row>
    <row r="14" spans="1:33" ht="20" customHeight="1" x14ac:dyDescent="0.2">
      <c r="A14" s="11" t="s">
        <v>12</v>
      </c>
      <c r="B14" s="11" t="s">
        <v>10</v>
      </c>
      <c r="C14" s="11">
        <v>5.2</v>
      </c>
      <c r="D14" s="11">
        <v>16</v>
      </c>
      <c r="E14" s="17">
        <v>6.7</v>
      </c>
      <c r="F14" s="26" t="s">
        <v>12</v>
      </c>
      <c r="G14" s="11" t="s">
        <v>9</v>
      </c>
      <c r="H14" s="11">
        <v>0.9</v>
      </c>
      <c r="I14" s="11" t="s">
        <v>97</v>
      </c>
      <c r="J14" s="11" t="s">
        <v>95</v>
      </c>
      <c r="K14" s="11" t="s">
        <v>95</v>
      </c>
      <c r="L14" s="11" t="s">
        <v>95</v>
      </c>
      <c r="M14" s="9">
        <v>10770</v>
      </c>
      <c r="N14" s="11" t="s">
        <v>166</v>
      </c>
      <c r="O14" s="11">
        <v>1.2</v>
      </c>
      <c r="P14" s="11">
        <v>0.69</v>
      </c>
      <c r="Q14" s="16">
        <v>0.28999999999999998</v>
      </c>
      <c r="R14" s="14">
        <f t="shared" si="0"/>
        <v>1.7391304347826089</v>
      </c>
      <c r="S14" s="9">
        <v>55.05</v>
      </c>
      <c r="T14" s="9">
        <v>31.66</v>
      </c>
      <c r="U14" s="9">
        <v>13.31</v>
      </c>
      <c r="V14" s="24">
        <v>1550</v>
      </c>
      <c r="W14" s="19" t="s">
        <v>133</v>
      </c>
      <c r="X14" s="11" t="s">
        <v>95</v>
      </c>
      <c r="Y14" s="11" t="s">
        <v>95</v>
      </c>
      <c r="Z14" s="11" t="s">
        <v>95</v>
      </c>
      <c r="AA14" s="11" t="s">
        <v>95</v>
      </c>
      <c r="AB14" s="11" t="s">
        <v>95</v>
      </c>
      <c r="AC14" s="11" t="s">
        <v>95</v>
      </c>
      <c r="AD14" s="11" t="s">
        <v>95</v>
      </c>
      <c r="AE14" s="11" t="s">
        <v>95</v>
      </c>
      <c r="AF14" s="11" t="s">
        <v>95</v>
      </c>
      <c r="AG14" s="11" t="s">
        <v>95</v>
      </c>
    </row>
    <row r="15" spans="1:33" ht="20" customHeight="1" x14ac:dyDescent="0.2">
      <c r="A15" s="11" t="s">
        <v>13</v>
      </c>
      <c r="B15" s="11" t="s">
        <v>7</v>
      </c>
      <c r="C15" s="11">
        <v>12</v>
      </c>
      <c r="D15" s="11">
        <v>36</v>
      </c>
      <c r="E15" s="17">
        <v>6.6</v>
      </c>
      <c r="F15" s="26" t="s">
        <v>13</v>
      </c>
      <c r="G15" s="11" t="s">
        <v>9</v>
      </c>
      <c r="H15" s="11">
        <v>0.9</v>
      </c>
      <c r="I15" s="11" t="s">
        <v>97</v>
      </c>
      <c r="J15" s="11" t="s">
        <v>95</v>
      </c>
      <c r="K15" s="11" t="s">
        <v>95</v>
      </c>
      <c r="L15" s="11" t="s">
        <v>95</v>
      </c>
      <c r="M15" s="9">
        <v>10428</v>
      </c>
      <c r="N15" s="9">
        <v>9766</v>
      </c>
      <c r="O15" s="11">
        <v>0.99</v>
      </c>
      <c r="P15" s="11">
        <v>0.55000000000000004</v>
      </c>
      <c r="Q15" s="16">
        <v>0.81</v>
      </c>
      <c r="R15" s="14">
        <f t="shared" si="0"/>
        <v>1.7999999999999998</v>
      </c>
      <c r="S15" s="9">
        <v>42.129999999999995</v>
      </c>
      <c r="T15" s="9">
        <v>23.41</v>
      </c>
      <c r="U15" s="9">
        <v>34.47</v>
      </c>
      <c r="V15" s="24">
        <v>891</v>
      </c>
      <c r="W15" s="11" t="s">
        <v>134</v>
      </c>
      <c r="X15" s="11" t="s">
        <v>95</v>
      </c>
      <c r="Y15" s="11" t="s">
        <v>95</v>
      </c>
      <c r="Z15" s="11" t="s">
        <v>95</v>
      </c>
      <c r="AA15" s="11" t="s">
        <v>95</v>
      </c>
      <c r="AB15" s="11" t="s">
        <v>95</v>
      </c>
      <c r="AC15" s="11" t="s">
        <v>95</v>
      </c>
      <c r="AD15" s="11" t="s">
        <v>95</v>
      </c>
      <c r="AE15" s="11" t="s">
        <v>95</v>
      </c>
      <c r="AF15" s="11" t="s">
        <v>95</v>
      </c>
      <c r="AG15" s="11" t="s">
        <v>95</v>
      </c>
    </row>
    <row r="16" spans="1:33" ht="20" customHeight="1" x14ac:dyDescent="0.2">
      <c r="A16" s="11" t="s">
        <v>14</v>
      </c>
      <c r="B16" s="11" t="s">
        <v>7</v>
      </c>
      <c r="C16" s="11">
        <v>27.5</v>
      </c>
      <c r="D16" s="11">
        <v>85</v>
      </c>
      <c r="E16" s="17">
        <v>5.8</v>
      </c>
      <c r="F16" s="26" t="s">
        <v>14</v>
      </c>
      <c r="G16" s="11" t="s">
        <v>9</v>
      </c>
      <c r="H16" s="11">
        <v>0.9</v>
      </c>
      <c r="I16" s="11" t="s">
        <v>97</v>
      </c>
      <c r="J16" s="11" t="s">
        <v>95</v>
      </c>
      <c r="K16" s="11" t="s">
        <v>95</v>
      </c>
      <c r="L16" s="11" t="s">
        <v>95</v>
      </c>
      <c r="M16" s="9">
        <v>10584</v>
      </c>
      <c r="N16" s="9">
        <v>9853</v>
      </c>
      <c r="O16" s="11">
        <v>1.1000000000000001</v>
      </c>
      <c r="P16" s="11">
        <v>0.8</v>
      </c>
      <c r="Q16" s="16">
        <v>4.7E-2</v>
      </c>
      <c r="R16" s="14">
        <f t="shared" si="0"/>
        <v>1.375</v>
      </c>
      <c r="S16" s="9">
        <v>56.419999999999995</v>
      </c>
      <c r="T16" s="9">
        <v>41.03</v>
      </c>
      <c r="U16" s="9">
        <v>2.57</v>
      </c>
      <c r="V16" s="24">
        <v>795</v>
      </c>
      <c r="W16" s="18" t="s">
        <v>135</v>
      </c>
      <c r="X16" s="11" t="s">
        <v>95</v>
      </c>
      <c r="Y16" s="11" t="s">
        <v>95</v>
      </c>
      <c r="Z16" s="11" t="s">
        <v>95</v>
      </c>
      <c r="AA16" s="11" t="s">
        <v>95</v>
      </c>
      <c r="AB16" s="11" t="s">
        <v>95</v>
      </c>
      <c r="AC16" s="11" t="s">
        <v>95</v>
      </c>
      <c r="AD16" s="11" t="s">
        <v>95</v>
      </c>
      <c r="AE16" s="11" t="s">
        <v>95</v>
      </c>
      <c r="AF16" s="11" t="s">
        <v>95</v>
      </c>
      <c r="AG16" s="11" t="s">
        <v>95</v>
      </c>
    </row>
    <row r="17" spans="1:33" ht="20" customHeight="1" x14ac:dyDescent="0.2">
      <c r="A17" s="11" t="s">
        <v>15</v>
      </c>
      <c r="B17" s="11" t="s">
        <v>10</v>
      </c>
      <c r="C17" s="11">
        <v>28</v>
      </c>
      <c r="D17" s="11">
        <v>86</v>
      </c>
      <c r="E17" s="17">
        <v>6.6</v>
      </c>
      <c r="F17" s="26" t="s">
        <v>15</v>
      </c>
      <c r="G17" s="11" t="s">
        <v>9</v>
      </c>
      <c r="H17" s="11">
        <v>0.9</v>
      </c>
      <c r="I17" s="11" t="s">
        <v>97</v>
      </c>
      <c r="J17" s="11" t="s">
        <v>95</v>
      </c>
      <c r="K17" s="11" t="s">
        <v>95</v>
      </c>
      <c r="L17" s="11" t="s">
        <v>95</v>
      </c>
      <c r="M17" s="9">
        <v>10770</v>
      </c>
      <c r="N17" s="9">
        <v>10343</v>
      </c>
      <c r="O17" s="11">
        <v>2.9</v>
      </c>
      <c r="P17" s="11">
        <v>1.7</v>
      </c>
      <c r="Q17" s="16">
        <v>2</v>
      </c>
      <c r="R17" s="14">
        <f t="shared" si="0"/>
        <v>1.7058823529411764</v>
      </c>
      <c r="S17" s="9">
        <v>43.94</v>
      </c>
      <c r="T17" s="9">
        <v>25.76</v>
      </c>
      <c r="U17" s="9">
        <v>30.310000000000002</v>
      </c>
      <c r="V17" s="24">
        <v>1144</v>
      </c>
      <c r="W17" s="11" t="s">
        <v>134</v>
      </c>
      <c r="X17" s="11" t="s">
        <v>95</v>
      </c>
      <c r="Y17" s="11" t="s">
        <v>95</v>
      </c>
      <c r="Z17" s="11" t="s">
        <v>95</v>
      </c>
      <c r="AA17" s="11" t="s">
        <v>95</v>
      </c>
      <c r="AB17" s="11" t="s">
        <v>95</v>
      </c>
      <c r="AC17" s="11" t="s">
        <v>95</v>
      </c>
      <c r="AD17" s="11" t="s">
        <v>95</v>
      </c>
      <c r="AE17" s="11" t="s">
        <v>95</v>
      </c>
      <c r="AF17" s="11" t="s">
        <v>95</v>
      </c>
      <c r="AG17" s="11" t="s">
        <v>95</v>
      </c>
    </row>
    <row r="18" spans="1:33" ht="20" customHeight="1" x14ac:dyDescent="0.2">
      <c r="A18" s="11" t="s">
        <v>16</v>
      </c>
      <c r="B18" s="11" t="s">
        <v>7</v>
      </c>
      <c r="C18" s="11">
        <v>25</v>
      </c>
      <c r="D18" s="11">
        <v>77</v>
      </c>
      <c r="E18" s="11">
        <v>7.1</v>
      </c>
      <c r="F18" s="26" t="s">
        <v>16</v>
      </c>
      <c r="G18" s="11" t="s">
        <v>9</v>
      </c>
      <c r="H18" s="11">
        <v>0.9</v>
      </c>
      <c r="I18" s="11" t="s">
        <v>97</v>
      </c>
      <c r="J18" s="11" t="s">
        <v>95</v>
      </c>
      <c r="K18" s="11" t="s">
        <v>95</v>
      </c>
      <c r="L18" s="11" t="s">
        <v>95</v>
      </c>
      <c r="M18" s="9">
        <v>10406</v>
      </c>
      <c r="N18" s="9">
        <v>9912</v>
      </c>
      <c r="O18" s="11">
        <v>2.52</v>
      </c>
      <c r="P18" s="11">
        <v>2.44</v>
      </c>
      <c r="Q18" s="14">
        <v>0.47</v>
      </c>
      <c r="R18" s="14">
        <f t="shared" si="0"/>
        <v>1.0327868852459017</v>
      </c>
      <c r="S18" s="9">
        <v>46.41</v>
      </c>
      <c r="T18" s="9">
        <v>44.94</v>
      </c>
      <c r="U18" s="9">
        <v>8.66</v>
      </c>
      <c r="V18" s="15">
        <v>731</v>
      </c>
      <c r="W18" s="11" t="s">
        <v>134</v>
      </c>
      <c r="X18" s="11" t="s">
        <v>95</v>
      </c>
      <c r="Y18" s="11" t="s">
        <v>95</v>
      </c>
      <c r="Z18" s="11" t="s">
        <v>95</v>
      </c>
      <c r="AA18" s="11" t="s">
        <v>95</v>
      </c>
      <c r="AB18" s="11" t="s">
        <v>95</v>
      </c>
      <c r="AC18" s="11" t="s">
        <v>95</v>
      </c>
      <c r="AD18" s="11" t="s">
        <v>95</v>
      </c>
      <c r="AE18" s="11" t="s">
        <v>95</v>
      </c>
      <c r="AF18" s="11" t="s">
        <v>95</v>
      </c>
      <c r="AG18" s="11" t="s">
        <v>95</v>
      </c>
    </row>
    <row r="19" spans="1:33" ht="20" customHeight="1" x14ac:dyDescent="0.2">
      <c r="A19" s="11" t="s">
        <v>17</v>
      </c>
      <c r="B19" s="11" t="s">
        <v>7</v>
      </c>
      <c r="C19" s="11">
        <v>24</v>
      </c>
      <c r="D19" s="11">
        <v>74</v>
      </c>
      <c r="E19" s="11">
        <v>7.4</v>
      </c>
      <c r="F19" s="26" t="s">
        <v>17</v>
      </c>
      <c r="G19" s="11" t="s">
        <v>9</v>
      </c>
      <c r="H19" s="11">
        <v>0.9</v>
      </c>
      <c r="I19" s="11" t="s">
        <v>97</v>
      </c>
      <c r="J19" s="11" t="s">
        <v>95</v>
      </c>
      <c r="K19" s="11" t="s">
        <v>95</v>
      </c>
      <c r="L19" s="11" t="s">
        <v>95</v>
      </c>
      <c r="M19" s="9">
        <v>11114</v>
      </c>
      <c r="N19" s="11" t="s">
        <v>166</v>
      </c>
      <c r="O19" s="11">
        <v>0.46</v>
      </c>
      <c r="P19" s="11">
        <v>0.72</v>
      </c>
      <c r="Q19" s="14">
        <v>0.39500000000000002</v>
      </c>
      <c r="R19" s="14">
        <f t="shared" si="0"/>
        <v>0.63888888888888895</v>
      </c>
      <c r="S19" s="9">
        <v>29.12</v>
      </c>
      <c r="T19" s="9">
        <v>45.57</v>
      </c>
      <c r="U19" s="9">
        <v>25.32</v>
      </c>
      <c r="V19" s="15">
        <v>745</v>
      </c>
      <c r="W19" s="11" t="s">
        <v>134</v>
      </c>
      <c r="X19" s="11" t="s">
        <v>95</v>
      </c>
      <c r="Y19" s="11" t="s">
        <v>95</v>
      </c>
      <c r="Z19" s="11" t="s">
        <v>95</v>
      </c>
      <c r="AA19" s="11" t="s">
        <v>95</v>
      </c>
      <c r="AB19" s="11" t="s">
        <v>95</v>
      </c>
      <c r="AC19" s="11" t="s">
        <v>95</v>
      </c>
      <c r="AD19" s="11" t="s">
        <v>95</v>
      </c>
      <c r="AE19" s="11" t="s">
        <v>95</v>
      </c>
      <c r="AF19" s="11" t="s">
        <v>95</v>
      </c>
      <c r="AG19" s="11" t="s">
        <v>95</v>
      </c>
    </row>
    <row r="20" spans="1:33" ht="20" customHeight="1" x14ac:dyDescent="0.2">
      <c r="A20" s="11" t="s">
        <v>18</v>
      </c>
      <c r="B20" s="11" t="s">
        <v>7</v>
      </c>
      <c r="C20" s="11">
        <v>28</v>
      </c>
      <c r="D20" s="11">
        <v>86</v>
      </c>
      <c r="E20" s="11">
        <v>6.9</v>
      </c>
      <c r="F20" s="26" t="s">
        <v>18</v>
      </c>
      <c r="G20" s="11" t="s">
        <v>9</v>
      </c>
      <c r="H20" s="11">
        <v>0.9</v>
      </c>
      <c r="I20" s="11" t="s">
        <v>97</v>
      </c>
      <c r="J20" s="11" t="s">
        <v>95</v>
      </c>
      <c r="K20" s="11" t="s">
        <v>95</v>
      </c>
      <c r="L20" s="11" t="s">
        <v>95</v>
      </c>
      <c r="M20" s="9">
        <v>11056</v>
      </c>
      <c r="N20" s="9">
        <v>10218</v>
      </c>
      <c r="O20" s="11">
        <v>0.95</v>
      </c>
      <c r="P20" s="11">
        <v>1.04</v>
      </c>
      <c r="Q20" s="14">
        <v>0.76</v>
      </c>
      <c r="R20" s="14">
        <f t="shared" si="0"/>
        <v>0.91346153846153844</v>
      </c>
      <c r="S20" s="9">
        <v>34.549999999999997</v>
      </c>
      <c r="T20" s="9">
        <v>37.82</v>
      </c>
      <c r="U20" s="9">
        <v>27.64</v>
      </c>
      <c r="V20" s="15">
        <v>775</v>
      </c>
      <c r="W20" s="11" t="s">
        <v>134</v>
      </c>
      <c r="X20" s="11" t="s">
        <v>95</v>
      </c>
      <c r="Y20" s="11" t="s">
        <v>95</v>
      </c>
      <c r="Z20" s="11" t="s">
        <v>95</v>
      </c>
      <c r="AA20" s="11" t="s">
        <v>95</v>
      </c>
      <c r="AB20" s="11" t="s">
        <v>95</v>
      </c>
      <c r="AC20" s="11" t="s">
        <v>95</v>
      </c>
      <c r="AD20" s="11" t="s">
        <v>95</v>
      </c>
      <c r="AE20" s="11" t="s">
        <v>95</v>
      </c>
      <c r="AF20" s="11" t="s">
        <v>95</v>
      </c>
      <c r="AG20" s="11" t="s">
        <v>95</v>
      </c>
    </row>
    <row r="21" spans="1:33" ht="20" customHeight="1" x14ac:dyDescent="0.2">
      <c r="A21" s="11" t="s">
        <v>19</v>
      </c>
      <c r="B21" s="11" t="s">
        <v>7</v>
      </c>
      <c r="C21" s="11">
        <v>29</v>
      </c>
      <c r="D21" s="11">
        <v>89</v>
      </c>
      <c r="E21" s="11">
        <v>6.7</v>
      </c>
      <c r="F21" s="26" t="s">
        <v>19</v>
      </c>
      <c r="G21" s="11" t="s">
        <v>9</v>
      </c>
      <c r="H21" s="11">
        <v>0.9</v>
      </c>
      <c r="I21" s="11" t="s">
        <v>97</v>
      </c>
      <c r="J21" s="11" t="s">
        <v>95</v>
      </c>
      <c r="K21" s="11" t="s">
        <v>95</v>
      </c>
      <c r="L21" s="11" t="s">
        <v>95</v>
      </c>
      <c r="M21" s="9">
        <v>9832</v>
      </c>
      <c r="N21" s="11" t="s">
        <v>166</v>
      </c>
      <c r="O21" s="11">
        <v>0.01</v>
      </c>
      <c r="P21" s="11">
        <v>6.0000000000000001E-3</v>
      </c>
      <c r="Q21" s="14">
        <v>2.4E-2</v>
      </c>
      <c r="R21" s="14">
        <f t="shared" si="0"/>
        <v>1.6666666666666667</v>
      </c>
      <c r="S21" s="9">
        <v>27.78</v>
      </c>
      <c r="T21" s="9">
        <v>16.670000000000002</v>
      </c>
      <c r="U21" s="9">
        <v>55.559999999999995</v>
      </c>
      <c r="V21" s="15">
        <v>775</v>
      </c>
      <c r="W21" s="11" t="s">
        <v>136</v>
      </c>
      <c r="X21" s="11" t="s">
        <v>95</v>
      </c>
      <c r="Y21" s="11" t="s">
        <v>95</v>
      </c>
      <c r="Z21" s="11" t="s">
        <v>95</v>
      </c>
      <c r="AA21" s="11" t="s">
        <v>95</v>
      </c>
      <c r="AB21" s="11" t="s">
        <v>95</v>
      </c>
      <c r="AC21" s="11" t="s">
        <v>95</v>
      </c>
      <c r="AD21" s="11" t="s">
        <v>95</v>
      </c>
      <c r="AE21" s="11" t="s">
        <v>95</v>
      </c>
      <c r="AF21" s="11" t="s">
        <v>95</v>
      </c>
      <c r="AG21" s="11" t="s">
        <v>95</v>
      </c>
    </row>
    <row r="22" spans="1:33" ht="20" customHeight="1" x14ac:dyDescent="0.2">
      <c r="A22" s="11" t="s">
        <v>20</v>
      </c>
      <c r="B22" s="11" t="s">
        <v>10</v>
      </c>
      <c r="C22" s="11">
        <v>17</v>
      </c>
      <c r="D22" s="11">
        <v>52</v>
      </c>
      <c r="E22" s="11">
        <v>7</v>
      </c>
      <c r="F22" s="26" t="s">
        <v>20</v>
      </c>
      <c r="G22" s="11" t="s">
        <v>9</v>
      </c>
      <c r="H22" s="11">
        <v>0.9</v>
      </c>
      <c r="I22" s="11" t="s">
        <v>97</v>
      </c>
      <c r="J22" s="11" t="s">
        <v>95</v>
      </c>
      <c r="K22" s="11" t="s">
        <v>95</v>
      </c>
      <c r="L22" s="11" t="s">
        <v>95</v>
      </c>
      <c r="M22" s="9">
        <v>11037</v>
      </c>
      <c r="N22" s="9">
        <v>10331</v>
      </c>
      <c r="O22" s="11">
        <v>0.4</v>
      </c>
      <c r="P22" s="11">
        <v>0.35</v>
      </c>
      <c r="Q22" s="14">
        <v>0.13</v>
      </c>
      <c r="R22" s="14">
        <f t="shared" si="0"/>
        <v>1.142857142857143</v>
      </c>
      <c r="S22" s="9">
        <v>45.46</v>
      </c>
      <c r="T22" s="9">
        <v>39.78</v>
      </c>
      <c r="U22" s="9">
        <v>14.78</v>
      </c>
      <c r="V22" s="15">
        <v>756</v>
      </c>
      <c r="W22" s="11" t="s">
        <v>136</v>
      </c>
      <c r="X22" s="11" t="s">
        <v>95</v>
      </c>
      <c r="Y22" s="11" t="s">
        <v>95</v>
      </c>
      <c r="Z22" s="11" t="s">
        <v>95</v>
      </c>
      <c r="AA22" s="11" t="s">
        <v>95</v>
      </c>
      <c r="AB22" s="11" t="s">
        <v>95</v>
      </c>
      <c r="AC22" s="11" t="s">
        <v>95</v>
      </c>
      <c r="AD22" s="11" t="s">
        <v>95</v>
      </c>
      <c r="AE22" s="11" t="s">
        <v>95</v>
      </c>
      <c r="AF22" s="11" t="s">
        <v>95</v>
      </c>
      <c r="AG22" s="11" t="s">
        <v>95</v>
      </c>
    </row>
    <row r="23" spans="1:33" ht="20" customHeight="1" x14ac:dyDescent="0.2">
      <c r="A23" s="11" t="s">
        <v>21</v>
      </c>
      <c r="B23" s="11" t="s">
        <v>10</v>
      </c>
      <c r="C23" s="11">
        <v>9.5</v>
      </c>
      <c r="D23" s="11">
        <v>30</v>
      </c>
      <c r="E23" s="11">
        <v>7.2</v>
      </c>
      <c r="F23" s="26" t="s">
        <v>21</v>
      </c>
      <c r="G23" s="11" t="s">
        <v>9</v>
      </c>
      <c r="H23" s="11">
        <v>0.9</v>
      </c>
      <c r="I23" s="11" t="s">
        <v>97</v>
      </c>
      <c r="J23" s="11" t="s">
        <v>95</v>
      </c>
      <c r="K23" s="11" t="s">
        <v>95</v>
      </c>
      <c r="L23" s="11" t="s">
        <v>95</v>
      </c>
      <c r="M23" s="9">
        <v>11006</v>
      </c>
      <c r="N23" s="9">
        <v>9927</v>
      </c>
      <c r="O23" s="11">
        <v>2.14</v>
      </c>
      <c r="P23" s="11">
        <v>1.43</v>
      </c>
      <c r="Q23" s="14">
        <v>0.26</v>
      </c>
      <c r="R23" s="14">
        <f t="shared" si="0"/>
        <v>1.4965034965034967</v>
      </c>
      <c r="S23" s="9">
        <v>55.879999999999995</v>
      </c>
      <c r="T23" s="9">
        <v>37.339999999999996</v>
      </c>
      <c r="U23" s="9">
        <v>6.79</v>
      </c>
      <c r="V23" s="15">
        <v>730</v>
      </c>
      <c r="W23" s="11" t="s">
        <v>134</v>
      </c>
      <c r="X23" s="11" t="s">
        <v>95</v>
      </c>
      <c r="Y23" s="11" t="s">
        <v>95</v>
      </c>
      <c r="Z23" s="11" t="s">
        <v>95</v>
      </c>
      <c r="AA23" s="11" t="s">
        <v>95</v>
      </c>
      <c r="AB23" s="11" t="s">
        <v>95</v>
      </c>
      <c r="AC23" s="11" t="s">
        <v>95</v>
      </c>
      <c r="AD23" s="11" t="s">
        <v>95</v>
      </c>
      <c r="AE23" s="11" t="s">
        <v>95</v>
      </c>
      <c r="AF23" s="11" t="s">
        <v>95</v>
      </c>
      <c r="AG23" s="11" t="s">
        <v>95</v>
      </c>
    </row>
    <row r="24" spans="1:33" ht="20" customHeight="1" x14ac:dyDescent="0.2">
      <c r="A24" s="11" t="s">
        <v>22</v>
      </c>
      <c r="B24" s="11" t="s">
        <v>7</v>
      </c>
      <c r="C24" s="11">
        <v>4.5</v>
      </c>
      <c r="D24" s="11">
        <v>14</v>
      </c>
      <c r="E24" s="11">
        <v>7.3</v>
      </c>
      <c r="F24" s="26" t="s">
        <v>22</v>
      </c>
      <c r="G24" s="11" t="s">
        <v>9</v>
      </c>
      <c r="H24" s="11">
        <v>0.9</v>
      </c>
      <c r="I24" s="11" t="s">
        <v>97</v>
      </c>
      <c r="J24" s="11" t="s">
        <v>95</v>
      </c>
      <c r="K24" s="11" t="s">
        <v>95</v>
      </c>
      <c r="L24" s="11" t="s">
        <v>95</v>
      </c>
      <c r="M24" s="9">
        <v>11032</v>
      </c>
      <c r="N24" s="9">
        <v>11073</v>
      </c>
      <c r="O24" s="11">
        <v>3.5</v>
      </c>
      <c r="P24" s="11">
        <v>8.5</v>
      </c>
      <c r="Q24" s="14">
        <v>1</v>
      </c>
      <c r="R24" s="14">
        <f t="shared" si="0"/>
        <v>0.41176470588235292</v>
      </c>
      <c r="S24" s="9">
        <v>26.930000000000003</v>
      </c>
      <c r="T24" s="9">
        <v>65.39</v>
      </c>
      <c r="U24" s="9">
        <v>7.7</v>
      </c>
      <c r="V24" s="15">
        <v>706</v>
      </c>
      <c r="W24" s="11" t="s">
        <v>134</v>
      </c>
      <c r="X24" s="11" t="s">
        <v>95</v>
      </c>
      <c r="Y24" s="11" t="s">
        <v>95</v>
      </c>
      <c r="Z24" s="11" t="s">
        <v>95</v>
      </c>
      <c r="AA24" s="11" t="s">
        <v>95</v>
      </c>
      <c r="AB24" s="11" t="s">
        <v>95</v>
      </c>
      <c r="AC24" s="11" t="s">
        <v>95</v>
      </c>
      <c r="AD24" s="11" t="s">
        <v>95</v>
      </c>
      <c r="AE24" s="11" t="s">
        <v>95</v>
      </c>
      <c r="AF24" s="11" t="s">
        <v>95</v>
      </c>
      <c r="AG24" s="11" t="s">
        <v>95</v>
      </c>
    </row>
    <row r="25" spans="1:33" ht="20" customHeight="1" x14ac:dyDescent="0.2">
      <c r="A25" s="11" t="s">
        <v>23</v>
      </c>
      <c r="B25" s="11" t="s">
        <v>7</v>
      </c>
      <c r="C25" s="11">
        <v>26</v>
      </c>
      <c r="D25" s="11">
        <v>80</v>
      </c>
      <c r="E25" s="11">
        <v>6.7</v>
      </c>
      <c r="F25" s="26" t="s">
        <v>23</v>
      </c>
      <c r="G25" s="11" t="s">
        <v>9</v>
      </c>
      <c r="H25" s="11">
        <v>0.9</v>
      </c>
      <c r="I25" s="11" t="s">
        <v>97</v>
      </c>
      <c r="J25" s="11" t="s">
        <v>95</v>
      </c>
      <c r="K25" s="11" t="s">
        <v>95</v>
      </c>
      <c r="L25" s="11" t="s">
        <v>95</v>
      </c>
      <c r="M25" s="9">
        <v>9700</v>
      </c>
      <c r="N25" s="9">
        <v>7045</v>
      </c>
      <c r="O25" s="11">
        <v>0.15</v>
      </c>
      <c r="P25" s="11">
        <v>0.17</v>
      </c>
      <c r="Q25" s="14">
        <v>0.13</v>
      </c>
      <c r="R25" s="14">
        <f t="shared" si="0"/>
        <v>0.88235294117647045</v>
      </c>
      <c r="S25" s="9">
        <v>33.339999999999996</v>
      </c>
      <c r="T25" s="9">
        <v>37.78</v>
      </c>
      <c r="U25" s="9">
        <v>28.89</v>
      </c>
      <c r="V25" s="15">
        <v>770</v>
      </c>
      <c r="W25" s="11" t="s">
        <v>134</v>
      </c>
      <c r="X25" s="11" t="s">
        <v>95</v>
      </c>
      <c r="Y25" s="11" t="s">
        <v>95</v>
      </c>
      <c r="Z25" s="11" t="s">
        <v>95</v>
      </c>
      <c r="AA25" s="11" t="s">
        <v>95</v>
      </c>
      <c r="AB25" s="11" t="s">
        <v>95</v>
      </c>
      <c r="AC25" s="11" t="s">
        <v>95</v>
      </c>
      <c r="AD25" s="11" t="s">
        <v>95</v>
      </c>
      <c r="AE25" s="11" t="s">
        <v>95</v>
      </c>
      <c r="AF25" s="11" t="s">
        <v>95</v>
      </c>
      <c r="AG25" s="11" t="s">
        <v>95</v>
      </c>
    </row>
    <row r="26" spans="1:33" ht="20" customHeight="1" x14ac:dyDescent="0.2">
      <c r="A26" s="11" t="s">
        <v>24</v>
      </c>
      <c r="B26" s="11" t="s">
        <v>10</v>
      </c>
      <c r="C26" s="11">
        <v>18.3</v>
      </c>
      <c r="D26" s="11">
        <v>57</v>
      </c>
      <c r="E26" s="11">
        <v>7.2</v>
      </c>
      <c r="F26" s="26" t="s">
        <v>24</v>
      </c>
      <c r="G26" s="11" t="s">
        <v>9</v>
      </c>
      <c r="H26" s="11">
        <v>0.9</v>
      </c>
      <c r="I26" s="11" t="s">
        <v>97</v>
      </c>
      <c r="J26" s="11" t="s">
        <v>95</v>
      </c>
      <c r="K26" s="11" t="s">
        <v>95</v>
      </c>
      <c r="L26" s="11" t="s">
        <v>95</v>
      </c>
      <c r="M26" s="9">
        <v>9314</v>
      </c>
      <c r="N26" s="11" t="s">
        <v>166</v>
      </c>
      <c r="O26" s="11">
        <v>0.77</v>
      </c>
      <c r="P26" s="11">
        <v>1.45</v>
      </c>
      <c r="Q26" s="14">
        <v>0.65</v>
      </c>
      <c r="R26" s="14">
        <f t="shared" si="0"/>
        <v>0.53103448275862075</v>
      </c>
      <c r="S26" s="9">
        <v>26.830000000000002</v>
      </c>
      <c r="T26" s="9">
        <v>50.53</v>
      </c>
      <c r="U26" s="9">
        <v>22.650000000000002</v>
      </c>
      <c r="V26" s="15">
        <v>854</v>
      </c>
      <c r="W26" s="11" t="s">
        <v>134</v>
      </c>
      <c r="X26" s="11" t="s">
        <v>95</v>
      </c>
      <c r="Y26" s="11" t="s">
        <v>95</v>
      </c>
      <c r="Z26" s="11" t="s">
        <v>95</v>
      </c>
      <c r="AA26" s="11" t="s">
        <v>95</v>
      </c>
      <c r="AB26" s="11" t="s">
        <v>95</v>
      </c>
      <c r="AC26" s="11" t="s">
        <v>95</v>
      </c>
      <c r="AD26" s="11" t="s">
        <v>95</v>
      </c>
      <c r="AE26" s="11" t="s">
        <v>95</v>
      </c>
      <c r="AF26" s="11" t="s">
        <v>95</v>
      </c>
      <c r="AG26" s="11" t="s">
        <v>95</v>
      </c>
    </row>
    <row r="27" spans="1:33" ht="20" customHeight="1" x14ac:dyDescent="0.2">
      <c r="A27" s="11" t="s">
        <v>25</v>
      </c>
      <c r="B27" s="11" t="s">
        <v>7</v>
      </c>
      <c r="C27" s="11">
        <v>27.5</v>
      </c>
      <c r="D27" s="11">
        <v>85</v>
      </c>
      <c r="E27" s="11">
        <v>6.6</v>
      </c>
      <c r="F27" s="26" t="s">
        <v>25</v>
      </c>
      <c r="G27" s="11" t="s">
        <v>9</v>
      </c>
      <c r="H27" s="11">
        <v>0.9</v>
      </c>
      <c r="I27" s="11" t="s">
        <v>97</v>
      </c>
      <c r="J27" s="11" t="s">
        <v>95</v>
      </c>
      <c r="K27" s="11" t="s">
        <v>95</v>
      </c>
      <c r="L27" s="11" t="s">
        <v>95</v>
      </c>
      <c r="M27" s="9">
        <v>11008</v>
      </c>
      <c r="N27" s="9">
        <v>10359</v>
      </c>
      <c r="O27" s="11">
        <v>0.63500000000000001</v>
      </c>
      <c r="P27" s="11">
        <v>0.55200000000000005</v>
      </c>
      <c r="Q27" s="14">
        <v>0.44700000000000001</v>
      </c>
      <c r="R27" s="14">
        <f t="shared" si="0"/>
        <v>1.1503623188405796</v>
      </c>
      <c r="S27" s="9">
        <v>38.799999999999997</v>
      </c>
      <c r="T27" s="9">
        <v>33.729999999999997</v>
      </c>
      <c r="U27" s="9">
        <v>27.490000000000002</v>
      </c>
      <c r="V27" s="15">
        <v>801</v>
      </c>
      <c r="W27" s="11" t="s">
        <v>134</v>
      </c>
      <c r="X27" s="11" t="s">
        <v>95</v>
      </c>
      <c r="Y27" s="11" t="s">
        <v>95</v>
      </c>
      <c r="Z27" s="11" t="s">
        <v>95</v>
      </c>
      <c r="AA27" s="11" t="s">
        <v>95</v>
      </c>
      <c r="AB27" s="11" t="s">
        <v>95</v>
      </c>
      <c r="AC27" s="11" t="s">
        <v>95</v>
      </c>
      <c r="AD27" s="11" t="s">
        <v>95</v>
      </c>
      <c r="AE27" s="11" t="s">
        <v>95</v>
      </c>
      <c r="AF27" s="11" t="s">
        <v>95</v>
      </c>
      <c r="AG27" s="11" t="s">
        <v>95</v>
      </c>
    </row>
    <row r="28" spans="1:33" ht="20" customHeight="1" x14ac:dyDescent="0.2">
      <c r="A28" s="11">
        <v>1524</v>
      </c>
      <c r="B28" s="11" t="s">
        <v>10</v>
      </c>
      <c r="C28" s="11">
        <v>40</v>
      </c>
      <c r="D28" s="11">
        <v>40</v>
      </c>
      <c r="E28" s="11">
        <v>8.4</v>
      </c>
      <c r="F28" s="26">
        <v>1524</v>
      </c>
      <c r="G28" s="11" t="s">
        <v>9</v>
      </c>
      <c r="H28" s="11">
        <v>10</v>
      </c>
      <c r="I28" s="11" t="s">
        <v>98</v>
      </c>
      <c r="J28" s="11" t="s">
        <v>36</v>
      </c>
      <c r="K28" s="11">
        <v>25.8</v>
      </c>
      <c r="L28" s="11">
        <v>5.8520000000000003</v>
      </c>
      <c r="M28" s="9">
        <v>8795</v>
      </c>
      <c r="N28" s="9">
        <v>8868</v>
      </c>
      <c r="O28" s="20">
        <v>1.4</v>
      </c>
      <c r="P28" s="20">
        <v>2.9</v>
      </c>
      <c r="Q28" s="14">
        <v>0.2</v>
      </c>
      <c r="R28" s="14">
        <f t="shared" si="0"/>
        <v>0.48275862068965514</v>
      </c>
      <c r="S28" s="9">
        <v>31.12</v>
      </c>
      <c r="T28" s="9">
        <v>64.45</v>
      </c>
      <c r="U28" s="9">
        <v>4.45</v>
      </c>
      <c r="V28" s="15">
        <v>437</v>
      </c>
      <c r="W28" s="21" t="s">
        <v>37</v>
      </c>
      <c r="X28" s="22" t="s">
        <v>54</v>
      </c>
      <c r="Y28" s="22" t="s">
        <v>54</v>
      </c>
      <c r="Z28" s="22" t="s">
        <v>58</v>
      </c>
      <c r="AA28" s="22" t="s">
        <v>54</v>
      </c>
      <c r="AB28" s="22" t="s">
        <v>54</v>
      </c>
      <c r="AC28" s="22" t="s">
        <v>54</v>
      </c>
      <c r="AD28" s="22" t="s">
        <v>54</v>
      </c>
      <c r="AE28" s="22" t="s">
        <v>54</v>
      </c>
      <c r="AF28" s="22" t="s">
        <v>54</v>
      </c>
      <c r="AG28" s="22" t="s">
        <v>59</v>
      </c>
    </row>
    <row r="29" spans="1:33" ht="20" customHeight="1" x14ac:dyDescent="0.2">
      <c r="A29" s="11">
        <v>1525</v>
      </c>
      <c r="B29" s="11" t="s">
        <v>7</v>
      </c>
      <c r="C29" s="11">
        <v>65</v>
      </c>
      <c r="D29" s="11">
        <v>65</v>
      </c>
      <c r="E29" s="11">
        <v>8.3000000000000007</v>
      </c>
      <c r="F29" s="26">
        <v>1525</v>
      </c>
      <c r="G29" s="11" t="s">
        <v>8</v>
      </c>
      <c r="H29" s="11">
        <v>11</v>
      </c>
      <c r="I29" s="11" t="s">
        <v>98</v>
      </c>
      <c r="J29" s="11" t="s">
        <v>36</v>
      </c>
      <c r="K29" s="11">
        <v>24</v>
      </c>
      <c r="L29" s="11">
        <v>6.8380000000000001</v>
      </c>
      <c r="M29" s="9">
        <v>10196</v>
      </c>
      <c r="N29" s="9">
        <v>10475</v>
      </c>
      <c r="O29" s="20">
        <v>3.1</v>
      </c>
      <c r="P29" s="20">
        <v>1.8</v>
      </c>
      <c r="Q29" s="14">
        <v>0.62</v>
      </c>
      <c r="R29" s="14">
        <f t="shared" si="0"/>
        <v>1.7222222222222223</v>
      </c>
      <c r="S29" s="9">
        <v>56.16</v>
      </c>
      <c r="T29" s="9">
        <v>32.61</v>
      </c>
      <c r="U29" s="9">
        <v>11.24</v>
      </c>
      <c r="V29" s="15">
        <v>576</v>
      </c>
      <c r="W29" s="11" t="s">
        <v>38</v>
      </c>
      <c r="X29" s="22" t="s">
        <v>60</v>
      </c>
      <c r="Y29" s="22" t="s">
        <v>54</v>
      </c>
      <c r="Z29" s="22" t="s">
        <v>58</v>
      </c>
      <c r="AA29" s="22" t="s">
        <v>54</v>
      </c>
      <c r="AB29" s="22" t="s">
        <v>54</v>
      </c>
      <c r="AC29" s="22" t="s">
        <v>54</v>
      </c>
      <c r="AD29" s="22" t="s">
        <v>54</v>
      </c>
      <c r="AE29" s="22" t="s">
        <v>54</v>
      </c>
      <c r="AF29" s="22" t="s">
        <v>54</v>
      </c>
      <c r="AG29" s="22" t="s">
        <v>61</v>
      </c>
    </row>
    <row r="30" spans="1:33" ht="20" customHeight="1" x14ac:dyDescent="0.2">
      <c r="A30" s="11">
        <v>1526</v>
      </c>
      <c r="B30" s="11" t="s">
        <v>7</v>
      </c>
      <c r="C30" s="11">
        <v>80</v>
      </c>
      <c r="D30" s="11">
        <v>80</v>
      </c>
      <c r="E30" s="11">
        <v>8.6999999999999993</v>
      </c>
      <c r="F30" s="26">
        <v>1526</v>
      </c>
      <c r="G30" s="11" t="s">
        <v>9</v>
      </c>
      <c r="H30" s="11">
        <v>8</v>
      </c>
      <c r="I30" s="11" t="s">
        <v>98</v>
      </c>
      <c r="J30" s="11" t="s">
        <v>36</v>
      </c>
      <c r="K30" s="11">
        <v>15</v>
      </c>
      <c r="L30" s="11">
        <v>7.02</v>
      </c>
      <c r="M30" s="9">
        <v>11419</v>
      </c>
      <c r="N30" s="9">
        <v>11185</v>
      </c>
      <c r="O30" s="20">
        <v>0.72</v>
      </c>
      <c r="P30" s="20">
        <v>0.87</v>
      </c>
      <c r="Q30" s="14">
        <v>0.12</v>
      </c>
      <c r="R30" s="14">
        <f t="shared" si="0"/>
        <v>0.82758620689655171</v>
      </c>
      <c r="S30" s="9">
        <v>42.11</v>
      </c>
      <c r="T30" s="9">
        <v>50.879999999999995</v>
      </c>
      <c r="U30" s="9">
        <v>7.02</v>
      </c>
      <c r="V30" s="15">
        <v>468</v>
      </c>
      <c r="W30" s="11" t="s">
        <v>39</v>
      </c>
      <c r="X30" s="22" t="s">
        <v>54</v>
      </c>
      <c r="Y30" s="22" t="s">
        <v>54</v>
      </c>
      <c r="Z30" s="22" t="s">
        <v>62</v>
      </c>
      <c r="AA30" s="22" t="s">
        <v>54</v>
      </c>
      <c r="AB30" s="22" t="s">
        <v>54</v>
      </c>
      <c r="AC30" s="22" t="s">
        <v>54</v>
      </c>
      <c r="AD30" s="22" t="s">
        <v>54</v>
      </c>
      <c r="AE30" s="22" t="s">
        <v>54</v>
      </c>
      <c r="AF30" s="22" t="s">
        <v>54</v>
      </c>
      <c r="AG30" s="22" t="s">
        <v>55</v>
      </c>
    </row>
    <row r="31" spans="1:33" ht="20" customHeight="1" x14ac:dyDescent="0.2">
      <c r="A31" s="11">
        <v>1527</v>
      </c>
      <c r="B31" s="11" t="s">
        <v>10</v>
      </c>
      <c r="C31" s="11">
        <v>36</v>
      </c>
      <c r="D31" s="11">
        <v>36</v>
      </c>
      <c r="E31" s="11">
        <v>9.8000000000000007</v>
      </c>
      <c r="F31" s="26">
        <v>1527</v>
      </c>
      <c r="G31" s="11" t="s">
        <v>8</v>
      </c>
      <c r="H31" s="11">
        <v>23</v>
      </c>
      <c r="I31" s="11" t="s">
        <v>98</v>
      </c>
      <c r="J31" s="11" t="s">
        <v>36</v>
      </c>
      <c r="K31" s="11">
        <v>21.7</v>
      </c>
      <c r="L31" s="11">
        <v>7.0309999999999997</v>
      </c>
      <c r="M31" s="9">
        <v>11244</v>
      </c>
      <c r="N31" s="9">
        <v>11058</v>
      </c>
      <c r="O31" s="20">
        <v>3.06</v>
      </c>
      <c r="P31" s="20">
        <v>2.73</v>
      </c>
      <c r="Q31" s="14">
        <v>0.97</v>
      </c>
      <c r="R31" s="14">
        <f t="shared" si="0"/>
        <v>1.1208791208791209</v>
      </c>
      <c r="S31" s="9">
        <v>45.269999999999996</v>
      </c>
      <c r="T31" s="9">
        <v>40.39</v>
      </c>
      <c r="U31" s="9">
        <v>14.35</v>
      </c>
      <c r="V31" s="15">
        <v>682</v>
      </c>
      <c r="W31" s="11" t="s">
        <v>40</v>
      </c>
      <c r="X31" s="22" t="s">
        <v>63</v>
      </c>
      <c r="Y31" s="22" t="s">
        <v>53</v>
      </c>
      <c r="Z31" s="22" t="s">
        <v>54</v>
      </c>
      <c r="AA31" s="22" t="s">
        <v>54</v>
      </c>
      <c r="AB31" s="22" t="s">
        <v>54</v>
      </c>
      <c r="AC31" s="22" t="s">
        <v>54</v>
      </c>
      <c r="AD31" s="22" t="s">
        <v>54</v>
      </c>
      <c r="AE31" s="22" t="s">
        <v>54</v>
      </c>
      <c r="AF31" s="22" t="s">
        <v>64</v>
      </c>
      <c r="AG31" s="22" t="s">
        <v>65</v>
      </c>
    </row>
    <row r="32" spans="1:33" ht="20" customHeight="1" x14ac:dyDescent="0.2">
      <c r="A32" s="11">
        <v>1528</v>
      </c>
      <c r="B32" s="11" t="s">
        <v>10</v>
      </c>
      <c r="C32" s="11">
        <v>31</v>
      </c>
      <c r="D32" s="11">
        <v>31</v>
      </c>
      <c r="E32" s="11">
        <v>8.1999999999999993</v>
      </c>
      <c r="F32" s="26">
        <v>1528</v>
      </c>
      <c r="G32" s="11" t="s">
        <v>8</v>
      </c>
      <c r="H32" s="11">
        <v>16.16</v>
      </c>
      <c r="I32" s="11" t="s">
        <v>98</v>
      </c>
      <c r="J32" s="11" t="s">
        <v>36</v>
      </c>
      <c r="K32" s="11">
        <v>21</v>
      </c>
      <c r="L32" s="11">
        <v>6.8230000000000004</v>
      </c>
      <c r="M32" s="9">
        <v>11104</v>
      </c>
      <c r="N32" s="9">
        <v>10687</v>
      </c>
      <c r="O32" s="20">
        <v>0.6</v>
      </c>
      <c r="P32" s="20">
        <v>0.77</v>
      </c>
      <c r="Q32" s="14">
        <v>0.1</v>
      </c>
      <c r="R32" s="14">
        <f t="shared" si="0"/>
        <v>0.77922077922077915</v>
      </c>
      <c r="S32" s="9">
        <v>40.82</v>
      </c>
      <c r="T32" s="9">
        <v>52.39</v>
      </c>
      <c r="U32" s="9">
        <v>6.81</v>
      </c>
      <c r="V32" s="15">
        <v>485</v>
      </c>
      <c r="W32" s="11" t="s">
        <v>41</v>
      </c>
      <c r="X32" s="22" t="s">
        <v>66</v>
      </c>
      <c r="Y32" s="22" t="s">
        <v>54</v>
      </c>
      <c r="Z32" s="22" t="s">
        <v>58</v>
      </c>
      <c r="AA32" s="22" t="s">
        <v>54</v>
      </c>
      <c r="AB32" s="22" t="s">
        <v>54</v>
      </c>
      <c r="AC32" s="22" t="s">
        <v>54</v>
      </c>
      <c r="AD32" s="22" t="s">
        <v>54</v>
      </c>
      <c r="AE32" s="22" t="s">
        <v>54</v>
      </c>
      <c r="AF32" s="22" t="s">
        <v>67</v>
      </c>
      <c r="AG32" s="22" t="s">
        <v>55</v>
      </c>
    </row>
    <row r="33" spans="1:33" ht="20" customHeight="1" x14ac:dyDescent="0.2">
      <c r="A33" s="11">
        <v>1529</v>
      </c>
      <c r="B33" s="11" t="s">
        <v>10</v>
      </c>
      <c r="C33" s="11">
        <v>20</v>
      </c>
      <c r="D33" s="11">
        <v>20</v>
      </c>
      <c r="E33" s="11">
        <v>8.1</v>
      </c>
      <c r="F33" s="26">
        <v>1529</v>
      </c>
      <c r="G33" s="11" t="s">
        <v>9</v>
      </c>
      <c r="H33" s="11">
        <v>21.22</v>
      </c>
      <c r="I33" s="11" t="s">
        <v>98</v>
      </c>
      <c r="J33" s="11" t="s">
        <v>36</v>
      </c>
      <c r="K33" s="11">
        <v>27</v>
      </c>
      <c r="L33" s="11">
        <v>6.806</v>
      </c>
      <c r="M33" s="9">
        <v>11335</v>
      </c>
      <c r="N33" s="9">
        <v>10238</v>
      </c>
      <c r="O33" s="20">
        <v>0.84</v>
      </c>
      <c r="P33" s="20">
        <v>0.48</v>
      </c>
      <c r="Q33" s="14">
        <v>0.11</v>
      </c>
      <c r="R33" s="14">
        <f t="shared" si="0"/>
        <v>1.75</v>
      </c>
      <c r="S33" s="9">
        <v>58.75</v>
      </c>
      <c r="T33" s="9">
        <v>33.57</v>
      </c>
      <c r="U33" s="9">
        <v>7.7</v>
      </c>
      <c r="V33" s="15">
        <v>386</v>
      </c>
      <c r="W33" s="11" t="s">
        <v>42</v>
      </c>
      <c r="X33" s="22" t="s">
        <v>68</v>
      </c>
      <c r="Y33" s="22" t="s">
        <v>54</v>
      </c>
      <c r="Z33" s="22" t="s">
        <v>54</v>
      </c>
      <c r="AA33" s="22" t="s">
        <v>54</v>
      </c>
      <c r="AB33" s="22" t="s">
        <v>54</v>
      </c>
      <c r="AC33" s="22" t="s">
        <v>54</v>
      </c>
      <c r="AD33" s="22" t="s">
        <v>54</v>
      </c>
      <c r="AE33" s="22" t="s">
        <v>54</v>
      </c>
      <c r="AF33" s="22" t="s">
        <v>54</v>
      </c>
      <c r="AG33" s="22" t="s">
        <v>69</v>
      </c>
    </row>
    <row r="34" spans="1:33" ht="20" customHeight="1" x14ac:dyDescent="0.2">
      <c r="A34" s="11">
        <v>1530</v>
      </c>
      <c r="B34" s="11" t="s">
        <v>10</v>
      </c>
      <c r="C34" s="11">
        <v>32</v>
      </c>
      <c r="D34" s="11">
        <v>32</v>
      </c>
      <c r="E34" s="11">
        <v>10</v>
      </c>
      <c r="F34" s="26">
        <v>1530</v>
      </c>
      <c r="G34" s="11" t="s">
        <v>8</v>
      </c>
      <c r="H34" s="11">
        <v>21.47</v>
      </c>
      <c r="I34" s="11" t="s">
        <v>98</v>
      </c>
      <c r="J34" s="11" t="s">
        <v>36</v>
      </c>
      <c r="K34" s="11">
        <v>39.6</v>
      </c>
      <c r="L34" s="11">
        <v>6.8970000000000002</v>
      </c>
      <c r="M34" s="9">
        <v>11191</v>
      </c>
      <c r="N34" s="9">
        <v>11328</v>
      </c>
      <c r="O34" s="20">
        <v>0.32</v>
      </c>
      <c r="P34" s="20">
        <v>1.9</v>
      </c>
      <c r="Q34" s="14">
        <v>0.28999999999999998</v>
      </c>
      <c r="R34" s="14">
        <f t="shared" ref="R34:R54" si="1">O34/P34</f>
        <v>0.16842105263157897</v>
      </c>
      <c r="S34" s="9">
        <v>12.75</v>
      </c>
      <c r="T34" s="9">
        <v>75.7</v>
      </c>
      <c r="U34" s="9">
        <v>11.56</v>
      </c>
      <c r="V34" s="15">
        <v>425</v>
      </c>
      <c r="W34" s="11" t="s">
        <v>43</v>
      </c>
      <c r="X34" s="22" t="s">
        <v>54</v>
      </c>
      <c r="Y34" s="22" t="s">
        <v>54</v>
      </c>
      <c r="Z34" s="22" t="s">
        <v>58</v>
      </c>
      <c r="AA34" s="22" t="s">
        <v>54</v>
      </c>
      <c r="AB34" s="22" t="s">
        <v>54</v>
      </c>
      <c r="AC34" s="22" t="s">
        <v>54</v>
      </c>
      <c r="AD34" s="22" t="s">
        <v>54</v>
      </c>
      <c r="AE34" s="22" t="s">
        <v>54</v>
      </c>
      <c r="AF34" s="22" t="s">
        <v>54</v>
      </c>
      <c r="AG34" s="22" t="s">
        <v>55</v>
      </c>
    </row>
    <row r="35" spans="1:33" ht="20" customHeight="1" x14ac:dyDescent="0.2">
      <c r="A35" s="11">
        <v>1532</v>
      </c>
      <c r="B35" s="11" t="s">
        <v>7</v>
      </c>
      <c r="C35" s="11">
        <v>68</v>
      </c>
      <c r="D35" s="11">
        <v>68</v>
      </c>
      <c r="E35" s="11">
        <v>8.8000000000000007</v>
      </c>
      <c r="F35" s="26">
        <v>1532</v>
      </c>
      <c r="G35" s="11" t="s">
        <v>9</v>
      </c>
      <c r="H35" s="11">
        <v>19</v>
      </c>
      <c r="I35" s="11" t="s">
        <v>98</v>
      </c>
      <c r="J35" s="11" t="s">
        <v>36</v>
      </c>
      <c r="K35" s="11">
        <v>16</v>
      </c>
      <c r="L35" s="11">
        <v>6.71</v>
      </c>
      <c r="M35" s="9">
        <v>10484</v>
      </c>
      <c r="N35" s="9">
        <v>10205</v>
      </c>
      <c r="O35" s="20">
        <v>1.8</v>
      </c>
      <c r="P35" s="20">
        <v>2</v>
      </c>
      <c r="Q35" s="14">
        <v>0.45</v>
      </c>
      <c r="R35" s="14">
        <f t="shared" si="1"/>
        <v>0.9</v>
      </c>
      <c r="S35" s="9">
        <v>42.36</v>
      </c>
      <c r="T35" s="9">
        <v>47.059999999999995</v>
      </c>
      <c r="U35" s="9">
        <v>10.59</v>
      </c>
      <c r="V35" s="15">
        <v>541</v>
      </c>
      <c r="W35" s="11" t="s">
        <v>73</v>
      </c>
      <c r="X35" s="22" t="s">
        <v>54</v>
      </c>
      <c r="Y35" s="22" t="s">
        <v>54</v>
      </c>
      <c r="Z35" s="22" t="s">
        <v>58</v>
      </c>
      <c r="AA35" s="22" t="s">
        <v>54</v>
      </c>
      <c r="AB35" s="22" t="s">
        <v>54</v>
      </c>
      <c r="AC35" s="22" t="s">
        <v>54</v>
      </c>
      <c r="AD35" s="22" t="s">
        <v>54</v>
      </c>
      <c r="AE35" s="22" t="s">
        <v>54</v>
      </c>
      <c r="AF35" s="22" t="s">
        <v>54</v>
      </c>
      <c r="AG35" s="22" t="s">
        <v>55</v>
      </c>
    </row>
    <row r="36" spans="1:33" ht="20" customHeight="1" x14ac:dyDescent="0.2">
      <c r="A36" s="11">
        <v>1536</v>
      </c>
      <c r="B36" s="11" t="s">
        <v>10</v>
      </c>
      <c r="C36" s="11">
        <v>41</v>
      </c>
      <c r="D36" s="11">
        <v>41</v>
      </c>
      <c r="E36" s="11">
        <v>9.3000000000000007</v>
      </c>
      <c r="F36" s="26">
        <v>1536</v>
      </c>
      <c r="G36" s="11" t="s">
        <v>9</v>
      </c>
      <c r="H36" s="11">
        <v>24</v>
      </c>
      <c r="I36" s="11" t="s">
        <v>98</v>
      </c>
      <c r="J36" s="11" t="s">
        <v>36</v>
      </c>
      <c r="K36" s="11">
        <v>26.3</v>
      </c>
      <c r="L36" s="11">
        <v>6.55</v>
      </c>
      <c r="M36" s="9">
        <v>9938</v>
      </c>
      <c r="N36" s="9">
        <v>9510</v>
      </c>
      <c r="O36" s="20">
        <v>1.95</v>
      </c>
      <c r="P36" s="20">
        <v>3.11</v>
      </c>
      <c r="Q36" s="14">
        <v>0.73</v>
      </c>
      <c r="R36" s="14">
        <f t="shared" si="1"/>
        <v>0.62700964630225087</v>
      </c>
      <c r="S36" s="9">
        <v>33.68</v>
      </c>
      <c r="T36" s="9">
        <v>53.72</v>
      </c>
      <c r="U36" s="9">
        <v>12.61</v>
      </c>
      <c r="V36" s="15">
        <v>551</v>
      </c>
      <c r="W36" s="11" t="s">
        <v>74</v>
      </c>
      <c r="X36" s="22" t="s">
        <v>53</v>
      </c>
      <c r="Y36" s="22" t="s">
        <v>54</v>
      </c>
      <c r="Z36" s="22" t="s">
        <v>54</v>
      </c>
      <c r="AA36" s="22" t="s">
        <v>54</v>
      </c>
      <c r="AB36" s="22" t="s">
        <v>54</v>
      </c>
      <c r="AC36" s="22" t="s">
        <v>54</v>
      </c>
      <c r="AD36" s="22" t="s">
        <v>54</v>
      </c>
      <c r="AE36" s="22" t="s">
        <v>54</v>
      </c>
      <c r="AF36" s="22" t="s">
        <v>79</v>
      </c>
      <c r="AG36" s="22" t="s">
        <v>80</v>
      </c>
    </row>
    <row r="37" spans="1:33" ht="20" customHeight="1" x14ac:dyDescent="0.2">
      <c r="A37" s="11">
        <v>1538</v>
      </c>
      <c r="B37" s="11" t="s">
        <v>7</v>
      </c>
      <c r="C37" s="11">
        <v>55</v>
      </c>
      <c r="D37" s="11">
        <v>55</v>
      </c>
      <c r="E37" s="11">
        <v>7.6</v>
      </c>
      <c r="F37" s="26">
        <v>1538</v>
      </c>
      <c r="G37" s="11" t="s">
        <v>9</v>
      </c>
      <c r="H37" s="11">
        <v>25</v>
      </c>
      <c r="I37" s="11" t="s">
        <v>98</v>
      </c>
      <c r="J37" s="11" t="s">
        <v>36</v>
      </c>
      <c r="K37" s="11">
        <v>34.5</v>
      </c>
      <c r="L37" s="11">
        <v>5.87</v>
      </c>
      <c r="M37" s="9">
        <v>10777</v>
      </c>
      <c r="N37" s="11" t="s">
        <v>166</v>
      </c>
      <c r="O37" s="20">
        <v>4.0999999999999996</v>
      </c>
      <c r="P37" s="20">
        <v>0.78</v>
      </c>
      <c r="Q37" s="14">
        <v>0.1</v>
      </c>
      <c r="R37" s="14">
        <f t="shared" si="1"/>
        <v>5.2564102564102555</v>
      </c>
      <c r="S37" s="9">
        <v>82.33</v>
      </c>
      <c r="T37" s="9">
        <v>15.67</v>
      </c>
      <c r="U37" s="9">
        <v>2.0099999999999998</v>
      </c>
      <c r="V37" s="15">
        <v>650</v>
      </c>
      <c r="W37" s="11" t="s">
        <v>75</v>
      </c>
      <c r="X37" s="22" t="s">
        <v>54</v>
      </c>
      <c r="Y37" s="22" t="s">
        <v>54</v>
      </c>
      <c r="Z37" s="22" t="s">
        <v>54</v>
      </c>
      <c r="AA37" s="22" t="s">
        <v>54</v>
      </c>
      <c r="AB37" s="22" t="s">
        <v>54</v>
      </c>
      <c r="AC37" s="22" t="s">
        <v>54</v>
      </c>
      <c r="AD37" s="22" t="s">
        <v>54</v>
      </c>
      <c r="AE37" s="22" t="s">
        <v>57</v>
      </c>
      <c r="AF37" s="22" t="s">
        <v>81</v>
      </c>
      <c r="AG37" s="22" t="s">
        <v>82</v>
      </c>
    </row>
    <row r="38" spans="1:33" ht="20" customHeight="1" x14ac:dyDescent="0.2">
      <c r="A38" s="11">
        <v>1539</v>
      </c>
      <c r="B38" s="11" t="s">
        <v>7</v>
      </c>
      <c r="C38" s="11">
        <v>53</v>
      </c>
      <c r="D38" s="11">
        <v>53</v>
      </c>
      <c r="E38" s="11">
        <v>7.6</v>
      </c>
      <c r="F38" s="26">
        <v>1539</v>
      </c>
      <c r="G38" s="11" t="s">
        <v>9</v>
      </c>
      <c r="H38" s="11">
        <v>23</v>
      </c>
      <c r="I38" s="11" t="s">
        <v>98</v>
      </c>
      <c r="J38" s="11" t="s">
        <v>161</v>
      </c>
      <c r="K38" s="11" t="s">
        <v>94</v>
      </c>
      <c r="L38" s="11">
        <v>6.32</v>
      </c>
      <c r="M38" s="9">
        <v>9134</v>
      </c>
      <c r="N38" s="9">
        <v>7921</v>
      </c>
      <c r="O38" s="20">
        <v>2.2999999999999998</v>
      </c>
      <c r="P38" s="20">
        <v>3.3</v>
      </c>
      <c r="Q38" s="14">
        <v>0.38</v>
      </c>
      <c r="R38" s="14">
        <f t="shared" si="1"/>
        <v>0.69696969696969691</v>
      </c>
      <c r="S38" s="9">
        <v>38.47</v>
      </c>
      <c r="T38" s="9">
        <v>55.19</v>
      </c>
      <c r="U38" s="9">
        <v>6.3599999999999994</v>
      </c>
      <c r="V38" s="15">
        <v>570</v>
      </c>
      <c r="W38" s="11" t="s">
        <v>76</v>
      </c>
      <c r="X38" s="22" t="s">
        <v>53</v>
      </c>
      <c r="Y38" s="22" t="s">
        <v>56</v>
      </c>
      <c r="Z38" s="22" t="s">
        <v>54</v>
      </c>
      <c r="AA38" s="22" t="s">
        <v>54</v>
      </c>
      <c r="AB38" s="22" t="s">
        <v>54</v>
      </c>
      <c r="AC38" s="22" t="s">
        <v>54</v>
      </c>
      <c r="AD38" s="22" t="s">
        <v>54</v>
      </c>
      <c r="AE38" s="22" t="s">
        <v>54</v>
      </c>
      <c r="AF38" s="22" t="s">
        <v>83</v>
      </c>
      <c r="AG38" s="22" t="s">
        <v>84</v>
      </c>
    </row>
    <row r="39" spans="1:33" ht="20" customHeight="1" x14ac:dyDescent="0.2">
      <c r="A39" s="11">
        <v>1540</v>
      </c>
      <c r="B39" s="11" t="s">
        <v>7</v>
      </c>
      <c r="C39" s="11">
        <v>45</v>
      </c>
      <c r="D39" s="11">
        <v>45</v>
      </c>
      <c r="E39" s="11">
        <v>8.4</v>
      </c>
      <c r="F39" s="26">
        <v>1540</v>
      </c>
      <c r="G39" s="11" t="s">
        <v>9</v>
      </c>
      <c r="H39" s="11">
        <v>22.5</v>
      </c>
      <c r="I39" s="11" t="s">
        <v>98</v>
      </c>
      <c r="J39" s="11" t="s">
        <v>36</v>
      </c>
      <c r="K39" s="11">
        <v>44.2</v>
      </c>
      <c r="L39" s="11">
        <v>6.89</v>
      </c>
      <c r="M39" s="9">
        <v>11140</v>
      </c>
      <c r="N39" s="11" t="s">
        <v>166</v>
      </c>
      <c r="O39" s="20">
        <v>1.8</v>
      </c>
      <c r="P39" s="20">
        <v>0.41</v>
      </c>
      <c r="Q39" s="14">
        <v>0.24</v>
      </c>
      <c r="R39" s="14">
        <f t="shared" si="1"/>
        <v>4.3902439024390247</v>
      </c>
      <c r="S39" s="9">
        <v>73.47</v>
      </c>
      <c r="T39" s="9">
        <v>16.740000000000002</v>
      </c>
      <c r="U39" s="9">
        <v>9.7999999999999989</v>
      </c>
      <c r="V39" s="15">
        <v>684</v>
      </c>
      <c r="W39" s="11" t="s">
        <v>77</v>
      </c>
      <c r="X39" s="22" t="s">
        <v>121</v>
      </c>
      <c r="Y39" s="22" t="s">
        <v>85</v>
      </c>
      <c r="Z39" s="22" t="s">
        <v>86</v>
      </c>
      <c r="AA39" s="22" t="s">
        <v>87</v>
      </c>
      <c r="AB39" s="22" t="s">
        <v>54</v>
      </c>
      <c r="AC39" s="22" t="s">
        <v>53</v>
      </c>
      <c r="AD39" s="22" t="s">
        <v>53</v>
      </c>
      <c r="AE39" s="22" t="s">
        <v>88</v>
      </c>
      <c r="AF39" s="22" t="s">
        <v>89</v>
      </c>
      <c r="AG39" s="22" t="s">
        <v>90</v>
      </c>
    </row>
    <row r="40" spans="1:33" ht="20" customHeight="1" x14ac:dyDescent="0.2">
      <c r="A40" s="11">
        <v>1541</v>
      </c>
      <c r="B40" s="11" t="s">
        <v>7</v>
      </c>
      <c r="C40" s="11">
        <v>49</v>
      </c>
      <c r="D40" s="11">
        <v>49</v>
      </c>
      <c r="E40" s="11">
        <v>8.6</v>
      </c>
      <c r="F40" s="26">
        <v>1541</v>
      </c>
      <c r="G40" s="11" t="s">
        <v>8</v>
      </c>
      <c r="H40" s="11">
        <v>15.3</v>
      </c>
      <c r="I40" s="11" t="s">
        <v>98</v>
      </c>
      <c r="J40" s="11" t="s">
        <v>34</v>
      </c>
      <c r="K40" s="11">
        <v>37</v>
      </c>
      <c r="L40" s="11">
        <v>6.53</v>
      </c>
      <c r="M40" s="9">
        <v>9573</v>
      </c>
      <c r="N40" s="9">
        <v>9123</v>
      </c>
      <c r="O40" s="20">
        <v>2.77</v>
      </c>
      <c r="P40" s="20">
        <v>4.51</v>
      </c>
      <c r="Q40" s="14">
        <v>2.77</v>
      </c>
      <c r="R40" s="14">
        <f t="shared" si="1"/>
        <v>0.61419068736141913</v>
      </c>
      <c r="S40" s="9">
        <v>27.57</v>
      </c>
      <c r="T40" s="9">
        <v>44.879999999999995</v>
      </c>
      <c r="U40" s="9">
        <v>27.57</v>
      </c>
      <c r="V40" s="15">
        <v>530</v>
      </c>
      <c r="W40" s="11" t="s">
        <v>78</v>
      </c>
      <c r="X40" s="22" t="s">
        <v>91</v>
      </c>
      <c r="Y40" s="22" t="s">
        <v>54</v>
      </c>
      <c r="Z40" s="22" t="s">
        <v>54</v>
      </c>
      <c r="AA40" s="22" t="s">
        <v>54</v>
      </c>
      <c r="AB40" s="22" t="s">
        <v>54</v>
      </c>
      <c r="AC40" s="22" t="s">
        <v>54</v>
      </c>
      <c r="AD40" s="22" t="s">
        <v>54</v>
      </c>
      <c r="AE40" s="22" t="s">
        <v>54</v>
      </c>
      <c r="AF40" s="22" t="s">
        <v>92</v>
      </c>
      <c r="AG40" s="22" t="s">
        <v>93</v>
      </c>
    </row>
    <row r="41" spans="1:33" ht="20" customHeight="1" x14ac:dyDescent="0.2">
      <c r="A41" s="11">
        <v>3545</v>
      </c>
      <c r="B41" s="11" t="s">
        <v>10</v>
      </c>
      <c r="C41" s="11">
        <v>80</v>
      </c>
      <c r="D41" s="11">
        <v>80</v>
      </c>
      <c r="E41" s="11">
        <v>4.8</v>
      </c>
      <c r="F41" s="26">
        <v>3545</v>
      </c>
      <c r="G41" s="11" t="s">
        <v>8</v>
      </c>
      <c r="H41" s="11">
        <v>14</v>
      </c>
      <c r="I41" s="11" t="s">
        <v>98</v>
      </c>
      <c r="J41" s="13" t="s">
        <v>36</v>
      </c>
      <c r="K41" s="11" t="s">
        <v>159</v>
      </c>
      <c r="L41" s="11" t="s">
        <v>159</v>
      </c>
      <c r="M41" s="9">
        <v>8973</v>
      </c>
      <c r="N41" s="9">
        <v>8905</v>
      </c>
      <c r="O41" s="20">
        <v>1.6</v>
      </c>
      <c r="P41" s="20">
        <v>2.9</v>
      </c>
      <c r="Q41" s="14">
        <v>0.4</v>
      </c>
      <c r="R41" s="14">
        <f t="shared" si="1"/>
        <v>0.55172413793103448</v>
      </c>
      <c r="S41" s="9">
        <v>32.659999999999997</v>
      </c>
      <c r="T41" s="9">
        <v>59.19</v>
      </c>
      <c r="U41" s="9">
        <v>8.17</v>
      </c>
      <c r="V41" s="15">
        <v>560</v>
      </c>
      <c r="W41" s="10" t="s">
        <v>160</v>
      </c>
      <c r="X41" s="11" t="s">
        <v>159</v>
      </c>
      <c r="Y41" s="11" t="s">
        <v>159</v>
      </c>
      <c r="Z41" s="11" t="s">
        <v>159</v>
      </c>
      <c r="AA41" s="11" t="s">
        <v>159</v>
      </c>
      <c r="AB41" s="11" t="s">
        <v>159</v>
      </c>
      <c r="AC41" s="11" t="s">
        <v>159</v>
      </c>
      <c r="AD41" s="11" t="s">
        <v>159</v>
      </c>
      <c r="AE41" s="11" t="s">
        <v>159</v>
      </c>
      <c r="AF41" s="11" t="s">
        <v>159</v>
      </c>
      <c r="AG41" s="11" t="s">
        <v>159</v>
      </c>
    </row>
    <row r="42" spans="1:33" ht="20" customHeight="1" x14ac:dyDescent="0.2">
      <c r="A42" s="11">
        <v>3586</v>
      </c>
      <c r="B42" s="11" t="s">
        <v>10</v>
      </c>
      <c r="C42" s="11">
        <v>76</v>
      </c>
      <c r="D42" s="11">
        <v>76</v>
      </c>
      <c r="E42" s="11">
        <v>6.4</v>
      </c>
      <c r="F42" s="26">
        <v>3586</v>
      </c>
      <c r="G42" s="11" t="s">
        <v>8</v>
      </c>
      <c r="H42" s="11">
        <v>16</v>
      </c>
      <c r="I42" s="11" t="s">
        <v>98</v>
      </c>
      <c r="J42" s="13" t="s">
        <v>36</v>
      </c>
      <c r="K42" s="11" t="s">
        <v>159</v>
      </c>
      <c r="L42" s="11" t="s">
        <v>159</v>
      </c>
      <c r="M42" s="9">
        <v>9958</v>
      </c>
      <c r="N42" s="9">
        <v>8695</v>
      </c>
      <c r="O42" s="20">
        <v>2.5</v>
      </c>
      <c r="P42" s="20">
        <v>1.91</v>
      </c>
      <c r="Q42" s="14">
        <v>0.67</v>
      </c>
      <c r="R42" s="14">
        <f t="shared" si="1"/>
        <v>1.3089005235602096</v>
      </c>
      <c r="S42" s="9">
        <v>49.22</v>
      </c>
      <c r="T42" s="9">
        <v>37.6</v>
      </c>
      <c r="U42" s="9">
        <v>13.19</v>
      </c>
      <c r="V42" s="15">
        <v>533</v>
      </c>
      <c r="W42" s="10" t="s">
        <v>160</v>
      </c>
      <c r="X42" s="11" t="s">
        <v>159</v>
      </c>
      <c r="Y42" s="11" t="s">
        <v>159</v>
      </c>
      <c r="Z42" s="11" t="s">
        <v>159</v>
      </c>
      <c r="AA42" s="11" t="s">
        <v>159</v>
      </c>
      <c r="AB42" s="11" t="s">
        <v>159</v>
      </c>
      <c r="AC42" s="11" t="s">
        <v>159</v>
      </c>
      <c r="AD42" s="11" t="s">
        <v>159</v>
      </c>
      <c r="AE42" s="11" t="s">
        <v>159</v>
      </c>
      <c r="AF42" s="11" t="s">
        <v>159</v>
      </c>
      <c r="AG42" s="11" t="s">
        <v>159</v>
      </c>
    </row>
    <row r="43" spans="1:33" ht="20" customHeight="1" x14ac:dyDescent="0.2">
      <c r="A43" s="11">
        <v>3590</v>
      </c>
      <c r="B43" s="11" t="s">
        <v>10</v>
      </c>
      <c r="C43" s="11">
        <v>75</v>
      </c>
      <c r="D43" s="11">
        <v>75</v>
      </c>
      <c r="E43" s="11">
        <v>5.5</v>
      </c>
      <c r="F43" s="26">
        <v>3590</v>
      </c>
      <c r="G43" s="11" t="s">
        <v>8</v>
      </c>
      <c r="H43" s="11">
        <v>11.5</v>
      </c>
      <c r="I43" s="11" t="s">
        <v>98</v>
      </c>
      <c r="J43" s="13" t="s">
        <v>36</v>
      </c>
      <c r="K43" s="11" t="s">
        <v>159</v>
      </c>
      <c r="L43" s="11" t="s">
        <v>159</v>
      </c>
      <c r="M43" s="9">
        <v>10663</v>
      </c>
      <c r="N43" s="9">
        <v>9716</v>
      </c>
      <c r="O43" s="20">
        <v>2.5</v>
      </c>
      <c r="P43" s="20">
        <v>5</v>
      </c>
      <c r="Q43" s="14">
        <v>0.3</v>
      </c>
      <c r="R43" s="14">
        <f t="shared" si="1"/>
        <v>0.5</v>
      </c>
      <c r="S43" s="9">
        <v>32.059999999999995</v>
      </c>
      <c r="T43" s="9">
        <v>64.11</v>
      </c>
      <c r="U43" s="9">
        <v>3.8499999999999996</v>
      </c>
      <c r="V43" s="15">
        <v>632</v>
      </c>
      <c r="W43" s="10" t="s">
        <v>160</v>
      </c>
      <c r="X43" s="11" t="s">
        <v>159</v>
      </c>
      <c r="Y43" s="11" t="s">
        <v>159</v>
      </c>
      <c r="Z43" s="11" t="s">
        <v>159</v>
      </c>
      <c r="AA43" s="11" t="s">
        <v>159</v>
      </c>
      <c r="AB43" s="11" t="s">
        <v>159</v>
      </c>
      <c r="AC43" s="11" t="s">
        <v>159</v>
      </c>
      <c r="AD43" s="11" t="s">
        <v>159</v>
      </c>
      <c r="AE43" s="11" t="s">
        <v>159</v>
      </c>
      <c r="AF43" s="11" t="s">
        <v>159</v>
      </c>
      <c r="AG43" s="11" t="s">
        <v>159</v>
      </c>
    </row>
    <row r="44" spans="1:33" ht="20" customHeight="1" x14ac:dyDescent="0.2">
      <c r="A44" s="11">
        <v>3602</v>
      </c>
      <c r="B44" s="11" t="s">
        <v>10</v>
      </c>
      <c r="C44" s="11">
        <v>66</v>
      </c>
      <c r="D44" s="11">
        <v>66</v>
      </c>
      <c r="E44" s="11">
        <v>6.6</v>
      </c>
      <c r="F44" s="26">
        <v>3602</v>
      </c>
      <c r="G44" s="11" t="s">
        <v>8</v>
      </c>
      <c r="H44" s="11">
        <v>13.2</v>
      </c>
      <c r="I44" s="11" t="s">
        <v>98</v>
      </c>
      <c r="J44" s="13" t="s">
        <v>36</v>
      </c>
      <c r="K44" s="11" t="s">
        <v>159</v>
      </c>
      <c r="L44" s="11" t="s">
        <v>159</v>
      </c>
      <c r="M44" s="9">
        <v>10205</v>
      </c>
      <c r="N44" s="9">
        <v>10325</v>
      </c>
      <c r="O44" s="20">
        <v>0.64</v>
      </c>
      <c r="P44" s="20">
        <v>3.1</v>
      </c>
      <c r="Q44" s="14">
        <v>0.34</v>
      </c>
      <c r="R44" s="14">
        <f t="shared" si="1"/>
        <v>0.20645161290322581</v>
      </c>
      <c r="S44" s="9">
        <v>15.69</v>
      </c>
      <c r="T44" s="9">
        <v>75.990000000000009</v>
      </c>
      <c r="U44" s="9">
        <v>8.34</v>
      </c>
      <c r="V44" s="15">
        <v>494</v>
      </c>
      <c r="W44" s="10" t="s">
        <v>160</v>
      </c>
      <c r="X44" s="11" t="s">
        <v>159</v>
      </c>
      <c r="Y44" s="11" t="s">
        <v>159</v>
      </c>
      <c r="Z44" s="11" t="s">
        <v>159</v>
      </c>
      <c r="AA44" s="11" t="s">
        <v>159</v>
      </c>
      <c r="AB44" s="11" t="s">
        <v>159</v>
      </c>
      <c r="AC44" s="11" t="s">
        <v>159</v>
      </c>
      <c r="AD44" s="11" t="s">
        <v>159</v>
      </c>
      <c r="AE44" s="11" t="s">
        <v>159</v>
      </c>
      <c r="AF44" s="11" t="s">
        <v>159</v>
      </c>
      <c r="AG44" s="11" t="s">
        <v>159</v>
      </c>
    </row>
    <row r="45" spans="1:33" ht="20" customHeight="1" x14ac:dyDescent="0.2">
      <c r="A45" s="11">
        <v>3611</v>
      </c>
      <c r="B45" s="11" t="s">
        <v>10</v>
      </c>
      <c r="C45" s="11">
        <v>64</v>
      </c>
      <c r="D45" s="11">
        <v>64</v>
      </c>
      <c r="E45" s="11">
        <v>2.7</v>
      </c>
      <c r="F45" s="26">
        <v>3611</v>
      </c>
      <c r="G45" s="11" t="s">
        <v>9</v>
      </c>
      <c r="H45" s="11">
        <v>17.5</v>
      </c>
      <c r="I45" s="11" t="s">
        <v>98</v>
      </c>
      <c r="J45" s="13" t="s">
        <v>36</v>
      </c>
      <c r="K45" s="11" t="s">
        <v>159</v>
      </c>
      <c r="L45" s="11" t="s">
        <v>159</v>
      </c>
      <c r="M45" s="9">
        <v>10567</v>
      </c>
      <c r="N45" s="11" t="s">
        <v>166</v>
      </c>
      <c r="O45" s="20">
        <v>1</v>
      </c>
      <c r="P45" s="20">
        <v>6.4</v>
      </c>
      <c r="Q45" s="14">
        <v>0.34</v>
      </c>
      <c r="R45" s="14">
        <f t="shared" si="1"/>
        <v>0.15625</v>
      </c>
      <c r="S45" s="9">
        <v>12.92</v>
      </c>
      <c r="T45" s="9">
        <v>82.690000000000012</v>
      </c>
      <c r="U45" s="9">
        <v>4.3999999999999995</v>
      </c>
      <c r="V45" s="15">
        <v>496</v>
      </c>
      <c r="W45" s="11" t="s">
        <v>159</v>
      </c>
      <c r="X45" s="11" t="s">
        <v>159</v>
      </c>
      <c r="Y45" s="11" t="s">
        <v>159</v>
      </c>
      <c r="Z45" s="11" t="s">
        <v>159</v>
      </c>
      <c r="AA45" s="11" t="s">
        <v>159</v>
      </c>
      <c r="AB45" s="11" t="s">
        <v>159</v>
      </c>
      <c r="AC45" s="11" t="s">
        <v>159</v>
      </c>
      <c r="AD45" s="11" t="s">
        <v>159</v>
      </c>
      <c r="AE45" s="11" t="s">
        <v>159</v>
      </c>
      <c r="AF45" s="11" t="s">
        <v>159</v>
      </c>
      <c r="AG45" s="11" t="s">
        <v>159</v>
      </c>
    </row>
    <row r="46" spans="1:33" ht="20" customHeight="1" x14ac:dyDescent="0.2">
      <c r="A46" s="11">
        <v>4615</v>
      </c>
      <c r="B46" s="11" t="s">
        <v>10</v>
      </c>
      <c r="C46" s="11">
        <v>49</v>
      </c>
      <c r="D46" s="11">
        <v>49</v>
      </c>
      <c r="E46" s="11">
        <v>7.2</v>
      </c>
      <c r="F46" s="26">
        <v>4615</v>
      </c>
      <c r="G46" s="11" t="s">
        <v>8</v>
      </c>
      <c r="H46" s="11">
        <v>15</v>
      </c>
      <c r="I46" s="11" t="s">
        <v>98</v>
      </c>
      <c r="J46" s="13" t="s">
        <v>36</v>
      </c>
      <c r="K46" s="11" t="s">
        <v>159</v>
      </c>
      <c r="L46" s="11" t="s">
        <v>159</v>
      </c>
      <c r="M46" s="9">
        <v>8936</v>
      </c>
      <c r="N46" s="9">
        <v>8197</v>
      </c>
      <c r="O46" s="20">
        <v>1.4</v>
      </c>
      <c r="P46" s="20">
        <v>5.5</v>
      </c>
      <c r="Q46" s="14">
        <v>7.4999999999999997E-2</v>
      </c>
      <c r="R46" s="14">
        <f t="shared" si="1"/>
        <v>0.25454545454545452</v>
      </c>
      <c r="S46" s="9">
        <v>20.060000000000002</v>
      </c>
      <c r="T46" s="9">
        <v>78.800000000000011</v>
      </c>
      <c r="U46" s="9">
        <v>1.1499999999999999</v>
      </c>
      <c r="V46" s="15">
        <v>553</v>
      </c>
      <c r="W46" s="10" t="s">
        <v>160</v>
      </c>
      <c r="X46" s="11" t="s">
        <v>159</v>
      </c>
      <c r="Y46" s="11" t="s">
        <v>159</v>
      </c>
      <c r="Z46" s="11" t="s">
        <v>159</v>
      </c>
      <c r="AA46" s="11" t="s">
        <v>159</v>
      </c>
      <c r="AB46" s="11" t="s">
        <v>159</v>
      </c>
      <c r="AC46" s="11" t="s">
        <v>159</v>
      </c>
      <c r="AD46" s="11" t="s">
        <v>159</v>
      </c>
      <c r="AE46" s="11" t="s">
        <v>159</v>
      </c>
      <c r="AF46" s="11" t="s">
        <v>159</v>
      </c>
      <c r="AG46" s="11" t="s">
        <v>159</v>
      </c>
    </row>
    <row r="47" spans="1:33" ht="20" customHeight="1" x14ac:dyDescent="0.2">
      <c r="A47" s="11" t="s">
        <v>26</v>
      </c>
      <c r="B47" s="11" t="s">
        <v>7</v>
      </c>
      <c r="C47" s="11">
        <v>75</v>
      </c>
      <c r="D47" s="11">
        <v>75</v>
      </c>
      <c r="E47" s="11">
        <v>5.0999999999999996</v>
      </c>
      <c r="F47" s="26" t="s">
        <v>26</v>
      </c>
      <c r="G47" s="11" t="s">
        <v>8</v>
      </c>
      <c r="H47" s="11">
        <v>12.1</v>
      </c>
      <c r="I47" s="11" t="s">
        <v>98</v>
      </c>
      <c r="J47" s="11" t="s">
        <v>159</v>
      </c>
      <c r="K47" s="11" t="s">
        <v>159</v>
      </c>
      <c r="L47" s="11" t="s">
        <v>159</v>
      </c>
      <c r="M47" s="9">
        <v>9862</v>
      </c>
      <c r="N47" s="9">
        <v>9789</v>
      </c>
      <c r="O47" s="20">
        <v>2.6</v>
      </c>
      <c r="P47" s="20">
        <v>3.7</v>
      </c>
      <c r="Q47" s="14">
        <v>0.72</v>
      </c>
      <c r="R47" s="14">
        <f t="shared" si="1"/>
        <v>0.70270270270270274</v>
      </c>
      <c r="S47" s="9">
        <v>37.04</v>
      </c>
      <c r="T47" s="9">
        <v>52.71</v>
      </c>
      <c r="U47" s="9">
        <v>10.26</v>
      </c>
      <c r="V47" s="15">
        <v>619</v>
      </c>
      <c r="W47" s="11" t="s">
        <v>159</v>
      </c>
      <c r="X47" s="11" t="s">
        <v>159</v>
      </c>
      <c r="Y47" s="11" t="s">
        <v>159</v>
      </c>
      <c r="Z47" s="11" t="s">
        <v>159</v>
      </c>
      <c r="AA47" s="11" t="s">
        <v>159</v>
      </c>
      <c r="AB47" s="11" t="s">
        <v>159</v>
      </c>
      <c r="AC47" s="11" t="s">
        <v>159</v>
      </c>
      <c r="AD47" s="11" t="s">
        <v>159</v>
      </c>
      <c r="AE47" s="11" t="s">
        <v>159</v>
      </c>
      <c r="AF47" s="11" t="s">
        <v>159</v>
      </c>
      <c r="AG47" s="11" t="s">
        <v>159</v>
      </c>
    </row>
    <row r="48" spans="1:33" ht="20" customHeight="1" x14ac:dyDescent="0.2">
      <c r="A48" s="11" t="s">
        <v>27</v>
      </c>
      <c r="B48" s="11" t="s">
        <v>10</v>
      </c>
      <c r="C48" s="11">
        <v>66</v>
      </c>
      <c r="D48" s="11">
        <v>66</v>
      </c>
      <c r="E48" s="11">
        <v>6.5</v>
      </c>
      <c r="F48" s="26" t="s">
        <v>27</v>
      </c>
      <c r="G48" s="11" t="s">
        <v>8</v>
      </c>
      <c r="H48" s="11">
        <v>16.97</v>
      </c>
      <c r="I48" s="11" t="s">
        <v>98</v>
      </c>
      <c r="J48" s="11" t="s">
        <v>159</v>
      </c>
      <c r="K48" s="11" t="s">
        <v>159</v>
      </c>
      <c r="L48" s="11" t="s">
        <v>159</v>
      </c>
      <c r="M48" s="9">
        <v>10662</v>
      </c>
      <c r="N48" s="9">
        <v>9291</v>
      </c>
      <c r="O48" s="20">
        <v>1.6</v>
      </c>
      <c r="P48" s="20">
        <v>3.1</v>
      </c>
      <c r="Q48" s="14">
        <v>0.24</v>
      </c>
      <c r="R48" s="14">
        <f t="shared" si="1"/>
        <v>0.5161290322580645</v>
      </c>
      <c r="S48" s="9">
        <v>32.39</v>
      </c>
      <c r="T48" s="9">
        <v>62.76</v>
      </c>
      <c r="U48" s="9">
        <v>4.8599999999999994</v>
      </c>
      <c r="V48" s="15">
        <v>607</v>
      </c>
      <c r="W48" s="11" t="s">
        <v>159</v>
      </c>
      <c r="X48" s="11" t="s">
        <v>159</v>
      </c>
      <c r="Y48" s="11" t="s">
        <v>159</v>
      </c>
      <c r="Z48" s="11" t="s">
        <v>159</v>
      </c>
      <c r="AA48" s="11" t="s">
        <v>159</v>
      </c>
      <c r="AB48" s="11" t="s">
        <v>159</v>
      </c>
      <c r="AC48" s="11" t="s">
        <v>159</v>
      </c>
      <c r="AD48" s="11" t="s">
        <v>159</v>
      </c>
      <c r="AE48" s="11" t="s">
        <v>159</v>
      </c>
      <c r="AF48" s="11" t="s">
        <v>159</v>
      </c>
      <c r="AG48" s="11" t="s">
        <v>159</v>
      </c>
    </row>
    <row r="49" spans="1:33" ht="20" customHeight="1" x14ac:dyDescent="0.2">
      <c r="A49" s="11" t="s">
        <v>28</v>
      </c>
      <c r="B49" s="11" t="s">
        <v>10</v>
      </c>
      <c r="C49" s="11">
        <v>52</v>
      </c>
      <c r="D49" s="11">
        <v>52</v>
      </c>
      <c r="E49" s="11">
        <v>6.6</v>
      </c>
      <c r="F49" s="26" t="s">
        <v>28</v>
      </c>
      <c r="G49" s="11" t="s">
        <v>9</v>
      </c>
      <c r="H49" s="11">
        <v>13.12</v>
      </c>
      <c r="I49" s="11" t="s">
        <v>98</v>
      </c>
      <c r="J49" s="11" t="s">
        <v>159</v>
      </c>
      <c r="K49" s="11" t="s">
        <v>159</v>
      </c>
      <c r="L49" s="11" t="s">
        <v>159</v>
      </c>
      <c r="M49" s="9">
        <v>8133</v>
      </c>
      <c r="N49" s="9">
        <v>6746</v>
      </c>
      <c r="O49" s="20">
        <v>1.89</v>
      </c>
      <c r="P49" s="20">
        <v>8.9</v>
      </c>
      <c r="Q49" s="14">
        <v>1.2</v>
      </c>
      <c r="R49" s="14">
        <f t="shared" si="1"/>
        <v>0.21235955056179773</v>
      </c>
      <c r="S49" s="9">
        <v>15.77</v>
      </c>
      <c r="T49" s="9">
        <v>74.23</v>
      </c>
      <c r="U49" s="9">
        <v>10.01</v>
      </c>
      <c r="V49" s="15">
        <v>620</v>
      </c>
      <c r="W49" s="11" t="s">
        <v>159</v>
      </c>
      <c r="X49" s="11" t="s">
        <v>159</v>
      </c>
      <c r="Y49" s="11" t="s">
        <v>159</v>
      </c>
      <c r="Z49" s="11" t="s">
        <v>159</v>
      </c>
      <c r="AA49" s="11" t="s">
        <v>159</v>
      </c>
      <c r="AB49" s="11" t="s">
        <v>159</v>
      </c>
      <c r="AC49" s="11" t="s">
        <v>159</v>
      </c>
      <c r="AD49" s="11" t="s">
        <v>159</v>
      </c>
      <c r="AE49" s="11" t="s">
        <v>159</v>
      </c>
      <c r="AF49" s="11" t="s">
        <v>159</v>
      </c>
      <c r="AG49" s="11" t="s">
        <v>159</v>
      </c>
    </row>
    <row r="50" spans="1:33" ht="20" customHeight="1" x14ac:dyDescent="0.2">
      <c r="A50" s="11" t="s">
        <v>29</v>
      </c>
      <c r="B50" s="11" t="s">
        <v>7</v>
      </c>
      <c r="C50" s="11">
        <v>36</v>
      </c>
      <c r="D50" s="11">
        <v>36</v>
      </c>
      <c r="E50" s="11">
        <v>7.9</v>
      </c>
      <c r="F50" s="26" t="s">
        <v>29</v>
      </c>
      <c r="G50" s="11" t="s">
        <v>8</v>
      </c>
      <c r="H50" s="11">
        <v>18.079999999999998</v>
      </c>
      <c r="I50" s="11" t="s">
        <v>98</v>
      </c>
      <c r="J50" s="11" t="s">
        <v>159</v>
      </c>
      <c r="K50" s="11" t="s">
        <v>159</v>
      </c>
      <c r="L50" s="11" t="s">
        <v>159</v>
      </c>
      <c r="M50" s="9">
        <v>8516</v>
      </c>
      <c r="N50" s="9">
        <v>8095</v>
      </c>
      <c r="O50" s="20">
        <v>1.7</v>
      </c>
      <c r="P50" s="20">
        <v>6</v>
      </c>
      <c r="Q50" s="14">
        <v>1</v>
      </c>
      <c r="R50" s="14">
        <f t="shared" si="1"/>
        <v>0.28333333333333333</v>
      </c>
      <c r="S50" s="9">
        <v>19.55</v>
      </c>
      <c r="T50" s="9">
        <v>68.97</v>
      </c>
      <c r="U50" s="9">
        <v>11.5</v>
      </c>
      <c r="V50" s="15">
        <v>580</v>
      </c>
      <c r="W50" s="11" t="s">
        <v>159</v>
      </c>
      <c r="X50" s="11" t="s">
        <v>159</v>
      </c>
      <c r="Y50" s="11" t="s">
        <v>159</v>
      </c>
      <c r="Z50" s="11" t="s">
        <v>159</v>
      </c>
      <c r="AA50" s="11" t="s">
        <v>159</v>
      </c>
      <c r="AB50" s="11" t="s">
        <v>159</v>
      </c>
      <c r="AC50" s="11" t="s">
        <v>159</v>
      </c>
      <c r="AD50" s="11" t="s">
        <v>159</v>
      </c>
      <c r="AE50" s="11" t="s">
        <v>159</v>
      </c>
      <c r="AF50" s="11" t="s">
        <v>159</v>
      </c>
      <c r="AG50" s="11" t="s">
        <v>159</v>
      </c>
    </row>
    <row r="51" spans="1:33" ht="20" customHeight="1" x14ac:dyDescent="0.2">
      <c r="A51" s="11" t="s">
        <v>30</v>
      </c>
      <c r="B51" s="11" t="s">
        <v>10</v>
      </c>
      <c r="C51" s="11">
        <v>57</v>
      </c>
      <c r="D51" s="11">
        <v>57</v>
      </c>
      <c r="E51" s="11">
        <v>5.0999999999999996</v>
      </c>
      <c r="F51" s="26" t="s">
        <v>30</v>
      </c>
      <c r="G51" s="11" t="s">
        <v>8</v>
      </c>
      <c r="H51" s="11">
        <v>18.149999999999999</v>
      </c>
      <c r="I51" s="11" t="s">
        <v>98</v>
      </c>
      <c r="J51" s="11" t="s">
        <v>159</v>
      </c>
      <c r="K51" s="11" t="s">
        <v>159</v>
      </c>
      <c r="L51" s="11" t="s">
        <v>159</v>
      </c>
      <c r="M51" s="9">
        <v>8573</v>
      </c>
      <c r="N51" s="11" t="s">
        <v>166</v>
      </c>
      <c r="O51" s="20">
        <v>0.99</v>
      </c>
      <c r="P51" s="20">
        <v>2.64</v>
      </c>
      <c r="Q51" s="14">
        <v>0.51</v>
      </c>
      <c r="R51" s="14">
        <f t="shared" si="1"/>
        <v>0.375</v>
      </c>
      <c r="S51" s="9">
        <v>23.92</v>
      </c>
      <c r="T51" s="9">
        <v>63.769999999999996</v>
      </c>
      <c r="U51" s="9">
        <v>12.32</v>
      </c>
      <c r="V51" s="15">
        <v>540</v>
      </c>
      <c r="W51" s="11" t="s">
        <v>122</v>
      </c>
      <c r="X51" s="22" t="s">
        <v>54</v>
      </c>
      <c r="Y51" s="22" t="s">
        <v>54</v>
      </c>
      <c r="Z51" s="22" t="s">
        <v>54</v>
      </c>
      <c r="AA51" s="22" t="s">
        <v>54</v>
      </c>
      <c r="AB51" s="22" t="s">
        <v>54</v>
      </c>
      <c r="AC51" s="22" t="s">
        <v>54</v>
      </c>
      <c r="AD51" s="22" t="s">
        <v>54</v>
      </c>
      <c r="AE51" s="22" t="s">
        <v>54</v>
      </c>
      <c r="AF51" s="22" t="s">
        <v>54</v>
      </c>
      <c r="AG51" s="22" t="s">
        <v>54</v>
      </c>
    </row>
    <row r="52" spans="1:33" ht="20" customHeight="1" x14ac:dyDescent="0.2">
      <c r="A52" s="11" t="s">
        <v>31</v>
      </c>
      <c r="B52" s="11" t="s">
        <v>10</v>
      </c>
      <c r="C52" s="11">
        <v>43</v>
      </c>
      <c r="D52" s="11">
        <v>43</v>
      </c>
      <c r="E52" s="11">
        <v>5.8</v>
      </c>
      <c r="F52" s="26" t="s">
        <v>31</v>
      </c>
      <c r="G52" s="11" t="s">
        <v>9</v>
      </c>
      <c r="H52" s="11">
        <v>14.68</v>
      </c>
      <c r="I52" s="11" t="s">
        <v>98</v>
      </c>
      <c r="J52" s="11" t="s">
        <v>159</v>
      </c>
      <c r="K52" s="11" t="s">
        <v>159</v>
      </c>
      <c r="L52" s="11" t="s">
        <v>159</v>
      </c>
      <c r="M52" s="9">
        <v>10701</v>
      </c>
      <c r="N52" s="9">
        <v>9843</v>
      </c>
      <c r="O52" s="20">
        <v>0.48</v>
      </c>
      <c r="P52" s="20">
        <v>2.4</v>
      </c>
      <c r="Q52" s="14">
        <v>0.24</v>
      </c>
      <c r="R52" s="14">
        <f t="shared" si="1"/>
        <v>0.2</v>
      </c>
      <c r="S52" s="9">
        <v>15.39</v>
      </c>
      <c r="T52" s="9">
        <v>76.930000000000007</v>
      </c>
      <c r="U52" s="9">
        <v>7.7</v>
      </c>
      <c r="V52" s="11">
        <v>605</v>
      </c>
      <c r="W52" s="11" t="s">
        <v>159</v>
      </c>
      <c r="X52" s="22" t="s">
        <v>54</v>
      </c>
      <c r="Y52" s="22" t="s">
        <v>54</v>
      </c>
      <c r="Z52" s="22" t="s">
        <v>54</v>
      </c>
      <c r="AA52" s="22" t="s">
        <v>54</v>
      </c>
      <c r="AB52" s="22" t="s">
        <v>54</v>
      </c>
      <c r="AC52" s="22" t="s">
        <v>54</v>
      </c>
      <c r="AD52" s="22" t="s">
        <v>54</v>
      </c>
      <c r="AE52" s="22" t="s">
        <v>54</v>
      </c>
      <c r="AF52" s="22" t="s">
        <v>54</v>
      </c>
      <c r="AG52" s="22" t="s">
        <v>54</v>
      </c>
    </row>
    <row r="53" spans="1:33" ht="20" customHeight="1" x14ac:dyDescent="0.2">
      <c r="A53" s="11" t="s">
        <v>32</v>
      </c>
      <c r="B53" s="11" t="s">
        <v>10</v>
      </c>
      <c r="C53" s="11">
        <v>25</v>
      </c>
      <c r="D53" s="11">
        <v>25</v>
      </c>
      <c r="E53" s="11">
        <v>8.1</v>
      </c>
      <c r="F53" s="26" t="s">
        <v>32</v>
      </c>
      <c r="G53" s="11" t="s">
        <v>9</v>
      </c>
      <c r="H53" s="11">
        <v>16.3</v>
      </c>
      <c r="I53" s="11" t="s">
        <v>98</v>
      </c>
      <c r="J53" s="11" t="s">
        <v>35</v>
      </c>
      <c r="K53" s="11" t="s">
        <v>159</v>
      </c>
      <c r="L53" s="11" t="s">
        <v>159</v>
      </c>
      <c r="M53" s="9">
        <v>9520</v>
      </c>
      <c r="N53" s="9">
        <v>9030</v>
      </c>
      <c r="O53" s="20">
        <v>0.3</v>
      </c>
      <c r="P53" s="20">
        <v>1.5</v>
      </c>
      <c r="Q53" s="14">
        <v>0.19</v>
      </c>
      <c r="R53" s="14">
        <f t="shared" si="1"/>
        <v>0.19999999999999998</v>
      </c>
      <c r="S53" s="9">
        <v>15.08</v>
      </c>
      <c r="T53" s="9">
        <v>75.38000000000001</v>
      </c>
      <c r="U53" s="9">
        <v>9.5499999999999989</v>
      </c>
      <c r="V53" s="15">
        <v>555</v>
      </c>
      <c r="W53" s="11" t="s">
        <v>124</v>
      </c>
      <c r="X53" s="22" t="s">
        <v>53</v>
      </c>
      <c r="Y53" s="22" t="s">
        <v>53</v>
      </c>
      <c r="Z53" s="11" t="s">
        <v>58</v>
      </c>
      <c r="AA53" s="22" t="s">
        <v>54</v>
      </c>
      <c r="AB53" s="22" t="s">
        <v>54</v>
      </c>
      <c r="AC53" s="22" t="s">
        <v>54</v>
      </c>
      <c r="AD53" s="22" t="s">
        <v>54</v>
      </c>
      <c r="AE53" s="22" t="s">
        <v>54</v>
      </c>
      <c r="AF53" s="22" t="s">
        <v>54</v>
      </c>
      <c r="AG53" s="22" t="s">
        <v>55</v>
      </c>
    </row>
    <row r="54" spans="1:33" ht="20" customHeight="1" x14ac:dyDescent="0.2">
      <c r="A54" s="11" t="s">
        <v>33</v>
      </c>
      <c r="B54" s="11" t="s">
        <v>10</v>
      </c>
      <c r="C54" s="11">
        <v>55</v>
      </c>
      <c r="D54" s="11">
        <v>55</v>
      </c>
      <c r="E54" s="11">
        <v>6.2</v>
      </c>
      <c r="F54" s="26" t="s">
        <v>33</v>
      </c>
      <c r="G54" s="11" t="s">
        <v>8</v>
      </c>
      <c r="H54" s="11">
        <v>9.5</v>
      </c>
      <c r="I54" s="11" t="s">
        <v>98</v>
      </c>
      <c r="J54" s="11" t="s">
        <v>36</v>
      </c>
      <c r="K54" s="11" t="s">
        <v>159</v>
      </c>
      <c r="L54" s="11" t="s">
        <v>159</v>
      </c>
      <c r="M54" s="9">
        <v>11119</v>
      </c>
      <c r="N54" s="11" t="s">
        <v>166</v>
      </c>
      <c r="O54" s="20">
        <v>1.3</v>
      </c>
      <c r="P54" s="20">
        <v>1.5</v>
      </c>
      <c r="Q54" s="14">
        <v>0.11</v>
      </c>
      <c r="R54" s="14">
        <f t="shared" si="1"/>
        <v>0.8666666666666667</v>
      </c>
      <c r="S54" s="9">
        <v>44.68</v>
      </c>
      <c r="T54" s="9">
        <v>51.55</v>
      </c>
      <c r="U54" s="9">
        <v>3.7899999999999996</v>
      </c>
      <c r="V54" s="24">
        <v>765</v>
      </c>
      <c r="W54" s="11" t="s">
        <v>123</v>
      </c>
      <c r="X54" s="22" t="s">
        <v>53</v>
      </c>
      <c r="Y54" s="22" t="s">
        <v>54</v>
      </c>
      <c r="Z54" s="23" t="s">
        <v>58</v>
      </c>
      <c r="AA54" s="22" t="s">
        <v>54</v>
      </c>
      <c r="AB54" s="22" t="s">
        <v>54</v>
      </c>
      <c r="AC54" s="22" t="s">
        <v>54</v>
      </c>
      <c r="AD54" s="22" t="s">
        <v>54</v>
      </c>
      <c r="AE54" s="22" t="s">
        <v>54</v>
      </c>
      <c r="AF54" s="22" t="s">
        <v>125</v>
      </c>
      <c r="AG54" s="22" t="s">
        <v>55</v>
      </c>
    </row>
    <row r="55" spans="1:33" x14ac:dyDescent="0.2">
      <c r="O55" s="20"/>
    </row>
    <row r="56" spans="1:33" x14ac:dyDescent="0.2">
      <c r="O56" s="20"/>
    </row>
    <row r="57" spans="1:33" x14ac:dyDescent="0.2">
      <c r="O57" s="20"/>
    </row>
    <row r="58" spans="1:33" x14ac:dyDescent="0.2">
      <c r="O58" s="20"/>
    </row>
    <row r="59" spans="1:33" x14ac:dyDescent="0.2">
      <c r="O59" s="20"/>
    </row>
    <row r="60" spans="1:33" x14ac:dyDescent="0.2">
      <c r="O60" s="20"/>
    </row>
    <row r="61" spans="1:33" x14ac:dyDescent="0.2">
      <c r="O61" s="20"/>
    </row>
    <row r="62" spans="1:33" x14ac:dyDescent="0.2">
      <c r="O62" s="20"/>
    </row>
    <row r="63" spans="1:33" x14ac:dyDescent="0.2">
      <c r="O63" s="20"/>
    </row>
  </sheetData>
  <autoFilter ref="A1:AG54" xr:uid="{00000000-0009-0000-0000-000001000000}"/>
  <phoneticPr fontId="2"/>
  <pageMargins left="0.75" right="0.75" top="1" bottom="1" header="0.5" footer="0.5"/>
  <pageSetup paperSize="9" scale="4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G11" sqref="G11"/>
    </sheetView>
  </sheetViews>
  <sheetFormatPr baseColWidth="10" defaultRowHeight="16" x14ac:dyDescent="0.2"/>
  <cols>
    <col min="1" max="1" width="19.1640625" customWidth="1"/>
    <col min="2" max="2" width="10.83203125" style="9"/>
    <col min="3" max="3" width="12.1640625" style="9" customWidth="1"/>
    <col min="4" max="4" width="17.33203125" style="9" customWidth="1"/>
  </cols>
  <sheetData>
    <row r="1" spans="1:4" x14ac:dyDescent="0.2">
      <c r="B1" s="9" t="s">
        <v>98</v>
      </c>
      <c r="C1" s="9" t="s">
        <v>96</v>
      </c>
      <c r="D1" s="9" t="s">
        <v>97</v>
      </c>
    </row>
    <row r="2" spans="1:4" x14ac:dyDescent="0.2">
      <c r="A2" t="s">
        <v>112</v>
      </c>
      <c r="B2" s="9">
        <v>122.5</v>
      </c>
      <c r="C2" s="9">
        <v>59.4</v>
      </c>
      <c r="D2" s="9">
        <v>40</v>
      </c>
    </row>
    <row r="3" spans="1:4" x14ac:dyDescent="0.2">
      <c r="A3" t="s">
        <v>113</v>
      </c>
      <c r="B3" s="9">
        <v>14</v>
      </c>
      <c r="C3" s="9">
        <v>8</v>
      </c>
      <c r="D3" s="9">
        <v>5.5</v>
      </c>
    </row>
    <row r="4" spans="1:4" x14ac:dyDescent="0.2">
      <c r="A4" t="s">
        <v>114</v>
      </c>
      <c r="B4" s="9">
        <v>13</v>
      </c>
      <c r="C4" s="9">
        <v>9.3000000000000007</v>
      </c>
      <c r="D4" s="9">
        <v>3.4</v>
      </c>
    </row>
    <row r="5" spans="1:4" x14ac:dyDescent="0.2">
      <c r="A5" t="s">
        <v>110</v>
      </c>
      <c r="B5" s="9">
        <v>0.8</v>
      </c>
      <c r="C5" s="9">
        <v>0.6</v>
      </c>
      <c r="D5" s="9">
        <v>0.5</v>
      </c>
    </row>
    <row r="6" spans="1:4" x14ac:dyDescent="0.2">
      <c r="A6" t="s">
        <v>111</v>
      </c>
      <c r="B6" s="9">
        <v>1.8</v>
      </c>
      <c r="C6" s="9">
        <v>3</v>
      </c>
      <c r="D6" s="9">
        <v>0.8</v>
      </c>
    </row>
    <row r="7" spans="1:4" x14ac:dyDescent="0.2">
      <c r="A7" t="s">
        <v>115</v>
      </c>
      <c r="B7" s="9">
        <v>19</v>
      </c>
      <c r="C7" s="9">
        <v>13</v>
      </c>
      <c r="D7" s="9">
        <v>5</v>
      </c>
    </row>
    <row r="8" spans="1:4" x14ac:dyDescent="0.2">
      <c r="A8" t="s">
        <v>120</v>
      </c>
      <c r="B8" s="9">
        <v>0.3</v>
      </c>
      <c r="C8" s="9">
        <v>0.2</v>
      </c>
      <c r="D8" s="9">
        <v>1</v>
      </c>
    </row>
    <row r="9" spans="1:4" x14ac:dyDescent="0.2">
      <c r="A9" t="s">
        <v>116</v>
      </c>
      <c r="B9" s="9">
        <v>0.629</v>
      </c>
      <c r="C9" s="9">
        <v>0.25</v>
      </c>
      <c r="D9" s="9">
        <v>4.2999999999999997E-2</v>
      </c>
    </row>
    <row r="10" spans="1:4" x14ac:dyDescent="0.2">
      <c r="A10" t="s">
        <v>117</v>
      </c>
      <c r="B10" s="9">
        <v>2.3330000000000002</v>
      </c>
      <c r="C10" s="9">
        <v>1.1200000000000001</v>
      </c>
      <c r="D10" s="9">
        <v>0.437</v>
      </c>
    </row>
    <row r="11" spans="1:4" x14ac:dyDescent="0.2">
      <c r="A11" t="s">
        <v>118</v>
      </c>
      <c r="B11" s="9">
        <v>6.24</v>
      </c>
      <c r="C11" s="9">
        <v>3.26</v>
      </c>
      <c r="D11" s="9">
        <v>1.35</v>
      </c>
    </row>
    <row r="12" spans="1:4" x14ac:dyDescent="0.2">
      <c r="A12" t="s">
        <v>119</v>
      </c>
      <c r="B12" s="9">
        <v>20.5</v>
      </c>
      <c r="C12" s="9">
        <v>11.35</v>
      </c>
      <c r="D12" s="9">
        <v>6.02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table 1</vt:lpstr>
      <vt:lpstr>Demographic</vt:lpstr>
      <vt:lpstr>Life-history Traits</vt:lpstr>
    </vt:vector>
  </TitlesOfParts>
  <Company>UT southwestern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Berto</dc:creator>
  <cp:lastModifiedBy>Microsoft Office User</cp:lastModifiedBy>
  <cp:lastPrinted>2018-11-22T06:32:57Z</cp:lastPrinted>
  <dcterms:created xsi:type="dcterms:W3CDTF">2018-11-21T16:53:42Z</dcterms:created>
  <dcterms:modified xsi:type="dcterms:W3CDTF">2019-03-01T22:28:31Z</dcterms:modified>
</cp:coreProperties>
</file>