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ject/Desktop/quantum simulation/ising model/"/>
    </mc:Choice>
  </mc:AlternateContent>
  <xr:revisionPtr revIDLastSave="0" documentId="13_ncr:1_{601A4751-DB68-244D-8AE2-E56CCF1B75DA}" xr6:coauthVersionLast="40" xr6:coauthVersionMax="40" xr10:uidLastSave="{00000000-0000-0000-0000-000000000000}"/>
  <bookViews>
    <workbookView xWindow="780" yWindow="520" windowWidth="24820" windowHeight="14780" activeTab="2" xr2:uid="{CA877201-8DDC-EA47-B2BE-636B370EED46}"/>
  </bookViews>
  <sheets>
    <sheet name="j=1 h=1 more simplify" sheetId="16" r:id="rId1"/>
    <sheet name="j=1 h=1 x (evolution2)" sheetId="15" r:id="rId2"/>
    <sheet name="j=1 h=1 x" sheetId="13" r:id="rId3"/>
    <sheet name="j=1 h=1 y" sheetId="14" r:id="rId4"/>
    <sheet name="j=0,h=1" sheetId="8" r:id="rId5"/>
    <sheet name="j=0,h=1(new)" sheetId="10" r:id="rId6"/>
    <sheet name="j=1 h=0(new)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6" l="1"/>
  <c r="B3" i="16"/>
  <c r="B4" i="16"/>
  <c r="B5" i="16"/>
  <c r="E5" i="16" s="1"/>
  <c r="B6" i="16"/>
  <c r="B7" i="16"/>
  <c r="B8" i="16"/>
  <c r="B9" i="16"/>
  <c r="E9" i="16" s="1"/>
  <c r="B10" i="16"/>
  <c r="B11" i="16"/>
  <c r="B12" i="16"/>
  <c r="B13" i="16"/>
  <c r="E13" i="16" s="1"/>
  <c r="B14" i="16"/>
  <c r="B15" i="16"/>
  <c r="B16" i="16"/>
  <c r="B17" i="16"/>
  <c r="E17" i="16" s="1"/>
  <c r="B18" i="16"/>
  <c r="B19" i="16"/>
  <c r="B20" i="16"/>
  <c r="B21" i="16"/>
  <c r="E21" i="16" s="1"/>
  <c r="B22" i="16"/>
  <c r="B23" i="16"/>
  <c r="B24" i="16"/>
  <c r="B25" i="16"/>
  <c r="E25" i="16" s="1"/>
  <c r="B26" i="16"/>
  <c r="B27" i="16"/>
  <c r="B28" i="16"/>
  <c r="B29" i="16"/>
  <c r="E29" i="16" s="1"/>
  <c r="B30" i="16"/>
  <c r="B31" i="16"/>
  <c r="B32" i="16"/>
  <c r="B33" i="16"/>
  <c r="E33" i="16" s="1"/>
  <c r="B34" i="16"/>
  <c r="B35" i="16"/>
  <c r="B36" i="16"/>
  <c r="B37" i="16"/>
  <c r="B38" i="16"/>
  <c r="B39" i="16"/>
  <c r="B40" i="16"/>
  <c r="E40" i="16" s="1"/>
  <c r="B41" i="16"/>
  <c r="E41" i="16" s="1"/>
  <c r="B42" i="16"/>
  <c r="B43" i="16"/>
  <c r="B44" i="16"/>
  <c r="B45" i="16"/>
  <c r="B46" i="16"/>
  <c r="B47" i="16"/>
  <c r="B48" i="16"/>
  <c r="E48" i="16" s="1"/>
  <c r="B49" i="16"/>
  <c r="E49" i="16" s="1"/>
  <c r="B50" i="16"/>
  <c r="B51" i="16"/>
  <c r="B52" i="16"/>
  <c r="B53" i="16"/>
  <c r="E53" i="16" s="1"/>
  <c r="B54" i="16"/>
  <c r="B55" i="16"/>
  <c r="B56" i="16"/>
  <c r="E56" i="16" s="1"/>
  <c r="B57" i="16"/>
  <c r="B58" i="16"/>
  <c r="B59" i="16"/>
  <c r="B60" i="16"/>
  <c r="B61" i="16"/>
  <c r="E61" i="16" s="1"/>
  <c r="B62" i="16"/>
  <c r="B63" i="16"/>
  <c r="B64" i="16"/>
  <c r="E64" i="16" s="1"/>
  <c r="B65" i="16"/>
  <c r="B66" i="16"/>
  <c r="B67" i="16"/>
  <c r="B68" i="16"/>
  <c r="B69" i="16"/>
  <c r="E69" i="16" s="1"/>
  <c r="B70" i="16"/>
  <c r="B71" i="16"/>
  <c r="B72" i="16"/>
  <c r="E72" i="16" s="1"/>
  <c r="B73" i="16"/>
  <c r="B74" i="16"/>
  <c r="B75" i="16"/>
  <c r="B76" i="16"/>
  <c r="B77" i="16"/>
  <c r="E77" i="16" s="1"/>
  <c r="B78" i="16"/>
  <c r="B79" i="16"/>
  <c r="B80" i="16"/>
  <c r="E80" i="16" s="1"/>
  <c r="B81" i="16"/>
  <c r="B82" i="16"/>
  <c r="B83" i="16"/>
  <c r="B84" i="16"/>
  <c r="B85" i="16"/>
  <c r="E85" i="16" s="1"/>
  <c r="B86" i="16"/>
  <c r="B87" i="16"/>
  <c r="B88" i="16"/>
  <c r="E88" i="16" s="1"/>
  <c r="B89" i="16"/>
  <c r="B90" i="16"/>
  <c r="B91" i="16"/>
  <c r="B92" i="16"/>
  <c r="B93" i="16"/>
  <c r="E93" i="16" s="1"/>
  <c r="B94" i="16"/>
  <c r="B95" i="16"/>
  <c r="B96" i="16"/>
  <c r="E96" i="16" s="1"/>
  <c r="B97" i="16"/>
  <c r="B98" i="16"/>
  <c r="B99" i="16"/>
  <c r="B100" i="16"/>
  <c r="B101" i="16"/>
  <c r="E101" i="16" s="1"/>
  <c r="F101" i="16"/>
  <c r="F100" i="16"/>
  <c r="E100" i="16"/>
  <c r="F99" i="16"/>
  <c r="F98" i="16"/>
  <c r="E98" i="16" s="1"/>
  <c r="F97" i="16"/>
  <c r="E97" i="16"/>
  <c r="F96" i="16"/>
  <c r="F95" i="16"/>
  <c r="E95" i="16" s="1"/>
  <c r="F94" i="16"/>
  <c r="E94" i="16" s="1"/>
  <c r="F93" i="16"/>
  <c r="F92" i="16"/>
  <c r="E92" i="16"/>
  <c r="F91" i="16"/>
  <c r="F90" i="16"/>
  <c r="E90" i="16" s="1"/>
  <c r="F89" i="16"/>
  <c r="E89" i="16"/>
  <c r="F88" i="16"/>
  <c r="F87" i="16"/>
  <c r="E87" i="16" s="1"/>
  <c r="F86" i="16"/>
  <c r="E86" i="16" s="1"/>
  <c r="F85" i="16"/>
  <c r="F84" i="16"/>
  <c r="E84" i="16"/>
  <c r="F83" i="16"/>
  <c r="F82" i="16"/>
  <c r="E82" i="16" s="1"/>
  <c r="F81" i="16"/>
  <c r="E81" i="16"/>
  <c r="F80" i="16"/>
  <c r="F79" i="16"/>
  <c r="E79" i="16" s="1"/>
  <c r="F78" i="16"/>
  <c r="E78" i="16" s="1"/>
  <c r="F77" i="16"/>
  <c r="F76" i="16"/>
  <c r="E76" i="16"/>
  <c r="F75" i="16"/>
  <c r="F74" i="16"/>
  <c r="E74" i="16" s="1"/>
  <c r="F73" i="16"/>
  <c r="E73" i="16"/>
  <c r="F72" i="16"/>
  <c r="F71" i="16"/>
  <c r="E71" i="16" s="1"/>
  <c r="F70" i="16"/>
  <c r="E70" i="16" s="1"/>
  <c r="F69" i="16"/>
  <c r="F68" i="16"/>
  <c r="E68" i="16"/>
  <c r="F67" i="16"/>
  <c r="F66" i="16"/>
  <c r="E66" i="16" s="1"/>
  <c r="F65" i="16"/>
  <c r="E65" i="16"/>
  <c r="F64" i="16"/>
  <c r="F63" i="16"/>
  <c r="E63" i="16" s="1"/>
  <c r="F62" i="16"/>
  <c r="E62" i="16" s="1"/>
  <c r="F61" i="16"/>
  <c r="F60" i="16"/>
  <c r="E60" i="16"/>
  <c r="F59" i="16"/>
  <c r="F58" i="16"/>
  <c r="E58" i="16" s="1"/>
  <c r="F57" i="16"/>
  <c r="E57" i="16"/>
  <c r="F56" i="16"/>
  <c r="F55" i="16"/>
  <c r="E55" i="16" s="1"/>
  <c r="F54" i="16"/>
  <c r="E54" i="16" s="1"/>
  <c r="F53" i="16"/>
  <c r="F52" i="16"/>
  <c r="E52" i="16"/>
  <c r="S51" i="16"/>
  <c r="U51" i="16" s="1"/>
  <c r="T51" i="16" s="1"/>
  <c r="I51" i="16"/>
  <c r="F51" i="16"/>
  <c r="E51" i="16" s="1"/>
  <c r="S50" i="16"/>
  <c r="I50" i="16"/>
  <c r="F50" i="16"/>
  <c r="E50" i="16" s="1"/>
  <c r="S49" i="16"/>
  <c r="U49" i="16" s="1"/>
  <c r="T49" i="16" s="1"/>
  <c r="I49" i="16"/>
  <c r="F49" i="16"/>
  <c r="S48" i="16"/>
  <c r="U48" i="16" s="1"/>
  <c r="T48" i="16" s="1"/>
  <c r="I48" i="16"/>
  <c r="F48" i="16"/>
  <c r="S47" i="16"/>
  <c r="I47" i="16"/>
  <c r="F47" i="16"/>
  <c r="S46" i="16"/>
  <c r="I46" i="16"/>
  <c r="F46" i="16"/>
  <c r="E46" i="16" s="1"/>
  <c r="S45" i="16"/>
  <c r="U45" i="16" s="1"/>
  <c r="T45" i="16" s="1"/>
  <c r="I45" i="16"/>
  <c r="F45" i="16"/>
  <c r="E45" i="16"/>
  <c r="S44" i="16"/>
  <c r="U44" i="16" s="1"/>
  <c r="T44" i="16" s="1"/>
  <c r="I44" i="16"/>
  <c r="F44" i="16"/>
  <c r="E44" i="16"/>
  <c r="S43" i="16"/>
  <c r="I43" i="16"/>
  <c r="F43" i="16"/>
  <c r="E43" i="16" s="1"/>
  <c r="S42" i="16"/>
  <c r="I42" i="16"/>
  <c r="F42" i="16"/>
  <c r="E42" i="16" s="1"/>
  <c r="S41" i="16"/>
  <c r="U41" i="16" s="1"/>
  <c r="T41" i="16" s="1"/>
  <c r="I41" i="16"/>
  <c r="F41" i="16"/>
  <c r="S40" i="16"/>
  <c r="U40" i="16" s="1"/>
  <c r="T40" i="16" s="1"/>
  <c r="I40" i="16"/>
  <c r="F40" i="16"/>
  <c r="S39" i="16"/>
  <c r="I39" i="16"/>
  <c r="F39" i="16"/>
  <c r="S38" i="16"/>
  <c r="I38" i="16"/>
  <c r="F38" i="16"/>
  <c r="E38" i="16" s="1"/>
  <c r="S37" i="16"/>
  <c r="U37" i="16" s="1"/>
  <c r="T37" i="16" s="1"/>
  <c r="I37" i="16"/>
  <c r="F37" i="16"/>
  <c r="E37" i="16"/>
  <c r="S36" i="16"/>
  <c r="U36" i="16" s="1"/>
  <c r="T36" i="16" s="1"/>
  <c r="I36" i="16"/>
  <c r="F36" i="16"/>
  <c r="E36" i="16"/>
  <c r="S35" i="16"/>
  <c r="I35" i="16"/>
  <c r="F35" i="16"/>
  <c r="E35" i="16" s="1"/>
  <c r="S34" i="16"/>
  <c r="I34" i="16"/>
  <c r="F34" i="16"/>
  <c r="E34" i="16" s="1"/>
  <c r="S33" i="16"/>
  <c r="U33" i="16" s="1"/>
  <c r="T33" i="16" s="1"/>
  <c r="I33" i="16"/>
  <c r="F33" i="16"/>
  <c r="S32" i="16"/>
  <c r="U32" i="16" s="1"/>
  <c r="T32" i="16" s="1"/>
  <c r="I32" i="16"/>
  <c r="F32" i="16"/>
  <c r="S31" i="16"/>
  <c r="I31" i="16"/>
  <c r="F31" i="16"/>
  <c r="E31" i="16" s="1"/>
  <c r="S30" i="16"/>
  <c r="I30" i="16"/>
  <c r="F30" i="16"/>
  <c r="E30" i="16" s="1"/>
  <c r="S29" i="16"/>
  <c r="U29" i="16" s="1"/>
  <c r="T29" i="16" s="1"/>
  <c r="I29" i="16"/>
  <c r="F29" i="16"/>
  <c r="S28" i="16"/>
  <c r="U28" i="16" s="1"/>
  <c r="T28" i="16" s="1"/>
  <c r="I28" i="16"/>
  <c r="F28" i="16"/>
  <c r="S27" i="16"/>
  <c r="I27" i="16"/>
  <c r="F27" i="16"/>
  <c r="S26" i="16"/>
  <c r="I26" i="16"/>
  <c r="F26" i="16"/>
  <c r="E26" i="16"/>
  <c r="S25" i="16"/>
  <c r="U25" i="16" s="1"/>
  <c r="T25" i="16" s="1"/>
  <c r="I25" i="16"/>
  <c r="F25" i="16"/>
  <c r="S24" i="16"/>
  <c r="U24" i="16" s="1"/>
  <c r="T24" i="16" s="1"/>
  <c r="I24" i="16"/>
  <c r="F24" i="16"/>
  <c r="E24" i="16" s="1"/>
  <c r="S23" i="16"/>
  <c r="I23" i="16"/>
  <c r="F23" i="16"/>
  <c r="E23" i="16" s="1"/>
  <c r="S22" i="16"/>
  <c r="I22" i="16"/>
  <c r="F22" i="16"/>
  <c r="E22" i="16"/>
  <c r="S21" i="16"/>
  <c r="U21" i="16" s="1"/>
  <c r="T21" i="16" s="1"/>
  <c r="I21" i="16"/>
  <c r="F21" i="16"/>
  <c r="S20" i="16"/>
  <c r="U20" i="16" s="1"/>
  <c r="T20" i="16" s="1"/>
  <c r="I20" i="16"/>
  <c r="F20" i="16"/>
  <c r="S19" i="16"/>
  <c r="I19" i="16"/>
  <c r="F19" i="16"/>
  <c r="S18" i="16"/>
  <c r="I18" i="16"/>
  <c r="F18" i="16"/>
  <c r="E18" i="16"/>
  <c r="S17" i="16"/>
  <c r="U17" i="16" s="1"/>
  <c r="T17" i="16" s="1"/>
  <c r="I17" i="16"/>
  <c r="F17" i="16"/>
  <c r="S16" i="16"/>
  <c r="U16" i="16" s="1"/>
  <c r="T16" i="16" s="1"/>
  <c r="I16" i="16"/>
  <c r="F16" i="16"/>
  <c r="E16" i="16" s="1"/>
  <c r="S15" i="16"/>
  <c r="I15" i="16"/>
  <c r="F15" i="16"/>
  <c r="E15" i="16" s="1"/>
  <c r="S14" i="16"/>
  <c r="I14" i="16"/>
  <c r="F14" i="16"/>
  <c r="E14" i="16"/>
  <c r="S13" i="16"/>
  <c r="U13" i="16" s="1"/>
  <c r="T13" i="16" s="1"/>
  <c r="I13" i="16"/>
  <c r="F13" i="16"/>
  <c r="S12" i="16"/>
  <c r="U12" i="16" s="1"/>
  <c r="T12" i="16" s="1"/>
  <c r="I12" i="16"/>
  <c r="F12" i="16"/>
  <c r="S11" i="16"/>
  <c r="I11" i="16"/>
  <c r="F11" i="16"/>
  <c r="S10" i="16"/>
  <c r="I10" i="16"/>
  <c r="F10" i="16"/>
  <c r="E10" i="16"/>
  <c r="S9" i="16"/>
  <c r="U9" i="16" s="1"/>
  <c r="T9" i="16" s="1"/>
  <c r="I9" i="16"/>
  <c r="F9" i="16"/>
  <c r="S8" i="16"/>
  <c r="U8" i="16" s="1"/>
  <c r="T8" i="16" s="1"/>
  <c r="I8" i="16"/>
  <c r="F8" i="16"/>
  <c r="E8" i="16" s="1"/>
  <c r="S7" i="16"/>
  <c r="I7" i="16"/>
  <c r="F7" i="16"/>
  <c r="E7" i="16" s="1"/>
  <c r="S6" i="16"/>
  <c r="I6" i="16"/>
  <c r="F6" i="16"/>
  <c r="E6" i="16"/>
  <c r="S5" i="16"/>
  <c r="U5" i="16" s="1"/>
  <c r="T5" i="16" s="1"/>
  <c r="I5" i="16"/>
  <c r="F5" i="16"/>
  <c r="S4" i="16"/>
  <c r="U42" i="16" s="1"/>
  <c r="T42" i="16" s="1"/>
  <c r="I4" i="16"/>
  <c r="F4" i="16"/>
  <c r="U3" i="16"/>
  <c r="T3" i="16" s="1"/>
  <c r="S3" i="16"/>
  <c r="I3" i="16"/>
  <c r="F3" i="16"/>
  <c r="E3" i="16" s="1"/>
  <c r="S2" i="16"/>
  <c r="U50" i="16" s="1"/>
  <c r="T50" i="16" s="1"/>
  <c r="I2" i="16"/>
  <c r="F2" i="16"/>
  <c r="E2" i="16"/>
  <c r="E4" i="16" l="1"/>
  <c r="E12" i="16"/>
  <c r="E20" i="16"/>
  <c r="E1" i="16" s="1"/>
  <c r="E28" i="16"/>
  <c r="E11" i="16"/>
  <c r="E19" i="16"/>
  <c r="E27" i="16"/>
  <c r="E32" i="16"/>
  <c r="E39" i="16"/>
  <c r="E47" i="16"/>
  <c r="E59" i="16"/>
  <c r="E67" i="16"/>
  <c r="E75" i="16"/>
  <c r="E83" i="16"/>
  <c r="E91" i="16"/>
  <c r="E99" i="16"/>
  <c r="U7" i="16"/>
  <c r="T7" i="16" s="1"/>
  <c r="U2" i="16"/>
  <c r="T2" i="16" s="1"/>
  <c r="U6" i="16"/>
  <c r="T6" i="16" s="1"/>
  <c r="U14" i="16"/>
  <c r="T14" i="16" s="1"/>
  <c r="U22" i="16"/>
  <c r="T22" i="16" s="1"/>
  <c r="U30" i="16"/>
  <c r="T30" i="16" s="1"/>
  <c r="U4" i="16"/>
  <c r="T4" i="16" s="1"/>
  <c r="U11" i="16"/>
  <c r="T11" i="16" s="1"/>
  <c r="U15" i="16"/>
  <c r="T15" i="16" s="1"/>
  <c r="U19" i="16"/>
  <c r="T19" i="16" s="1"/>
  <c r="U23" i="16"/>
  <c r="T23" i="16" s="1"/>
  <c r="U27" i="16"/>
  <c r="T27" i="16" s="1"/>
  <c r="U31" i="16"/>
  <c r="T31" i="16" s="1"/>
  <c r="U35" i="16"/>
  <c r="T35" i="16" s="1"/>
  <c r="U39" i="16"/>
  <c r="T39" i="16" s="1"/>
  <c r="U43" i="16"/>
  <c r="T43" i="16" s="1"/>
  <c r="U47" i="16"/>
  <c r="T47" i="16" s="1"/>
  <c r="U10" i="16"/>
  <c r="T10" i="16" s="1"/>
  <c r="U18" i="16"/>
  <c r="T18" i="16" s="1"/>
  <c r="U26" i="16"/>
  <c r="T26" i="16" s="1"/>
  <c r="U34" i="16"/>
  <c r="T34" i="16" s="1"/>
  <c r="U38" i="16"/>
  <c r="T38" i="16" s="1"/>
  <c r="U46" i="16"/>
  <c r="T46" i="16" s="1"/>
  <c r="Y17" i="13"/>
  <c r="Y33" i="13"/>
  <c r="Y49" i="13"/>
  <c r="Z51" i="13"/>
  <c r="Y51" i="13" s="1"/>
  <c r="Z50" i="13"/>
  <c r="Y50" i="13" s="1"/>
  <c r="Z49" i="13"/>
  <c r="Z48" i="13"/>
  <c r="Y48" i="13" s="1"/>
  <c r="Z47" i="13"/>
  <c r="Y47" i="13" s="1"/>
  <c r="Z46" i="13"/>
  <c r="Y46" i="13" s="1"/>
  <c r="Z45" i="13"/>
  <c r="Y45" i="13" s="1"/>
  <c r="Z44" i="13"/>
  <c r="Y44" i="13" s="1"/>
  <c r="Z43" i="13"/>
  <c r="Y43" i="13" s="1"/>
  <c r="Z42" i="13"/>
  <c r="Y42" i="13" s="1"/>
  <c r="Z41" i="13"/>
  <c r="Y41" i="13" s="1"/>
  <c r="Z40" i="13"/>
  <c r="Y40" i="13" s="1"/>
  <c r="Z39" i="13"/>
  <c r="Y39" i="13" s="1"/>
  <c r="Z38" i="13"/>
  <c r="Y38" i="13" s="1"/>
  <c r="Z37" i="13"/>
  <c r="Y37" i="13" s="1"/>
  <c r="Z36" i="13"/>
  <c r="Y36" i="13" s="1"/>
  <c r="Z35" i="13"/>
  <c r="Y35" i="13" s="1"/>
  <c r="Z34" i="13"/>
  <c r="Y34" i="13" s="1"/>
  <c r="Z33" i="13"/>
  <c r="Z32" i="13"/>
  <c r="Y32" i="13" s="1"/>
  <c r="Z31" i="13"/>
  <c r="Y31" i="13" s="1"/>
  <c r="Z30" i="13"/>
  <c r="Y30" i="13" s="1"/>
  <c r="Z29" i="13"/>
  <c r="Y29" i="13" s="1"/>
  <c r="Z28" i="13"/>
  <c r="Y28" i="13" s="1"/>
  <c r="Z27" i="13"/>
  <c r="Y27" i="13" s="1"/>
  <c r="Z26" i="13"/>
  <c r="Y26" i="13" s="1"/>
  <c r="Z25" i="13"/>
  <c r="Y25" i="13" s="1"/>
  <c r="Z24" i="13"/>
  <c r="Y24" i="13" s="1"/>
  <c r="Z23" i="13"/>
  <c r="Y23" i="13" s="1"/>
  <c r="Z22" i="13"/>
  <c r="Y22" i="13" s="1"/>
  <c r="Z21" i="13"/>
  <c r="Y21" i="13" s="1"/>
  <c r="Z20" i="13"/>
  <c r="Y20" i="13" s="1"/>
  <c r="Z19" i="13"/>
  <c r="Y19" i="13" s="1"/>
  <c r="Z18" i="13"/>
  <c r="Y18" i="13" s="1"/>
  <c r="Z17" i="13"/>
  <c r="Z16" i="13"/>
  <c r="Y16" i="13" s="1"/>
  <c r="Z15" i="13"/>
  <c r="Y15" i="13" s="1"/>
  <c r="Z14" i="13"/>
  <c r="Y14" i="13" s="1"/>
  <c r="Z13" i="13"/>
  <c r="Y13" i="13" s="1"/>
  <c r="Z12" i="13"/>
  <c r="Y12" i="13" s="1"/>
  <c r="Z11" i="13"/>
  <c r="Y11" i="13" s="1"/>
  <c r="Z10" i="13"/>
  <c r="Y10" i="13" s="1"/>
  <c r="Z9" i="13"/>
  <c r="Y9" i="13" s="1"/>
  <c r="Z8" i="13"/>
  <c r="Y8" i="13" s="1"/>
  <c r="Z7" i="13"/>
  <c r="Y7" i="13" s="1"/>
  <c r="Z6" i="13"/>
  <c r="Y6" i="13" s="1"/>
  <c r="Z5" i="13"/>
  <c r="Y5" i="13" s="1"/>
  <c r="Z4" i="13"/>
  <c r="Y4" i="13" s="1"/>
  <c r="Z3" i="13"/>
  <c r="Y3" i="13" s="1"/>
  <c r="Z2" i="13"/>
  <c r="Y2" i="13" s="1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2" i="15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2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T1" i="16" l="1"/>
  <c r="Y1" i="13"/>
  <c r="U8" i="15"/>
  <c r="U24" i="15"/>
  <c r="U40" i="15"/>
  <c r="U12" i="15"/>
  <c r="T12" i="15" s="1"/>
  <c r="U2" i="15"/>
  <c r="U36" i="15"/>
  <c r="U20" i="15"/>
  <c r="U4" i="15"/>
  <c r="T4" i="15" s="1"/>
  <c r="U5" i="15"/>
  <c r="U48" i="15"/>
  <c r="U32" i="15"/>
  <c r="U16" i="15"/>
  <c r="T16" i="15" s="1"/>
  <c r="U44" i="15"/>
  <c r="U28" i="15"/>
  <c r="U3" i="15"/>
  <c r="U51" i="15"/>
  <c r="T51" i="15" s="1"/>
  <c r="U47" i="15"/>
  <c r="U43" i="15"/>
  <c r="U39" i="15"/>
  <c r="U35" i="15"/>
  <c r="T35" i="15" s="1"/>
  <c r="U31" i="15"/>
  <c r="U27" i="15"/>
  <c r="U23" i="15"/>
  <c r="U19" i="15"/>
  <c r="T19" i="15" s="1"/>
  <c r="U15" i="15"/>
  <c r="U11" i="15"/>
  <c r="U7" i="15"/>
  <c r="U50" i="15"/>
  <c r="T50" i="15" s="1"/>
  <c r="U46" i="15"/>
  <c r="U42" i="15"/>
  <c r="U38" i="15"/>
  <c r="U34" i="15"/>
  <c r="U30" i="15"/>
  <c r="U26" i="15"/>
  <c r="U22" i="15"/>
  <c r="U18" i="15"/>
  <c r="U14" i="15"/>
  <c r="U10" i="15"/>
  <c r="U6" i="15"/>
  <c r="U49" i="15"/>
  <c r="T49" i="15" s="1"/>
  <c r="U45" i="15"/>
  <c r="U41" i="15"/>
  <c r="U37" i="15"/>
  <c r="U33" i="15"/>
  <c r="U29" i="15"/>
  <c r="U25" i="15"/>
  <c r="U21" i="15"/>
  <c r="U17" i="15"/>
  <c r="U13" i="15"/>
  <c r="U9" i="15"/>
  <c r="T40" i="15"/>
  <c r="V16" i="13"/>
  <c r="V12" i="13"/>
  <c r="U12" i="13" s="1"/>
  <c r="V28" i="13"/>
  <c r="U28" i="13" s="1"/>
  <c r="V3" i="13"/>
  <c r="V44" i="13"/>
  <c r="V6" i="13"/>
  <c r="V40" i="13"/>
  <c r="U40" i="13" s="1"/>
  <c r="V8" i="13"/>
  <c r="U8" i="13" s="1"/>
  <c r="V2" i="13"/>
  <c r="U2" i="13" s="1"/>
  <c r="V36" i="13"/>
  <c r="U36" i="13" s="1"/>
  <c r="V20" i="13"/>
  <c r="U20" i="13" s="1"/>
  <c r="V4" i="13"/>
  <c r="U4" i="13" s="1"/>
  <c r="V5" i="13"/>
  <c r="V24" i="13"/>
  <c r="V48" i="13"/>
  <c r="V32" i="13"/>
  <c r="V23" i="13"/>
  <c r="V51" i="13"/>
  <c r="V47" i="13"/>
  <c r="V43" i="13"/>
  <c r="U43" i="13" s="1"/>
  <c r="V39" i="13"/>
  <c r="V35" i="13"/>
  <c r="U35" i="13" s="1"/>
  <c r="V31" i="13"/>
  <c r="V27" i="13"/>
  <c r="U27" i="13" s="1"/>
  <c r="V19" i="13"/>
  <c r="U19" i="13" s="1"/>
  <c r="V15" i="13"/>
  <c r="U15" i="13" s="1"/>
  <c r="V11" i="13"/>
  <c r="V7" i="13"/>
  <c r="V50" i="13"/>
  <c r="V46" i="13"/>
  <c r="V42" i="13"/>
  <c r="V38" i="13"/>
  <c r="V34" i="13"/>
  <c r="V30" i="13"/>
  <c r="V26" i="13"/>
  <c r="V22" i="13"/>
  <c r="V18" i="13"/>
  <c r="V14" i="13"/>
  <c r="V10" i="13"/>
  <c r="V49" i="13"/>
  <c r="V45" i="13"/>
  <c r="V41" i="13"/>
  <c r="V37" i="13"/>
  <c r="V33" i="13"/>
  <c r="V29" i="13"/>
  <c r="V25" i="13"/>
  <c r="V21" i="13"/>
  <c r="V17" i="13"/>
  <c r="V13" i="13"/>
  <c r="V9" i="13"/>
  <c r="U48" i="13"/>
  <c r="F101" i="15"/>
  <c r="B101" i="15"/>
  <c r="F100" i="15"/>
  <c r="E100" i="15" s="1"/>
  <c r="B100" i="15"/>
  <c r="F99" i="15"/>
  <c r="B99" i="15"/>
  <c r="F98" i="15"/>
  <c r="B98" i="15"/>
  <c r="F97" i="15"/>
  <c r="B97" i="15"/>
  <c r="F96" i="15"/>
  <c r="E96" i="15" s="1"/>
  <c r="B96" i="15"/>
  <c r="F95" i="15"/>
  <c r="B95" i="15"/>
  <c r="F94" i="15"/>
  <c r="B94" i="15"/>
  <c r="F93" i="15"/>
  <c r="B93" i="15"/>
  <c r="F92" i="15"/>
  <c r="E92" i="15" s="1"/>
  <c r="B92" i="15"/>
  <c r="F91" i="15"/>
  <c r="B91" i="15"/>
  <c r="F90" i="15"/>
  <c r="B90" i="15"/>
  <c r="F89" i="15"/>
  <c r="B89" i="15"/>
  <c r="F88" i="15"/>
  <c r="E88" i="15" s="1"/>
  <c r="B88" i="15"/>
  <c r="F87" i="15"/>
  <c r="B87" i="15"/>
  <c r="F86" i="15"/>
  <c r="B86" i="15"/>
  <c r="F85" i="15"/>
  <c r="B85" i="15"/>
  <c r="F84" i="15"/>
  <c r="E84" i="15" s="1"/>
  <c r="B84" i="15"/>
  <c r="F83" i="15"/>
  <c r="B83" i="15"/>
  <c r="F82" i="15"/>
  <c r="B82" i="15"/>
  <c r="F81" i="15"/>
  <c r="B81" i="15"/>
  <c r="F80" i="15"/>
  <c r="E80" i="15" s="1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I51" i="15"/>
  <c r="F51" i="15"/>
  <c r="B51" i="15"/>
  <c r="I50" i="15"/>
  <c r="F50" i="15"/>
  <c r="B50" i="15"/>
  <c r="I49" i="15"/>
  <c r="F49" i="15"/>
  <c r="E49" i="15" s="1"/>
  <c r="B49" i="15"/>
  <c r="I48" i="15"/>
  <c r="F48" i="15"/>
  <c r="B48" i="15"/>
  <c r="I47" i="15"/>
  <c r="F47" i="15"/>
  <c r="B47" i="15"/>
  <c r="I46" i="15"/>
  <c r="F46" i="15"/>
  <c r="B46" i="15"/>
  <c r="I45" i="15"/>
  <c r="F45" i="15"/>
  <c r="E45" i="15" s="1"/>
  <c r="B45" i="15"/>
  <c r="I44" i="15"/>
  <c r="F44" i="15"/>
  <c r="B44" i="15"/>
  <c r="I43" i="15"/>
  <c r="F43" i="15"/>
  <c r="B43" i="15"/>
  <c r="I42" i="15"/>
  <c r="F42" i="15"/>
  <c r="B42" i="15"/>
  <c r="I41" i="15"/>
  <c r="F41" i="15"/>
  <c r="E41" i="15" s="1"/>
  <c r="B41" i="15"/>
  <c r="I40" i="15"/>
  <c r="F40" i="15"/>
  <c r="B40" i="15"/>
  <c r="I39" i="15"/>
  <c r="F39" i="15"/>
  <c r="B39" i="15"/>
  <c r="I38" i="15"/>
  <c r="F38" i="15"/>
  <c r="B38" i="15"/>
  <c r="I37" i="15"/>
  <c r="F37" i="15"/>
  <c r="E37" i="15" s="1"/>
  <c r="B37" i="15"/>
  <c r="I36" i="15"/>
  <c r="F36" i="15"/>
  <c r="B36" i="15"/>
  <c r="I35" i="15"/>
  <c r="F35" i="15"/>
  <c r="B35" i="15"/>
  <c r="I34" i="15"/>
  <c r="F34" i="15"/>
  <c r="B34" i="15"/>
  <c r="I33" i="15"/>
  <c r="F33" i="15"/>
  <c r="E33" i="15" s="1"/>
  <c r="B33" i="15"/>
  <c r="I32" i="15"/>
  <c r="F32" i="15"/>
  <c r="B32" i="15"/>
  <c r="I31" i="15"/>
  <c r="T31" i="15" s="1"/>
  <c r="F31" i="15"/>
  <c r="B31" i="15"/>
  <c r="I30" i="15"/>
  <c r="F30" i="15"/>
  <c r="B30" i="15"/>
  <c r="I29" i="15"/>
  <c r="F29" i="15"/>
  <c r="E29" i="15" s="1"/>
  <c r="B29" i="15"/>
  <c r="I28" i="15"/>
  <c r="F28" i="15"/>
  <c r="B28" i="15"/>
  <c r="I27" i="15"/>
  <c r="F27" i="15"/>
  <c r="B27" i="15"/>
  <c r="I26" i="15"/>
  <c r="T26" i="15" s="1"/>
  <c r="F26" i="15"/>
  <c r="B26" i="15"/>
  <c r="I25" i="15"/>
  <c r="F25" i="15"/>
  <c r="E25" i="15" s="1"/>
  <c r="B25" i="15"/>
  <c r="I24" i="15"/>
  <c r="T24" i="15" s="1"/>
  <c r="F24" i="15"/>
  <c r="B24" i="15"/>
  <c r="I23" i="15"/>
  <c r="F23" i="15"/>
  <c r="B23" i="15"/>
  <c r="I22" i="15"/>
  <c r="F22" i="15"/>
  <c r="B22" i="15"/>
  <c r="I21" i="15"/>
  <c r="F21" i="15"/>
  <c r="E21" i="15" s="1"/>
  <c r="B21" i="15"/>
  <c r="I20" i="15"/>
  <c r="F20" i="15"/>
  <c r="B20" i="15"/>
  <c r="I19" i="15"/>
  <c r="F19" i="15"/>
  <c r="B19" i="15"/>
  <c r="I18" i="15"/>
  <c r="F18" i="15"/>
  <c r="B18" i="15"/>
  <c r="I17" i="15"/>
  <c r="F17" i="15"/>
  <c r="E17" i="15" s="1"/>
  <c r="B17" i="15"/>
  <c r="I16" i="15"/>
  <c r="F16" i="15"/>
  <c r="B16" i="15"/>
  <c r="I15" i="15"/>
  <c r="F15" i="15"/>
  <c r="B15" i="15"/>
  <c r="I14" i="15"/>
  <c r="F14" i="15"/>
  <c r="B14" i="15"/>
  <c r="I13" i="15"/>
  <c r="T13" i="15" s="1"/>
  <c r="F13" i="15"/>
  <c r="E13" i="15" s="1"/>
  <c r="B13" i="15"/>
  <c r="I12" i="15"/>
  <c r="F12" i="15"/>
  <c r="B12" i="15"/>
  <c r="I11" i="15"/>
  <c r="F11" i="15"/>
  <c r="B11" i="15"/>
  <c r="I10" i="15"/>
  <c r="F10" i="15"/>
  <c r="B10" i="15"/>
  <c r="I9" i="15"/>
  <c r="F9" i="15"/>
  <c r="E9" i="15" s="1"/>
  <c r="B9" i="15"/>
  <c r="I8" i="15"/>
  <c r="T8" i="15" s="1"/>
  <c r="F8" i="15"/>
  <c r="B8" i="15"/>
  <c r="I7" i="15"/>
  <c r="F7" i="15"/>
  <c r="B7" i="15"/>
  <c r="I6" i="15"/>
  <c r="F6" i="15"/>
  <c r="B6" i="15"/>
  <c r="I5" i="15"/>
  <c r="T5" i="15" s="1"/>
  <c r="F5" i="15"/>
  <c r="E5" i="15" s="1"/>
  <c r="B5" i="15"/>
  <c r="I4" i="15"/>
  <c r="F4" i="15"/>
  <c r="B4" i="15"/>
  <c r="I3" i="15"/>
  <c r="F3" i="15"/>
  <c r="B3" i="15"/>
  <c r="I2" i="15"/>
  <c r="F2" i="15"/>
  <c r="B2" i="15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82" i="13"/>
  <c r="AG83" i="13"/>
  <c r="AG84" i="13"/>
  <c r="AG85" i="13"/>
  <c r="AG86" i="13"/>
  <c r="AG87" i="13"/>
  <c r="AG88" i="13"/>
  <c r="AG89" i="13"/>
  <c r="AG90" i="13"/>
  <c r="AG91" i="13"/>
  <c r="AG92" i="13"/>
  <c r="AG93" i="13"/>
  <c r="AG94" i="13"/>
  <c r="AG95" i="13"/>
  <c r="AG96" i="13"/>
  <c r="AG97" i="13"/>
  <c r="AG98" i="13"/>
  <c r="AG99" i="13"/>
  <c r="AG100" i="13"/>
  <c r="AG101" i="13"/>
  <c r="AG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2" i="13"/>
  <c r="E8" i="15" l="1"/>
  <c r="E16" i="15"/>
  <c r="E24" i="15"/>
  <c r="E32" i="15"/>
  <c r="E40" i="15"/>
  <c r="E44" i="15"/>
  <c r="T33" i="15"/>
  <c r="T18" i="15"/>
  <c r="T21" i="15"/>
  <c r="T37" i="15"/>
  <c r="T6" i="15"/>
  <c r="T22" i="15"/>
  <c r="T38" i="15"/>
  <c r="T7" i="15"/>
  <c r="T23" i="15"/>
  <c r="T39" i="15"/>
  <c r="T3" i="15"/>
  <c r="T1" i="15" s="1"/>
  <c r="T32" i="15"/>
  <c r="T20" i="15"/>
  <c r="E4" i="15"/>
  <c r="E12" i="15"/>
  <c r="E20" i="15"/>
  <c r="E28" i="15"/>
  <c r="E36" i="15"/>
  <c r="E48" i="15"/>
  <c r="T17" i="15"/>
  <c r="T34" i="15"/>
  <c r="T9" i="15"/>
  <c r="T25" i="15"/>
  <c r="T41" i="15"/>
  <c r="T10" i="15"/>
  <c r="T42" i="15"/>
  <c r="T11" i="15"/>
  <c r="T27" i="15"/>
  <c r="T43" i="15"/>
  <c r="T28" i="15"/>
  <c r="T48" i="15"/>
  <c r="T36" i="15"/>
  <c r="T29" i="15"/>
  <c r="T45" i="15"/>
  <c r="T14" i="15"/>
  <c r="T30" i="15"/>
  <c r="T46" i="15"/>
  <c r="T15" i="15"/>
  <c r="T47" i="15"/>
  <c r="T44" i="15"/>
  <c r="T2" i="15"/>
  <c r="E27" i="15"/>
  <c r="E2" i="15"/>
  <c r="E7" i="15"/>
  <c r="E11" i="15"/>
  <c r="E19" i="15"/>
  <c r="E35" i="15"/>
  <c r="E43" i="15"/>
  <c r="E51" i="15"/>
  <c r="E6" i="15"/>
  <c r="E10" i="15"/>
  <c r="E14" i="15"/>
  <c r="E18" i="15"/>
  <c r="E22" i="15"/>
  <c r="E26" i="15"/>
  <c r="E30" i="15"/>
  <c r="E34" i="15"/>
  <c r="E38" i="15"/>
  <c r="E42" i="15"/>
  <c r="E46" i="15"/>
  <c r="E50" i="15"/>
  <c r="E3" i="15"/>
  <c r="E15" i="15"/>
  <c r="E23" i="15"/>
  <c r="E31" i="15"/>
  <c r="E39" i="15"/>
  <c r="E47" i="15"/>
  <c r="E57" i="15"/>
  <c r="E61" i="15"/>
  <c r="E58" i="15"/>
  <c r="E62" i="15"/>
  <c r="E63" i="15"/>
  <c r="E77" i="15"/>
  <c r="E79" i="15"/>
  <c r="E101" i="15"/>
  <c r="U11" i="13"/>
  <c r="U51" i="13"/>
  <c r="U47" i="13"/>
  <c r="U39" i="13"/>
  <c r="U31" i="13"/>
  <c r="U23" i="13"/>
  <c r="U7" i="13"/>
  <c r="U3" i="13"/>
  <c r="E56" i="15"/>
  <c r="E65" i="15"/>
  <c r="E69" i="15"/>
  <c r="E60" i="15"/>
  <c r="E81" i="15"/>
  <c r="E85" i="15"/>
  <c r="E89" i="15"/>
  <c r="E93" i="15"/>
  <c r="E97" i="15"/>
  <c r="E99" i="15"/>
  <c r="E52" i="15"/>
  <c r="E73" i="15"/>
  <c r="E53" i="15"/>
  <c r="E59" i="15"/>
  <c r="E64" i="15"/>
  <c r="E68" i="15"/>
  <c r="E72" i="15"/>
  <c r="E76" i="15"/>
  <c r="E78" i="15"/>
  <c r="E86" i="15"/>
  <c r="E87" i="15"/>
  <c r="E70" i="15"/>
  <c r="E71" i="15"/>
  <c r="E90" i="15"/>
  <c r="E91" i="15"/>
  <c r="E54" i="15"/>
  <c r="E55" i="15"/>
  <c r="E74" i="15"/>
  <c r="E75" i="15"/>
  <c r="E94" i="15"/>
  <c r="E95" i="15"/>
  <c r="E66" i="15"/>
  <c r="E67" i="15"/>
  <c r="E82" i="15"/>
  <c r="E83" i="15"/>
  <c r="E98" i="15"/>
  <c r="U44" i="13"/>
  <c r="U32" i="13"/>
  <c r="U24" i="13"/>
  <c r="U16" i="13"/>
  <c r="U49" i="13"/>
  <c r="U45" i="13"/>
  <c r="U41" i="13"/>
  <c r="U37" i="13"/>
  <c r="U33" i="13"/>
  <c r="U29" i="13"/>
  <c r="U25" i="13"/>
  <c r="U21" i="13"/>
  <c r="U17" i="13"/>
  <c r="U13" i="13"/>
  <c r="U9" i="13"/>
  <c r="U5" i="13"/>
  <c r="U50" i="13"/>
  <c r="U46" i="13"/>
  <c r="U42" i="13"/>
  <c r="U38" i="13"/>
  <c r="U34" i="13"/>
  <c r="U30" i="13"/>
  <c r="U26" i="13"/>
  <c r="U22" i="13"/>
  <c r="U18" i="13"/>
  <c r="U14" i="13"/>
  <c r="U10" i="13"/>
  <c r="U6" i="13"/>
  <c r="B3" i="14"/>
  <c r="U1" i="13" l="1"/>
  <c r="E1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2" i="14"/>
  <c r="K5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H16" i="14" s="1"/>
  <c r="I16" i="14" s="1"/>
  <c r="H15" i="14"/>
  <c r="I15" i="14" s="1"/>
  <c r="G15" i="14"/>
  <c r="G14" i="14"/>
  <c r="H14" i="14" s="1"/>
  <c r="H13" i="14"/>
  <c r="G13" i="14"/>
  <c r="G12" i="14"/>
  <c r="H12" i="14" s="1"/>
  <c r="I12" i="14" s="1"/>
  <c r="H11" i="14"/>
  <c r="I11" i="14" s="1"/>
  <c r="G11" i="14"/>
  <c r="G10" i="14"/>
  <c r="H10" i="14" s="1"/>
  <c r="H9" i="14"/>
  <c r="G9" i="14"/>
  <c r="G8" i="14"/>
  <c r="H8" i="14" s="1"/>
  <c r="I8" i="14" s="1"/>
  <c r="H7" i="14"/>
  <c r="I7" i="14" s="1"/>
  <c r="G7" i="14"/>
  <c r="G6" i="14"/>
  <c r="H6" i="14" s="1"/>
  <c r="H5" i="14"/>
  <c r="G5" i="14"/>
  <c r="G4" i="14"/>
  <c r="H4" i="14" s="1"/>
  <c r="I4" i="14" s="1"/>
  <c r="H3" i="14"/>
  <c r="I3" i="14" s="1"/>
  <c r="G3" i="14"/>
  <c r="G2" i="14"/>
  <c r="H2" i="14" s="1"/>
  <c r="I2" i="14" s="1"/>
  <c r="B101" i="13"/>
  <c r="E101" i="13" s="1"/>
  <c r="B100" i="13"/>
  <c r="E100" i="13" s="1"/>
  <c r="B99" i="13"/>
  <c r="E99" i="13" s="1"/>
  <c r="B98" i="13"/>
  <c r="E98" i="13" s="1"/>
  <c r="B97" i="13"/>
  <c r="E97" i="13" s="1"/>
  <c r="B96" i="13"/>
  <c r="E96" i="13" s="1"/>
  <c r="B95" i="13"/>
  <c r="E95" i="13" s="1"/>
  <c r="B94" i="13"/>
  <c r="E94" i="13" s="1"/>
  <c r="B93" i="13"/>
  <c r="E93" i="13" s="1"/>
  <c r="B92" i="13"/>
  <c r="E92" i="13" s="1"/>
  <c r="B91" i="13"/>
  <c r="E91" i="13" s="1"/>
  <c r="B90" i="13"/>
  <c r="E90" i="13" s="1"/>
  <c r="B89" i="13"/>
  <c r="E89" i="13" s="1"/>
  <c r="B88" i="13"/>
  <c r="E88" i="13" s="1"/>
  <c r="B87" i="13"/>
  <c r="E87" i="13" s="1"/>
  <c r="B86" i="13"/>
  <c r="E86" i="13" s="1"/>
  <c r="B85" i="13"/>
  <c r="E85" i="13" s="1"/>
  <c r="B84" i="13"/>
  <c r="E84" i="13" s="1"/>
  <c r="B83" i="13"/>
  <c r="E83" i="13" s="1"/>
  <c r="B82" i="13"/>
  <c r="E82" i="13" s="1"/>
  <c r="B81" i="13"/>
  <c r="E81" i="13" s="1"/>
  <c r="B80" i="13"/>
  <c r="E80" i="13" s="1"/>
  <c r="B79" i="13"/>
  <c r="E79" i="13" s="1"/>
  <c r="B78" i="13"/>
  <c r="E78" i="13" s="1"/>
  <c r="B77" i="13"/>
  <c r="E77" i="13" s="1"/>
  <c r="B76" i="13"/>
  <c r="E76" i="13" s="1"/>
  <c r="B75" i="13"/>
  <c r="E75" i="13" s="1"/>
  <c r="B74" i="13"/>
  <c r="E74" i="13" s="1"/>
  <c r="B73" i="13"/>
  <c r="E73" i="13" s="1"/>
  <c r="B72" i="13"/>
  <c r="E72" i="13" s="1"/>
  <c r="B71" i="13"/>
  <c r="E71" i="13" s="1"/>
  <c r="B70" i="13"/>
  <c r="E70" i="13" s="1"/>
  <c r="B69" i="13"/>
  <c r="E69" i="13" s="1"/>
  <c r="B68" i="13"/>
  <c r="E68" i="13" s="1"/>
  <c r="B67" i="13"/>
  <c r="E67" i="13" s="1"/>
  <c r="B66" i="13"/>
  <c r="E66" i="13" s="1"/>
  <c r="B65" i="13"/>
  <c r="E65" i="13" s="1"/>
  <c r="B64" i="13"/>
  <c r="E64" i="13" s="1"/>
  <c r="B63" i="13"/>
  <c r="E63" i="13" s="1"/>
  <c r="B62" i="13"/>
  <c r="E62" i="13" s="1"/>
  <c r="B61" i="13"/>
  <c r="E61" i="13" s="1"/>
  <c r="B60" i="13"/>
  <c r="E60" i="13" s="1"/>
  <c r="B59" i="13"/>
  <c r="E59" i="13" s="1"/>
  <c r="B58" i="13"/>
  <c r="E58" i="13" s="1"/>
  <c r="B57" i="13"/>
  <c r="E57" i="13" s="1"/>
  <c r="B56" i="13"/>
  <c r="E56" i="13" s="1"/>
  <c r="B55" i="13"/>
  <c r="E55" i="13" s="1"/>
  <c r="B54" i="13"/>
  <c r="E54" i="13" s="1"/>
  <c r="B53" i="13"/>
  <c r="E53" i="13" s="1"/>
  <c r="B52" i="13"/>
  <c r="E52" i="13" s="1"/>
  <c r="B51" i="13"/>
  <c r="E51" i="13" s="1"/>
  <c r="B50" i="13"/>
  <c r="E50" i="13" s="1"/>
  <c r="B49" i="13"/>
  <c r="E49" i="13" s="1"/>
  <c r="B48" i="13"/>
  <c r="E48" i="13" s="1"/>
  <c r="B47" i="13"/>
  <c r="E47" i="13" s="1"/>
  <c r="B46" i="13"/>
  <c r="E46" i="13" s="1"/>
  <c r="B45" i="13"/>
  <c r="E45" i="13" s="1"/>
  <c r="B44" i="13"/>
  <c r="E44" i="13" s="1"/>
  <c r="B43" i="13"/>
  <c r="E43" i="13" s="1"/>
  <c r="B42" i="13"/>
  <c r="E42" i="13" s="1"/>
  <c r="B41" i="13"/>
  <c r="E41" i="13" s="1"/>
  <c r="B40" i="13"/>
  <c r="E40" i="13" s="1"/>
  <c r="B39" i="13"/>
  <c r="E39" i="13" s="1"/>
  <c r="B38" i="13"/>
  <c r="E38" i="13" s="1"/>
  <c r="B37" i="13"/>
  <c r="E37" i="13" s="1"/>
  <c r="B36" i="13"/>
  <c r="E36" i="13" s="1"/>
  <c r="B35" i="13"/>
  <c r="E35" i="13" s="1"/>
  <c r="B34" i="13"/>
  <c r="E34" i="13" s="1"/>
  <c r="B33" i="13"/>
  <c r="E33" i="13" s="1"/>
  <c r="B32" i="13"/>
  <c r="E32" i="13" s="1"/>
  <c r="B31" i="13"/>
  <c r="E31" i="13" s="1"/>
  <c r="B30" i="13"/>
  <c r="E30" i="13" s="1"/>
  <c r="B29" i="13"/>
  <c r="E29" i="13" s="1"/>
  <c r="B28" i="13"/>
  <c r="E28" i="13" s="1"/>
  <c r="B27" i="13"/>
  <c r="E27" i="13" s="1"/>
  <c r="B26" i="13"/>
  <c r="E26" i="13" s="1"/>
  <c r="B25" i="13"/>
  <c r="E25" i="13" s="1"/>
  <c r="B24" i="13"/>
  <c r="E24" i="13" s="1"/>
  <c r="B23" i="13"/>
  <c r="E23" i="13" s="1"/>
  <c r="B22" i="13"/>
  <c r="E22" i="13" s="1"/>
  <c r="B21" i="13"/>
  <c r="E21" i="13" s="1"/>
  <c r="B20" i="13"/>
  <c r="E20" i="13" s="1"/>
  <c r="B19" i="13"/>
  <c r="E19" i="13" s="1"/>
  <c r="B18" i="13"/>
  <c r="E18" i="13" s="1"/>
  <c r="B17" i="13"/>
  <c r="E17" i="13" s="1"/>
  <c r="B16" i="13"/>
  <c r="E16" i="13" s="1"/>
  <c r="B15" i="13"/>
  <c r="E15" i="13" s="1"/>
  <c r="B14" i="13"/>
  <c r="E14" i="13" s="1"/>
  <c r="B13" i="13"/>
  <c r="E13" i="13" s="1"/>
  <c r="B12" i="13"/>
  <c r="E12" i="13" s="1"/>
  <c r="B11" i="13"/>
  <c r="E11" i="13" s="1"/>
  <c r="B10" i="13"/>
  <c r="E10" i="13" s="1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E1" i="13" l="1"/>
  <c r="H18" i="14"/>
  <c r="I5" i="14"/>
  <c r="I9" i="14"/>
  <c r="I13" i="14"/>
  <c r="I6" i="14"/>
  <c r="I10" i="14"/>
  <c r="I14" i="14"/>
  <c r="I18" i="14"/>
  <c r="H20" i="14"/>
  <c r="I20" i="14" s="1"/>
  <c r="H22" i="14"/>
  <c r="I22" i="14" s="1"/>
  <c r="H24" i="14"/>
  <c r="I24" i="14" s="1"/>
  <c r="H26" i="14"/>
  <c r="I26" i="14" s="1"/>
  <c r="H28" i="14"/>
  <c r="I28" i="14" s="1"/>
  <c r="H30" i="14"/>
  <c r="I30" i="14" s="1"/>
  <c r="H32" i="14"/>
  <c r="I32" i="14" s="1"/>
  <c r="H34" i="14"/>
  <c r="I34" i="14" s="1"/>
  <c r="H36" i="14"/>
  <c r="I36" i="14" s="1"/>
  <c r="H38" i="14"/>
  <c r="I38" i="14" s="1"/>
  <c r="H40" i="14"/>
  <c r="I40" i="14" s="1"/>
  <c r="H42" i="14"/>
  <c r="I42" i="14" s="1"/>
  <c r="H44" i="14"/>
  <c r="I44" i="14" s="1"/>
  <c r="H46" i="14"/>
  <c r="I46" i="14" s="1"/>
  <c r="H48" i="14"/>
  <c r="I48" i="14" s="1"/>
  <c r="H50" i="14"/>
  <c r="I50" i="14" s="1"/>
  <c r="H52" i="14"/>
  <c r="I52" i="14" s="1"/>
  <c r="H54" i="14"/>
  <c r="I54" i="14" s="1"/>
  <c r="H56" i="14"/>
  <c r="I56" i="14" s="1"/>
  <c r="H58" i="14"/>
  <c r="I58" i="14" s="1"/>
  <c r="H60" i="14"/>
  <c r="I60" i="14" s="1"/>
  <c r="H62" i="14"/>
  <c r="I62" i="14" s="1"/>
  <c r="H64" i="14"/>
  <c r="I64" i="14" s="1"/>
  <c r="H66" i="14"/>
  <c r="I66" i="14" s="1"/>
  <c r="H68" i="14"/>
  <c r="I68" i="14" s="1"/>
  <c r="H70" i="14"/>
  <c r="I70" i="14" s="1"/>
  <c r="H72" i="14"/>
  <c r="I72" i="14" s="1"/>
  <c r="H74" i="14"/>
  <c r="I74" i="14" s="1"/>
  <c r="H76" i="14"/>
  <c r="I76" i="14" s="1"/>
  <c r="H78" i="14"/>
  <c r="I78" i="14" s="1"/>
  <c r="H80" i="14"/>
  <c r="I80" i="14" s="1"/>
  <c r="H82" i="14"/>
  <c r="I82" i="14" s="1"/>
  <c r="H84" i="14"/>
  <c r="I84" i="14" s="1"/>
  <c r="H86" i="14"/>
  <c r="I86" i="14" s="1"/>
  <c r="H88" i="14"/>
  <c r="I88" i="14" s="1"/>
  <c r="H90" i="14"/>
  <c r="I90" i="14" s="1"/>
  <c r="H92" i="14"/>
  <c r="I92" i="14" s="1"/>
  <c r="H94" i="14"/>
  <c r="I94" i="14" s="1"/>
  <c r="H96" i="14"/>
  <c r="I96" i="14" s="1"/>
  <c r="H98" i="14"/>
  <c r="I98" i="14" s="1"/>
  <c r="H100" i="14"/>
  <c r="I100" i="14" s="1"/>
  <c r="H17" i="14"/>
  <c r="I17" i="14" s="1"/>
  <c r="H19" i="14"/>
  <c r="I19" i="14" s="1"/>
  <c r="H21" i="14"/>
  <c r="I21" i="14" s="1"/>
  <c r="H23" i="14"/>
  <c r="I23" i="14" s="1"/>
  <c r="H25" i="14"/>
  <c r="I25" i="14" s="1"/>
  <c r="H27" i="14"/>
  <c r="I27" i="14" s="1"/>
  <c r="H29" i="14"/>
  <c r="I29" i="14" s="1"/>
  <c r="H31" i="14"/>
  <c r="I31" i="14" s="1"/>
  <c r="H33" i="14"/>
  <c r="I33" i="14" s="1"/>
  <c r="H35" i="14"/>
  <c r="I35" i="14" s="1"/>
  <c r="H37" i="14"/>
  <c r="I37" i="14" s="1"/>
  <c r="H39" i="14"/>
  <c r="I39" i="14" s="1"/>
  <c r="H41" i="14"/>
  <c r="I41" i="14" s="1"/>
  <c r="H43" i="14"/>
  <c r="I43" i="14" s="1"/>
  <c r="H45" i="14"/>
  <c r="I45" i="14" s="1"/>
  <c r="H47" i="14"/>
  <c r="I47" i="14" s="1"/>
  <c r="H49" i="14"/>
  <c r="I49" i="14" s="1"/>
  <c r="H51" i="14"/>
  <c r="I51" i="14" s="1"/>
  <c r="H53" i="14"/>
  <c r="I53" i="14" s="1"/>
  <c r="H55" i="14"/>
  <c r="I55" i="14" s="1"/>
  <c r="H57" i="14"/>
  <c r="I57" i="14" s="1"/>
  <c r="H59" i="14"/>
  <c r="I59" i="14" s="1"/>
  <c r="H61" i="14"/>
  <c r="I61" i="14" s="1"/>
  <c r="H63" i="14"/>
  <c r="I63" i="14" s="1"/>
  <c r="H65" i="14"/>
  <c r="I65" i="14" s="1"/>
  <c r="H67" i="14"/>
  <c r="I67" i="14" s="1"/>
  <c r="H69" i="14"/>
  <c r="I69" i="14" s="1"/>
  <c r="H71" i="14"/>
  <c r="I71" i="14" s="1"/>
  <c r="H73" i="14"/>
  <c r="I73" i="14" s="1"/>
  <c r="H75" i="14"/>
  <c r="I75" i="14" s="1"/>
  <c r="H77" i="14"/>
  <c r="I77" i="14" s="1"/>
  <c r="H79" i="14"/>
  <c r="I79" i="14" s="1"/>
  <c r="H81" i="14"/>
  <c r="I81" i="14" s="1"/>
  <c r="H83" i="14"/>
  <c r="I83" i="14" s="1"/>
  <c r="H85" i="14"/>
  <c r="I85" i="14" s="1"/>
  <c r="H87" i="14"/>
  <c r="I87" i="14" s="1"/>
  <c r="H89" i="14"/>
  <c r="I89" i="14" s="1"/>
  <c r="H91" i="14"/>
  <c r="I91" i="14" s="1"/>
  <c r="H93" i="14"/>
  <c r="I93" i="14" s="1"/>
  <c r="H95" i="14"/>
  <c r="I95" i="14" s="1"/>
  <c r="H97" i="14"/>
  <c r="I97" i="14" s="1"/>
  <c r="H99" i="14"/>
  <c r="I99" i="14" s="1"/>
  <c r="H101" i="14"/>
  <c r="I101" i="14" s="1"/>
  <c r="I1" i="14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2" i="10"/>
  <c r="M102" i="8" l="1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</calcChain>
</file>

<file path=xl/sharedStrings.xml><?xml version="1.0" encoding="utf-8"?>
<sst xmlns="http://schemas.openxmlformats.org/spreadsheetml/2006/main" count="72" uniqueCount="39">
  <si>
    <t>t</t>
    <phoneticPr fontId="1" type="noConversion"/>
  </si>
  <si>
    <t>j=0</t>
    <phoneticPr fontId="1" type="noConversion"/>
  </si>
  <si>
    <t>h=1</t>
    <phoneticPr fontId="1" type="noConversion"/>
  </si>
  <si>
    <t>noise=(0.05,0.05)</t>
    <phoneticPr fontId="1" type="noConversion"/>
  </si>
  <si>
    <t>simulate</t>
    <phoneticPr fontId="1" type="noConversion"/>
  </si>
  <si>
    <t>flip correction simulate</t>
    <phoneticPr fontId="1" type="noConversion"/>
  </si>
  <si>
    <t>flip correct+noise</t>
    <phoneticPr fontId="1" type="noConversion"/>
  </si>
  <si>
    <t>theory</t>
    <phoneticPr fontId="1" type="noConversion"/>
  </si>
  <si>
    <t>1k</t>
    <phoneticPr fontId="1" type="noConversion"/>
  </si>
  <si>
    <t>2k</t>
    <phoneticPr fontId="1" type="noConversion"/>
  </si>
  <si>
    <t>4k</t>
    <phoneticPr fontId="1" type="noConversion"/>
  </si>
  <si>
    <t>4k(y)</t>
    <phoneticPr fontId="1" type="noConversion"/>
  </si>
  <si>
    <t>8k(y)</t>
    <phoneticPr fontId="1" type="noConversion"/>
  </si>
  <si>
    <t>8k</t>
    <phoneticPr fontId="1" type="noConversion"/>
  </si>
  <si>
    <t>n=4</t>
    <phoneticPr fontId="1" type="noConversion"/>
  </si>
  <si>
    <t>cambridge 1k</t>
    <phoneticPr fontId="1" type="noConversion"/>
  </si>
  <si>
    <t>correct 1k</t>
    <phoneticPr fontId="1" type="noConversion"/>
  </si>
  <si>
    <t>ideal</t>
    <phoneticPr fontId="1" type="noConversion"/>
  </si>
  <si>
    <t>noise(0.05,0.05)</t>
    <phoneticPr fontId="1" type="noConversion"/>
  </si>
  <si>
    <t>paris</t>
    <phoneticPr fontId="1" type="noConversion"/>
  </si>
  <si>
    <t>0.05,0.05,shot=1000</t>
    <phoneticPr fontId="1" type="noConversion"/>
  </si>
  <si>
    <t>0.05,0.05,2k</t>
  </si>
  <si>
    <t>0.05,0.05,3k</t>
    <phoneticPr fontId="1" type="noConversion"/>
  </si>
  <si>
    <t>paris,2k</t>
    <phoneticPr fontId="1" type="noConversion"/>
  </si>
  <si>
    <t>;</t>
    <phoneticPr fontId="1" type="noConversion"/>
  </si>
  <si>
    <t>real</t>
    <phoneticPr fontId="1" type="noConversion"/>
  </si>
  <si>
    <t>e-8k</t>
    <phoneticPr fontId="1" type="noConversion"/>
  </si>
  <si>
    <t>avg</t>
    <phoneticPr fontId="1" type="noConversion"/>
  </si>
  <si>
    <t>simulate(8k)</t>
    <phoneticPr fontId="1" type="noConversion"/>
  </si>
  <si>
    <t>error-8k</t>
    <phoneticPr fontId="1" type="noConversion"/>
  </si>
  <si>
    <t>one qubit j=0 h=1</t>
    <phoneticPr fontId="1" type="noConversion"/>
  </si>
  <si>
    <t>yorktown</t>
  </si>
  <si>
    <t>good tag</t>
    <phoneticPr fontId="1" type="noConversion"/>
  </si>
  <si>
    <t>LV1/8k</t>
    <phoneticPr fontId="1" type="noConversion"/>
  </si>
  <si>
    <t>LV3/8k</t>
    <phoneticPr fontId="1" type="noConversion"/>
  </si>
  <si>
    <t>LV3/8k/Look_ahead/noise_adapt</t>
    <phoneticPr fontId="1" type="noConversion"/>
  </si>
  <si>
    <t>E3/LV3/8k/Look_ahead/dense</t>
    <phoneticPr fontId="1" type="noConversion"/>
  </si>
  <si>
    <t>E3/LV3/8k/Look_ahead/noise_adapt</t>
    <phoneticPr fontId="1" type="noConversion"/>
  </si>
  <si>
    <t>E3/LV3/8k/Look_ahead/layout(2,0,1,3,4)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</si>
</sst>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'j=1 h=1 more simplify'!$B$1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'j=1 h=1 more simplify'!$A$2:$A$101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xVal>
          <c:yVal>
            <c:numRef>
              <c:f>'j=1 h=1 more simplify'!$B$2:$B$101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0.99007671699434829</c:v>
                </c:pt>
                <c:pt idx="2">
                  <c:v>0.96121008250517925</c:v>
                </c:pt>
                <c:pt idx="3">
                  <c:v>0.91598255608130497</c:v>
                </c:pt>
                <c:pt idx="4">
                  <c:v>0.85829386552600773</c:v>
                </c:pt>
                <c:pt idx="5">
                  <c:v>0.79281989189450752</c:v>
                </c:pt>
                <c:pt idx="6">
                  <c:v>0.72437541954309548</c:v>
                </c:pt>
                <c:pt idx="7">
                  <c:v>0.65727809021298322</c:v>
                </c:pt>
                <c:pt idx="8">
                  <c:v>0.59480999089874953</c:v>
                </c:pt>
                <c:pt idx="9">
                  <c:v>0.53885732127781205</c:v>
                </c:pt>
                <c:pt idx="10">
                  <c:v>0.48978007206170138</c:v>
                </c:pt>
                <c:pt idx="11">
                  <c:v>0.44652711668221917</c:v>
                </c:pt>
                <c:pt idx="12">
                  <c:v>0.40697334926064654</c:v>
                </c:pt>
                <c:pt idx="13">
                  <c:v>0.36842061209744886</c:v>
                </c:pt>
                <c:pt idx="14">
                  <c:v>0.32817864627342885</c:v>
                </c:pt>
                <c:pt idx="15">
                  <c:v>0.28413018167444365</c:v>
                </c:pt>
                <c:pt idx="16">
                  <c:v>0.23518744929739846</c:v>
                </c:pt>
                <c:pt idx="17">
                  <c:v>0.18156532192666913</c:v>
                </c:pt>
                <c:pt idx="18">
                  <c:v>0.12482610776995398</c:v>
                </c:pt>
                <c:pt idx="19">
                  <c:v>6.7687992740337197E-2</c:v>
                </c:pt>
                <c:pt idx="20">
                  <c:v>1.3627377005438958E-2</c:v>
                </c:pt>
                <c:pt idx="21">
                  <c:v>-3.3661195849809061E-2</c:v>
                </c:pt>
                <c:pt idx="22">
                  <c:v>-7.0860480753828836E-2</c:v>
                </c:pt>
                <c:pt idx="23">
                  <c:v>-9.5584802844554131E-2</c:v>
                </c:pt>
                <c:pt idx="24">
                  <c:v>-0.10680247582782486</c:v>
                </c:pt>
                <c:pt idx="25">
                  <c:v>-0.10505600515784184</c:v>
                </c:pt>
                <c:pt idx="26">
                  <c:v>-9.2441308861128321E-2</c:v>
                </c:pt>
                <c:pt idx="27">
                  <c:v>-7.2345080669159692E-2</c:v>
                </c:pt>
                <c:pt idx="28">
                  <c:v>-4.8977631531875933E-2</c:v>
                </c:pt>
                <c:pt idx="29">
                  <c:v>-2.6771041096632059E-2</c:v>
                </c:pt>
                <c:pt idx="30">
                  <c:v>-9.7340900481462031E-3</c:v>
                </c:pt>
                <c:pt idx="31">
                  <c:v>-8.6279411630857394E-4</c:v>
                </c:pt>
                <c:pt idx="32">
                  <c:v>-1.6972376965127753E-3</c:v>
                </c:pt>
                <c:pt idx="33">
                  <c:v>-1.2093063607088068E-2</c:v>
                </c:pt>
                <c:pt idx="34">
                  <c:v>-3.0242910467680573E-2</c:v>
                </c:pt>
                <c:pt idx="35">
                  <c:v>-5.2944485714495497E-2</c:v>
                </c:pt>
                <c:pt idx="36">
                  <c:v>-7.6073878613901413E-2</c:v>
                </c:pt>
                <c:pt idx="37">
                  <c:v>-9.5191130093075282E-2</c:v>
                </c:pt>
                <c:pt idx="38">
                  <c:v>-0.10618493707261897</c:v>
                </c:pt>
                <c:pt idx="39">
                  <c:v>-0.10585782610372733</c:v>
                </c:pt>
                <c:pt idx="40">
                  <c:v>-9.2363032178094204E-2</c:v>
                </c:pt>
                <c:pt idx="41">
                  <c:v>-6.542807842349338E-2</c:v>
                </c:pt>
                <c:pt idx="42">
                  <c:v>-2.6333904148145567E-2</c:v>
                </c:pt>
                <c:pt idx="43">
                  <c:v>2.234302087427071E-2</c:v>
                </c:pt>
                <c:pt idx="44">
                  <c:v>7.7180922935536023E-2</c:v>
                </c:pt>
                <c:pt idx="45">
                  <c:v>0.13448061181428056</c:v>
                </c:pt>
                <c:pt idx="46">
                  <c:v>0.19085829463100015</c:v>
                </c:pt>
                <c:pt idx="47">
                  <c:v>0.24376731030085452</c:v>
                </c:pt>
                <c:pt idx="48">
                  <c:v>0.29186478141401173</c:v>
                </c:pt>
                <c:pt idx="49">
                  <c:v>0.33516453167603727</c:v>
                </c:pt>
                <c:pt idx="50">
                  <c:v>0.37495228046039353</c:v>
                </c:pt>
                <c:pt idx="51">
                  <c:v>0.41347759256132027</c:v>
                </c:pt>
                <c:pt idx="52">
                  <c:v>0.4534732206069324</c:v>
                </c:pt>
                <c:pt idx="53">
                  <c:v>0.49758058440151504</c:v>
                </c:pt>
                <c:pt idx="54">
                  <c:v>0.54777571373226797</c:v>
                </c:pt>
                <c:pt idx="55">
                  <c:v>0.60489054774447149</c:v>
                </c:pt>
                <c:pt idx="56">
                  <c:v>0.66830991907422732</c:v>
                </c:pt>
                <c:pt idx="57">
                  <c:v>0.73589713345046803</c:v>
                </c:pt>
                <c:pt idx="58">
                  <c:v>0.8041651001043838</c:v>
                </c:pt>
                <c:pt idx="59">
                  <c:v>0.86867114484398344</c:v>
                </c:pt>
                <c:pt idx="60">
                  <c:v>0.92457807612530674</c:v>
                </c:pt>
                <c:pt idx="61">
                  <c:v>0.96729739739913279</c:v>
                </c:pt>
                <c:pt idx="62">
                  <c:v>0.99311699343072735</c:v>
                </c:pt>
                <c:pt idx="63">
                  <c:v>0.99971732771627875</c:v>
                </c:pt>
                <c:pt idx="64">
                  <c:v>0.98649693020145746</c:v>
                </c:pt>
                <c:pt idx="65">
                  <c:v>0.95465711819082633</c:v>
                </c:pt>
                <c:pt idx="66">
                  <c:v>0.90703290983210061</c:v>
                </c:pt>
                <c:pt idx="67">
                  <c:v>0.8476961522589832</c:v>
                </c:pt>
                <c:pt idx="68">
                  <c:v>0.78139186621811785</c:v>
                </c:pt>
                <c:pt idx="69">
                  <c:v>0.71289422024036464</c:v>
                </c:pt>
                <c:pt idx="70">
                  <c:v>0.6463804128030336</c:v>
                </c:pt>
                <c:pt idx="71">
                  <c:v>0.58491721791436491</c:v>
                </c:pt>
                <c:pt idx="72">
                  <c:v>0.53013662006314599</c:v>
                </c:pt>
                <c:pt idx="73">
                  <c:v>0.48214674204644731</c:v>
                </c:pt>
                <c:pt idx="74">
                  <c:v>0.43968693820267252</c:v>
                </c:pt>
                <c:pt idx="75">
                  <c:v>0.40049738542813429</c:v>
                </c:pt>
                <c:pt idx="76">
                  <c:v>0.36183983784990587</c:v>
                </c:pt>
                <c:pt idx="77">
                  <c:v>0.3210827241335078</c:v>
                </c:pt>
                <c:pt idx="78">
                  <c:v>0.27625415093536432</c:v>
                </c:pt>
                <c:pt idx="79">
                  <c:v>0.22647212743122375</c:v>
                </c:pt>
                <c:pt idx="80">
                  <c:v>0.17218150808692703</c:v>
                </c:pt>
                <c:pt idx="81">
                  <c:v>0.11515854518274107</c:v>
                </c:pt>
                <c:pt idx="82">
                  <c:v>5.8281557183185735E-2</c:v>
                </c:pt>
                <c:pt idx="83">
                  <c:v>5.1040783390585154E-3</c:v>
                </c:pt>
                <c:pt idx="84">
                  <c:v>-4.0701055372347049E-2</c:v>
                </c:pt>
                <c:pt idx="85">
                  <c:v>-7.5937010772899258E-2</c:v>
                </c:pt>
                <c:pt idx="86">
                  <c:v>-9.842101571070358E-2</c:v>
                </c:pt>
                <c:pt idx="87">
                  <c:v>-0.10737695351218272</c:v>
                </c:pt>
                <c:pt idx="88">
                  <c:v>-0.10361677281960968</c:v>
                </c:pt>
                <c:pt idx="89">
                  <c:v>-8.9478031785072021E-2</c:v>
                </c:pt>
                <c:pt idx="90">
                  <c:v>-6.8523273013541247E-2</c:v>
                </c:pt>
                <c:pt idx="91">
                  <c:v>-4.5044585161559514E-2</c:v>
                </c:pt>
                <c:pt idx="92">
                  <c:v>-2.3447699139827555E-2</c:v>
                </c:pt>
                <c:pt idx="93">
                  <c:v>-7.6093873078698429E-3</c:v>
                </c:pt>
                <c:pt idx="94">
                  <c:v>-3.0669890885579032E-4</c:v>
                </c:pt>
                <c:pt idx="95">
                  <c:v>-2.8058980718996401E-3</c:v>
                </c:pt>
                <c:pt idx="96">
                  <c:v>-1.4674527103780872E-2</c:v>
                </c:pt>
                <c:pt idx="97">
                  <c:v>-3.3845623767472882E-2</c:v>
                </c:pt>
                <c:pt idx="98">
                  <c:v>-5.6924171483744082E-2</c:v>
                </c:pt>
                <c:pt idx="99">
                  <c:v>-7.9688468724473702E-2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8-A14E-928F-17C2BE856F86}"/>
            </c:ext>
          </c:extLst>
        </c:ser>
        <c:ser>
          <c:idx val="1"/>
          <c:order val="1"/>
          <c:tx>
            <c:strRef>
              <c:f>'j=1 h=1 more simplify'!$C$1</c:f>
              <c:strCache>
                <c:ptCount val="1"/>
                <c:pt idx="0">
                  <c:v>simulate(8k)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'j=1 h=1 more simplify'!$A$2:$A$101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xVal>
          <c:yVal>
            <c:numRef>
              <c:f>'j=1 h=1 more simplify'!$C$2:$C$101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0.67200000000000004</c:v>
                </c:pt>
                <c:pt idx="2">
                  <c:v>0.15625</c:v>
                </c:pt>
                <c:pt idx="3">
                  <c:v>1.6E-2</c:v>
                </c:pt>
                <c:pt idx="4">
                  <c:v>-8.5500000000000007E-2</c:v>
                </c:pt>
                <c:pt idx="5">
                  <c:v>-0.54825000000000002</c:v>
                </c:pt>
                <c:pt idx="6">
                  <c:v>-0.98424999999999996</c:v>
                </c:pt>
                <c:pt idx="7">
                  <c:v>-0.78474999999999995</c:v>
                </c:pt>
                <c:pt idx="8">
                  <c:v>-0.24199999999999999</c:v>
                </c:pt>
                <c:pt idx="9">
                  <c:v>-1.7999999999999999E-2</c:v>
                </c:pt>
                <c:pt idx="10">
                  <c:v>3.6749999999999998E-2</c:v>
                </c:pt>
                <c:pt idx="11">
                  <c:v>0.40749999999999997</c:v>
                </c:pt>
                <c:pt idx="12">
                  <c:v>0.92600000000000005</c:v>
                </c:pt>
                <c:pt idx="13">
                  <c:v>0.88249999999999995</c:v>
                </c:pt>
                <c:pt idx="14">
                  <c:v>0.33875</c:v>
                </c:pt>
                <c:pt idx="15">
                  <c:v>2.5749999999999999E-2</c:v>
                </c:pt>
                <c:pt idx="16">
                  <c:v>-2.3E-2</c:v>
                </c:pt>
                <c:pt idx="17">
                  <c:v>-0.3</c:v>
                </c:pt>
                <c:pt idx="18">
                  <c:v>-0.85424999999999995</c:v>
                </c:pt>
                <c:pt idx="19">
                  <c:v>-0.95974999999999999</c:v>
                </c:pt>
                <c:pt idx="20">
                  <c:v>-0.44650000000000001</c:v>
                </c:pt>
                <c:pt idx="21">
                  <c:v>-6.7750000000000005E-2</c:v>
                </c:pt>
                <c:pt idx="22">
                  <c:v>2.1749999999999999E-2</c:v>
                </c:pt>
                <c:pt idx="23">
                  <c:v>0.18875</c:v>
                </c:pt>
                <c:pt idx="24">
                  <c:v>0.75224999999999997</c:v>
                </c:pt>
                <c:pt idx="25">
                  <c:v>0.99475000000000002</c:v>
                </c:pt>
                <c:pt idx="26">
                  <c:v>0.60550000000000004</c:v>
                </c:pt>
                <c:pt idx="27">
                  <c:v>0.113</c:v>
                </c:pt>
                <c:pt idx="28">
                  <c:v>1.2E-2</c:v>
                </c:pt>
                <c:pt idx="29">
                  <c:v>-0.115</c:v>
                </c:pt>
                <c:pt idx="30">
                  <c:v>-0.60299999999999998</c:v>
                </c:pt>
                <c:pt idx="31">
                  <c:v>-0.99550000000000005</c:v>
                </c:pt>
                <c:pt idx="32">
                  <c:v>-0.72550000000000003</c:v>
                </c:pt>
                <c:pt idx="33">
                  <c:v>-0.19425000000000001</c:v>
                </c:pt>
                <c:pt idx="34">
                  <c:v>5.4999999999999997E-3</c:v>
                </c:pt>
                <c:pt idx="35">
                  <c:v>7.4749999999999997E-2</c:v>
                </c:pt>
                <c:pt idx="36">
                  <c:v>0.46224999999999999</c:v>
                </c:pt>
                <c:pt idx="37">
                  <c:v>0.95950000000000002</c:v>
                </c:pt>
                <c:pt idx="38">
                  <c:v>0.83899999999999997</c:v>
                </c:pt>
                <c:pt idx="39">
                  <c:v>0.31025000000000003</c:v>
                </c:pt>
                <c:pt idx="40">
                  <c:v>1.35E-2</c:v>
                </c:pt>
                <c:pt idx="41">
                  <c:v>-2.725E-2</c:v>
                </c:pt>
                <c:pt idx="42">
                  <c:v>-0.35375000000000001</c:v>
                </c:pt>
                <c:pt idx="43">
                  <c:v>-0.89249999999999996</c:v>
                </c:pt>
                <c:pt idx="44">
                  <c:v>-0.92300000000000004</c:v>
                </c:pt>
                <c:pt idx="45">
                  <c:v>-0.41325000000000001</c:v>
                </c:pt>
                <c:pt idx="46">
                  <c:v>-3.4500000000000003E-2</c:v>
                </c:pt>
                <c:pt idx="47">
                  <c:v>1.2999999999999999E-2</c:v>
                </c:pt>
                <c:pt idx="48">
                  <c:v>0.23749999999999999</c:v>
                </c:pt>
                <c:pt idx="49">
                  <c:v>0.79449999999999998</c:v>
                </c:pt>
                <c:pt idx="50">
                  <c:v>0.98475000000000001</c:v>
                </c:pt>
                <c:pt idx="51">
                  <c:v>0.54574999999999996</c:v>
                </c:pt>
                <c:pt idx="52">
                  <c:v>7.2749999999999995E-2</c:v>
                </c:pt>
                <c:pt idx="53">
                  <c:v>1.8249999999999999E-2</c:v>
                </c:pt>
                <c:pt idx="54">
                  <c:v>-0.159</c:v>
                </c:pt>
                <c:pt idx="55">
                  <c:v>-0.68300000000000005</c:v>
                </c:pt>
                <c:pt idx="56">
                  <c:v>-1</c:v>
                </c:pt>
                <c:pt idx="57">
                  <c:v>-0.66574999999999995</c:v>
                </c:pt>
                <c:pt idx="58">
                  <c:v>-0.1565</c:v>
                </c:pt>
                <c:pt idx="59">
                  <c:v>5.0000000000000001E-4</c:v>
                </c:pt>
                <c:pt idx="60">
                  <c:v>7.4499999999999997E-2</c:v>
                </c:pt>
                <c:pt idx="61">
                  <c:v>0.55549999999999999</c:v>
                </c:pt>
                <c:pt idx="62">
                  <c:v>0.98375000000000001</c:v>
                </c:pt>
                <c:pt idx="63">
                  <c:v>0.79049999999999998</c:v>
                </c:pt>
                <c:pt idx="64">
                  <c:v>0.23474999999999999</c:v>
                </c:pt>
                <c:pt idx="65">
                  <c:v>-6.0000000000000001E-3</c:v>
                </c:pt>
                <c:pt idx="66">
                  <c:v>-0.04</c:v>
                </c:pt>
                <c:pt idx="67">
                  <c:v>-0.40699999999999997</c:v>
                </c:pt>
                <c:pt idx="68">
                  <c:v>-0.94199999999999995</c:v>
                </c:pt>
                <c:pt idx="69">
                  <c:v>-0.87375000000000003</c:v>
                </c:pt>
                <c:pt idx="70">
                  <c:v>-0.33024999999999999</c:v>
                </c:pt>
                <c:pt idx="71">
                  <c:v>-6.2500000000000003E-3</c:v>
                </c:pt>
                <c:pt idx="72">
                  <c:v>2.5000000000000001E-4</c:v>
                </c:pt>
                <c:pt idx="73">
                  <c:v>0.3145</c:v>
                </c:pt>
                <c:pt idx="74">
                  <c:v>0.86375000000000002</c:v>
                </c:pt>
                <c:pt idx="75">
                  <c:v>0.95574999999999999</c:v>
                </c:pt>
                <c:pt idx="76">
                  <c:v>0.46250000000000002</c:v>
                </c:pt>
                <c:pt idx="77">
                  <c:v>4.0250000000000001E-2</c:v>
                </c:pt>
                <c:pt idx="78">
                  <c:v>-1.4500000000000001E-2</c:v>
                </c:pt>
                <c:pt idx="79">
                  <c:v>-0.21174999999999999</c:v>
                </c:pt>
                <c:pt idx="80">
                  <c:v>-0.751</c:v>
                </c:pt>
                <c:pt idx="81">
                  <c:v>-0.99324999999999997</c:v>
                </c:pt>
                <c:pt idx="82">
                  <c:v>-0.59799999999999998</c:v>
                </c:pt>
                <c:pt idx="83">
                  <c:v>-0.10324999999999999</c:v>
                </c:pt>
                <c:pt idx="84">
                  <c:v>9.2499999999999995E-3</c:v>
                </c:pt>
                <c:pt idx="85">
                  <c:v>0.13200000000000001</c:v>
                </c:pt>
                <c:pt idx="86">
                  <c:v>0.61350000000000005</c:v>
                </c:pt>
                <c:pt idx="87">
                  <c:v>0.99724999999999997</c:v>
                </c:pt>
                <c:pt idx="88">
                  <c:v>0.73624999999999996</c:v>
                </c:pt>
                <c:pt idx="89">
                  <c:v>0.19825000000000001</c:v>
                </c:pt>
                <c:pt idx="90">
                  <c:v>4.0000000000000001E-3</c:v>
                </c:pt>
                <c:pt idx="91">
                  <c:v>-5.3749999999999999E-2</c:v>
                </c:pt>
                <c:pt idx="92">
                  <c:v>-0.502</c:v>
                </c:pt>
                <c:pt idx="93">
                  <c:v>-0.96599999999999997</c:v>
                </c:pt>
                <c:pt idx="94">
                  <c:v>-0.83550000000000002</c:v>
                </c:pt>
                <c:pt idx="95">
                  <c:v>-0.27374999999999999</c:v>
                </c:pt>
                <c:pt idx="96">
                  <c:v>8.0000000000000002E-3</c:v>
                </c:pt>
                <c:pt idx="97">
                  <c:v>-1.25E-3</c:v>
                </c:pt>
                <c:pt idx="98">
                  <c:v>0.35775000000000001</c:v>
                </c:pt>
                <c:pt idx="99">
                  <c:v>0.88824999999999998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58-A14E-928F-17C2BE85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37024"/>
        <c:axId val="1647549344"/>
      </c:scatterChart>
      <c:valAx>
        <c:axId val="17089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549344"/>
        <c:crosses val="autoZero"/>
        <c:crossBetween val="midCat"/>
      </c:valAx>
      <c:valAx>
        <c:axId val="1647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9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j=1 h=1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'j=1 h=1 x'!$I$1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'j=1 h=1 x'!$H$2:$H$101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</c:numCache>
            </c:numRef>
          </c:xVal>
          <c:yVal>
            <c:numRef>
              <c:f>'j=1 h=1 x'!$I$2:$I$101</c:f>
              <c:numCache>
                <c:formatCode>General</c:formatCode>
                <c:ptCount val="100"/>
                <c:pt idx="0">
                  <c:v>1</c:v>
                </c:pt>
                <c:pt idx="1">
                  <c:v>0.96121008250517925</c:v>
                </c:pt>
                <c:pt idx="2">
                  <c:v>0.85829386552600773</c:v>
                </c:pt>
                <c:pt idx="3">
                  <c:v>0.72437541954309548</c:v>
                </c:pt>
                <c:pt idx="4">
                  <c:v>0.59480999089874953</c:v>
                </c:pt>
                <c:pt idx="5">
                  <c:v>0.48978007206170138</c:v>
                </c:pt>
                <c:pt idx="6">
                  <c:v>0.40697334926064654</c:v>
                </c:pt>
                <c:pt idx="7">
                  <c:v>0.32817864627342885</c:v>
                </c:pt>
                <c:pt idx="8">
                  <c:v>0.23518744929739846</c:v>
                </c:pt>
                <c:pt idx="9">
                  <c:v>0.12482610776995398</c:v>
                </c:pt>
                <c:pt idx="10">
                  <c:v>1.3627377005438958E-2</c:v>
                </c:pt>
                <c:pt idx="11">
                  <c:v>-7.0860480753828836E-2</c:v>
                </c:pt>
                <c:pt idx="12">
                  <c:v>-0.10680247582782486</c:v>
                </c:pt>
                <c:pt idx="13">
                  <c:v>-9.2441308861128321E-2</c:v>
                </c:pt>
                <c:pt idx="14">
                  <c:v>-4.8977631531875933E-2</c:v>
                </c:pt>
                <c:pt idx="15">
                  <c:v>-9.7340900481462031E-3</c:v>
                </c:pt>
                <c:pt idx="16">
                  <c:v>-1.6972376965127753E-3</c:v>
                </c:pt>
                <c:pt idx="17">
                  <c:v>-3.0242910467680573E-2</c:v>
                </c:pt>
                <c:pt idx="18">
                  <c:v>-7.6073878613901413E-2</c:v>
                </c:pt>
                <c:pt idx="19">
                  <c:v>-0.10618493707261897</c:v>
                </c:pt>
                <c:pt idx="20">
                  <c:v>-9.2363032178094204E-2</c:v>
                </c:pt>
                <c:pt idx="21">
                  <c:v>-2.6333904148145567E-2</c:v>
                </c:pt>
                <c:pt idx="22">
                  <c:v>7.7180922935536023E-2</c:v>
                </c:pt>
                <c:pt idx="23">
                  <c:v>0.19085829463100015</c:v>
                </c:pt>
                <c:pt idx="24">
                  <c:v>0.29186478141401173</c:v>
                </c:pt>
                <c:pt idx="25">
                  <c:v>0.37495228046039353</c:v>
                </c:pt>
                <c:pt idx="26">
                  <c:v>0.4534732206069324</c:v>
                </c:pt>
                <c:pt idx="27">
                  <c:v>0.54777571373226797</c:v>
                </c:pt>
                <c:pt idx="28">
                  <c:v>0.66830991907422732</c:v>
                </c:pt>
                <c:pt idx="29">
                  <c:v>0.8041651001043838</c:v>
                </c:pt>
                <c:pt idx="30">
                  <c:v>0.92457807612530674</c:v>
                </c:pt>
                <c:pt idx="31">
                  <c:v>0.99311699343072735</c:v>
                </c:pt>
                <c:pt idx="32">
                  <c:v>0.98649693020145746</c:v>
                </c:pt>
                <c:pt idx="33">
                  <c:v>0.90703290983210061</c:v>
                </c:pt>
                <c:pt idx="34">
                  <c:v>0.78139186621811785</c:v>
                </c:pt>
                <c:pt idx="35">
                  <c:v>0.6463804128030336</c:v>
                </c:pt>
                <c:pt idx="36">
                  <c:v>0.53013662006314599</c:v>
                </c:pt>
                <c:pt idx="37">
                  <c:v>0.43968693820267252</c:v>
                </c:pt>
                <c:pt idx="38">
                  <c:v>0.36183983784990587</c:v>
                </c:pt>
                <c:pt idx="39">
                  <c:v>0.27625415093536432</c:v>
                </c:pt>
                <c:pt idx="40">
                  <c:v>0.17218150808692703</c:v>
                </c:pt>
                <c:pt idx="41">
                  <c:v>5.8281557183185735E-2</c:v>
                </c:pt>
                <c:pt idx="42">
                  <c:v>-4.0701055372347049E-2</c:v>
                </c:pt>
                <c:pt idx="43">
                  <c:v>-9.842101571070358E-2</c:v>
                </c:pt>
                <c:pt idx="44">
                  <c:v>-0.10361677281960968</c:v>
                </c:pt>
                <c:pt idx="45">
                  <c:v>-6.8523273013541247E-2</c:v>
                </c:pt>
                <c:pt idx="46">
                  <c:v>-2.3447699139827555E-2</c:v>
                </c:pt>
                <c:pt idx="47">
                  <c:v>-3.0669890885579032E-4</c:v>
                </c:pt>
                <c:pt idx="48">
                  <c:v>-1.4674527103780872E-2</c:v>
                </c:pt>
                <c:pt idx="49">
                  <c:v>-5.6924171483744082E-2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AC4B-A6EA-88F70461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47328"/>
        <c:axId val="1651661472"/>
      </c:scatterChart>
      <c:scatterChart>
        <c:scatterStyle val="lineMarker"/>
        <c:varyColors val="0"/>
        <c:ser>
          <c:idx val="1"/>
          <c:order val="1"/>
          <c:tx>
            <c:strRef>
              <c:f>'j=1 h=1 x'!$V$1</c:f>
              <c:strCache>
                <c:ptCount val="1"/>
                <c:pt idx="0">
                  <c:v>yorktown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'j=1 h=1 x'!$H$2:$H$101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</c:numCache>
            </c:numRef>
          </c:xVal>
          <c:yVal>
            <c:numRef>
              <c:f>'j=1 h=1 x'!$V$2:$V$101</c:f>
              <c:numCache>
                <c:formatCode>General</c:formatCode>
                <c:ptCount val="100"/>
                <c:pt idx="0">
                  <c:v>0.5502378121284186</c:v>
                </c:pt>
                <c:pt idx="1">
                  <c:v>0.62366230677764567</c:v>
                </c:pt>
                <c:pt idx="2">
                  <c:v>0.66557669441141498</c:v>
                </c:pt>
                <c:pt idx="3">
                  <c:v>0.58412604042806182</c:v>
                </c:pt>
                <c:pt idx="4">
                  <c:v>0.44857312722948872</c:v>
                </c:pt>
                <c:pt idx="5">
                  <c:v>0.34869203329369802</c:v>
                </c:pt>
                <c:pt idx="6">
                  <c:v>0.21195005945303214</c:v>
                </c:pt>
                <c:pt idx="7">
                  <c:v>0.23781212841854937</c:v>
                </c:pt>
                <c:pt idx="8">
                  <c:v>0.27764565992865642</c:v>
                </c:pt>
                <c:pt idx="9">
                  <c:v>0.33174791914387641</c:v>
                </c:pt>
                <c:pt idx="10">
                  <c:v>0.24227110582639716</c:v>
                </c:pt>
                <c:pt idx="11">
                  <c:v>0.11801426872770512</c:v>
                </c:pt>
                <c:pt idx="12">
                  <c:v>-4.4292508917954818E-2</c:v>
                </c:pt>
                <c:pt idx="13">
                  <c:v>-0.16319857312722952</c:v>
                </c:pt>
                <c:pt idx="14">
                  <c:v>-0.19827586206896555</c:v>
                </c:pt>
                <c:pt idx="15">
                  <c:v>-0.13793103448275862</c:v>
                </c:pt>
                <c:pt idx="16">
                  <c:v>-6.3912009512485143E-2</c:v>
                </c:pt>
                <c:pt idx="17">
                  <c:v>-4.3697978596908445E-2</c:v>
                </c:pt>
                <c:pt idx="18">
                  <c:v>-6.8965517241379309E-2</c:v>
                </c:pt>
                <c:pt idx="19">
                  <c:v>-0.1501189060642093</c:v>
                </c:pt>
                <c:pt idx="20">
                  <c:v>-0.23305588585017839</c:v>
                </c:pt>
                <c:pt idx="21">
                  <c:v>-0.23275862068965514</c:v>
                </c:pt>
                <c:pt idx="22">
                  <c:v>-7.0154577883472069E-2</c:v>
                </c:pt>
                <c:pt idx="23">
                  <c:v>9.2152199762187872E-2</c:v>
                </c:pt>
                <c:pt idx="24">
                  <c:v>0.34482758620689663</c:v>
                </c:pt>
                <c:pt idx="25">
                  <c:v>0.41171224732461359</c:v>
                </c:pt>
                <c:pt idx="26">
                  <c:v>0.47443519619500601</c:v>
                </c:pt>
                <c:pt idx="27">
                  <c:v>0.49375743162901309</c:v>
                </c:pt>
                <c:pt idx="28">
                  <c:v>0.4720570749108205</c:v>
                </c:pt>
                <c:pt idx="29">
                  <c:v>0.57282996432818079</c:v>
                </c:pt>
                <c:pt idx="30">
                  <c:v>0.78359096313912024</c:v>
                </c:pt>
                <c:pt idx="31">
                  <c:v>0.94084423305588583</c:v>
                </c:pt>
                <c:pt idx="32">
                  <c:v>0.99881093935790721</c:v>
                </c:pt>
                <c:pt idx="33">
                  <c:v>1</c:v>
                </c:pt>
                <c:pt idx="34">
                  <c:v>0.84839476813317494</c:v>
                </c:pt>
                <c:pt idx="35">
                  <c:v>0.70570749108204522</c:v>
                </c:pt>
                <c:pt idx="36">
                  <c:v>0.49673008323424506</c:v>
                </c:pt>
                <c:pt idx="37">
                  <c:v>0.45749108204518435</c:v>
                </c:pt>
                <c:pt idx="38">
                  <c:v>0.3897146254458978</c:v>
                </c:pt>
                <c:pt idx="39">
                  <c:v>0.34155766944114152</c:v>
                </c:pt>
                <c:pt idx="40">
                  <c:v>0.3005350772889418</c:v>
                </c:pt>
                <c:pt idx="41">
                  <c:v>0.15130796670630203</c:v>
                </c:pt>
                <c:pt idx="42">
                  <c:v>-6.2425683709869222E-3</c:v>
                </c:pt>
                <c:pt idx="43">
                  <c:v>-0.11979785969084424</c:v>
                </c:pt>
                <c:pt idx="44">
                  <c:v>-0.2413793103448276</c:v>
                </c:pt>
                <c:pt idx="45">
                  <c:v>-0.20095124851367424</c:v>
                </c:pt>
                <c:pt idx="46">
                  <c:v>-0.14714625445897742</c:v>
                </c:pt>
                <c:pt idx="47">
                  <c:v>-7.5802615933412615E-2</c:v>
                </c:pt>
                <c:pt idx="48">
                  <c:v>-4.6967895362663499E-2</c:v>
                </c:pt>
                <c:pt idx="49">
                  <c:v>-9.5124851367419758E-2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8F-AC4B-A6EA-88F70461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47328"/>
        <c:axId val="1651661472"/>
      </c:scatterChart>
      <c:valAx>
        <c:axId val="16459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1661472"/>
        <c:crosses val="autoZero"/>
        <c:crossBetween val="midCat"/>
      </c:valAx>
      <c:valAx>
        <c:axId val="1651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94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'j=1 h=1 y'!$B$1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'j=1 h=1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xVal>
          <c:yVal>
            <c:numRef>
              <c:f>'j=1 h=1 y'!$B$2:$B$401</c:f>
              <c:numCache>
                <c:formatCode>General</c:formatCode>
                <c:ptCount val="400"/>
                <c:pt idx="0">
                  <c:v>0</c:v>
                </c:pt>
                <c:pt idx="1">
                  <c:v>-4.950199550919944E-4</c:v>
                </c:pt>
                <c:pt idx="2">
                  <c:v>-3.8425371073611408E-3</c:v>
                </c:pt>
                <c:pt idx="3">
                  <c:v>-1.2327866301427778E-2</c:v>
                </c:pt>
                <c:pt idx="4">
                  <c:v>-2.719616117234628E-2</c:v>
                </c:pt>
                <c:pt idx="5">
                  <c:v>-4.8352783924381956E-2</c:v>
                </c:pt>
                <c:pt idx="6">
                  <c:v>-7.4288436961456344E-2</c:v>
                </c:pt>
                <c:pt idx="7">
                  <c:v>-0.10224445686381345</c:v>
                </c:pt>
                <c:pt idx="8">
                  <c:v>-0.12859508434441189</c:v>
                </c:pt>
                <c:pt idx="9">
                  <c:v>-0.14938848156570267</c:v>
                </c:pt>
                <c:pt idx="10">
                  <c:v>-0.16096233430995571</c:v>
                </c:pt>
                <c:pt idx="11">
                  <c:v>-0.16053718009554352</c:v>
                </c:pt>
                <c:pt idx="12">
                  <c:v>-0.14669318562113393</c:v>
                </c:pt>
                <c:pt idx="13">
                  <c:v>-0.11965358746019258</c:v>
                </c:pt>
                <c:pt idx="14">
                  <c:v>-8.1327683636508247E-2</c:v>
                </c:pt>
                <c:pt idx="15">
                  <c:v>-3.5103469644916271E-2</c:v>
                </c:pt>
                <c:pt idx="16">
                  <c:v>1.4581093231603363E-2</c:v>
                </c:pt>
                <c:pt idx="17">
                  <c:v>6.2824722199516916E-2</c:v>
                </c:pt>
                <c:pt idx="18">
                  <c:v>0.10491929690242863</c:v>
                </c:pt>
                <c:pt idx="19">
                  <c:v>0.13697721586980777</c:v>
                </c:pt>
                <c:pt idx="20">
                  <c:v>0.15643520232745239</c:v>
                </c:pt>
                <c:pt idx="21">
                  <c:v>0.16235940330721604</c:v>
                </c:pt>
                <c:pt idx="22">
                  <c:v>0.15550758379192461</c:v>
                </c:pt>
                <c:pt idx="23">
                  <c:v>0.13814199508544853</c:v>
                </c:pt>
                <c:pt idx="24">
                  <c:v>0.11362515227804386</c:v>
                </c:pt>
                <c:pt idx="25">
                  <c:v>8.5864214902306696E-2</c:v>
                </c:pt>
                <c:pt idx="26">
                  <c:v>5.8692677647165785E-2</c:v>
                </c:pt>
                <c:pt idx="27">
                  <c:v>3.5287046565342671E-2</c:v>
                </c:pt>
                <c:pt idx="28">
                  <c:v>1.7709721662082865E-2</c:v>
                </c:pt>
                <c:pt idx="29">
                  <c:v>6.648485241175367E-3</c:v>
                </c:pt>
                <c:pt idx="30">
                  <c:v>1.3911298998385488E-3</c:v>
                </c:pt>
                <c:pt idx="31">
                  <c:v>3.5914386667711476E-5</c:v>
                </c:pt>
                <c:pt idx="32">
                  <c:v>-9.9286537465520519E-5</c:v>
                </c:pt>
                <c:pt idx="33">
                  <c:v>-1.9380757699707929E-3</c:v>
                </c:pt>
                <c:pt idx="34">
                  <c:v>-8.0665554637950332E-3</c:v>
                </c:pt>
                <c:pt idx="35">
                  <c:v>-2.0210365108919236E-2</c:v>
                </c:pt>
                <c:pt idx="36">
                  <c:v>-3.88548719468143E-2</c:v>
                </c:pt>
                <c:pt idx="37">
                  <c:v>-6.307275776549609E-2</c:v>
                </c:pt>
                <c:pt idx="38">
                  <c:v>-9.0590040950573311E-2</c:v>
                </c:pt>
                <c:pt idx="39">
                  <c:v>-0.11808331490311037</c:v>
                </c:pt>
                <c:pt idx="40">
                  <c:v>-0.14166373811948929</c:v>
                </c:pt>
                <c:pt idx="41">
                  <c:v>-0.15747298723171835</c:v>
                </c:pt>
                <c:pt idx="42">
                  <c:v>-0.1622978031098791</c:v>
                </c:pt>
                <c:pt idx="43">
                  <c:v>-0.15410589136186392</c:v>
                </c:pt>
                <c:pt idx="44">
                  <c:v>-0.13241743023135297</c:v>
                </c:pt>
                <c:pt idx="45">
                  <c:v>-9.8451513578449334E-2</c:v>
                </c:pt>
                <c:pt idx="46">
                  <c:v>-5.5021590642024498E-2</c:v>
                </c:pt>
                <c:pt idx="47">
                  <c:v>-6.1929057365676839E-3</c:v>
                </c:pt>
                <c:pt idx="48">
                  <c:v>4.3248030704115918E-2</c:v>
                </c:pt>
                <c:pt idx="49">
                  <c:v>8.8432617410749523E-2</c:v>
                </c:pt>
                <c:pt idx="50">
                  <c:v>0.12506171703164795</c:v>
                </c:pt>
                <c:pt idx="51">
                  <c:v>0.14997139220810962</c:v>
                </c:pt>
                <c:pt idx="52">
                  <c:v>0.16152801076553425</c:v>
                </c:pt>
                <c:pt idx="53">
                  <c:v>0.15979450413322471</c:v>
                </c:pt>
                <c:pt idx="54">
                  <c:v>0.14644518448674521</c:v>
                </c:pt>
                <c:pt idx="55">
                  <c:v>0.12444556898818769</c:v>
                </c:pt>
                <c:pt idx="56">
                  <c:v>9.7549985948825121E-2</c:v>
                </c:pt>
                <c:pt idx="57">
                  <c:v>6.9697643455319147E-2</c:v>
                </c:pt>
                <c:pt idx="58">
                  <c:v>4.4402954671429927E-2</c:v>
                </c:pt>
                <c:pt idx="59">
                  <c:v>2.4235886088601069E-2</c:v>
                </c:pt>
                <c:pt idx="60">
                  <c:v>1.0472967124640374E-2</c:v>
                </c:pt>
                <c:pt idx="61">
                  <c:v>2.9717965059770715E-3</c:v>
                </c:pt>
                <c:pt idx="62">
                  <c:v>2.8582654949353692E-4</c:v>
                </c:pt>
                <c:pt idx="63">
                  <c:v>-2.3763697999043543E-6</c:v>
                </c:pt>
                <c:pt idx="64">
                  <c:v>-7.8619099548053739E-4</c:v>
                </c:pt>
                <c:pt idx="65">
                  <c:v>-4.8609764483549464E-3</c:v>
                </c:pt>
                <c:pt idx="66">
                  <c:v>-1.4366370932609319E-2</c:v>
                </c:pt>
                <c:pt idx="67">
                  <c:v>-3.0337542187083635E-2</c:v>
                </c:pt>
                <c:pt idx="68">
                  <c:v>-5.2440660503891706E-2</c:v>
                </c:pt>
                <c:pt idx="69">
                  <c:v>-7.8938387716988634E-2</c:v>
                </c:pt>
                <c:pt idx="70">
                  <c:v>-0.10689430769261699</c:v>
                </c:pt>
                <c:pt idx="71">
                  <c:v>-0.13258680822057203</c:v>
                </c:pt>
                <c:pt idx="72">
                  <c:v>-0.15206905338244556</c:v>
                </c:pt>
                <c:pt idx="73">
                  <c:v>-0.16178773893378889</c:v>
                </c:pt>
                <c:pt idx="74">
                  <c:v>-0.15916311677861361</c:v>
                </c:pt>
                <c:pt idx="75">
                  <c:v>-0.14303795652544346</c:v>
                </c:pt>
                <c:pt idx="76">
                  <c:v>-0.11392290147418296</c:v>
                </c:pt>
                <c:pt idx="77">
                  <c:v>-7.3996984871071009E-2</c:v>
                </c:pt>
                <c:pt idx="78">
                  <c:v>-2.6859990305923488E-2</c:v>
                </c:pt>
                <c:pt idx="79">
                  <c:v>2.2928089339746955E-2</c:v>
                </c:pt>
                <c:pt idx="80">
                  <c:v>7.0452082160738824E-2</c:v>
                </c:pt>
                <c:pt idx="81">
                  <c:v>0.1111002161315445</c:v>
                </c:pt>
                <c:pt idx="82">
                  <c:v>0.14117695262875216</c:v>
                </c:pt>
                <c:pt idx="83">
                  <c:v>0.15837791684130348</c:v>
                </c:pt>
                <c:pt idx="84">
                  <c:v>0.16205627010559068</c:v>
                </c:pt>
                <c:pt idx="85">
                  <c:v>0.1532423543674461</c:v>
                </c:pt>
                <c:pt idx="86">
                  <c:v>0.13441679544572513</c:v>
                </c:pt>
                <c:pt idx="87">
                  <c:v>0.10907544768671824</c:v>
                </c:pt>
                <c:pt idx="88">
                  <c:v>8.1156596663873926E-2</c:v>
                </c:pt>
                <c:pt idx="89">
                  <c:v>5.4421684392387912E-2</c:v>
                </c:pt>
                <c:pt idx="90">
                  <c:v>3.188722750626477E-2</c:v>
                </c:pt>
                <c:pt idx="91">
                  <c:v>1.539658877117546E-2</c:v>
                </c:pt>
                <c:pt idx="92">
                  <c:v>5.3972956620711929E-3</c:v>
                </c:pt>
                <c:pt idx="93">
                  <c:v>9.5633780530167412E-4</c:v>
                </c:pt>
                <c:pt idx="94">
                  <c:v>7.6015129028307593E-6</c:v>
                </c:pt>
                <c:pt idx="95">
                  <c:v>-2.1161503853246028E-4</c:v>
                </c:pt>
                <c:pt idx="96">
                  <c:v>-2.6083202934327199E-3</c:v>
                </c:pt>
                <c:pt idx="97">
                  <c:v>-9.6576035796220108E-3</c:v>
                </c:pt>
                <c:pt idx="98">
                  <c:v>-2.2898113826779129E-2</c:v>
                </c:pt>
                <c:pt idx="99">
                  <c:v>-4.2583430774206413E-2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4-234F-AC8B-3C2B9F7B1DAC}"/>
            </c:ext>
          </c:extLst>
        </c:ser>
        <c:ser>
          <c:idx val="1"/>
          <c:order val="1"/>
          <c:tx>
            <c:strRef>
              <c:f>'j=1 h=1 y'!$C$1</c:f>
              <c:strCache>
                <c:ptCount val="1"/>
                <c:pt idx="0">
                  <c:v>simulate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'j=1 h=1 y'!$A$2:$A$401</c:f>
              <c:numCache>
                <c:formatCode>General</c:formatCode>
                <c:ptCount val="4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xVal>
          <c:yVal>
            <c:numRef>
              <c:f>'j=1 h=1 y'!$C$2:$C$401</c:f>
              <c:numCache>
                <c:formatCode>General</c:formatCode>
                <c:ptCount val="400"/>
                <c:pt idx="0">
                  <c:v>5.0000000000000001E-4</c:v>
                </c:pt>
                <c:pt idx="1">
                  <c:v>-1.175E-2</c:v>
                </c:pt>
                <c:pt idx="2">
                  <c:v>-5.4999999999999997E-3</c:v>
                </c:pt>
                <c:pt idx="3">
                  <c:v>-2.2499999999999999E-2</c:v>
                </c:pt>
                <c:pt idx="4">
                  <c:v>-9.2499999999999995E-3</c:v>
                </c:pt>
                <c:pt idx="5">
                  <c:v>-2.9000000000000001E-2</c:v>
                </c:pt>
                <c:pt idx="6">
                  <c:v>-6.4250000000000002E-2</c:v>
                </c:pt>
                <c:pt idx="7">
                  <c:v>-0.12125</c:v>
                </c:pt>
                <c:pt idx="8">
                  <c:v>-0.13750000000000001</c:v>
                </c:pt>
                <c:pt idx="9">
                  <c:v>-0.159</c:v>
                </c:pt>
                <c:pt idx="10">
                  <c:v>-0.17724999999999999</c:v>
                </c:pt>
                <c:pt idx="11">
                  <c:v>-0.16725000000000001</c:v>
                </c:pt>
                <c:pt idx="12">
                  <c:v>-0.126</c:v>
                </c:pt>
                <c:pt idx="13">
                  <c:v>-0.11575000000000001</c:v>
                </c:pt>
                <c:pt idx="14">
                  <c:v>-7.8E-2</c:v>
                </c:pt>
                <c:pt idx="15">
                  <c:v>-2.8250000000000001E-2</c:v>
                </c:pt>
                <c:pt idx="16">
                  <c:v>3.15E-2</c:v>
                </c:pt>
                <c:pt idx="17">
                  <c:v>7.1999999999999995E-2</c:v>
                </c:pt>
                <c:pt idx="18">
                  <c:v>0.106</c:v>
                </c:pt>
                <c:pt idx="19">
                  <c:v>0.11475</c:v>
                </c:pt>
                <c:pt idx="20">
                  <c:v>0.17624999999999999</c:v>
                </c:pt>
                <c:pt idx="21">
                  <c:v>0.18275</c:v>
                </c:pt>
                <c:pt idx="22">
                  <c:v>0.15875</c:v>
                </c:pt>
                <c:pt idx="23">
                  <c:v>0.11275</c:v>
                </c:pt>
                <c:pt idx="24">
                  <c:v>0.11975</c:v>
                </c:pt>
                <c:pt idx="25">
                  <c:v>6.0499999999999998E-2</c:v>
                </c:pt>
                <c:pt idx="26">
                  <c:v>4.1250000000000002E-2</c:v>
                </c:pt>
                <c:pt idx="27">
                  <c:v>3.2750000000000001E-2</c:v>
                </c:pt>
                <c:pt idx="28">
                  <c:v>1.4E-2</c:v>
                </c:pt>
                <c:pt idx="29">
                  <c:v>-1.025E-2</c:v>
                </c:pt>
                <c:pt idx="30">
                  <c:v>-1.7000000000000001E-2</c:v>
                </c:pt>
                <c:pt idx="31">
                  <c:v>-2.6499999999999999E-2</c:v>
                </c:pt>
                <c:pt idx="32">
                  <c:v>-1.35E-2</c:v>
                </c:pt>
                <c:pt idx="33">
                  <c:v>1.35E-2</c:v>
                </c:pt>
                <c:pt idx="34">
                  <c:v>-2.1250000000000002E-2</c:v>
                </c:pt>
                <c:pt idx="35">
                  <c:v>-4.5499999999999999E-2</c:v>
                </c:pt>
                <c:pt idx="36">
                  <c:v>-4.3749999999999997E-2</c:v>
                </c:pt>
                <c:pt idx="37">
                  <c:v>-0.1045</c:v>
                </c:pt>
                <c:pt idx="38">
                  <c:v>-0.11625000000000001</c:v>
                </c:pt>
                <c:pt idx="39">
                  <c:v>-0.1285</c:v>
                </c:pt>
                <c:pt idx="40">
                  <c:v>-0.13850000000000001</c:v>
                </c:pt>
                <c:pt idx="41">
                  <c:v>-0.1585</c:v>
                </c:pt>
                <c:pt idx="42">
                  <c:v>-0.15125</c:v>
                </c:pt>
                <c:pt idx="43">
                  <c:v>-0.16375000000000001</c:v>
                </c:pt>
                <c:pt idx="44">
                  <c:v>-0.1225</c:v>
                </c:pt>
                <c:pt idx="45">
                  <c:v>-7.2749999999999995E-2</c:v>
                </c:pt>
                <c:pt idx="46">
                  <c:v>-2.325E-2</c:v>
                </c:pt>
                <c:pt idx="47">
                  <c:v>4.7499999999999999E-3</c:v>
                </c:pt>
                <c:pt idx="48">
                  <c:v>5.8500000000000003E-2</c:v>
                </c:pt>
                <c:pt idx="49">
                  <c:v>0.10050000000000001</c:v>
                </c:pt>
                <c:pt idx="50">
                  <c:v>0.16750000000000001</c:v>
                </c:pt>
                <c:pt idx="51">
                  <c:v>0.153</c:v>
                </c:pt>
                <c:pt idx="52">
                  <c:v>0.1595</c:v>
                </c:pt>
                <c:pt idx="53">
                  <c:v>0.15975</c:v>
                </c:pt>
                <c:pt idx="54">
                  <c:v>0.126</c:v>
                </c:pt>
                <c:pt idx="55">
                  <c:v>0.10825</c:v>
                </c:pt>
                <c:pt idx="56">
                  <c:v>8.7499999999999994E-2</c:v>
                </c:pt>
                <c:pt idx="57">
                  <c:v>4.7E-2</c:v>
                </c:pt>
                <c:pt idx="58">
                  <c:v>3.5999999999999997E-2</c:v>
                </c:pt>
                <c:pt idx="59">
                  <c:v>2.5000000000000001E-4</c:v>
                </c:pt>
                <c:pt idx="60">
                  <c:v>-2.1999999999999999E-2</c:v>
                </c:pt>
                <c:pt idx="61">
                  <c:v>-3.0249999999999999E-2</c:v>
                </c:pt>
                <c:pt idx="62">
                  <c:v>-3.2499999999999999E-3</c:v>
                </c:pt>
                <c:pt idx="63">
                  <c:v>1.2999999999999999E-2</c:v>
                </c:pt>
                <c:pt idx="64">
                  <c:v>3.2499999999999999E-3</c:v>
                </c:pt>
                <c:pt idx="65">
                  <c:v>-1.6750000000000001E-2</c:v>
                </c:pt>
                <c:pt idx="66">
                  <c:v>-1.175E-2</c:v>
                </c:pt>
                <c:pt idx="67">
                  <c:v>-4.4249999999999998E-2</c:v>
                </c:pt>
                <c:pt idx="68">
                  <c:v>-8.5500000000000007E-2</c:v>
                </c:pt>
                <c:pt idx="69">
                  <c:v>-8.7749999999999995E-2</c:v>
                </c:pt>
                <c:pt idx="70">
                  <c:v>-0.11675000000000001</c:v>
                </c:pt>
                <c:pt idx="71">
                  <c:v>-0.13425000000000001</c:v>
                </c:pt>
                <c:pt idx="72">
                  <c:v>-0.16725000000000001</c:v>
                </c:pt>
                <c:pt idx="73">
                  <c:v>-0.14074999999999999</c:v>
                </c:pt>
                <c:pt idx="74">
                  <c:v>-0.16075</c:v>
                </c:pt>
                <c:pt idx="75">
                  <c:v>-9.6250000000000002E-2</c:v>
                </c:pt>
                <c:pt idx="76">
                  <c:v>-6.5000000000000002E-2</c:v>
                </c:pt>
                <c:pt idx="77">
                  <c:v>-0.04</c:v>
                </c:pt>
                <c:pt idx="78">
                  <c:v>2.375E-2</c:v>
                </c:pt>
                <c:pt idx="79">
                  <c:v>6.275E-2</c:v>
                </c:pt>
                <c:pt idx="80">
                  <c:v>9.9750000000000005E-2</c:v>
                </c:pt>
                <c:pt idx="81">
                  <c:v>0.14324999999999999</c:v>
                </c:pt>
                <c:pt idx="82">
                  <c:v>0.161</c:v>
                </c:pt>
                <c:pt idx="83">
                  <c:v>0.159</c:v>
                </c:pt>
                <c:pt idx="84">
                  <c:v>0.157</c:v>
                </c:pt>
                <c:pt idx="85">
                  <c:v>0.12975</c:v>
                </c:pt>
                <c:pt idx="86">
                  <c:v>0.13400000000000001</c:v>
                </c:pt>
                <c:pt idx="87">
                  <c:v>8.0250000000000002E-2</c:v>
                </c:pt>
                <c:pt idx="88">
                  <c:v>7.1499999999999994E-2</c:v>
                </c:pt>
                <c:pt idx="89">
                  <c:v>2.8500000000000001E-2</c:v>
                </c:pt>
                <c:pt idx="90">
                  <c:v>2.5000000000000001E-2</c:v>
                </c:pt>
                <c:pt idx="91">
                  <c:v>2.5000000000000001E-4</c:v>
                </c:pt>
                <c:pt idx="92">
                  <c:v>-7.2500000000000004E-3</c:v>
                </c:pt>
                <c:pt idx="93">
                  <c:v>-1.6250000000000001E-2</c:v>
                </c:pt>
                <c:pt idx="94">
                  <c:v>-3.2499999999999999E-3</c:v>
                </c:pt>
                <c:pt idx="95">
                  <c:v>7.2500000000000004E-3</c:v>
                </c:pt>
                <c:pt idx="96">
                  <c:v>-1.025E-2</c:v>
                </c:pt>
                <c:pt idx="97">
                  <c:v>-1.4250000000000001E-2</c:v>
                </c:pt>
                <c:pt idx="98">
                  <c:v>-4.4999999999999998E-2</c:v>
                </c:pt>
                <c:pt idx="99">
                  <c:v>-7.775E-2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4-234F-AC8B-3C2B9F7B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43840"/>
        <c:axId val="1649575632"/>
      </c:scatterChart>
      <c:valAx>
        <c:axId val="16617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575632"/>
        <c:crosses val="autoZero"/>
        <c:crossBetween val="midCat"/>
      </c:valAx>
      <c:valAx>
        <c:axId val="16495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174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'j=0,h=1'!$C$1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'j=0,h=1'!$B$2:$B$401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22.1999999999999</c:v>
                </c:pt>
                <c:pt idx="223">
                  <c:v>22.3</c:v>
                </c:pt>
                <c:pt idx="224">
                  <c:v>22.399999999999899</c:v>
                </c:pt>
                <c:pt idx="225">
                  <c:v>22.499999999999901</c:v>
                </c:pt>
                <c:pt idx="226">
                  <c:v>22.599999999999898</c:v>
                </c:pt>
                <c:pt idx="227">
                  <c:v>22.6999999999999</c:v>
                </c:pt>
                <c:pt idx="228">
                  <c:v>22.799999999999901</c:v>
                </c:pt>
                <c:pt idx="229">
                  <c:v>22.899999999999899</c:v>
                </c:pt>
                <c:pt idx="230">
                  <c:v>22.999999999999901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</c:v>
                </c:pt>
                <c:pt idx="270">
                  <c:v>26.999999999999901</c:v>
                </c:pt>
                <c:pt idx="271">
                  <c:v>27.099999999999799</c:v>
                </c:pt>
                <c:pt idx="272">
                  <c:v>27.1999999999998</c:v>
                </c:pt>
                <c:pt idx="273">
                  <c:v>27.299999999999802</c:v>
                </c:pt>
                <c:pt idx="274">
                  <c:v>27.3999999999998</c:v>
                </c:pt>
                <c:pt idx="275">
                  <c:v>27.499999999999801</c:v>
                </c:pt>
                <c:pt idx="276">
                  <c:v>27.599999999999799</c:v>
                </c:pt>
                <c:pt idx="277">
                  <c:v>27.6999999999998</c:v>
                </c:pt>
                <c:pt idx="278">
                  <c:v>27.799999999999802</c:v>
                </c:pt>
                <c:pt idx="279">
                  <c:v>27.8999999999998</c:v>
                </c:pt>
                <c:pt idx="280">
                  <c:v>27.999999999999801</c:v>
                </c:pt>
                <c:pt idx="281">
                  <c:v>28.099999999999799</c:v>
                </c:pt>
                <c:pt idx="282">
                  <c:v>28.1999999999998</c:v>
                </c:pt>
                <c:pt idx="283">
                  <c:v>28.299999999999802</c:v>
                </c:pt>
                <c:pt idx="284">
                  <c:v>28.3999999999998</c:v>
                </c:pt>
                <c:pt idx="285">
                  <c:v>28.499999999999801</c:v>
                </c:pt>
                <c:pt idx="286">
                  <c:v>28.599999999999799</c:v>
                </c:pt>
                <c:pt idx="287">
                  <c:v>28.6999999999998</c:v>
                </c:pt>
                <c:pt idx="288">
                  <c:v>28.799999999999802</c:v>
                </c:pt>
                <c:pt idx="289">
                  <c:v>28.8999999999998</c:v>
                </c:pt>
                <c:pt idx="290">
                  <c:v>28.999999999999801</c:v>
                </c:pt>
                <c:pt idx="291">
                  <c:v>29.099999999999799</c:v>
                </c:pt>
                <c:pt idx="292">
                  <c:v>29.1999999999998</c:v>
                </c:pt>
                <c:pt idx="293">
                  <c:v>29.299999999999802</c:v>
                </c:pt>
                <c:pt idx="294">
                  <c:v>29.3999999999998</c:v>
                </c:pt>
                <c:pt idx="295">
                  <c:v>29.499999999999801</c:v>
                </c:pt>
                <c:pt idx="296">
                  <c:v>29.599999999999799</c:v>
                </c:pt>
                <c:pt idx="297">
                  <c:v>29.6999999999998</c:v>
                </c:pt>
                <c:pt idx="298">
                  <c:v>29.799999999999802</c:v>
                </c:pt>
                <c:pt idx="299">
                  <c:v>29.8999999999998</c:v>
                </c:pt>
                <c:pt idx="300">
                  <c:v>29.999999999999801</c:v>
                </c:pt>
                <c:pt idx="301">
                  <c:v>30.099999999999799</c:v>
                </c:pt>
                <c:pt idx="302">
                  <c:v>30.1999999999998</c:v>
                </c:pt>
                <c:pt idx="303">
                  <c:v>30.299999999999802</c:v>
                </c:pt>
                <c:pt idx="304">
                  <c:v>30.3999999999998</c:v>
                </c:pt>
                <c:pt idx="305">
                  <c:v>30.499999999999801</c:v>
                </c:pt>
                <c:pt idx="306">
                  <c:v>30.599999999999799</c:v>
                </c:pt>
                <c:pt idx="307">
                  <c:v>30.6999999999998</c:v>
                </c:pt>
                <c:pt idx="308">
                  <c:v>30.799999999999802</c:v>
                </c:pt>
                <c:pt idx="309">
                  <c:v>30.8999999999998</c:v>
                </c:pt>
                <c:pt idx="310">
                  <c:v>30.999999999999801</c:v>
                </c:pt>
                <c:pt idx="311">
                  <c:v>31.099999999999799</c:v>
                </c:pt>
                <c:pt idx="312">
                  <c:v>31.1999999999998</c:v>
                </c:pt>
                <c:pt idx="313">
                  <c:v>31.299999999999802</c:v>
                </c:pt>
                <c:pt idx="314">
                  <c:v>31.3999999999998</c:v>
                </c:pt>
                <c:pt idx="315">
                  <c:v>31.499999999999801</c:v>
                </c:pt>
                <c:pt idx="316">
                  <c:v>31.599999999999799</c:v>
                </c:pt>
                <c:pt idx="317">
                  <c:v>31.6999999999998</c:v>
                </c:pt>
                <c:pt idx="318">
                  <c:v>31.799999999999802</c:v>
                </c:pt>
                <c:pt idx="319">
                  <c:v>31.8999999999998</c:v>
                </c:pt>
                <c:pt idx="320">
                  <c:v>31.999999999999801</c:v>
                </c:pt>
                <c:pt idx="321">
                  <c:v>32.099999999999802</c:v>
                </c:pt>
                <c:pt idx="322">
                  <c:v>32.199999999999797</c:v>
                </c:pt>
                <c:pt idx="323">
                  <c:v>32.299999999999699</c:v>
                </c:pt>
                <c:pt idx="324">
                  <c:v>32.3999999999997</c:v>
                </c:pt>
                <c:pt idx="325">
                  <c:v>32.499999999999702</c:v>
                </c:pt>
                <c:pt idx="326">
                  <c:v>32.599999999999703</c:v>
                </c:pt>
                <c:pt idx="327">
                  <c:v>32.699999999999697</c:v>
                </c:pt>
                <c:pt idx="328">
                  <c:v>32.799999999999699</c:v>
                </c:pt>
                <c:pt idx="329">
                  <c:v>32.8999999999997</c:v>
                </c:pt>
                <c:pt idx="330">
                  <c:v>32.999999999999702</c:v>
                </c:pt>
                <c:pt idx="331">
                  <c:v>33.099999999999703</c:v>
                </c:pt>
                <c:pt idx="332">
                  <c:v>33.199999999999697</c:v>
                </c:pt>
                <c:pt idx="333">
                  <c:v>33.299999999999699</c:v>
                </c:pt>
                <c:pt idx="334">
                  <c:v>33.3999999999997</c:v>
                </c:pt>
                <c:pt idx="335">
                  <c:v>33.499999999999702</c:v>
                </c:pt>
                <c:pt idx="336">
                  <c:v>33.599999999999703</c:v>
                </c:pt>
                <c:pt idx="337">
                  <c:v>33.699999999999697</c:v>
                </c:pt>
                <c:pt idx="338">
                  <c:v>33.799999999999699</c:v>
                </c:pt>
                <c:pt idx="339">
                  <c:v>33.8999999999997</c:v>
                </c:pt>
                <c:pt idx="340">
                  <c:v>33.999999999999702</c:v>
                </c:pt>
                <c:pt idx="341">
                  <c:v>34.099999999999703</c:v>
                </c:pt>
                <c:pt idx="342">
                  <c:v>34.199999999999697</c:v>
                </c:pt>
                <c:pt idx="343">
                  <c:v>34.299999999999699</c:v>
                </c:pt>
                <c:pt idx="344">
                  <c:v>34.3999999999997</c:v>
                </c:pt>
                <c:pt idx="345">
                  <c:v>34.499999999999702</c:v>
                </c:pt>
                <c:pt idx="346">
                  <c:v>34.599999999999703</c:v>
                </c:pt>
                <c:pt idx="347">
                  <c:v>34.699999999999697</c:v>
                </c:pt>
                <c:pt idx="348">
                  <c:v>34.799999999999699</c:v>
                </c:pt>
                <c:pt idx="349">
                  <c:v>34.8999999999997</c:v>
                </c:pt>
                <c:pt idx="350">
                  <c:v>34.999999999999702</c:v>
                </c:pt>
                <c:pt idx="351">
                  <c:v>35.099999999999703</c:v>
                </c:pt>
                <c:pt idx="352">
                  <c:v>35.199999999999697</c:v>
                </c:pt>
                <c:pt idx="353">
                  <c:v>35.299999999999699</c:v>
                </c:pt>
                <c:pt idx="354">
                  <c:v>35.3999999999997</c:v>
                </c:pt>
                <c:pt idx="355">
                  <c:v>35.499999999999702</c:v>
                </c:pt>
                <c:pt idx="356">
                  <c:v>35.599999999999703</c:v>
                </c:pt>
                <c:pt idx="357">
                  <c:v>35.699999999999697</c:v>
                </c:pt>
                <c:pt idx="358">
                  <c:v>35.799999999999699</c:v>
                </c:pt>
                <c:pt idx="359">
                  <c:v>35.8999999999997</c:v>
                </c:pt>
                <c:pt idx="360">
                  <c:v>35.999999999999702</c:v>
                </c:pt>
                <c:pt idx="361">
                  <c:v>36.099999999999703</c:v>
                </c:pt>
                <c:pt idx="362">
                  <c:v>36.199999999999697</c:v>
                </c:pt>
                <c:pt idx="363">
                  <c:v>36.299999999999699</c:v>
                </c:pt>
                <c:pt idx="364">
                  <c:v>36.3999999999997</c:v>
                </c:pt>
                <c:pt idx="365">
                  <c:v>36.499999999999702</c:v>
                </c:pt>
                <c:pt idx="366">
                  <c:v>36.599999999999703</c:v>
                </c:pt>
                <c:pt idx="367">
                  <c:v>36.699999999999697</c:v>
                </c:pt>
                <c:pt idx="368">
                  <c:v>36.799999999999599</c:v>
                </c:pt>
                <c:pt idx="369">
                  <c:v>36.8999999999997</c:v>
                </c:pt>
                <c:pt idx="370">
                  <c:v>36.999999999999702</c:v>
                </c:pt>
                <c:pt idx="371">
                  <c:v>37.099999999999604</c:v>
                </c:pt>
                <c:pt idx="372">
                  <c:v>37.199999999999598</c:v>
                </c:pt>
                <c:pt idx="373">
                  <c:v>37.299999999999599</c:v>
                </c:pt>
                <c:pt idx="374">
                  <c:v>37.399999999999601</c:v>
                </c:pt>
                <c:pt idx="375">
                  <c:v>37.499999999999602</c:v>
                </c:pt>
                <c:pt idx="376">
                  <c:v>37.599999999999604</c:v>
                </c:pt>
                <c:pt idx="377">
                  <c:v>37.699999999999598</c:v>
                </c:pt>
                <c:pt idx="378">
                  <c:v>37.799999999999599</c:v>
                </c:pt>
                <c:pt idx="379">
                  <c:v>37.899999999999601</c:v>
                </c:pt>
                <c:pt idx="380">
                  <c:v>37.999999999999602</c:v>
                </c:pt>
                <c:pt idx="381">
                  <c:v>38.099999999999604</c:v>
                </c:pt>
                <c:pt idx="382">
                  <c:v>38.199999999999598</c:v>
                </c:pt>
                <c:pt idx="383">
                  <c:v>38.299999999999599</c:v>
                </c:pt>
                <c:pt idx="384">
                  <c:v>38.399999999999601</c:v>
                </c:pt>
                <c:pt idx="385">
                  <c:v>38.499999999999602</c:v>
                </c:pt>
                <c:pt idx="386">
                  <c:v>38.599999999999604</c:v>
                </c:pt>
                <c:pt idx="387">
                  <c:v>38.699999999999598</c:v>
                </c:pt>
                <c:pt idx="388">
                  <c:v>38.799999999999599</c:v>
                </c:pt>
                <c:pt idx="389">
                  <c:v>38.899999999999601</c:v>
                </c:pt>
                <c:pt idx="390">
                  <c:v>38.999999999999602</c:v>
                </c:pt>
                <c:pt idx="391">
                  <c:v>39.099999999999604</c:v>
                </c:pt>
                <c:pt idx="392">
                  <c:v>39.199999999999598</c:v>
                </c:pt>
                <c:pt idx="393">
                  <c:v>39.299999999999599</c:v>
                </c:pt>
                <c:pt idx="394">
                  <c:v>39.399999999999601</c:v>
                </c:pt>
                <c:pt idx="395">
                  <c:v>39.499999999999602</c:v>
                </c:pt>
                <c:pt idx="396">
                  <c:v>39.599999999999604</c:v>
                </c:pt>
                <c:pt idx="397">
                  <c:v>39.699999999999598</c:v>
                </c:pt>
                <c:pt idx="398">
                  <c:v>39.799999999999599</c:v>
                </c:pt>
                <c:pt idx="399">
                  <c:v>39.899999999999601</c:v>
                </c:pt>
              </c:numCache>
            </c:numRef>
          </c:xVal>
          <c:yVal>
            <c:numRef>
              <c:f>'j=0,h=1'!$C$2:$C$401</c:f>
              <c:numCache>
                <c:formatCode>General</c:formatCode>
                <c:ptCount val="400"/>
                <c:pt idx="0">
                  <c:v>1</c:v>
                </c:pt>
                <c:pt idx="1">
                  <c:v>0.98016591317098145</c:v>
                </c:pt>
                <c:pt idx="2">
                  <c:v>0.92261883566983827</c:v>
                </c:pt>
                <c:pt idx="3">
                  <c:v>0.83296252676442328</c:v>
                </c:pt>
                <c:pt idx="4">
                  <c:v>0.71970341438592156</c:v>
                </c:pt>
                <c:pt idx="5">
                  <c:v>0.59313279836567712</c:v>
                </c:pt>
                <c:pt idx="6">
                  <c:v>0.46400466279568114</c:v>
                </c:pt>
                <c:pt idx="7">
                  <c:v>0.34220577886653825</c:v>
                </c:pt>
                <c:pt idx="8">
                  <c:v>0.23561339187501143</c:v>
                </c:pt>
                <c:pt idx="9">
                  <c:v>0.14930415061168811</c:v>
                </c:pt>
                <c:pt idx="10">
                  <c:v>8.5221129118477304E-2</c:v>
                </c:pt>
                <c:pt idx="11">
                  <c:v>4.2332832625024672E-2</c:v>
                </c:pt>
                <c:pt idx="12">
                  <c:v>1.7240515159308079E-2</c:v>
                </c:pt>
                <c:pt idx="13">
                  <c:v>5.1202072280734784E-3</c:v>
                </c:pt>
                <c:pt idx="14">
                  <c:v>8.3456447945216838E-4</c:v>
                </c:pt>
                <c:pt idx="15">
                  <c:v>2.5037531073038299E-5</c:v>
                </c:pt>
                <c:pt idx="16">
                  <c:v>7.2694739751411053E-7</c:v>
                </c:pt>
                <c:pt idx="17">
                  <c:v>2.7559000399761391E-4</c:v>
                </c:pt>
                <c:pt idx="18">
                  <c:v>2.6647061494583235E-3</c:v>
                </c:pt>
                <c:pt idx="19">
                  <c:v>1.0923624365573543E-2</c:v>
                </c:pt>
                <c:pt idx="20">
                  <c:v>2.9990685342117337E-2</c:v>
                </c:pt>
                <c:pt idx="21">
                  <c:v>6.4958507565064591E-2</c:v>
                </c:pt>
                <c:pt idx="22">
                  <c:v>0.11994693825308332</c:v>
                </c:pt>
                <c:pt idx="23">
                  <c:v>0.19706828385695213</c:v>
                </c:pt>
                <c:pt idx="24">
                  <c:v>0.2956635097454573</c:v>
                </c:pt>
                <c:pt idx="25">
                  <c:v>0.41194715159705653</c:v>
                </c:pt>
                <c:pt idx="26">
                  <c:v>0.53913530347178495</c:v>
                </c:pt>
                <c:pt idx="27">
                  <c:v>0.66805519966440052</c:v>
                </c:pt>
                <c:pt idx="28">
                  <c:v>0.7881585472324687</c:v>
                </c:pt>
                <c:pt idx="29">
                  <c:v>0.88879596219165624</c:v>
                </c:pt>
                <c:pt idx="30">
                  <c:v>0.9605668881667444</c:v>
                </c:pt>
                <c:pt idx="31">
                  <c:v>0.99654508629646665</c:v>
                </c:pt>
                <c:pt idx="32">
                  <c:v>0.99319653009127562</c:v>
                </c:pt>
                <c:pt idx="33">
                  <c:v>0.95085179068432113</c:v>
                </c:pt>
                <c:pt idx="34">
                  <c:v>0.87366174423155629</c:v>
                </c:pt>
                <c:pt idx="35">
                  <c:v>0.76904327944763151</c:v>
                </c:pt>
                <c:pt idx="36">
                  <c:v>0.64669848773940775</c:v>
                </c:pt>
                <c:pt idx="37">
                  <c:v>0.51735460341785511</c:v>
                </c:pt>
                <c:pt idx="38">
                  <c:v>0.3914127984147428</c:v>
                </c:pt>
                <c:pt idx="39">
                  <c:v>0.27770550713334802</c:v>
                </c:pt>
                <c:pt idx="40">
                  <c:v>0.18254254805527015</c:v>
                </c:pt>
                <c:pt idx="41">
                  <c:v>0.10917907444032378</c:v>
                </c:pt>
                <c:pt idx="42">
                  <c:v>5.7770849515236901E-2</c:v>
                </c:pt>
                <c:pt idx="43">
                  <c:v>2.5805201998513754E-2</c:v>
                </c:pt>
                <c:pt idx="44">
                  <c:v>8.9214623340774096E-3</c:v>
                </c:pt>
                <c:pt idx="45">
                  <c:v>1.974457588171552E-3</c:v>
                </c:pt>
                <c:pt idx="46">
                  <c:v>1.5821084601426449E-4</c:v>
                </c:pt>
                <c:pt idx="47">
                  <c:v>2.3555798034369246E-8</c:v>
                </c:pt>
                <c:pt idx="48">
                  <c:v>5.8615440045359235E-5</c:v>
                </c:pt>
                <c:pt idx="49">
                  <c:v>1.2101259033104605E-3</c:v>
                </c:pt>
                <c:pt idx="50">
                  <c:v>6.474493188447776E-3</c:v>
                </c:pt>
                <c:pt idx="51">
                  <c:v>2.0411029402860235E-2</c:v>
                </c:pt>
                <c:pt idx="52">
                  <c:v>4.8183705556680424E-2</c:v>
                </c:pt>
                <c:pt idx="53">
                  <c:v>9.4452284930911928E-2</c:v>
                </c:pt>
                <c:pt idx="54">
                  <c:v>0.16227607490806739</c:v>
                </c:pt>
                <c:pt idx="55">
                  <c:v>0.25221774569469579</c:v>
                </c:pt>
                <c:pt idx="56">
                  <c:v>0.36180517559289255</c:v>
                </c:pt>
                <c:pt idx="57">
                  <c:v>0.48545419864874889</c:v>
                </c:pt>
                <c:pt idx="58">
                  <c:v>0.61488309070944192</c:v>
                </c:pt>
                <c:pt idx="59">
                  <c:v>0.73997197869164066</c:v>
                </c:pt>
                <c:pt idx="60">
                  <c:v>0.84994935528337079</c:v>
                </c:pt>
                <c:pt idx="61">
                  <c:v>0.93473476737434025</c:v>
                </c:pt>
                <c:pt idx="62">
                  <c:v>0.98623996540795322</c:v>
                </c:pt>
                <c:pt idx="63">
                  <c:v>0.99943466542439363</c:v>
                </c:pt>
                <c:pt idx="64">
                  <c:v>0.97301708306908141</c:v>
                </c:pt>
                <c:pt idx="65">
                  <c:v>0.90958830601617824</c:v>
                </c:pt>
                <c:pt idx="66">
                  <c:v>0.81530421711578427</c:v>
                </c:pt>
                <c:pt idx="67">
                  <c:v>0.69905742717101405</c:v>
                </c:pt>
                <c:pt idx="68">
                  <c:v>0.57131224019969762</c:v>
                </c:pt>
                <c:pt idx="69">
                  <c:v>0.4427670598426342</c:v>
                </c:pt>
                <c:pt idx="70">
                  <c:v>0.32304287581472096</c:v>
                </c:pt>
                <c:pt idx="71">
                  <c:v>0.21958983865490278</c:v>
                </c:pt>
                <c:pt idx="72">
                  <c:v>0.13696758654059848</c:v>
                </c:pt>
                <c:pt idx="73">
                  <c:v>7.659474385872285E-2</c:v>
                </c:pt>
                <c:pt idx="74">
                  <c:v>3.6988428092274588E-2</c:v>
                </c:pt>
                <c:pt idx="75">
                  <c:v>1.443747480653735E-2</c:v>
                </c:pt>
                <c:pt idx="76">
                  <c:v>3.9855873647860612E-3</c:v>
                </c:pt>
                <c:pt idx="77">
                  <c:v>5.5335700735613391E-4</c:v>
                </c:pt>
                <c:pt idx="78">
                  <c:v>8.4750121250587451E-6</c:v>
                </c:pt>
                <c:pt idx="79">
                  <c:v>4.4782836623596944E-6</c:v>
                </c:pt>
                <c:pt idx="80">
                  <c:v>4.4817990162145105E-4</c:v>
                </c:pt>
                <c:pt idx="81">
                  <c:v>3.518121510714553E-3</c:v>
                </c:pt>
                <c:pt idx="82">
                  <c:v>1.323098521468806E-2</c:v>
                </c:pt>
                <c:pt idx="83">
                  <c:v>3.4627992837141325E-2</c:v>
                </c:pt>
                <c:pt idx="84">
                  <c:v>7.2716896519150837E-2</c:v>
                </c:pt>
                <c:pt idx="85">
                  <c:v>0.1313470466261259</c:v>
                </c:pt>
                <c:pt idx="86">
                  <c:v>0.21220846721564529</c:v>
                </c:pt>
                <c:pt idx="87">
                  <c:v>0.31412863855515177</c:v>
                </c:pt>
                <c:pt idx="88">
                  <c:v>0.43279540715224751</c:v>
                </c:pt>
                <c:pt idx="89">
                  <c:v>0.56096819636807216</c:v>
                </c:pt>
                <c:pt idx="90">
                  <c:v>0.68916289291861454</c:v>
                </c:pt>
                <c:pt idx="91">
                  <c:v>0.80672054938097371</c:v>
                </c:pt>
                <c:pt idx="92">
                  <c:v>0.90310826622070051</c:v>
                </c:pt>
                <c:pt idx="93">
                  <c:v>0.96926209907162619</c:v>
                </c:pt>
                <c:pt idx="94">
                  <c:v>0.9987727333642975</c:v>
                </c:pt>
                <c:pt idx="95">
                  <c:v>0.9887365145992465</c:v>
                </c:pt>
                <c:pt idx="96">
                  <c:v>0.94014388826078299</c:v>
                </c:pt>
                <c:pt idx="97">
                  <c:v>0.85774671326273066</c:v>
                </c:pt>
                <c:pt idx="98">
                  <c:v>0.74942445304863925</c:v>
                </c:pt>
                <c:pt idx="99">
                  <c:v>0.62514466813002234</c:v>
                </c:pt>
                <c:pt idx="100">
                  <c:v>0.49567377320016326</c:v>
                </c:pt>
                <c:pt idx="101">
                  <c:v>0.37123026316887919</c:v>
                </c:pt>
                <c:pt idx="102">
                  <c:v>0.26027896087191921</c:v>
                </c:pt>
                <c:pt idx="103">
                  <c:v>0.16864040155880006</c:v>
                </c:pt>
                <c:pt idx="104">
                  <c:v>9.9038190370030352E-2</c:v>
                </c:pt>
                <c:pt idx="105">
                  <c:v>5.1137205514321903E-2</c:v>
                </c:pt>
                <c:pt idx="106">
                  <c:v>2.2047950026023857E-2</c:v>
                </c:pt>
                <c:pt idx="107">
                  <c:v>7.1994284263889249E-3</c:v>
                </c:pt>
                <c:pt idx="108">
                  <c:v>1.426128196155757E-3</c:v>
                </c:pt>
                <c:pt idx="109">
                  <c:v>8.2931358411461598E-5</c:v>
                </c:pt>
                <c:pt idx="110">
                  <c:v>3.8364283971858981E-10</c:v>
                </c:pt>
                <c:pt idx="111">
                  <c:v>1.1805146924055709E-4</c:v>
                </c:pt>
                <c:pt idx="112">
                  <c:v>1.6983444385320762E-3</c:v>
                </c:pt>
                <c:pt idx="113">
                  <c:v>8.0725320731295375E-3</c:v>
                </c:pt>
                <c:pt idx="114">
                  <c:v>2.3973896393333367E-2</c:v>
                </c:pt>
                <c:pt idx="115">
                  <c:v>5.4561246722703953E-2</c:v>
                </c:pt>
                <c:pt idx="116">
                  <c:v>0.10429870693227637</c:v>
                </c:pt>
                <c:pt idx="117">
                  <c:v>0.17588043812275772</c:v>
                </c:pt>
                <c:pt idx="118">
                  <c:v>0.26938482966972488</c:v>
                </c:pt>
                <c:pt idx="119">
                  <c:v>0.38180845568771421</c:v>
                </c:pt>
                <c:pt idx="120">
                  <c:v>0.50707146123484848</c:v>
                </c:pt>
                <c:pt idx="121">
                  <c:v>0.63651221702094596</c:v>
                </c:pt>
                <c:pt idx="122">
                  <c:v>0.75981169439854634</c:v>
                </c:pt>
                <c:pt idx="123">
                  <c:v>0.86621928738174658</c:v>
                </c:pt>
                <c:pt idx="124">
                  <c:v>0.94590263067272362</c:v>
                </c:pt>
                <c:pt idx="125">
                  <c:v>0.99122215949325099</c:v>
                </c:pt>
                <c:pt idx="126">
                  <c:v>0.99774025944241784</c:v>
                </c:pt>
                <c:pt idx="127">
                  <c:v>0.96481353635731593</c:v>
                </c:pt>
                <c:pt idx="128">
                  <c:v>0.89567901863866339</c:v>
                </c:pt>
                <c:pt idx="129">
                  <c:v>0.79702129556087598</c:v>
                </c:pt>
                <c:pt idx="130">
                  <c:v>0.67808581356485698</c:v>
                </c:pt>
                <c:pt idx="131">
                  <c:v>0.54947159816988</c:v>
                </c:pt>
                <c:pt idx="132">
                  <c:v>0.42178394278950193</c:v>
                </c:pt>
                <c:pt idx="133">
                  <c:v>0.30434677700136148</c:v>
                </c:pt>
                <c:pt idx="134">
                  <c:v>0.2041625860649543</c:v>
                </c:pt>
                <c:pt idx="135">
                  <c:v>0.12526686652518815</c:v>
                </c:pt>
                <c:pt idx="136">
                  <c:v>6.8560696656332784E-2</c:v>
                </c:pt>
                <c:pt idx="137">
                  <c:v>3.2129130268598788E-2</c:v>
                </c:pt>
                <c:pt idx="138">
                  <c:v>1.1976781664748137E-2</c:v>
                </c:pt>
                <c:pt idx="139">
                  <c:v>3.0471964644098598E-3</c:v>
                </c:pt>
                <c:pt idx="140">
                  <c:v>3.4958030853972366E-4</c:v>
                </c:pt>
                <c:pt idx="141">
                  <c:v>1.9064583021977111E-6</c:v>
                </c:pt>
                <c:pt idx="142">
                  <c:v>1.5545675528708114E-5</c:v>
                </c:pt>
                <c:pt idx="143">
                  <c:v>6.9069571900566562E-4</c:v>
                </c:pt>
                <c:pt idx="144">
                  <c:v>4.5569329352265972E-3</c:v>
                </c:pt>
                <c:pt idx="145">
                  <c:v>1.586875208660226E-2</c:v>
                </c:pt>
                <c:pt idx="146">
                  <c:v>3.973992741957371E-2</c:v>
                </c:pt>
                <c:pt idx="147">
                  <c:v>8.1061092411324698E-2</c:v>
                </c:pt>
                <c:pt idx="148">
                  <c:v>0.14338239463565083</c:v>
                </c:pt>
                <c:pt idx="149">
                  <c:v>0.22795139287397809</c:v>
                </c:pt>
                <c:pt idx="150">
                  <c:v>0.33307410239189744</c:v>
                </c:pt>
                <c:pt idx="151">
                  <c:v>0.45391768613378747</c:v>
                </c:pt>
                <c:pt idx="152">
                  <c:v>0.58280447074305064</c:v>
                </c:pt>
                <c:pt idx="153">
                  <c:v>0.70996956560293634</c:v>
                </c:pt>
                <c:pt idx="154">
                  <c:v>0.82468059365905177</c:v>
                </c:pt>
                <c:pt idx="155">
                  <c:v>0.91655957419271394</c:v>
                </c:pt>
                <c:pt idx="156">
                  <c:v>0.97691311266032033</c:v>
                </c:pt>
                <c:pt idx="157">
                  <c:v>0.99987317942910203</c:v>
                </c:pt>
                <c:pt idx="158">
                  <c:v>0.98317761136036264</c:v>
                </c:pt>
                <c:pt idx="159">
                  <c:v>0.92847293002108788</c:v>
                </c:pt>
                <c:pt idx="160">
                  <c:v>0.84109383405694882</c:v>
                </c:pt>
                <c:pt idx="161">
                  <c:v>0.72935260660741086</c:v>
                </c:pt>
                <c:pt idx="162">
                  <c:v>0.60344537667480802</c:v>
                </c:pt>
                <c:pt idx="163">
                  <c:v>0.47413919731003096</c:v>
                </c:pt>
                <c:pt idx="164">
                  <c:v>0.35143538871399388</c:v>
                </c:pt>
                <c:pt idx="165">
                  <c:v>0.24340569439267651</c:v>
                </c:pt>
                <c:pt idx="166">
                  <c:v>0.1553684452090342</c:v>
                </c:pt>
                <c:pt idx="167">
                  <c:v>8.951683630717705E-2</c:v>
                </c:pt>
                <c:pt idx="168">
                  <c:v>4.5039349138777121E-2</c:v>
                </c:pt>
                <c:pt idx="169">
                  <c:v>1.8694701569954803E-2</c:v>
                </c:pt>
                <c:pt idx="170">
                  <c:v>5.7327404197024742E-3</c:v>
                </c:pt>
                <c:pt idx="171">
                  <c:v>9.9957561500474412E-4</c:v>
                </c:pt>
                <c:pt idx="172">
                  <c:v>3.8319298145850222E-5</c:v>
                </c:pt>
                <c:pt idx="173">
                  <c:v>2.0347945690890601E-7</c:v>
                </c:pt>
                <c:pt idx="174">
                  <c:v>2.1395949568003836E-4</c:v>
                </c:pt>
                <c:pt idx="175">
                  <c:v>2.318797840034123E-3</c:v>
                </c:pt>
                <c:pt idx="176">
                  <c:v>9.9389173174272219E-3</c:v>
                </c:pt>
                <c:pt idx="177">
                  <c:v>2.7953590313456914E-2</c:v>
                </c:pt>
                <c:pt idx="178">
                  <c:v>6.148434999789959E-2</c:v>
                </c:pt>
                <c:pt idx="179">
                  <c:v>0.11476884736441872</c:v>
                </c:pt>
                <c:pt idx="180">
                  <c:v>0.19011183165206236</c:v>
                </c:pt>
                <c:pt idx="181">
                  <c:v>0.28709402018315822</c:v>
                </c:pt>
                <c:pt idx="182">
                  <c:v>0.40218079322000411</c:v>
                </c:pt>
                <c:pt idx="183">
                  <c:v>0.5288107314260071</c:v>
                </c:pt>
                <c:pt idx="184">
                  <c:v>0.6579687353471495</c:v>
                </c:pt>
                <c:pt idx="185">
                  <c:v>0.77917169370151884</c:v>
                </c:pt>
                <c:pt idx="186">
                  <c:v>0.8817285315630683</c:v>
                </c:pt>
                <c:pt idx="187">
                  <c:v>0.95609145212373803</c:v>
                </c:pt>
                <c:pt idx="188">
                  <c:v>0.99509846160043947</c:v>
                </c:pt>
                <c:pt idx="189">
                  <c:v>0.99492156914768759</c:v>
                </c:pt>
                <c:pt idx="190">
                  <c:v>0.95557823841209211</c:v>
                </c:pt>
                <c:pt idx="191">
                  <c:v>0.88092904756451995</c:v>
                </c:pt>
                <c:pt idx="192">
                  <c:v>0.77816191060864925</c:v>
                </c:pt>
                <c:pt idx="193">
                  <c:v>0.65684055369128735</c:v>
                </c:pt>
                <c:pt idx="194">
                  <c:v>0.52766016389375003</c:v>
                </c:pt>
                <c:pt idx="195">
                  <c:v>0.40109607952434517</c:v>
                </c:pt>
                <c:pt idx="196">
                  <c:v>0.28614541989906311</c:v>
                </c:pt>
                <c:pt idx="197">
                  <c:v>0.18934455804136635</c:v>
                </c:pt>
                <c:pt idx="198">
                  <c:v>0.11420009726911004</c:v>
                </c:pt>
                <c:pt idx="199">
                  <c:v>6.1104732548480527E-2</c:v>
                </c:pt>
                <c:pt idx="200">
                  <c:v>2.7732563693988112E-2</c:v>
                </c:pt>
                <c:pt idx="201">
                  <c:v>9.8332176020086565E-3</c:v>
                </c:pt>
                <c:pt idx="202">
                  <c:v>2.2823853748483031E-3</c:v>
                </c:pt>
                <c:pt idx="203">
                  <c:v>2.0778828809921157E-4</c:v>
                </c:pt>
                <c:pt idx="204">
                  <c:v>1.7152587514224216E-7</c:v>
                </c:pt>
                <c:pt idx="205">
                  <c:v>4.007347340467815E-5</c:v>
                </c:pt>
                <c:pt idx="206">
                  <c:v>1.0193726816210974E-3</c:v>
                </c:pt>
                <c:pt idx="207">
                  <c:v>5.8042212957492706E-3</c:v>
                </c:pt>
                <c:pt idx="208">
                  <c:v>1.8862114405870822E-2</c:v>
                </c:pt>
                <c:pt idx="209">
                  <c:v>4.5348349565568359E-2</c:v>
                </c:pt>
                <c:pt idx="210">
                  <c:v>9.0004405557407019E-2</c:v>
                </c:pt>
                <c:pt idx="211">
                  <c:v>0.15605363238929998</c:v>
                </c:pt>
                <c:pt idx="212">
                  <c:v>0.2442827808120478</c:v>
                </c:pt>
                <c:pt idx="213">
                  <c:v>0.35247070609039766</c:v>
                </c:pt>
                <c:pt idx="214">
                  <c:v>0.47527226503185421</c:v>
                </c:pt>
                <c:pt idx="215">
                  <c:v>0.60459434514159516</c:v>
                </c:pt>
                <c:pt idx="216">
                  <c:v>0.73042331092792601</c:v>
                </c:pt>
                <c:pt idx="217">
                  <c:v>0.84199118295177344</c:v>
                </c:pt>
                <c:pt idx="218">
                  <c:v>0.9291129705159743</c:v>
                </c:pt>
                <c:pt idx="219">
                  <c:v>0.98349848205304657</c:v>
                </c:pt>
                <c:pt idx="220">
                  <c:v>0.99984331478573618</c:v>
                </c:pt>
                <c:pt idx="221">
                  <c:v>0.97653546534579905</c:v>
                </c:pt>
                <c:pt idx="222">
                  <c:v>0.91587121916745529</c:v>
                </c:pt>
                <c:pt idx="223">
                  <c:v>0.82374777374523089</c:v>
                </c:pt>
                <c:pt idx="224">
                  <c:v>0.70887892488177284</c:v>
                </c:pt>
                <c:pt idx="225">
                  <c:v>0.5816517923928477</c:v>
                </c:pt>
                <c:pt idx="226">
                  <c:v>0.45279581639922656</c:v>
                </c:pt>
                <c:pt idx="227">
                  <c:v>0.33206184578725328</c:v>
                </c:pt>
                <c:pt idx="228">
                  <c:v>0.22710499015397029</c:v>
                </c:pt>
                <c:pt idx="229">
                  <c:v>0.14273077271787876</c:v>
                </c:pt>
                <c:pt idx="230">
                  <c:v>8.0605471568869408E-2</c:v>
                </c:pt>
                <c:pt idx="231">
                  <c:v>3.945768135057056E-2</c:v>
                </c:pt>
                <c:pt idx="232">
                  <c:v>1.5720749871338834E-2</c:v>
                </c:pt>
                <c:pt idx="233">
                  <c:v>4.497053458695395E-3</c:v>
                </c:pt>
                <c:pt idx="234">
                  <c:v>6.7587942462800366E-4</c:v>
                </c:pt>
                <c:pt idx="235">
                  <c:v>1.4686258284199449E-5</c:v>
                </c:pt>
                <c:pt idx="236">
                  <c:v>2.0952317564687517E-6</c:v>
                </c:pt>
                <c:pt idx="237">
                  <c:v>3.5866424044500578E-4</c:v>
                </c:pt>
                <c:pt idx="238">
                  <c:v>3.0922252910356163E-3</c:v>
                </c:pt>
                <c:pt idx="239">
                  <c:v>1.2098601769510241E-2</c:v>
                </c:pt>
                <c:pt idx="240">
                  <c:v>3.2374024103987147E-2</c:v>
                </c:pt>
                <c:pt idx="241">
                  <c:v>6.8970463879300045E-2</c:v>
                </c:pt>
                <c:pt idx="242">
                  <c:v>0.12586901694416452</c:v>
                </c:pt>
                <c:pt idx="243">
                  <c:v>0.20496232060161951</c:v>
                </c:pt>
                <c:pt idx="244">
                  <c:v>0.30532216924130834</c:v>
                </c:pt>
                <c:pt idx="245">
                  <c:v>0.42288524121026272</c:v>
                </c:pt>
                <c:pt idx="246">
                  <c:v>0.5506249250341112</c:v>
                </c:pt>
                <c:pt idx="247">
                  <c:v>0.67920084218257937</c:v>
                </c:pt>
                <c:pt idx="248">
                  <c:v>0.79800185277534075</c:v>
                </c:pt>
                <c:pt idx="249">
                  <c:v>0.89643508447388331</c:v>
                </c:pt>
                <c:pt idx="250">
                  <c:v>0.96527287328196587</c:v>
                </c:pt>
                <c:pt idx="251">
                  <c:v>0.99785793821752233</c:v>
                </c:pt>
                <c:pt idx="252">
                  <c:v>0.99098655258641688</c:v>
                </c:pt>
                <c:pt idx="253">
                  <c:v>0.94533697086110213</c:v>
                </c:pt>
                <c:pt idx="254">
                  <c:v>0.86537855652284912</c:v>
                </c:pt>
                <c:pt idx="255">
                  <c:v>0.75877531136908516</c:v>
                </c:pt>
                <c:pt idx="256">
                  <c:v>0.63537362468499903</c:v>
                </c:pt>
                <c:pt idx="257">
                  <c:v>0.50592617169460274</c:v>
                </c:pt>
                <c:pt idx="258">
                  <c:v>0.38074232966844002</c:v>
                </c:pt>
                <c:pt idx="259">
                  <c:v>0.26846430656774245</c:v>
                </c:pt>
                <c:pt idx="260">
                  <c:v>0.17514610825832783</c:v>
                </c:pt>
                <c:pt idx="261">
                  <c:v>0.10376307888529258</c:v>
                </c:pt>
                <c:pt idx="262">
                  <c:v>5.4210895769575593E-2</c:v>
                </c:pt>
                <c:pt idx="263">
                  <c:v>2.3775490472515128E-2</c:v>
                </c:pt>
                <c:pt idx="264">
                  <c:v>7.9816281721171028E-3</c:v>
                </c:pt>
                <c:pt idx="265">
                  <c:v>1.6694257573168086E-3</c:v>
                </c:pt>
                <c:pt idx="266">
                  <c:v>1.1410029146148581E-4</c:v>
                </c:pt>
                <c:pt idx="267">
                  <c:v>1.5660635288572422E-10</c:v>
                </c:pt>
                <c:pt idx="268">
                  <c:v>8.6047477384526561E-5</c:v>
                </c:pt>
                <c:pt idx="269">
                  <c:v>1.4518730445849809E-3</c:v>
                </c:pt>
                <c:pt idx="270">
                  <c:v>7.2837832892919466E-3</c:v>
                </c:pt>
                <c:pt idx="271">
                  <c:v>2.2236087935313731E-2</c:v>
                </c:pt>
                <c:pt idx="272">
                  <c:v>5.1474027576372823E-2</c:v>
                </c:pt>
                <c:pt idx="273">
                  <c:v>9.9558262644350151E-2</c:v>
                </c:pt>
                <c:pt idx="274">
                  <c:v>0.16935899980645708</c:v>
                </c:pt>
                <c:pt idx="275">
                  <c:v>0.26118577646644359</c:v>
                </c:pt>
                <c:pt idx="276">
                  <c:v>0.37228691864623337</c:v>
                </c:pt>
                <c:pt idx="277">
                  <c:v>0.496815703618529</c:v>
                </c:pt>
                <c:pt idx="278">
                  <c:v>0.62628723776167516</c:v>
                </c:pt>
                <c:pt idx="279">
                  <c:v>0.75047250423765943</c:v>
                </c:pt>
                <c:pt idx="280">
                  <c:v>0.85860619191663434</c:v>
                </c:pt>
                <c:pt idx="281">
                  <c:v>0.94073384602649224</c:v>
                </c:pt>
                <c:pt idx="282">
                  <c:v>0.98899970634055956</c:v>
                </c:pt>
                <c:pt idx="283">
                  <c:v>0.99868322384104735</c:v>
                </c:pt>
                <c:pt idx="284">
                  <c:v>0.96882873494538113</c:v>
                </c:pt>
                <c:pt idx="285">
                  <c:v>0.90237349005466305</c:v>
                </c:pt>
                <c:pt idx="286">
                  <c:v>0.80575473447775581</c:v>
                </c:pt>
                <c:pt idx="287">
                  <c:v>0.6880550521149067</c:v>
                </c:pt>
                <c:pt idx="288">
                  <c:v>0.55981445913782202</c:v>
                </c:pt>
                <c:pt idx="289">
                  <c:v>0.43168698335637395</c:v>
                </c:pt>
                <c:pt idx="290">
                  <c:v>0.31314104389603048</c:v>
                </c:pt>
                <c:pt idx="291">
                  <c:v>0.211393566923539</c:v>
                </c:pt>
                <c:pt idx="292">
                  <c:v>0.13072901539436305</c:v>
                </c:pt>
                <c:pt idx="293">
                  <c:v>7.2292567145275738E-2</c:v>
                </c:pt>
                <c:pt idx="294">
                  <c:v>3.4371372470123021E-2</c:v>
                </c:pt>
                <c:pt idx="295">
                  <c:v>1.3101066078226184E-2</c:v>
                </c:pt>
                <c:pt idx="296">
                  <c:v>3.4686051738457152E-3</c:v>
                </c:pt>
                <c:pt idx="297">
                  <c:v>4.374502790896323E-4</c:v>
                </c:pt>
                <c:pt idx="298">
                  <c:v>4.142663401637825E-6</c:v>
                </c:pt>
                <c:pt idx="299">
                  <c:v>9.0461013241421862E-6</c:v>
                </c:pt>
                <c:pt idx="300">
                  <c:v>5.6613110823920676E-4</c:v>
                </c:pt>
                <c:pt idx="301">
                  <c:v>4.0404069944606769E-3</c:v>
                </c:pt>
                <c:pt idx="302">
                  <c:v>1.4576747091293394E-2</c:v>
                </c:pt>
                <c:pt idx="303">
                  <c:v>3.7258393936360878E-2</c:v>
                </c:pt>
                <c:pt idx="304">
                  <c:v>7.7035457449952174E-2</c:v>
                </c:pt>
                <c:pt idx="305">
                  <c:v>0.13760329564922616</c:v>
                </c:pt>
                <c:pt idx="306">
                  <c:v>0.22042141586718447</c:v>
                </c:pt>
                <c:pt idx="307">
                  <c:v>0.32404364476797221</c:v>
                </c:pt>
                <c:pt idx="308">
                  <c:v>0.44388283631015374</c:v>
                </c:pt>
                <c:pt idx="309">
                  <c:v>0.57246574780489512</c:v>
                </c:pt>
                <c:pt idx="310">
                  <c:v>0.70015655558683931</c:v>
                </c:pt>
                <c:pt idx="311">
                  <c:v>0.81625297611803882</c:v>
                </c:pt>
                <c:pt idx="312">
                  <c:v>0.91029888903452372</c:v>
                </c:pt>
                <c:pt idx="313">
                  <c:v>0.97342125890240305</c:v>
                </c:pt>
                <c:pt idx="314">
                  <c:v>0.99949279813062186</c:v>
                </c:pt>
                <c:pt idx="315">
                  <c:v>0.9859463081853802</c:v>
                </c:pt>
                <c:pt idx="316">
                  <c:v>0.93411823306914032</c:v>
                </c:pt>
                <c:pt idx="317">
                  <c:v>0.84906964733035606</c:v>
                </c:pt>
                <c:pt idx="318">
                  <c:v>0.73891166559454413</c:v>
                </c:pt>
                <c:pt idx="319">
                  <c:v>0.6137368155121925</c:v>
                </c:pt>
                <c:pt idx="320">
                  <c:v>0.48431663747500919</c:v>
                </c:pt>
                <c:pt idx="321">
                  <c:v>0.36075953069817623</c:v>
                </c:pt>
                <c:pt idx="322">
                  <c:v>0.25132645256995578</c:v>
                </c:pt>
                <c:pt idx="323">
                  <c:v>0.16157503737414053</c:v>
                </c:pt>
                <c:pt idx="324">
                  <c:v>9.3949385228791718E-2</c:v>
                </c:pt>
                <c:pt idx="325">
                  <c:v>4.7861658074184882E-2</c:v>
                </c:pt>
                <c:pt idx="326">
                  <c:v>2.023396411550352E-2</c:v>
                </c:pt>
                <c:pt idx="327">
                  <c:v>6.3970757707331391E-3</c:v>
                </c:pt>
                <c:pt idx="328">
                  <c:v>1.1876368247036584E-3</c:v>
                </c:pt>
                <c:pt idx="329">
                  <c:v>5.6280294940563858E-5</c:v>
                </c:pt>
                <c:pt idx="330">
                  <c:v>3.1071823905493012E-8</c:v>
                </c:pt>
                <c:pt idx="331">
                  <c:v>1.6324966916243799E-4</c:v>
                </c:pt>
                <c:pt idx="332">
                  <c:v>2.0071845695745355E-3</c:v>
                </c:pt>
                <c:pt idx="333">
                  <c:v>9.0199905393900728E-3</c:v>
                </c:pt>
                <c:pt idx="334">
                  <c:v>2.601535805838897E-2</c:v>
                </c:pt>
                <c:pt idx="335">
                  <c:v>5.8136491498640384E-2</c:v>
                </c:pt>
                <c:pt idx="336">
                  <c:v>0.10973209640412487</c:v>
                </c:pt>
                <c:pt idx="337">
                  <c:v>0.1832942717720222</c:v>
                </c:pt>
                <c:pt idx="338">
                  <c:v>0.27864096249450954</c:v>
                </c:pt>
                <c:pt idx="339">
                  <c:v>0.39248895226979108</c:v>
                </c:pt>
                <c:pt idx="340">
                  <c:v>0.518502981310622</c:v>
                </c:pt>
                <c:pt idx="341">
                  <c:v>0.64783194096161301</c:v>
                </c:pt>
                <c:pt idx="342">
                  <c:v>0.77006599024453037</c:v>
                </c:pt>
                <c:pt idx="343">
                  <c:v>0.87448103920430631</c:v>
                </c:pt>
                <c:pt idx="344">
                  <c:v>0.95139002943578599</c:v>
                </c:pt>
                <c:pt idx="345">
                  <c:v>0.99340130149225736</c:v>
                </c:pt>
                <c:pt idx="346">
                  <c:v>0.99639618478940084</c:v>
                </c:pt>
                <c:pt idx="347">
                  <c:v>0.96007902045949178</c:v>
                </c:pt>
                <c:pt idx="348">
                  <c:v>0.88801677628235665</c:v>
                </c:pt>
                <c:pt idx="349">
                  <c:v>0.78716228095022356</c:v>
                </c:pt>
                <c:pt idx="350">
                  <c:v>0.66693290479299361</c:v>
                </c:pt>
                <c:pt idx="351">
                  <c:v>0.53798311132552201</c:v>
                </c:pt>
                <c:pt idx="352">
                  <c:v>0.41085432738188399</c:v>
                </c:pt>
                <c:pt idx="353">
                  <c:v>0.29470205283404149</c:v>
                </c:pt>
                <c:pt idx="354">
                  <c:v>0.19628556862594732</c:v>
                </c:pt>
                <c:pt idx="355">
                  <c:v>0.11936239754796106</c:v>
                </c:pt>
                <c:pt idx="356">
                  <c:v>6.4564716441347342E-2</c:v>
                </c:pt>
                <c:pt idx="357">
                  <c:v>2.9758508466514476E-2</c:v>
                </c:pt>
                <c:pt idx="358">
                  <c:v>1.081045593824425E-2</c:v>
                </c:pt>
                <c:pt idx="359">
                  <c:v>2.6243563258239316E-3</c:v>
                </c:pt>
                <c:pt idx="360">
                  <c:v>2.6813099210416802E-4</c:v>
                </c:pt>
                <c:pt idx="361">
                  <c:v>6.4248914789788447E-7</c:v>
                </c:pt>
                <c:pt idx="362">
                  <c:v>2.6315558770903524E-5</c:v>
                </c:pt>
                <c:pt idx="363">
                  <c:v>8.5188650285318579E-4</c:v>
                </c:pt>
                <c:pt idx="364">
                  <c:v>5.1860370973167147E-3</c:v>
                </c:pt>
                <c:pt idx="365">
                  <c:v>1.7398570479019784E-2</c:v>
                </c:pt>
                <c:pt idx="366">
                  <c:v>4.2629025483216974E-2</c:v>
                </c:pt>
                <c:pt idx="367">
                  <c:v>8.5693492391605772E-2</c:v>
                </c:pt>
                <c:pt idx="368">
                  <c:v>0.14997345289198255</c:v>
                </c:pt>
                <c:pt idx="369">
                  <c:v>0.23647605748767553</c:v>
                </c:pt>
                <c:pt idx="370">
                  <c:v>0.34323038228640135</c:v>
                </c:pt>
                <c:pt idx="371">
                  <c:v>0.46513271318130178</c:v>
                </c:pt>
                <c:pt idx="372">
                  <c:v>0.59428385686818208</c:v>
                </c:pt>
                <c:pt idx="373">
                  <c:v>0.72078390045748775</c:v>
                </c:pt>
                <c:pt idx="374">
                  <c:v>0.83387697835518526</c:v>
                </c:pt>
                <c:pt idx="375">
                  <c:v>0.92328198567187503</c:v>
                </c:pt>
                <c:pt idx="376">
                  <c:v>0.98051379490227641</c:v>
                </c:pt>
                <c:pt idx="377">
                  <c:v>0.99999842235560055</c:v>
                </c:pt>
                <c:pt idx="378">
                  <c:v>0.97981503213638521</c:v>
                </c:pt>
                <c:pt idx="379">
                  <c:v>0.92195313340550611</c:v>
                </c:pt>
                <c:pt idx="380">
                  <c:v>0.83204620141557928</c:v>
                </c:pt>
                <c:pt idx="381">
                  <c:v>0.71862187522492349</c:v>
                </c:pt>
                <c:pt idx="382">
                  <c:v>0.59198154398939606</c:v>
                </c:pt>
                <c:pt idx="383">
                  <c:v>0.46287720408276511</c:v>
                </c:pt>
                <c:pt idx="384">
                  <c:v>0.34118239379018722</c:v>
                </c:pt>
                <c:pt idx="385">
                  <c:v>0.23475234728246464</c:v>
                </c:pt>
                <c:pt idx="386">
                  <c:v>0.14863662154097917</c:v>
                </c:pt>
                <c:pt idx="387">
                  <c:v>8.4750453594177738E-2</c:v>
                </c:pt>
                <c:pt idx="388">
                  <c:v>4.2038053074514782E-2</c:v>
                </c:pt>
                <c:pt idx="389">
                  <c:v>1.7083485142911938E-2</c:v>
                </c:pt>
                <c:pt idx="390">
                  <c:v>5.0549900727024921E-3</c:v>
                </c:pt>
                <c:pt idx="391">
                  <c:v>8.175053817560396E-4</c:v>
                </c:pt>
                <c:pt idx="392">
                  <c:v>2.3806553431302002E-5</c:v>
                </c:pt>
                <c:pt idx="393">
                  <c:v>8.1946842366009687E-7</c:v>
                </c:pt>
                <c:pt idx="394">
                  <c:v>2.8320268070521071E-4</c:v>
                </c:pt>
                <c:pt idx="395">
                  <c:v>2.7055109778737485E-3</c:v>
                </c:pt>
                <c:pt idx="396">
                  <c:v>1.1037644260636713E-2</c:v>
                </c:pt>
                <c:pt idx="397">
                  <c:v>3.0224122982521553E-2</c:v>
                </c:pt>
                <c:pt idx="398">
                  <c:v>6.5353891398793662E-2</c:v>
                </c:pt>
                <c:pt idx="399">
                  <c:v>0.12053324343615771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D-404C-9C95-0A0196E22BAD}"/>
            </c:ext>
          </c:extLst>
        </c:ser>
        <c:ser>
          <c:idx val="1"/>
          <c:order val="1"/>
          <c:tx>
            <c:strRef>
              <c:f>'j=0,h=1'!$D$1</c:f>
              <c:strCache>
                <c:ptCount val="1"/>
                <c:pt idx="0">
                  <c:v>flip correction simulate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'j=0,h=1'!$B$2:$B$401</c:f>
              <c:numCache>
                <c:formatCode>General</c:formatCode>
                <c:ptCount val="4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22.1999999999999</c:v>
                </c:pt>
                <c:pt idx="223">
                  <c:v>22.3</c:v>
                </c:pt>
                <c:pt idx="224">
                  <c:v>22.399999999999899</c:v>
                </c:pt>
                <c:pt idx="225">
                  <c:v>22.499999999999901</c:v>
                </c:pt>
                <c:pt idx="226">
                  <c:v>22.599999999999898</c:v>
                </c:pt>
                <c:pt idx="227">
                  <c:v>22.6999999999999</c:v>
                </c:pt>
                <c:pt idx="228">
                  <c:v>22.799999999999901</c:v>
                </c:pt>
                <c:pt idx="229">
                  <c:v>22.899999999999899</c:v>
                </c:pt>
                <c:pt idx="230">
                  <c:v>22.999999999999901</c:v>
                </c:pt>
                <c:pt idx="231">
                  <c:v>23.099999999999898</c:v>
                </c:pt>
                <c:pt idx="232">
                  <c:v>23.1999999999999</c:v>
                </c:pt>
                <c:pt idx="233">
                  <c:v>23.299999999999901</c:v>
                </c:pt>
                <c:pt idx="234">
                  <c:v>23.399999999999899</c:v>
                </c:pt>
                <c:pt idx="235">
                  <c:v>23.499999999999901</c:v>
                </c:pt>
                <c:pt idx="236">
                  <c:v>23.599999999999898</c:v>
                </c:pt>
                <c:pt idx="237">
                  <c:v>23.6999999999999</c:v>
                </c:pt>
                <c:pt idx="238">
                  <c:v>23.799999999999901</c:v>
                </c:pt>
                <c:pt idx="239">
                  <c:v>23.899999999999899</c:v>
                </c:pt>
                <c:pt idx="240">
                  <c:v>23.999999999999901</c:v>
                </c:pt>
                <c:pt idx="241">
                  <c:v>24.099999999999898</c:v>
                </c:pt>
                <c:pt idx="242">
                  <c:v>24.1999999999999</c:v>
                </c:pt>
                <c:pt idx="243">
                  <c:v>24.299999999999901</c:v>
                </c:pt>
                <c:pt idx="244">
                  <c:v>24.399999999999899</c:v>
                </c:pt>
                <c:pt idx="245">
                  <c:v>24.499999999999901</c:v>
                </c:pt>
                <c:pt idx="246">
                  <c:v>24.599999999999898</c:v>
                </c:pt>
                <c:pt idx="247">
                  <c:v>24.6999999999999</c:v>
                </c:pt>
                <c:pt idx="248">
                  <c:v>24.799999999999901</c:v>
                </c:pt>
                <c:pt idx="249">
                  <c:v>24.899999999999899</c:v>
                </c:pt>
                <c:pt idx="250">
                  <c:v>24.999999999999901</c:v>
                </c:pt>
                <c:pt idx="251">
                  <c:v>25.099999999999898</c:v>
                </c:pt>
                <c:pt idx="252">
                  <c:v>25.1999999999999</c:v>
                </c:pt>
                <c:pt idx="253">
                  <c:v>25.299999999999901</c:v>
                </c:pt>
                <c:pt idx="254">
                  <c:v>25.399999999999899</c:v>
                </c:pt>
                <c:pt idx="255">
                  <c:v>25.499999999999901</c:v>
                </c:pt>
                <c:pt idx="256">
                  <c:v>25.599999999999898</c:v>
                </c:pt>
                <c:pt idx="257">
                  <c:v>25.6999999999999</c:v>
                </c:pt>
                <c:pt idx="258">
                  <c:v>25.799999999999901</c:v>
                </c:pt>
                <c:pt idx="259">
                  <c:v>25.899999999999899</c:v>
                </c:pt>
                <c:pt idx="260">
                  <c:v>25.999999999999901</c:v>
                </c:pt>
                <c:pt idx="261">
                  <c:v>26.099999999999898</c:v>
                </c:pt>
                <c:pt idx="262">
                  <c:v>26.1999999999999</c:v>
                </c:pt>
                <c:pt idx="263">
                  <c:v>26.299999999999901</c:v>
                </c:pt>
                <c:pt idx="264">
                  <c:v>26.399999999999899</c:v>
                </c:pt>
                <c:pt idx="265">
                  <c:v>26.499999999999901</c:v>
                </c:pt>
                <c:pt idx="266">
                  <c:v>26.599999999999898</c:v>
                </c:pt>
                <c:pt idx="267">
                  <c:v>26.6999999999999</c:v>
                </c:pt>
                <c:pt idx="268">
                  <c:v>26.799999999999901</c:v>
                </c:pt>
                <c:pt idx="269">
                  <c:v>26.8999999999998</c:v>
                </c:pt>
                <c:pt idx="270">
                  <c:v>26.999999999999901</c:v>
                </c:pt>
                <c:pt idx="271">
                  <c:v>27.099999999999799</c:v>
                </c:pt>
                <c:pt idx="272">
                  <c:v>27.1999999999998</c:v>
                </c:pt>
                <c:pt idx="273">
                  <c:v>27.299999999999802</c:v>
                </c:pt>
                <c:pt idx="274">
                  <c:v>27.3999999999998</c:v>
                </c:pt>
                <c:pt idx="275">
                  <c:v>27.499999999999801</c:v>
                </c:pt>
                <c:pt idx="276">
                  <c:v>27.599999999999799</c:v>
                </c:pt>
                <c:pt idx="277">
                  <c:v>27.6999999999998</c:v>
                </c:pt>
                <c:pt idx="278">
                  <c:v>27.799999999999802</c:v>
                </c:pt>
                <c:pt idx="279">
                  <c:v>27.8999999999998</c:v>
                </c:pt>
                <c:pt idx="280">
                  <c:v>27.999999999999801</c:v>
                </c:pt>
                <c:pt idx="281">
                  <c:v>28.099999999999799</c:v>
                </c:pt>
                <c:pt idx="282">
                  <c:v>28.1999999999998</c:v>
                </c:pt>
                <c:pt idx="283">
                  <c:v>28.299999999999802</c:v>
                </c:pt>
                <c:pt idx="284">
                  <c:v>28.3999999999998</c:v>
                </c:pt>
                <c:pt idx="285">
                  <c:v>28.499999999999801</c:v>
                </c:pt>
                <c:pt idx="286">
                  <c:v>28.599999999999799</c:v>
                </c:pt>
                <c:pt idx="287">
                  <c:v>28.6999999999998</c:v>
                </c:pt>
                <c:pt idx="288">
                  <c:v>28.799999999999802</c:v>
                </c:pt>
                <c:pt idx="289">
                  <c:v>28.8999999999998</c:v>
                </c:pt>
                <c:pt idx="290">
                  <c:v>28.999999999999801</c:v>
                </c:pt>
                <c:pt idx="291">
                  <c:v>29.099999999999799</c:v>
                </c:pt>
                <c:pt idx="292">
                  <c:v>29.1999999999998</c:v>
                </c:pt>
                <c:pt idx="293">
                  <c:v>29.299999999999802</c:v>
                </c:pt>
                <c:pt idx="294">
                  <c:v>29.3999999999998</c:v>
                </c:pt>
                <c:pt idx="295">
                  <c:v>29.499999999999801</c:v>
                </c:pt>
                <c:pt idx="296">
                  <c:v>29.599999999999799</c:v>
                </c:pt>
                <c:pt idx="297">
                  <c:v>29.6999999999998</c:v>
                </c:pt>
                <c:pt idx="298">
                  <c:v>29.799999999999802</c:v>
                </c:pt>
                <c:pt idx="299">
                  <c:v>29.8999999999998</c:v>
                </c:pt>
                <c:pt idx="300">
                  <c:v>29.999999999999801</c:v>
                </c:pt>
                <c:pt idx="301">
                  <c:v>30.099999999999799</c:v>
                </c:pt>
                <c:pt idx="302">
                  <c:v>30.1999999999998</c:v>
                </c:pt>
                <c:pt idx="303">
                  <c:v>30.299999999999802</c:v>
                </c:pt>
                <c:pt idx="304">
                  <c:v>30.3999999999998</c:v>
                </c:pt>
                <c:pt idx="305">
                  <c:v>30.499999999999801</c:v>
                </c:pt>
                <c:pt idx="306">
                  <c:v>30.599999999999799</c:v>
                </c:pt>
                <c:pt idx="307">
                  <c:v>30.6999999999998</c:v>
                </c:pt>
                <c:pt idx="308">
                  <c:v>30.799999999999802</c:v>
                </c:pt>
                <c:pt idx="309">
                  <c:v>30.8999999999998</c:v>
                </c:pt>
                <c:pt idx="310">
                  <c:v>30.999999999999801</c:v>
                </c:pt>
                <c:pt idx="311">
                  <c:v>31.099999999999799</c:v>
                </c:pt>
                <c:pt idx="312">
                  <c:v>31.1999999999998</c:v>
                </c:pt>
                <c:pt idx="313">
                  <c:v>31.299999999999802</c:v>
                </c:pt>
                <c:pt idx="314">
                  <c:v>31.3999999999998</c:v>
                </c:pt>
                <c:pt idx="315">
                  <c:v>31.499999999999801</c:v>
                </c:pt>
                <c:pt idx="316">
                  <c:v>31.599999999999799</c:v>
                </c:pt>
                <c:pt idx="317">
                  <c:v>31.6999999999998</c:v>
                </c:pt>
                <c:pt idx="318">
                  <c:v>31.799999999999802</c:v>
                </c:pt>
                <c:pt idx="319">
                  <c:v>31.8999999999998</c:v>
                </c:pt>
                <c:pt idx="320">
                  <c:v>31.999999999999801</c:v>
                </c:pt>
                <c:pt idx="321">
                  <c:v>32.099999999999802</c:v>
                </c:pt>
                <c:pt idx="322">
                  <c:v>32.199999999999797</c:v>
                </c:pt>
                <c:pt idx="323">
                  <c:v>32.299999999999699</c:v>
                </c:pt>
                <c:pt idx="324">
                  <c:v>32.3999999999997</c:v>
                </c:pt>
                <c:pt idx="325">
                  <c:v>32.499999999999702</c:v>
                </c:pt>
                <c:pt idx="326">
                  <c:v>32.599999999999703</c:v>
                </c:pt>
                <c:pt idx="327">
                  <c:v>32.699999999999697</c:v>
                </c:pt>
                <c:pt idx="328">
                  <c:v>32.799999999999699</c:v>
                </c:pt>
                <c:pt idx="329">
                  <c:v>32.8999999999997</c:v>
                </c:pt>
                <c:pt idx="330">
                  <c:v>32.999999999999702</c:v>
                </c:pt>
                <c:pt idx="331">
                  <c:v>33.099999999999703</c:v>
                </c:pt>
                <c:pt idx="332">
                  <c:v>33.199999999999697</c:v>
                </c:pt>
                <c:pt idx="333">
                  <c:v>33.299999999999699</c:v>
                </c:pt>
                <c:pt idx="334">
                  <c:v>33.3999999999997</c:v>
                </c:pt>
                <c:pt idx="335">
                  <c:v>33.499999999999702</c:v>
                </c:pt>
                <c:pt idx="336">
                  <c:v>33.599999999999703</c:v>
                </c:pt>
                <c:pt idx="337">
                  <c:v>33.699999999999697</c:v>
                </c:pt>
                <c:pt idx="338">
                  <c:v>33.799999999999699</c:v>
                </c:pt>
                <c:pt idx="339">
                  <c:v>33.8999999999997</c:v>
                </c:pt>
                <c:pt idx="340">
                  <c:v>33.999999999999702</c:v>
                </c:pt>
                <c:pt idx="341">
                  <c:v>34.099999999999703</c:v>
                </c:pt>
                <c:pt idx="342">
                  <c:v>34.199999999999697</c:v>
                </c:pt>
                <c:pt idx="343">
                  <c:v>34.299999999999699</c:v>
                </c:pt>
                <c:pt idx="344">
                  <c:v>34.3999999999997</c:v>
                </c:pt>
                <c:pt idx="345">
                  <c:v>34.499999999999702</c:v>
                </c:pt>
                <c:pt idx="346">
                  <c:v>34.599999999999703</c:v>
                </c:pt>
                <c:pt idx="347">
                  <c:v>34.699999999999697</c:v>
                </c:pt>
                <c:pt idx="348">
                  <c:v>34.799999999999699</c:v>
                </c:pt>
                <c:pt idx="349">
                  <c:v>34.8999999999997</c:v>
                </c:pt>
                <c:pt idx="350">
                  <c:v>34.999999999999702</c:v>
                </c:pt>
                <c:pt idx="351">
                  <c:v>35.099999999999703</c:v>
                </c:pt>
                <c:pt idx="352">
                  <c:v>35.199999999999697</c:v>
                </c:pt>
                <c:pt idx="353">
                  <c:v>35.299999999999699</c:v>
                </c:pt>
                <c:pt idx="354">
                  <c:v>35.3999999999997</c:v>
                </c:pt>
                <c:pt idx="355">
                  <c:v>35.499999999999702</c:v>
                </c:pt>
                <c:pt idx="356">
                  <c:v>35.599999999999703</c:v>
                </c:pt>
                <c:pt idx="357">
                  <c:v>35.699999999999697</c:v>
                </c:pt>
                <c:pt idx="358">
                  <c:v>35.799999999999699</c:v>
                </c:pt>
                <c:pt idx="359">
                  <c:v>35.8999999999997</c:v>
                </c:pt>
                <c:pt idx="360">
                  <c:v>35.999999999999702</c:v>
                </c:pt>
                <c:pt idx="361">
                  <c:v>36.099999999999703</c:v>
                </c:pt>
                <c:pt idx="362">
                  <c:v>36.199999999999697</c:v>
                </c:pt>
                <c:pt idx="363">
                  <c:v>36.299999999999699</c:v>
                </c:pt>
                <c:pt idx="364">
                  <c:v>36.3999999999997</c:v>
                </c:pt>
                <c:pt idx="365">
                  <c:v>36.499999999999702</c:v>
                </c:pt>
                <c:pt idx="366">
                  <c:v>36.599999999999703</c:v>
                </c:pt>
                <c:pt idx="367">
                  <c:v>36.699999999999697</c:v>
                </c:pt>
                <c:pt idx="368">
                  <c:v>36.799999999999599</c:v>
                </c:pt>
                <c:pt idx="369">
                  <c:v>36.8999999999997</c:v>
                </c:pt>
                <c:pt idx="370">
                  <c:v>36.999999999999702</c:v>
                </c:pt>
                <c:pt idx="371">
                  <c:v>37.099999999999604</c:v>
                </c:pt>
                <c:pt idx="372">
                  <c:v>37.199999999999598</c:v>
                </c:pt>
                <c:pt idx="373">
                  <c:v>37.299999999999599</c:v>
                </c:pt>
                <c:pt idx="374">
                  <c:v>37.399999999999601</c:v>
                </c:pt>
                <c:pt idx="375">
                  <c:v>37.499999999999602</c:v>
                </c:pt>
                <c:pt idx="376">
                  <c:v>37.599999999999604</c:v>
                </c:pt>
                <c:pt idx="377">
                  <c:v>37.699999999999598</c:v>
                </c:pt>
                <c:pt idx="378">
                  <c:v>37.799999999999599</c:v>
                </c:pt>
                <c:pt idx="379">
                  <c:v>37.899999999999601</c:v>
                </c:pt>
                <c:pt idx="380">
                  <c:v>37.999999999999602</c:v>
                </c:pt>
                <c:pt idx="381">
                  <c:v>38.099999999999604</c:v>
                </c:pt>
                <c:pt idx="382">
                  <c:v>38.199999999999598</c:v>
                </c:pt>
                <c:pt idx="383">
                  <c:v>38.299999999999599</c:v>
                </c:pt>
                <c:pt idx="384">
                  <c:v>38.399999999999601</c:v>
                </c:pt>
                <c:pt idx="385">
                  <c:v>38.499999999999602</c:v>
                </c:pt>
                <c:pt idx="386">
                  <c:v>38.599999999999604</c:v>
                </c:pt>
                <c:pt idx="387">
                  <c:v>38.699999999999598</c:v>
                </c:pt>
                <c:pt idx="388">
                  <c:v>38.799999999999599</c:v>
                </c:pt>
                <c:pt idx="389">
                  <c:v>38.899999999999601</c:v>
                </c:pt>
                <c:pt idx="390">
                  <c:v>38.999999999999602</c:v>
                </c:pt>
                <c:pt idx="391">
                  <c:v>39.099999999999604</c:v>
                </c:pt>
                <c:pt idx="392">
                  <c:v>39.199999999999598</c:v>
                </c:pt>
                <c:pt idx="393">
                  <c:v>39.299999999999599</c:v>
                </c:pt>
                <c:pt idx="394">
                  <c:v>39.399999999999601</c:v>
                </c:pt>
                <c:pt idx="395">
                  <c:v>39.499999999999602</c:v>
                </c:pt>
                <c:pt idx="396">
                  <c:v>39.599999999999604</c:v>
                </c:pt>
                <c:pt idx="397">
                  <c:v>39.699999999999598</c:v>
                </c:pt>
                <c:pt idx="398">
                  <c:v>39.799999999999599</c:v>
                </c:pt>
                <c:pt idx="399">
                  <c:v>39.899999999999601</c:v>
                </c:pt>
              </c:numCache>
            </c:numRef>
          </c:xVal>
          <c:yVal>
            <c:numRef>
              <c:f>'j=0,h=1'!$D$2:$D$401</c:f>
              <c:numCache>
                <c:formatCode>General</c:formatCode>
                <c:ptCount val="400"/>
                <c:pt idx="0">
                  <c:v>1</c:v>
                </c:pt>
                <c:pt idx="1">
                  <c:v>0.98599999999999999</c:v>
                </c:pt>
                <c:pt idx="2">
                  <c:v>0.91200000000000003</c:v>
                </c:pt>
                <c:pt idx="3">
                  <c:v>0.86</c:v>
                </c:pt>
                <c:pt idx="4">
                  <c:v>0.72799999999999998</c:v>
                </c:pt>
                <c:pt idx="5">
                  <c:v>0.60599999999999998</c:v>
                </c:pt>
                <c:pt idx="6">
                  <c:v>0.45400000000000001</c:v>
                </c:pt>
                <c:pt idx="7">
                  <c:v>0.33800000000000002</c:v>
                </c:pt>
                <c:pt idx="8">
                  <c:v>0.24399999999999999</c:v>
                </c:pt>
                <c:pt idx="9">
                  <c:v>9.1999999999999998E-2</c:v>
                </c:pt>
                <c:pt idx="10">
                  <c:v>0.04</c:v>
                </c:pt>
                <c:pt idx="11">
                  <c:v>6.4000000000000001E-2</c:v>
                </c:pt>
                <c:pt idx="12">
                  <c:v>2.4E-2</c:v>
                </c:pt>
                <c:pt idx="13">
                  <c:v>7.3999999999999996E-2</c:v>
                </c:pt>
                <c:pt idx="14">
                  <c:v>2.5999999999999999E-2</c:v>
                </c:pt>
                <c:pt idx="15">
                  <c:v>-0.03</c:v>
                </c:pt>
                <c:pt idx="16">
                  <c:v>1.2E-2</c:v>
                </c:pt>
                <c:pt idx="17">
                  <c:v>2.1999999999999999E-2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0.08</c:v>
                </c:pt>
                <c:pt idx="21">
                  <c:v>9.6000000000000002E-2</c:v>
                </c:pt>
                <c:pt idx="22">
                  <c:v>0.14599999999999999</c:v>
                </c:pt>
                <c:pt idx="23">
                  <c:v>0.23599999999999999</c:v>
                </c:pt>
                <c:pt idx="24">
                  <c:v>0.36599999999999999</c:v>
                </c:pt>
                <c:pt idx="25">
                  <c:v>0.442</c:v>
                </c:pt>
                <c:pt idx="26">
                  <c:v>0.55800000000000005</c:v>
                </c:pt>
                <c:pt idx="27">
                  <c:v>0.70599999999999996</c:v>
                </c:pt>
                <c:pt idx="28">
                  <c:v>0.81599999999999995</c:v>
                </c:pt>
                <c:pt idx="29">
                  <c:v>0.93</c:v>
                </c:pt>
                <c:pt idx="30">
                  <c:v>0.98</c:v>
                </c:pt>
                <c:pt idx="31">
                  <c:v>1</c:v>
                </c:pt>
                <c:pt idx="32">
                  <c:v>0.98399999999999999</c:v>
                </c:pt>
                <c:pt idx="33">
                  <c:v>0.93400000000000005</c:v>
                </c:pt>
                <c:pt idx="34">
                  <c:v>0.81599999999999995</c:v>
                </c:pt>
                <c:pt idx="35">
                  <c:v>0.72399999999999998</c:v>
                </c:pt>
                <c:pt idx="36">
                  <c:v>0.63600000000000001</c:v>
                </c:pt>
                <c:pt idx="37">
                  <c:v>0.46800000000000003</c:v>
                </c:pt>
                <c:pt idx="38">
                  <c:v>0.33200000000000002</c:v>
                </c:pt>
                <c:pt idx="39">
                  <c:v>0.218</c:v>
                </c:pt>
                <c:pt idx="40">
                  <c:v>0.09</c:v>
                </c:pt>
                <c:pt idx="41">
                  <c:v>0.12</c:v>
                </c:pt>
                <c:pt idx="42">
                  <c:v>-2.4E-2</c:v>
                </c:pt>
                <c:pt idx="43">
                  <c:v>5.8000000000000003E-2</c:v>
                </c:pt>
                <c:pt idx="44">
                  <c:v>-1.4E-2</c:v>
                </c:pt>
                <c:pt idx="45">
                  <c:v>4.0000000000000001E-3</c:v>
                </c:pt>
                <c:pt idx="46">
                  <c:v>-2E-3</c:v>
                </c:pt>
                <c:pt idx="47">
                  <c:v>8.0000000000000002E-3</c:v>
                </c:pt>
                <c:pt idx="48">
                  <c:v>-4.8000000000000001E-2</c:v>
                </c:pt>
                <c:pt idx="49">
                  <c:v>1.2E-2</c:v>
                </c:pt>
                <c:pt idx="50">
                  <c:v>3.5999999999999997E-2</c:v>
                </c:pt>
                <c:pt idx="51">
                  <c:v>6.6000000000000003E-2</c:v>
                </c:pt>
                <c:pt idx="52">
                  <c:v>5.3999999999999999E-2</c:v>
                </c:pt>
                <c:pt idx="53">
                  <c:v>0.11799999999999999</c:v>
                </c:pt>
                <c:pt idx="54">
                  <c:v>0.192</c:v>
                </c:pt>
                <c:pt idx="55">
                  <c:v>0.35</c:v>
                </c:pt>
                <c:pt idx="56">
                  <c:v>0.45200000000000001</c:v>
                </c:pt>
                <c:pt idx="57">
                  <c:v>0.58599999999999997</c:v>
                </c:pt>
                <c:pt idx="58">
                  <c:v>0.66600000000000004</c:v>
                </c:pt>
                <c:pt idx="59">
                  <c:v>0.80800000000000005</c:v>
                </c:pt>
                <c:pt idx="60">
                  <c:v>0.91600000000000004</c:v>
                </c:pt>
                <c:pt idx="61">
                  <c:v>0.98</c:v>
                </c:pt>
                <c:pt idx="62">
                  <c:v>1</c:v>
                </c:pt>
                <c:pt idx="63">
                  <c:v>0.98599999999999999</c:v>
                </c:pt>
                <c:pt idx="64">
                  <c:v>0.93</c:v>
                </c:pt>
                <c:pt idx="65">
                  <c:v>0.82599999999999996</c:v>
                </c:pt>
                <c:pt idx="66">
                  <c:v>0.70599999999999996</c:v>
                </c:pt>
                <c:pt idx="67">
                  <c:v>0.61399999999999999</c:v>
                </c:pt>
                <c:pt idx="68">
                  <c:v>0.51400000000000001</c:v>
                </c:pt>
                <c:pt idx="69">
                  <c:v>0.36599999999999999</c:v>
                </c:pt>
                <c:pt idx="70">
                  <c:v>0.19800000000000001</c:v>
                </c:pt>
                <c:pt idx="71">
                  <c:v>0.13800000000000001</c:v>
                </c:pt>
                <c:pt idx="72">
                  <c:v>4.3999999999999997E-2</c:v>
                </c:pt>
                <c:pt idx="73">
                  <c:v>0.05</c:v>
                </c:pt>
                <c:pt idx="74">
                  <c:v>2E-3</c:v>
                </c:pt>
                <c:pt idx="75">
                  <c:v>3.5999999999999997E-2</c:v>
                </c:pt>
                <c:pt idx="76">
                  <c:v>-8.0000000000000002E-3</c:v>
                </c:pt>
                <c:pt idx="77">
                  <c:v>0.03</c:v>
                </c:pt>
                <c:pt idx="78">
                  <c:v>0.08</c:v>
                </c:pt>
                <c:pt idx="79">
                  <c:v>-2.5999999999999999E-2</c:v>
                </c:pt>
                <c:pt idx="80">
                  <c:v>2.1999999999999999E-2</c:v>
                </c:pt>
                <c:pt idx="81">
                  <c:v>6.4000000000000001E-2</c:v>
                </c:pt>
                <c:pt idx="82">
                  <c:v>5.6000000000000001E-2</c:v>
                </c:pt>
                <c:pt idx="83">
                  <c:v>5.6000000000000001E-2</c:v>
                </c:pt>
                <c:pt idx="84">
                  <c:v>9.4E-2</c:v>
                </c:pt>
                <c:pt idx="85">
                  <c:v>0.20799999999999999</c:v>
                </c:pt>
                <c:pt idx="86">
                  <c:v>0.28599999999999998</c:v>
                </c:pt>
                <c:pt idx="87">
                  <c:v>0.42799999999999999</c:v>
                </c:pt>
                <c:pt idx="88">
                  <c:v>0.51400000000000001</c:v>
                </c:pt>
                <c:pt idx="89">
                  <c:v>0.66600000000000004</c:v>
                </c:pt>
                <c:pt idx="90">
                  <c:v>0.79</c:v>
                </c:pt>
                <c:pt idx="91">
                  <c:v>0.92</c:v>
                </c:pt>
                <c:pt idx="92">
                  <c:v>0.96599999999999997</c:v>
                </c:pt>
                <c:pt idx="93">
                  <c:v>0.998</c:v>
                </c:pt>
                <c:pt idx="94">
                  <c:v>0.998</c:v>
                </c:pt>
                <c:pt idx="95">
                  <c:v>0.95599999999999996</c:v>
                </c:pt>
                <c:pt idx="96">
                  <c:v>0.84199999999999997</c:v>
                </c:pt>
                <c:pt idx="97">
                  <c:v>0.72199999999999998</c:v>
                </c:pt>
                <c:pt idx="98">
                  <c:v>0.64600000000000002</c:v>
                </c:pt>
                <c:pt idx="99">
                  <c:v>0.52600000000000002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D-404C-9C95-0A0196E2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46704"/>
        <c:axId val="1588448272"/>
      </c:scatterChart>
      <c:valAx>
        <c:axId val="159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8448272"/>
        <c:crosses val="autoZero"/>
        <c:crossBetween val="midCat"/>
      </c:valAx>
      <c:valAx>
        <c:axId val="1588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8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'j=0,h=1(new)'!$B$1</c:f>
              <c:strCache>
                <c:ptCount val="1"/>
                <c:pt idx="0">
                  <c:v>simulate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'j=0,h=1(new)'!$A$2:$A$101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'j=0,h=1(new)'!$B$2:$B$101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0.995</c:v>
                </c:pt>
                <c:pt idx="2">
                  <c:v>0.95799999999999996</c:v>
                </c:pt>
                <c:pt idx="3">
                  <c:v>0.91400000000000003</c:v>
                </c:pt>
                <c:pt idx="4">
                  <c:v>0.83399999999999996</c:v>
                </c:pt>
                <c:pt idx="5">
                  <c:v>0.76600000000000001</c:v>
                </c:pt>
                <c:pt idx="6">
                  <c:v>0.68700000000000006</c:v>
                </c:pt>
                <c:pt idx="7">
                  <c:v>0.61499999999999999</c:v>
                </c:pt>
                <c:pt idx="8">
                  <c:v>0.499</c:v>
                </c:pt>
                <c:pt idx="9">
                  <c:v>0.435</c:v>
                </c:pt>
                <c:pt idx="10">
                  <c:v>0.34</c:v>
                </c:pt>
                <c:pt idx="11">
                  <c:v>0.251</c:v>
                </c:pt>
                <c:pt idx="12">
                  <c:v>0.20200000000000001</c:v>
                </c:pt>
                <c:pt idx="13">
                  <c:v>0.16300000000000001</c:v>
                </c:pt>
                <c:pt idx="14">
                  <c:v>0.107</c:v>
                </c:pt>
                <c:pt idx="15">
                  <c:v>7.4999999999999997E-2</c:v>
                </c:pt>
                <c:pt idx="16">
                  <c:v>5.2999999999999999E-2</c:v>
                </c:pt>
                <c:pt idx="17">
                  <c:v>2.8000000000000001E-2</c:v>
                </c:pt>
                <c:pt idx="18">
                  <c:v>2.1000000000000001E-2</c:v>
                </c:pt>
                <c:pt idx="19">
                  <c:v>1.6E-2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1E-3</c:v>
                </c:pt>
                <c:pt idx="23">
                  <c:v>2E-3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2E-3</c:v>
                </c:pt>
                <c:pt idx="41">
                  <c:v>1E-3</c:v>
                </c:pt>
                <c:pt idx="42">
                  <c:v>4.0000000000000001E-3</c:v>
                </c:pt>
                <c:pt idx="43">
                  <c:v>8.9999999999999993E-3</c:v>
                </c:pt>
                <c:pt idx="44">
                  <c:v>1.9E-2</c:v>
                </c:pt>
                <c:pt idx="45">
                  <c:v>2.8000000000000001E-2</c:v>
                </c:pt>
                <c:pt idx="46">
                  <c:v>0.05</c:v>
                </c:pt>
                <c:pt idx="47">
                  <c:v>6.8000000000000005E-2</c:v>
                </c:pt>
                <c:pt idx="48">
                  <c:v>0.114</c:v>
                </c:pt>
                <c:pt idx="49">
                  <c:v>0.13</c:v>
                </c:pt>
                <c:pt idx="50">
                  <c:v>0.16600000000000001</c:v>
                </c:pt>
                <c:pt idx="51">
                  <c:v>0.26600000000000001</c:v>
                </c:pt>
                <c:pt idx="52">
                  <c:v>0.35499999999999998</c:v>
                </c:pt>
                <c:pt idx="53">
                  <c:v>0.39600000000000002</c:v>
                </c:pt>
                <c:pt idx="54">
                  <c:v>0.49399999999999999</c:v>
                </c:pt>
                <c:pt idx="55">
                  <c:v>0.59399999999999997</c:v>
                </c:pt>
                <c:pt idx="56">
                  <c:v>0.64400000000000002</c:v>
                </c:pt>
                <c:pt idx="57">
                  <c:v>0.76600000000000001</c:v>
                </c:pt>
                <c:pt idx="58">
                  <c:v>0.82699999999999996</c:v>
                </c:pt>
                <c:pt idx="59">
                  <c:v>0.90500000000000003</c:v>
                </c:pt>
                <c:pt idx="60">
                  <c:v>0.94799999999999995</c:v>
                </c:pt>
                <c:pt idx="61">
                  <c:v>0.98799999999999999</c:v>
                </c:pt>
                <c:pt idx="62">
                  <c:v>1</c:v>
                </c:pt>
                <c:pt idx="63">
                  <c:v>0.996</c:v>
                </c:pt>
                <c:pt idx="64">
                  <c:v>0.96899999999999997</c:v>
                </c:pt>
                <c:pt idx="65">
                  <c:v>0.91900000000000004</c:v>
                </c:pt>
                <c:pt idx="66">
                  <c:v>0.86</c:v>
                </c:pt>
                <c:pt idx="67">
                  <c:v>0.81299999999999994</c:v>
                </c:pt>
                <c:pt idx="68">
                  <c:v>0.68799999999999994</c:v>
                </c:pt>
                <c:pt idx="69">
                  <c:v>0.64300000000000002</c:v>
                </c:pt>
                <c:pt idx="70">
                  <c:v>0.51</c:v>
                </c:pt>
                <c:pt idx="71">
                  <c:v>0.438</c:v>
                </c:pt>
                <c:pt idx="72">
                  <c:v>0.35399999999999998</c:v>
                </c:pt>
                <c:pt idx="73">
                  <c:v>0.27900000000000003</c:v>
                </c:pt>
                <c:pt idx="74">
                  <c:v>0.20399999999999999</c:v>
                </c:pt>
                <c:pt idx="75">
                  <c:v>0.17499999999999999</c:v>
                </c:pt>
                <c:pt idx="76">
                  <c:v>0.11799999999999999</c:v>
                </c:pt>
                <c:pt idx="77">
                  <c:v>9.2999999999999999E-2</c:v>
                </c:pt>
                <c:pt idx="78">
                  <c:v>5.0999999999999997E-2</c:v>
                </c:pt>
                <c:pt idx="79">
                  <c:v>3.5000000000000003E-2</c:v>
                </c:pt>
                <c:pt idx="80">
                  <c:v>2.3E-2</c:v>
                </c:pt>
                <c:pt idx="81">
                  <c:v>2.1000000000000001E-2</c:v>
                </c:pt>
                <c:pt idx="82">
                  <c:v>1.2E-2</c:v>
                </c:pt>
                <c:pt idx="83">
                  <c:v>4.0000000000000001E-3</c:v>
                </c:pt>
                <c:pt idx="84">
                  <c:v>2E-3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1-1843-AACF-B9D01A7BE286}"/>
            </c:ext>
          </c:extLst>
        </c:ser>
        <c:ser>
          <c:idx val="1"/>
          <c:order val="1"/>
          <c:tx>
            <c:strRef>
              <c:f>'j=0,h=1(new)'!$C$1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'j=0,h=1(new)'!$A$2:$A$101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'j=0,h=1(new)'!$C$2:$C$101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0.99004570579790596</c:v>
                </c:pt>
                <c:pt idx="2">
                  <c:v>0.96072521734230398</c:v>
                </c:pt>
                <c:pt idx="3">
                  <c:v>0.91362092272771034</c:v>
                </c:pt>
                <c:pt idx="4">
                  <c:v>0.85122551593276796</c:v>
                </c:pt>
                <c:pt idx="5">
                  <c:v>0.77674092817940055</c:v>
                </c:pt>
                <c:pt idx="6">
                  <c:v>0.69382657099377276</c:v>
                </c:pt>
                <c:pt idx="7">
                  <c:v>0.60632227587242649</c:v>
                </c:pt>
                <c:pt idx="8">
                  <c:v>0.51797300467875351</c:v>
                </c:pt>
                <c:pt idx="9">
                  <c:v>0.43218096890062602</c:v>
                </c:pt>
                <c:pt idx="10">
                  <c:v>0.35180651649709893</c:v>
                </c:pt>
                <c:pt idx="11">
                  <c:v>0.27903266005807276</c:v>
                </c:pt>
                <c:pt idx="12">
                  <c:v>0.21530032709613373</c:v>
                </c:pt>
                <c:pt idx="13">
                  <c:v>0.16131334020582519</c:v>
                </c:pt>
                <c:pt idx="14">
                  <c:v>0.11710479508965407</c:v>
                </c:pt>
                <c:pt idx="15">
                  <c:v>8.2150759998304818E-2</c:v>
                </c:pt>
                <c:pt idx="16">
                  <c:v>5.5513670430847734E-2</c:v>
                </c:pt>
                <c:pt idx="17">
                  <c:v>3.5996705931870168E-2</c:v>
                </c:pt>
                <c:pt idx="18">
                  <c:v>2.2291729389877626E-2</c:v>
                </c:pt>
                <c:pt idx="19">
                  <c:v>1.3106644088559966E-2</c:v>
                </c:pt>
                <c:pt idx="20">
                  <c:v>7.2626408482281551E-3</c:v>
                </c:pt>
                <c:pt idx="21">
                  <c:v>3.7569967329611625E-3</c:v>
                </c:pt>
                <c:pt idx="22">
                  <c:v>1.7920687180583185E-3</c:v>
                </c:pt>
                <c:pt idx="23">
                  <c:v>7.7522838864853283E-4</c:v>
                </c:pt>
                <c:pt idx="24">
                  <c:v>2.972353629583091E-4</c:v>
                </c:pt>
                <c:pt idx="25">
                  <c:v>9.7732312076513617E-5</c:v>
                </c:pt>
                <c:pt idx="26">
                  <c:v>2.6216522058378211E-5</c:v>
                </c:pt>
                <c:pt idx="27">
                  <c:v>5.2924773178003592E-6</c:v>
                </c:pt>
                <c:pt idx="28">
                  <c:v>6.964978703644098E-7</c:v>
                </c:pt>
                <c:pt idx="29">
                  <c:v>4.4460692544268099E-8</c:v>
                </c:pt>
                <c:pt idx="30">
                  <c:v>6.2687788293658286E-10</c:v>
                </c:pt>
                <c:pt idx="31">
                  <c:v>3.4944269700076802E-14</c:v>
                </c:pt>
                <c:pt idx="32">
                  <c:v>5.2848003750938233E-13</c:v>
                </c:pt>
                <c:pt idx="33">
                  <c:v>1.535780974615264E-9</c:v>
                </c:pt>
                <c:pt idx="34">
                  <c:v>7.5949850297796218E-8</c:v>
                </c:pt>
                <c:pt idx="35">
                  <c:v>1.0189653737030513E-6</c:v>
                </c:pt>
                <c:pt idx="36">
                  <c:v>7.1006588629393685E-6</c:v>
                </c:pt>
                <c:pt idx="37">
                  <c:v>3.3274439616745588E-5</c:v>
                </c:pt>
                <c:pt idx="38">
                  <c:v>1.1932556928018895E-4</c:v>
                </c:pt>
                <c:pt idx="39">
                  <c:v>3.5262362963694657E-4</c:v>
                </c:pt>
                <c:pt idx="40">
                  <c:v>8.9944120728985624E-4</c:v>
                </c:pt>
                <c:pt idx="41">
                  <c:v>2.0424677276590919E-3</c:v>
                </c:pt>
                <c:pt idx="42">
                  <c:v>4.2196077050805497E-3</c:v>
                </c:pt>
                <c:pt idx="43">
                  <c:v>8.0569308524068295E-3</c:v>
                </c:pt>
                <c:pt idx="44">
                  <c:v>1.4387267996288991E-2</c:v>
                </c:pt>
                <c:pt idx="45">
                  <c:v>2.4245858701785916E-2</c:v>
                </c:pt>
                <c:pt idx="46">
                  <c:v>3.8835908502324268E-2</c:v>
                </c:pt>
                <c:pt idx="47">
                  <c:v>5.945991487504812E-2</c:v>
                </c:pt>
                <c:pt idx="48">
                  <c:v>8.7416910995002151E-2</c:v>
                </c:pt>
                <c:pt idx="49">
                  <c:v>0.12387084430987258</c:v>
                </c:pt>
                <c:pt idx="50">
                  <c:v>0.16970045570892833</c:v>
                </c:pt>
                <c:pt idx="51">
                  <c:v>0.22534546824361429</c:v>
                </c:pt>
                <c:pt idx="52">
                  <c:v>0.29066687544961362</c:v>
                </c:pt>
                <c:pt idx="53">
                  <c:v>0.36484003264144776</c:v>
                </c:pt>
                <c:pt idx="54">
                  <c:v>0.44629774979864201</c:v>
                </c:pt>
                <c:pt idx="55">
                  <c:v>0.5327366376371846</c:v>
                </c:pt>
                <c:pt idx="56">
                  <c:v>0.62119389557559535</c:v>
                </c:pt>
                <c:pt idx="57">
                  <c:v>0.70819420127771393</c:v>
                </c:pt>
                <c:pt idx="58">
                  <c:v>0.78995826240819189</c:v>
                </c:pt>
                <c:pt idx="59">
                  <c:v>0.8626569481419557</c:v>
                </c:pt>
                <c:pt idx="60">
                  <c:v>0.92268874664234302</c:v>
                </c:pt>
                <c:pt idx="61">
                  <c:v>0.96695445755170095</c:v>
                </c:pt>
                <c:pt idx="62">
                  <c:v>0.99310210902163221</c:v>
                </c:pt>
                <c:pt idx="63">
                  <c:v>0.99971730274092585</c:v>
                </c:pt>
                <c:pt idx="64">
                  <c:v>0.98643934738535033</c:v>
                </c:pt>
                <c:pt idx="65">
                  <c:v>0.9539910625173047</c:v>
                </c:pt>
                <c:pt idx="66">
                  <c:v>0.9041191278475802</c:v>
                </c:pt>
                <c:pt idx="67">
                  <c:v>0.83945122644791181</c:v>
                </c:pt>
                <c:pt idx="68">
                  <c:v>0.76328484333372515</c:v>
                </c:pt>
                <c:pt idx="69">
                  <c:v>0.67932939333236275</c:v>
                </c:pt>
                <c:pt idx="70">
                  <c:v>0.59142756566356791</c:v>
                </c:pt>
                <c:pt idx="71">
                  <c:v>0.50328293370773347</c:v>
                </c:pt>
                <c:pt idx="72">
                  <c:v>0.41821893404443694</c:v>
                </c:pt>
                <c:pt idx="73">
                  <c:v>0.3389896154664927</c:v>
                </c:pt>
                <c:pt idx="74">
                  <c:v>0.26765578567764614</c:v>
                </c:pt>
                <c:pt idx="75">
                  <c:v>0.20553227006135869</c:v>
                </c:pt>
                <c:pt idx="76">
                  <c:v>0.15320397876286013</c:v>
                </c:pt>
                <c:pt idx="77">
                  <c:v>0.11060135251040824</c:v>
                </c:pt>
                <c:pt idx="78">
                  <c:v>7.7120348692189977E-2</c:v>
                </c:pt>
                <c:pt idx="79">
                  <c:v>5.1768984445557248E-2</c:v>
                </c:pt>
                <c:pt idx="80">
                  <c:v>3.3321781850510601E-2</c:v>
                </c:pt>
                <c:pt idx="81">
                  <c:v>2.0465122661988619E-2</c:v>
                </c:pt>
                <c:pt idx="82">
                  <c:v>1.1920070295645777E-2</c:v>
                </c:pt>
                <c:pt idx="83">
                  <c:v>6.5339857082273578E-3</c:v>
                </c:pt>
                <c:pt idx="84">
                  <c:v>3.3374710537121544E-3</c:v>
                </c:pt>
                <c:pt idx="85">
                  <c:v>1.5680516088432614E-3</c:v>
                </c:pt>
                <c:pt idx="86">
                  <c:v>6.6590845018410592E-4</c:v>
                </c:pt>
                <c:pt idx="87">
                  <c:v>2.4947024814558558E-4</c:v>
                </c:pt>
                <c:pt idx="88">
                  <c:v>7.9592490178335279E-5</c:v>
                </c:pt>
                <c:pt idx="89">
                  <c:v>2.0493011277579465E-5</c:v>
                </c:pt>
                <c:pt idx="90">
                  <c:v>3.8984827674948264E-6</c:v>
                </c:pt>
                <c:pt idx="91">
                  <c:v>4.6684111323913591E-7</c:v>
                </c:pt>
                <c:pt idx="92">
                  <c:v>2.5030671785275516E-8</c:v>
                </c:pt>
                <c:pt idx="93">
                  <c:v>2.2835412727406634E-10</c:v>
                </c:pt>
                <c:pt idx="94">
                  <c:v>5.5511151231257827E-16</c:v>
                </c:pt>
                <c:pt idx="95">
                  <c:v>3.9967196219237167E-12</c:v>
                </c:pt>
                <c:pt idx="96">
                  <c:v>3.4357698769360567E-9</c:v>
                </c:pt>
                <c:pt idx="97">
                  <c:v>1.2538721187727031E-7</c:v>
                </c:pt>
                <c:pt idx="98">
                  <c:v>1.4644047018341766E-6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D1-1843-AACF-B9D01A7BE286}"/>
            </c:ext>
          </c:extLst>
        </c:ser>
        <c:ser>
          <c:idx val="2"/>
          <c:order val="2"/>
          <c:tx>
            <c:strRef>
              <c:f>'j=0,h=1(new)'!$D$1</c:f>
              <c:strCache>
                <c:ptCount val="1"/>
                <c:pt idx="0">
                  <c:v>noise(0.05,0.05)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'j=0,h=1(new)'!$A$2:$A$101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'j=0,h=1(new)'!$D$2:$D$101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0.99099999999999999</c:v>
                </c:pt>
                <c:pt idx="2">
                  <c:v>0.94699999999999995</c:v>
                </c:pt>
                <c:pt idx="3">
                  <c:v>0.93700000000000006</c:v>
                </c:pt>
                <c:pt idx="4">
                  <c:v>0.83599999999999997</c:v>
                </c:pt>
                <c:pt idx="5">
                  <c:v>0.77500000000000002</c:v>
                </c:pt>
                <c:pt idx="6">
                  <c:v>0.69899999999999995</c:v>
                </c:pt>
                <c:pt idx="7">
                  <c:v>0.628</c:v>
                </c:pt>
                <c:pt idx="8">
                  <c:v>0.50600000000000001</c:v>
                </c:pt>
                <c:pt idx="9">
                  <c:v>0.41599999999999998</c:v>
                </c:pt>
                <c:pt idx="10">
                  <c:v>0.33300000000000002</c:v>
                </c:pt>
                <c:pt idx="11">
                  <c:v>0.26700000000000002</c:v>
                </c:pt>
                <c:pt idx="12">
                  <c:v>0.19600000000000001</c:v>
                </c:pt>
                <c:pt idx="13">
                  <c:v>0.16800000000000001</c:v>
                </c:pt>
                <c:pt idx="14">
                  <c:v>9.5000000000000001E-2</c:v>
                </c:pt>
                <c:pt idx="15">
                  <c:v>7.6999999999999999E-2</c:v>
                </c:pt>
                <c:pt idx="16">
                  <c:v>4.4999999999999998E-2</c:v>
                </c:pt>
                <c:pt idx="17">
                  <c:v>3.3000000000000002E-2</c:v>
                </c:pt>
                <c:pt idx="18">
                  <c:v>2.7E-2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4.0000000000000001E-3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2E-3</c:v>
                </c:pt>
                <c:pt idx="40">
                  <c:v>0</c:v>
                </c:pt>
                <c:pt idx="41">
                  <c:v>3.0000000000000001E-3</c:v>
                </c:pt>
                <c:pt idx="42">
                  <c:v>6.0000000000000001E-3</c:v>
                </c:pt>
                <c:pt idx="43">
                  <c:v>1.2999999999999999E-2</c:v>
                </c:pt>
                <c:pt idx="44">
                  <c:v>1.7999999999999999E-2</c:v>
                </c:pt>
                <c:pt idx="45">
                  <c:v>3.1E-2</c:v>
                </c:pt>
                <c:pt idx="46">
                  <c:v>4.7E-2</c:v>
                </c:pt>
                <c:pt idx="47">
                  <c:v>6.8000000000000005E-2</c:v>
                </c:pt>
                <c:pt idx="48">
                  <c:v>0.104</c:v>
                </c:pt>
                <c:pt idx="49">
                  <c:v>0.128</c:v>
                </c:pt>
                <c:pt idx="50">
                  <c:v>0.17</c:v>
                </c:pt>
                <c:pt idx="51">
                  <c:v>0.22500000000000001</c:v>
                </c:pt>
                <c:pt idx="52">
                  <c:v>0.34699999999999998</c:v>
                </c:pt>
                <c:pt idx="53">
                  <c:v>0.41599999999999998</c:v>
                </c:pt>
                <c:pt idx="54">
                  <c:v>0.48299999999999998</c:v>
                </c:pt>
                <c:pt idx="55">
                  <c:v>0.56999999999999995</c:v>
                </c:pt>
                <c:pt idx="56">
                  <c:v>0.65900000000000003</c:v>
                </c:pt>
                <c:pt idx="57">
                  <c:v>0.754</c:v>
                </c:pt>
                <c:pt idx="58">
                  <c:v>0.85099999999999998</c:v>
                </c:pt>
                <c:pt idx="59">
                  <c:v>0.9</c:v>
                </c:pt>
                <c:pt idx="60">
                  <c:v>0.95399999999999996</c:v>
                </c:pt>
                <c:pt idx="61">
                  <c:v>0.98699999999999999</c:v>
                </c:pt>
                <c:pt idx="62">
                  <c:v>1</c:v>
                </c:pt>
                <c:pt idx="63">
                  <c:v>0.99299999999999999</c:v>
                </c:pt>
                <c:pt idx="64">
                  <c:v>0.96899999999999997</c:v>
                </c:pt>
                <c:pt idx="65">
                  <c:v>0.91100000000000003</c:v>
                </c:pt>
                <c:pt idx="66">
                  <c:v>0.87</c:v>
                </c:pt>
                <c:pt idx="67">
                  <c:v>0.81499999999999995</c:v>
                </c:pt>
                <c:pt idx="68">
                  <c:v>0.73899999999999999</c:v>
                </c:pt>
                <c:pt idx="69">
                  <c:v>0.628</c:v>
                </c:pt>
                <c:pt idx="70">
                  <c:v>0.50900000000000001</c:v>
                </c:pt>
                <c:pt idx="71">
                  <c:v>0.443</c:v>
                </c:pt>
                <c:pt idx="72">
                  <c:v>0.38900000000000001</c:v>
                </c:pt>
                <c:pt idx="73">
                  <c:v>0.28499999999999998</c:v>
                </c:pt>
                <c:pt idx="74">
                  <c:v>0.21</c:v>
                </c:pt>
                <c:pt idx="75">
                  <c:v>0.16400000000000001</c:v>
                </c:pt>
                <c:pt idx="76">
                  <c:v>0.107</c:v>
                </c:pt>
                <c:pt idx="77">
                  <c:v>7.9000000000000001E-2</c:v>
                </c:pt>
                <c:pt idx="78">
                  <c:v>4.5999999999999999E-2</c:v>
                </c:pt>
                <c:pt idx="79">
                  <c:v>4.1000000000000002E-2</c:v>
                </c:pt>
                <c:pt idx="80">
                  <c:v>0.03</c:v>
                </c:pt>
                <c:pt idx="81">
                  <c:v>1.4E-2</c:v>
                </c:pt>
                <c:pt idx="82">
                  <c:v>6.0000000000000001E-3</c:v>
                </c:pt>
                <c:pt idx="83">
                  <c:v>7.0000000000000001E-3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0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D1-1843-AACF-B9D01A7BE286}"/>
            </c:ext>
          </c:extLst>
        </c:ser>
        <c:ser>
          <c:idx val="3"/>
          <c:order val="3"/>
          <c:tx>
            <c:strRef>
              <c:f>'j=0,h=1(new)'!$E$1</c:f>
              <c:strCache>
                <c:ptCount val="1"/>
                <c:pt idx="0">
                  <c:v>paris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'j=0,h=1(new)'!$A$2:$A$101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'j=0,h=1(new)'!$E$2:$E$101</c:f>
              <c:numCache>
                <c:formatCode>General</c:formatCode>
                <c:ptCount val="100"/>
                <c:pt idx="0">
                  <c:v>0.72899999999999998</c:v>
                </c:pt>
                <c:pt idx="1">
                  <c:v>0.72</c:v>
                </c:pt>
                <c:pt idx="2">
                  <c:v>0.71799999999999997</c:v>
                </c:pt>
                <c:pt idx="3">
                  <c:v>0.66200000000000003</c:v>
                </c:pt>
                <c:pt idx="4">
                  <c:v>0.621</c:v>
                </c:pt>
                <c:pt idx="5">
                  <c:v>0.56999999999999995</c:v>
                </c:pt>
                <c:pt idx="6">
                  <c:v>0.51600000000000001</c:v>
                </c:pt>
                <c:pt idx="7">
                  <c:v>0.41799999999999998</c:v>
                </c:pt>
                <c:pt idx="8">
                  <c:v>0.40300000000000002</c:v>
                </c:pt>
                <c:pt idx="9">
                  <c:v>0.314</c:v>
                </c:pt>
                <c:pt idx="10">
                  <c:v>0.26600000000000001</c:v>
                </c:pt>
                <c:pt idx="11">
                  <c:v>0.23300000000000001</c:v>
                </c:pt>
                <c:pt idx="12">
                  <c:v>0.192</c:v>
                </c:pt>
                <c:pt idx="13">
                  <c:v>0.13600000000000001</c:v>
                </c:pt>
                <c:pt idx="14">
                  <c:v>9.5000000000000001E-2</c:v>
                </c:pt>
                <c:pt idx="15">
                  <c:v>7.6999999999999999E-2</c:v>
                </c:pt>
                <c:pt idx="16">
                  <c:v>5.8000000000000003E-2</c:v>
                </c:pt>
                <c:pt idx="17">
                  <c:v>3.1E-2</c:v>
                </c:pt>
                <c:pt idx="18">
                  <c:v>2.7E-2</c:v>
                </c:pt>
                <c:pt idx="19">
                  <c:v>1.4E-2</c:v>
                </c:pt>
                <c:pt idx="20">
                  <c:v>1.0999999999999999E-2</c:v>
                </c:pt>
                <c:pt idx="21">
                  <c:v>8.0000000000000002E-3</c:v>
                </c:pt>
                <c:pt idx="22">
                  <c:v>7.0000000000000001E-3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3.0000000000000001E-3</c:v>
                </c:pt>
                <c:pt idx="41">
                  <c:v>1.0999999999999999E-2</c:v>
                </c:pt>
                <c:pt idx="42">
                  <c:v>1.4E-2</c:v>
                </c:pt>
                <c:pt idx="43">
                  <c:v>0.02</c:v>
                </c:pt>
                <c:pt idx="44">
                  <c:v>3.5000000000000003E-2</c:v>
                </c:pt>
                <c:pt idx="45">
                  <c:v>4.5999999999999999E-2</c:v>
                </c:pt>
                <c:pt idx="46">
                  <c:v>6.5000000000000002E-2</c:v>
                </c:pt>
                <c:pt idx="47">
                  <c:v>9.6000000000000002E-2</c:v>
                </c:pt>
                <c:pt idx="48">
                  <c:v>0.13900000000000001</c:v>
                </c:pt>
                <c:pt idx="49">
                  <c:v>0.17599999999999999</c:v>
                </c:pt>
                <c:pt idx="50">
                  <c:v>0.16400000000000001</c:v>
                </c:pt>
                <c:pt idx="51">
                  <c:v>0.22600000000000001</c:v>
                </c:pt>
                <c:pt idx="52">
                  <c:v>0.254</c:v>
                </c:pt>
                <c:pt idx="53">
                  <c:v>0.34200000000000003</c:v>
                </c:pt>
                <c:pt idx="54">
                  <c:v>0.374</c:v>
                </c:pt>
                <c:pt idx="55">
                  <c:v>0.438</c:v>
                </c:pt>
                <c:pt idx="56">
                  <c:v>0.51900000000000002</c:v>
                </c:pt>
                <c:pt idx="57">
                  <c:v>0.58399999999999996</c:v>
                </c:pt>
                <c:pt idx="58">
                  <c:v>0.64800000000000002</c:v>
                </c:pt>
                <c:pt idx="59">
                  <c:v>0.67700000000000005</c:v>
                </c:pt>
                <c:pt idx="60">
                  <c:v>0.71599999999999997</c:v>
                </c:pt>
                <c:pt idx="61">
                  <c:v>0.72199999999999998</c:v>
                </c:pt>
                <c:pt idx="62">
                  <c:v>0.73499999999999999</c:v>
                </c:pt>
                <c:pt idx="63">
                  <c:v>0.72399999999999998</c:v>
                </c:pt>
                <c:pt idx="64">
                  <c:v>0.73499999999999999</c:v>
                </c:pt>
                <c:pt idx="65">
                  <c:v>0.69</c:v>
                </c:pt>
                <c:pt idx="66">
                  <c:v>0.64800000000000002</c:v>
                </c:pt>
                <c:pt idx="67">
                  <c:v>0.60399999999999998</c:v>
                </c:pt>
                <c:pt idx="68">
                  <c:v>0.54300000000000004</c:v>
                </c:pt>
                <c:pt idx="69">
                  <c:v>0.48699999999999999</c:v>
                </c:pt>
                <c:pt idx="70">
                  <c:v>0.41499999999999998</c:v>
                </c:pt>
                <c:pt idx="71">
                  <c:v>0.36899999999999999</c:v>
                </c:pt>
                <c:pt idx="72">
                  <c:v>0.29799999999999999</c:v>
                </c:pt>
                <c:pt idx="73">
                  <c:v>0.24199999999999999</c:v>
                </c:pt>
                <c:pt idx="74">
                  <c:v>0.19500000000000001</c:v>
                </c:pt>
                <c:pt idx="75">
                  <c:v>0.182</c:v>
                </c:pt>
                <c:pt idx="76">
                  <c:v>0.13400000000000001</c:v>
                </c:pt>
                <c:pt idx="77">
                  <c:v>9.2999999999999999E-2</c:v>
                </c:pt>
                <c:pt idx="78">
                  <c:v>6.9000000000000006E-2</c:v>
                </c:pt>
                <c:pt idx="79">
                  <c:v>4.7E-2</c:v>
                </c:pt>
                <c:pt idx="80">
                  <c:v>4.2999999999999997E-2</c:v>
                </c:pt>
                <c:pt idx="81">
                  <c:v>2.5999999999999999E-2</c:v>
                </c:pt>
                <c:pt idx="82">
                  <c:v>0.01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6.0000000000000001E-3</c:v>
                </c:pt>
                <c:pt idx="86">
                  <c:v>3.0000000000000001E-3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D1-1843-AACF-B9D01A7B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97472"/>
        <c:axId val="1591470768"/>
      </c:scatterChart>
      <c:valAx>
        <c:axId val="15859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470768"/>
        <c:crosses val="autoZero"/>
        <c:crossBetween val="midCat"/>
      </c:valAx>
      <c:valAx>
        <c:axId val="15914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59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'j=1 h=0(new)'!$B$1</c:f>
              <c:strCache>
                <c:ptCount val="1"/>
                <c:pt idx="0">
                  <c:v>simulate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'j=1 h=0(new)'!$A$2:$A$101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'j=1 h=0(new)'!$B$2:$B$101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0.98799999999999999</c:v>
                </c:pt>
                <c:pt idx="2">
                  <c:v>0.93700000000000006</c:v>
                </c:pt>
                <c:pt idx="3">
                  <c:v>0.86399999999999999</c:v>
                </c:pt>
                <c:pt idx="4">
                  <c:v>0.77</c:v>
                </c:pt>
                <c:pt idx="5">
                  <c:v>0.68400000000000005</c:v>
                </c:pt>
                <c:pt idx="6">
                  <c:v>0.63700000000000001</c:v>
                </c:pt>
                <c:pt idx="7">
                  <c:v>0.51200000000000001</c:v>
                </c:pt>
                <c:pt idx="8">
                  <c:v>0.495</c:v>
                </c:pt>
                <c:pt idx="9">
                  <c:v>0.42099999999999999</c:v>
                </c:pt>
                <c:pt idx="10">
                  <c:v>0.432</c:v>
                </c:pt>
                <c:pt idx="11">
                  <c:v>0.39300000000000002</c:v>
                </c:pt>
                <c:pt idx="12">
                  <c:v>0.42299999999999999</c:v>
                </c:pt>
                <c:pt idx="13">
                  <c:v>0.47199999999999998</c:v>
                </c:pt>
                <c:pt idx="14">
                  <c:v>0.50700000000000001</c:v>
                </c:pt>
                <c:pt idx="15">
                  <c:v>0.52500000000000002</c:v>
                </c:pt>
                <c:pt idx="16">
                  <c:v>0.50600000000000001</c:v>
                </c:pt>
                <c:pt idx="17">
                  <c:v>0.47799999999999998</c:v>
                </c:pt>
                <c:pt idx="18">
                  <c:v>0.44600000000000001</c:v>
                </c:pt>
                <c:pt idx="19">
                  <c:v>0.35799999999999998</c:v>
                </c:pt>
                <c:pt idx="20">
                  <c:v>0.35699999999999998</c:v>
                </c:pt>
                <c:pt idx="21">
                  <c:v>0.27500000000000002</c:v>
                </c:pt>
                <c:pt idx="22">
                  <c:v>0.215</c:v>
                </c:pt>
                <c:pt idx="23">
                  <c:v>0.14599999999999999</c:v>
                </c:pt>
                <c:pt idx="24">
                  <c:v>9.7000000000000003E-2</c:v>
                </c:pt>
                <c:pt idx="25">
                  <c:v>5.6000000000000001E-2</c:v>
                </c:pt>
                <c:pt idx="26">
                  <c:v>3.6999999999999998E-2</c:v>
                </c:pt>
                <c:pt idx="27">
                  <c:v>1.9E-2</c:v>
                </c:pt>
                <c:pt idx="28">
                  <c:v>5.0000000000000001E-3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2E-3</c:v>
                </c:pt>
                <c:pt idx="35">
                  <c:v>1.4999999999999999E-2</c:v>
                </c:pt>
                <c:pt idx="36">
                  <c:v>2.9000000000000001E-2</c:v>
                </c:pt>
                <c:pt idx="37">
                  <c:v>0.05</c:v>
                </c:pt>
                <c:pt idx="38">
                  <c:v>9.5000000000000001E-2</c:v>
                </c:pt>
                <c:pt idx="39">
                  <c:v>0.14499999999999999</c:v>
                </c:pt>
                <c:pt idx="40">
                  <c:v>0.20699999999999999</c:v>
                </c:pt>
                <c:pt idx="41">
                  <c:v>0.26400000000000001</c:v>
                </c:pt>
                <c:pt idx="42">
                  <c:v>0.311</c:v>
                </c:pt>
                <c:pt idx="43">
                  <c:v>0.40300000000000002</c:v>
                </c:pt>
                <c:pt idx="44">
                  <c:v>0.41699999999999998</c:v>
                </c:pt>
                <c:pt idx="45">
                  <c:v>0.51700000000000002</c:v>
                </c:pt>
                <c:pt idx="46">
                  <c:v>0.53200000000000003</c:v>
                </c:pt>
                <c:pt idx="47">
                  <c:v>0.51400000000000001</c:v>
                </c:pt>
                <c:pt idx="48">
                  <c:v>0.48299999999999998</c:v>
                </c:pt>
                <c:pt idx="49">
                  <c:v>0.45200000000000001</c:v>
                </c:pt>
                <c:pt idx="50">
                  <c:v>0.434</c:v>
                </c:pt>
                <c:pt idx="51">
                  <c:v>0.439</c:v>
                </c:pt>
                <c:pt idx="52">
                  <c:v>0.46</c:v>
                </c:pt>
                <c:pt idx="53">
                  <c:v>0.46100000000000002</c:v>
                </c:pt>
                <c:pt idx="54">
                  <c:v>0.442</c:v>
                </c:pt>
                <c:pt idx="55">
                  <c:v>0.51100000000000001</c:v>
                </c:pt>
                <c:pt idx="56">
                  <c:v>0.58199999999999996</c:v>
                </c:pt>
                <c:pt idx="57">
                  <c:v>0.68</c:v>
                </c:pt>
                <c:pt idx="58">
                  <c:v>0.78400000000000003</c:v>
                </c:pt>
                <c:pt idx="59">
                  <c:v>0.85799999999999998</c:v>
                </c:pt>
                <c:pt idx="60">
                  <c:v>0.92800000000000005</c:v>
                </c:pt>
                <c:pt idx="61">
                  <c:v>0.97699999999999998</c:v>
                </c:pt>
                <c:pt idx="62">
                  <c:v>1</c:v>
                </c:pt>
                <c:pt idx="63">
                  <c:v>0.99299999999999999</c:v>
                </c:pt>
                <c:pt idx="64">
                  <c:v>0.96099999999999997</c:v>
                </c:pt>
                <c:pt idx="65">
                  <c:v>0.88800000000000001</c:v>
                </c:pt>
                <c:pt idx="66">
                  <c:v>0.82599999999999996</c:v>
                </c:pt>
                <c:pt idx="67">
                  <c:v>0.71599999999999997</c:v>
                </c:pt>
                <c:pt idx="68">
                  <c:v>0.63200000000000001</c:v>
                </c:pt>
                <c:pt idx="69">
                  <c:v>0.52900000000000003</c:v>
                </c:pt>
                <c:pt idx="70">
                  <c:v>0.47799999999999998</c:v>
                </c:pt>
                <c:pt idx="71">
                  <c:v>0.41699999999999998</c:v>
                </c:pt>
                <c:pt idx="72">
                  <c:v>0.436</c:v>
                </c:pt>
                <c:pt idx="73">
                  <c:v>0.44</c:v>
                </c:pt>
                <c:pt idx="74">
                  <c:v>0.41699999999999998</c:v>
                </c:pt>
                <c:pt idx="75">
                  <c:v>0.47</c:v>
                </c:pt>
                <c:pt idx="76">
                  <c:v>0.504</c:v>
                </c:pt>
                <c:pt idx="77">
                  <c:v>0.498</c:v>
                </c:pt>
                <c:pt idx="78">
                  <c:v>0.49199999999999999</c:v>
                </c:pt>
                <c:pt idx="79">
                  <c:v>0.47399999999999998</c:v>
                </c:pt>
                <c:pt idx="80">
                  <c:v>0.44400000000000001</c:v>
                </c:pt>
                <c:pt idx="81">
                  <c:v>0.41299999999999998</c:v>
                </c:pt>
                <c:pt idx="82">
                  <c:v>0.36099999999999999</c:v>
                </c:pt>
                <c:pt idx="83">
                  <c:v>0.27</c:v>
                </c:pt>
                <c:pt idx="84">
                  <c:v>0.248</c:v>
                </c:pt>
                <c:pt idx="85">
                  <c:v>0.17100000000000001</c:v>
                </c:pt>
                <c:pt idx="86">
                  <c:v>0.111</c:v>
                </c:pt>
                <c:pt idx="87">
                  <c:v>6.5000000000000002E-2</c:v>
                </c:pt>
                <c:pt idx="88">
                  <c:v>4.2999999999999997E-2</c:v>
                </c:pt>
                <c:pt idx="89">
                  <c:v>1.0999999999999999E-2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3.0000000000000001E-3</c:v>
                </c:pt>
                <c:pt idx="97">
                  <c:v>1.2999999999999999E-2</c:v>
                </c:pt>
                <c:pt idx="98">
                  <c:v>1.4E-2</c:v>
                </c:pt>
                <c:pt idx="99">
                  <c:v>4.9000000000000002E-2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4-8845-843C-93C169CE65A4}"/>
            </c:ext>
          </c:extLst>
        </c:ser>
        <c:ser>
          <c:idx val="1"/>
          <c:order val="1"/>
          <c:tx>
            <c:strRef>
              <c:f>'j=1 h=0(new)'!$C$1</c:f>
              <c:strCache>
                <c:ptCount val="1"/>
                <c:pt idx="0">
                  <c:v>0.05,0.05,shot=1000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'j=1 h=0(new)'!$A$2:$A$101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'j=1 h=0(new)'!$C$2:$C$101</c:f>
              <c:numCache>
                <c:formatCode>General</c:formatCode>
                <c:ptCount val="100"/>
                <c:pt idx="0">
                  <c:v>0.497</c:v>
                </c:pt>
                <c:pt idx="1">
                  <c:v>0.443</c:v>
                </c:pt>
                <c:pt idx="2">
                  <c:v>0.44500000000000001</c:v>
                </c:pt>
                <c:pt idx="3">
                  <c:v>0.42599999999999999</c:v>
                </c:pt>
                <c:pt idx="4">
                  <c:v>0.36399999999999999</c:v>
                </c:pt>
                <c:pt idx="5">
                  <c:v>0.33700000000000002</c:v>
                </c:pt>
                <c:pt idx="6">
                  <c:v>0.30599999999999999</c:v>
                </c:pt>
                <c:pt idx="7">
                  <c:v>0.26200000000000001</c:v>
                </c:pt>
                <c:pt idx="8">
                  <c:v>0.23100000000000001</c:v>
                </c:pt>
                <c:pt idx="9">
                  <c:v>0.20899999999999999</c:v>
                </c:pt>
                <c:pt idx="10">
                  <c:v>0.2</c:v>
                </c:pt>
                <c:pt idx="11">
                  <c:v>0.189</c:v>
                </c:pt>
                <c:pt idx="12">
                  <c:v>0.2</c:v>
                </c:pt>
                <c:pt idx="13">
                  <c:v>0.19800000000000001</c:v>
                </c:pt>
                <c:pt idx="14">
                  <c:v>0.193</c:v>
                </c:pt>
                <c:pt idx="15">
                  <c:v>0.20899999999999999</c:v>
                </c:pt>
                <c:pt idx="16">
                  <c:v>0.219</c:v>
                </c:pt>
                <c:pt idx="17">
                  <c:v>0.21199999999999999</c:v>
                </c:pt>
                <c:pt idx="18">
                  <c:v>0.191</c:v>
                </c:pt>
                <c:pt idx="19">
                  <c:v>0.16300000000000001</c:v>
                </c:pt>
                <c:pt idx="20">
                  <c:v>0.151</c:v>
                </c:pt>
                <c:pt idx="21">
                  <c:v>0.127</c:v>
                </c:pt>
                <c:pt idx="22">
                  <c:v>9.6000000000000002E-2</c:v>
                </c:pt>
                <c:pt idx="23">
                  <c:v>7.5999999999999998E-2</c:v>
                </c:pt>
                <c:pt idx="24">
                  <c:v>5.8999999999999997E-2</c:v>
                </c:pt>
                <c:pt idx="25">
                  <c:v>2.5999999999999999E-2</c:v>
                </c:pt>
                <c:pt idx="26">
                  <c:v>2.1000000000000001E-2</c:v>
                </c:pt>
                <c:pt idx="27">
                  <c:v>1.7999999999999999E-2</c:v>
                </c:pt>
                <c:pt idx="28">
                  <c:v>7.0000000000000001E-3</c:v>
                </c:pt>
                <c:pt idx="29">
                  <c:v>8.0000000000000002E-3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1.2999999999999999E-2</c:v>
                </c:pt>
                <c:pt idx="35">
                  <c:v>1.2999999999999999E-2</c:v>
                </c:pt>
                <c:pt idx="36">
                  <c:v>1.7000000000000001E-2</c:v>
                </c:pt>
                <c:pt idx="37">
                  <c:v>3.9E-2</c:v>
                </c:pt>
                <c:pt idx="38">
                  <c:v>5.3999999999999999E-2</c:v>
                </c:pt>
                <c:pt idx="39">
                  <c:v>7.5999999999999998E-2</c:v>
                </c:pt>
                <c:pt idx="40">
                  <c:v>8.1000000000000003E-2</c:v>
                </c:pt>
                <c:pt idx="41">
                  <c:v>0.12</c:v>
                </c:pt>
                <c:pt idx="42">
                  <c:v>0.16</c:v>
                </c:pt>
                <c:pt idx="43">
                  <c:v>0.16800000000000001</c:v>
                </c:pt>
                <c:pt idx="44">
                  <c:v>0.184</c:v>
                </c:pt>
                <c:pt idx="45">
                  <c:v>0.20599999999999999</c:v>
                </c:pt>
                <c:pt idx="46">
                  <c:v>0.217</c:v>
                </c:pt>
                <c:pt idx="47">
                  <c:v>0.21199999999999999</c:v>
                </c:pt>
                <c:pt idx="48">
                  <c:v>0.193</c:v>
                </c:pt>
                <c:pt idx="49">
                  <c:v>0.19700000000000001</c:v>
                </c:pt>
                <c:pt idx="50">
                  <c:v>0.222</c:v>
                </c:pt>
                <c:pt idx="51">
                  <c:v>0.186</c:v>
                </c:pt>
                <c:pt idx="52">
                  <c:v>0.21299999999999999</c:v>
                </c:pt>
                <c:pt idx="53">
                  <c:v>0.20300000000000001</c:v>
                </c:pt>
                <c:pt idx="54">
                  <c:v>0.215</c:v>
                </c:pt>
                <c:pt idx="55">
                  <c:v>0.26700000000000002</c:v>
                </c:pt>
                <c:pt idx="56">
                  <c:v>0.31</c:v>
                </c:pt>
                <c:pt idx="57">
                  <c:v>0.31900000000000001</c:v>
                </c:pt>
                <c:pt idx="58">
                  <c:v>0.38600000000000001</c:v>
                </c:pt>
                <c:pt idx="59">
                  <c:v>0.40100000000000002</c:v>
                </c:pt>
                <c:pt idx="60">
                  <c:v>0.436</c:v>
                </c:pt>
                <c:pt idx="61">
                  <c:v>0.46200000000000002</c:v>
                </c:pt>
                <c:pt idx="62">
                  <c:v>0.47399999999999998</c:v>
                </c:pt>
                <c:pt idx="63">
                  <c:v>0.45300000000000001</c:v>
                </c:pt>
                <c:pt idx="64">
                  <c:v>0.436</c:v>
                </c:pt>
                <c:pt idx="65">
                  <c:v>0.41799999999999998</c:v>
                </c:pt>
                <c:pt idx="66">
                  <c:v>0.36199999999999999</c:v>
                </c:pt>
                <c:pt idx="67">
                  <c:v>0.36399999999999999</c:v>
                </c:pt>
                <c:pt idx="68">
                  <c:v>0.30099999999999999</c:v>
                </c:pt>
                <c:pt idx="69">
                  <c:v>0.26900000000000002</c:v>
                </c:pt>
                <c:pt idx="70">
                  <c:v>0.22700000000000001</c:v>
                </c:pt>
                <c:pt idx="71">
                  <c:v>0.18</c:v>
                </c:pt>
                <c:pt idx="72">
                  <c:v>0.22500000000000001</c:v>
                </c:pt>
                <c:pt idx="73">
                  <c:v>0.18099999999999999</c:v>
                </c:pt>
                <c:pt idx="74">
                  <c:v>0.184</c:v>
                </c:pt>
                <c:pt idx="75">
                  <c:v>0.20899999999999999</c:v>
                </c:pt>
                <c:pt idx="76">
                  <c:v>0.20699999999999999</c:v>
                </c:pt>
                <c:pt idx="77">
                  <c:v>0.20799999999999999</c:v>
                </c:pt>
                <c:pt idx="78">
                  <c:v>0.189</c:v>
                </c:pt>
                <c:pt idx="79">
                  <c:v>0.21199999999999999</c:v>
                </c:pt>
                <c:pt idx="80">
                  <c:v>0.182</c:v>
                </c:pt>
                <c:pt idx="81">
                  <c:v>0.17399999999999999</c:v>
                </c:pt>
                <c:pt idx="82">
                  <c:v>0.156</c:v>
                </c:pt>
                <c:pt idx="83">
                  <c:v>0.13100000000000001</c:v>
                </c:pt>
                <c:pt idx="84">
                  <c:v>0.105</c:v>
                </c:pt>
                <c:pt idx="85">
                  <c:v>8.2000000000000003E-2</c:v>
                </c:pt>
                <c:pt idx="86">
                  <c:v>6.2E-2</c:v>
                </c:pt>
                <c:pt idx="87">
                  <c:v>0.05</c:v>
                </c:pt>
                <c:pt idx="88">
                  <c:v>3.1E-2</c:v>
                </c:pt>
                <c:pt idx="89">
                  <c:v>0.01</c:v>
                </c:pt>
                <c:pt idx="90">
                  <c:v>8.0000000000000002E-3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5.0000000000000001E-3</c:v>
                </c:pt>
                <c:pt idx="94">
                  <c:v>2E-3</c:v>
                </c:pt>
                <c:pt idx="95">
                  <c:v>4.0000000000000001E-3</c:v>
                </c:pt>
                <c:pt idx="96">
                  <c:v>5.0000000000000001E-3</c:v>
                </c:pt>
                <c:pt idx="97">
                  <c:v>1.0999999999999999E-2</c:v>
                </c:pt>
                <c:pt idx="98">
                  <c:v>2.4E-2</c:v>
                </c:pt>
                <c:pt idx="99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A4-8845-843C-93C169CE65A4}"/>
            </c:ext>
          </c:extLst>
        </c:ser>
        <c:ser>
          <c:idx val="2"/>
          <c:order val="2"/>
          <c:tx>
            <c:strRef>
              <c:f>'j=1 h=0(new)'!$D$1</c:f>
              <c:strCache>
                <c:ptCount val="1"/>
                <c:pt idx="0">
                  <c:v>0.05,0.05,2k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'j=1 h=0(new)'!$A$2:$A$101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'j=1 h=0(new)'!$D$2:$D$101</c:f>
              <c:numCache>
                <c:formatCode>General</c:formatCode>
                <c:ptCount val="100"/>
                <c:pt idx="0">
                  <c:v>0.48599999999999999</c:v>
                </c:pt>
                <c:pt idx="1">
                  <c:v>0.45700000000000002</c:v>
                </c:pt>
                <c:pt idx="2">
                  <c:v>0.46550000000000002</c:v>
                </c:pt>
                <c:pt idx="3">
                  <c:v>0.41199999999999998</c:v>
                </c:pt>
                <c:pt idx="4">
                  <c:v>0.38200000000000001</c:v>
                </c:pt>
                <c:pt idx="5">
                  <c:v>0.317</c:v>
                </c:pt>
                <c:pt idx="6">
                  <c:v>0.30349999999999999</c:v>
                </c:pt>
                <c:pt idx="7">
                  <c:v>0.2485</c:v>
                </c:pt>
                <c:pt idx="8">
                  <c:v>0.23250000000000001</c:v>
                </c:pt>
                <c:pt idx="9">
                  <c:v>0.2175</c:v>
                </c:pt>
                <c:pt idx="10">
                  <c:v>0.19850000000000001</c:v>
                </c:pt>
                <c:pt idx="11">
                  <c:v>0.187</c:v>
                </c:pt>
                <c:pt idx="12">
                  <c:v>0.1915</c:v>
                </c:pt>
                <c:pt idx="13">
                  <c:v>0.19400000000000001</c:v>
                </c:pt>
                <c:pt idx="14">
                  <c:v>0.23549999999999999</c:v>
                </c:pt>
                <c:pt idx="15">
                  <c:v>0.20150000000000001</c:v>
                </c:pt>
                <c:pt idx="16">
                  <c:v>0.22550000000000001</c:v>
                </c:pt>
                <c:pt idx="17">
                  <c:v>0.214</c:v>
                </c:pt>
                <c:pt idx="18">
                  <c:v>0.1925</c:v>
                </c:pt>
                <c:pt idx="19">
                  <c:v>0.16750000000000001</c:v>
                </c:pt>
                <c:pt idx="20">
                  <c:v>0.14899999999999999</c:v>
                </c:pt>
                <c:pt idx="21">
                  <c:v>0.13350000000000001</c:v>
                </c:pt>
                <c:pt idx="22">
                  <c:v>0.10349999999999999</c:v>
                </c:pt>
                <c:pt idx="23">
                  <c:v>7.9500000000000001E-2</c:v>
                </c:pt>
                <c:pt idx="24">
                  <c:v>6.3500000000000001E-2</c:v>
                </c:pt>
                <c:pt idx="25">
                  <c:v>3.6999999999999998E-2</c:v>
                </c:pt>
                <c:pt idx="26">
                  <c:v>2.5000000000000001E-2</c:v>
                </c:pt>
                <c:pt idx="27">
                  <c:v>1.0500000000000001E-2</c:v>
                </c:pt>
                <c:pt idx="28">
                  <c:v>1.0999999999999999E-2</c:v>
                </c:pt>
                <c:pt idx="29">
                  <c:v>4.4999999999999997E-3</c:v>
                </c:pt>
                <c:pt idx="30">
                  <c:v>4.0000000000000001E-3</c:v>
                </c:pt>
                <c:pt idx="31">
                  <c:v>2.5000000000000001E-3</c:v>
                </c:pt>
                <c:pt idx="32">
                  <c:v>3.5000000000000001E-3</c:v>
                </c:pt>
                <c:pt idx="33">
                  <c:v>6.4999999999999997E-3</c:v>
                </c:pt>
                <c:pt idx="34">
                  <c:v>8.9999999999999993E-3</c:v>
                </c:pt>
                <c:pt idx="35">
                  <c:v>1.0500000000000001E-2</c:v>
                </c:pt>
                <c:pt idx="36">
                  <c:v>2.1499999999999998E-2</c:v>
                </c:pt>
                <c:pt idx="37">
                  <c:v>3.2000000000000001E-2</c:v>
                </c:pt>
                <c:pt idx="38">
                  <c:v>5.7500000000000002E-2</c:v>
                </c:pt>
                <c:pt idx="39">
                  <c:v>7.2999999999999995E-2</c:v>
                </c:pt>
                <c:pt idx="40">
                  <c:v>9.4500000000000001E-2</c:v>
                </c:pt>
                <c:pt idx="41">
                  <c:v>0.1285</c:v>
                </c:pt>
                <c:pt idx="42">
                  <c:v>0.14699999999999999</c:v>
                </c:pt>
                <c:pt idx="43">
                  <c:v>0.16400000000000001</c:v>
                </c:pt>
                <c:pt idx="44">
                  <c:v>0.188</c:v>
                </c:pt>
                <c:pt idx="45">
                  <c:v>0.20949999999999999</c:v>
                </c:pt>
                <c:pt idx="46">
                  <c:v>0.20849999999999999</c:v>
                </c:pt>
                <c:pt idx="47">
                  <c:v>0.2135</c:v>
                </c:pt>
                <c:pt idx="48">
                  <c:v>0.218</c:v>
                </c:pt>
                <c:pt idx="49">
                  <c:v>0.1875</c:v>
                </c:pt>
                <c:pt idx="50">
                  <c:v>0.187</c:v>
                </c:pt>
                <c:pt idx="51">
                  <c:v>0.1835</c:v>
                </c:pt>
                <c:pt idx="52">
                  <c:v>0.1855</c:v>
                </c:pt>
                <c:pt idx="53">
                  <c:v>0.19600000000000001</c:v>
                </c:pt>
                <c:pt idx="54">
                  <c:v>0.22</c:v>
                </c:pt>
                <c:pt idx="55">
                  <c:v>0.2515</c:v>
                </c:pt>
                <c:pt idx="56">
                  <c:v>0.29599999999999999</c:v>
                </c:pt>
                <c:pt idx="57">
                  <c:v>0.33400000000000002</c:v>
                </c:pt>
                <c:pt idx="58">
                  <c:v>0.3805</c:v>
                </c:pt>
                <c:pt idx="59">
                  <c:v>0.39950000000000002</c:v>
                </c:pt>
                <c:pt idx="60">
                  <c:v>0.4355</c:v>
                </c:pt>
                <c:pt idx="61">
                  <c:v>0.441</c:v>
                </c:pt>
                <c:pt idx="62">
                  <c:v>0.47249999999999998</c:v>
                </c:pt>
                <c:pt idx="63">
                  <c:v>0.47149999999999997</c:v>
                </c:pt>
                <c:pt idx="64">
                  <c:v>0.45150000000000001</c:v>
                </c:pt>
                <c:pt idx="65">
                  <c:v>0.41949999999999998</c:v>
                </c:pt>
                <c:pt idx="66">
                  <c:v>0.38800000000000001</c:v>
                </c:pt>
                <c:pt idx="67">
                  <c:v>0.34150000000000003</c:v>
                </c:pt>
                <c:pt idx="68">
                  <c:v>0.30549999999999999</c:v>
                </c:pt>
                <c:pt idx="69">
                  <c:v>0.27900000000000003</c:v>
                </c:pt>
                <c:pt idx="70">
                  <c:v>0.2235</c:v>
                </c:pt>
                <c:pt idx="71">
                  <c:v>0.19800000000000001</c:v>
                </c:pt>
                <c:pt idx="72">
                  <c:v>0.19600000000000001</c:v>
                </c:pt>
                <c:pt idx="73">
                  <c:v>0.17949999999999999</c:v>
                </c:pt>
                <c:pt idx="74">
                  <c:v>0.19750000000000001</c:v>
                </c:pt>
                <c:pt idx="75">
                  <c:v>0.19650000000000001</c:v>
                </c:pt>
                <c:pt idx="76">
                  <c:v>0.21149999999999999</c:v>
                </c:pt>
                <c:pt idx="77">
                  <c:v>0.20449999999999999</c:v>
                </c:pt>
                <c:pt idx="78">
                  <c:v>0.21</c:v>
                </c:pt>
                <c:pt idx="79">
                  <c:v>0.19750000000000001</c:v>
                </c:pt>
                <c:pt idx="80">
                  <c:v>0.19500000000000001</c:v>
                </c:pt>
                <c:pt idx="81">
                  <c:v>0.20449999999999999</c:v>
                </c:pt>
                <c:pt idx="82">
                  <c:v>0.129</c:v>
                </c:pt>
                <c:pt idx="83">
                  <c:v>0.13550000000000001</c:v>
                </c:pt>
                <c:pt idx="84">
                  <c:v>0.113</c:v>
                </c:pt>
                <c:pt idx="85">
                  <c:v>0.09</c:v>
                </c:pt>
                <c:pt idx="86">
                  <c:v>5.1499999999999997E-2</c:v>
                </c:pt>
                <c:pt idx="87">
                  <c:v>4.0500000000000001E-2</c:v>
                </c:pt>
                <c:pt idx="88">
                  <c:v>2.4500000000000001E-2</c:v>
                </c:pt>
                <c:pt idx="89">
                  <c:v>1.9E-2</c:v>
                </c:pt>
                <c:pt idx="90">
                  <c:v>1.4E-2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3.0000000000000001E-3</c:v>
                </c:pt>
                <c:pt idx="94">
                  <c:v>2.5000000000000001E-3</c:v>
                </c:pt>
                <c:pt idx="95">
                  <c:v>5.4999999999999997E-3</c:v>
                </c:pt>
                <c:pt idx="96">
                  <c:v>7.4999999999999997E-3</c:v>
                </c:pt>
                <c:pt idx="97">
                  <c:v>1.2999999999999999E-2</c:v>
                </c:pt>
                <c:pt idx="98">
                  <c:v>2.6499999999999999E-2</c:v>
                </c:pt>
                <c:pt idx="99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A4-8845-843C-93C169CE65A4}"/>
            </c:ext>
          </c:extLst>
        </c:ser>
        <c:ser>
          <c:idx val="3"/>
          <c:order val="3"/>
          <c:tx>
            <c:strRef>
              <c:f>'j=1 h=0(new)'!$E$1</c:f>
              <c:strCache>
                <c:ptCount val="1"/>
                <c:pt idx="0">
                  <c:v>0.05,0.05,3k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'j=1 h=0(new)'!$A$2:$A$101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'j=1 h=0(new)'!$E$2:$E$101</c:f>
              <c:numCache>
                <c:formatCode>General</c:formatCode>
                <c:ptCount val="100"/>
                <c:pt idx="0">
                  <c:v>0.47599999999999998</c:v>
                </c:pt>
                <c:pt idx="1">
                  <c:v>0.46233333333333299</c:v>
                </c:pt>
                <c:pt idx="2">
                  <c:v>0.459666666666666</c:v>
                </c:pt>
                <c:pt idx="3">
                  <c:v>0.420333333333333</c:v>
                </c:pt>
                <c:pt idx="4">
                  <c:v>0.36299999999999999</c:v>
                </c:pt>
                <c:pt idx="5">
                  <c:v>0.33233333333333298</c:v>
                </c:pt>
                <c:pt idx="6">
                  <c:v>0.31</c:v>
                </c:pt>
                <c:pt idx="7">
                  <c:v>0.247</c:v>
                </c:pt>
                <c:pt idx="8">
                  <c:v>0.22966666666666599</c:v>
                </c:pt>
                <c:pt idx="9">
                  <c:v>0.20799999999999999</c:v>
                </c:pt>
                <c:pt idx="10">
                  <c:v>0.21633333333333299</c:v>
                </c:pt>
                <c:pt idx="11">
                  <c:v>0.187</c:v>
                </c:pt>
                <c:pt idx="12">
                  <c:v>0.20100000000000001</c:v>
                </c:pt>
                <c:pt idx="13">
                  <c:v>0.20433333333333301</c:v>
                </c:pt>
                <c:pt idx="14">
                  <c:v>0.19466666666666599</c:v>
                </c:pt>
                <c:pt idx="15">
                  <c:v>0.22466666666666599</c:v>
                </c:pt>
                <c:pt idx="16">
                  <c:v>0.19466666666666599</c:v>
                </c:pt>
                <c:pt idx="17">
                  <c:v>0.20200000000000001</c:v>
                </c:pt>
                <c:pt idx="18">
                  <c:v>0.199333333333333</c:v>
                </c:pt>
                <c:pt idx="19">
                  <c:v>0.17699999999999999</c:v>
                </c:pt>
                <c:pt idx="20">
                  <c:v>0.15566666666666601</c:v>
                </c:pt>
                <c:pt idx="21">
                  <c:v>0.124333333333333</c:v>
                </c:pt>
                <c:pt idx="22">
                  <c:v>0.10199999999999999</c:v>
                </c:pt>
                <c:pt idx="23">
                  <c:v>8.0333333333333298E-2</c:v>
                </c:pt>
                <c:pt idx="24">
                  <c:v>5.7000000000000002E-2</c:v>
                </c:pt>
                <c:pt idx="25">
                  <c:v>3.9E-2</c:v>
                </c:pt>
                <c:pt idx="26">
                  <c:v>2.5999999999999999E-2</c:v>
                </c:pt>
                <c:pt idx="27">
                  <c:v>1.43333333333333E-2</c:v>
                </c:pt>
                <c:pt idx="28">
                  <c:v>8.6666666666666593E-3</c:v>
                </c:pt>
                <c:pt idx="29">
                  <c:v>5.0000000000000001E-3</c:v>
                </c:pt>
                <c:pt idx="30">
                  <c:v>3.3333333333333301E-3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4.3333333333333297E-3</c:v>
                </c:pt>
                <c:pt idx="34">
                  <c:v>7.0000000000000001E-3</c:v>
                </c:pt>
                <c:pt idx="35">
                  <c:v>1.4999999999999999E-2</c:v>
                </c:pt>
                <c:pt idx="36">
                  <c:v>2.0333333333333301E-2</c:v>
                </c:pt>
                <c:pt idx="37">
                  <c:v>3.16666666666666E-2</c:v>
                </c:pt>
                <c:pt idx="38">
                  <c:v>4.5666666666666599E-2</c:v>
                </c:pt>
                <c:pt idx="39">
                  <c:v>7.6333333333333295E-2</c:v>
                </c:pt>
                <c:pt idx="40">
                  <c:v>9.83333333333333E-2</c:v>
                </c:pt>
                <c:pt idx="41">
                  <c:v>0.12533333333333299</c:v>
                </c:pt>
                <c:pt idx="42">
                  <c:v>0.13866666666666599</c:v>
                </c:pt>
                <c:pt idx="43">
                  <c:v>0.174666666666666</c:v>
                </c:pt>
                <c:pt idx="44">
                  <c:v>0.18099999999999999</c:v>
                </c:pt>
                <c:pt idx="45">
                  <c:v>0.20333333333333301</c:v>
                </c:pt>
                <c:pt idx="46">
                  <c:v>0.21</c:v>
                </c:pt>
                <c:pt idx="47">
                  <c:v>0.23499999999999999</c:v>
                </c:pt>
                <c:pt idx="48">
                  <c:v>0.20499999999999999</c:v>
                </c:pt>
                <c:pt idx="49">
                  <c:v>0.20899999999999999</c:v>
                </c:pt>
                <c:pt idx="50">
                  <c:v>0.20499999999999999</c:v>
                </c:pt>
                <c:pt idx="51">
                  <c:v>0.193</c:v>
                </c:pt>
                <c:pt idx="52">
                  <c:v>0.18966666666666601</c:v>
                </c:pt>
                <c:pt idx="53">
                  <c:v>0.20166666666666599</c:v>
                </c:pt>
                <c:pt idx="54">
                  <c:v>0.225333333333333</c:v>
                </c:pt>
                <c:pt idx="55">
                  <c:v>0.25066666666666598</c:v>
                </c:pt>
                <c:pt idx="56">
                  <c:v>0.27866666666666601</c:v>
                </c:pt>
                <c:pt idx="57">
                  <c:v>0.32733333333333298</c:v>
                </c:pt>
                <c:pt idx="58">
                  <c:v>0.356333333333333</c:v>
                </c:pt>
                <c:pt idx="59">
                  <c:v>0.415333333333333</c:v>
                </c:pt>
                <c:pt idx="60">
                  <c:v>0.43866666666666598</c:v>
                </c:pt>
                <c:pt idx="61">
                  <c:v>0.45333333333333298</c:v>
                </c:pt>
                <c:pt idx="62">
                  <c:v>0.45933333333333298</c:v>
                </c:pt>
                <c:pt idx="63">
                  <c:v>0.46933333333333299</c:v>
                </c:pt>
                <c:pt idx="64">
                  <c:v>0.44766666666666599</c:v>
                </c:pt>
                <c:pt idx="65">
                  <c:v>0.42266666666666602</c:v>
                </c:pt>
                <c:pt idx="66">
                  <c:v>0.38666666666666599</c:v>
                </c:pt>
                <c:pt idx="67">
                  <c:v>0.333666666666666</c:v>
                </c:pt>
                <c:pt idx="68">
                  <c:v>0.32200000000000001</c:v>
                </c:pt>
                <c:pt idx="69">
                  <c:v>0.27433333333333298</c:v>
                </c:pt>
                <c:pt idx="70">
                  <c:v>0.233666666666666</c:v>
                </c:pt>
                <c:pt idx="71">
                  <c:v>0.21099999999999999</c:v>
                </c:pt>
                <c:pt idx="72">
                  <c:v>0.18933333333333299</c:v>
                </c:pt>
                <c:pt idx="73">
                  <c:v>0.19266666666666599</c:v>
                </c:pt>
                <c:pt idx="74">
                  <c:v>0.202666666666666</c:v>
                </c:pt>
                <c:pt idx="75">
                  <c:v>0.20166666666666599</c:v>
                </c:pt>
                <c:pt idx="76">
                  <c:v>0.21099999999999999</c:v>
                </c:pt>
                <c:pt idx="77">
                  <c:v>0.209666666666666</c:v>
                </c:pt>
                <c:pt idx="78">
                  <c:v>0.21466666666666601</c:v>
                </c:pt>
                <c:pt idx="79">
                  <c:v>0.20399999999999999</c:v>
                </c:pt>
                <c:pt idx="80">
                  <c:v>0.18433333333333299</c:v>
                </c:pt>
                <c:pt idx="81">
                  <c:v>0.18433333333333299</c:v>
                </c:pt>
                <c:pt idx="82">
                  <c:v>0.17499999999999999</c:v>
                </c:pt>
                <c:pt idx="83">
                  <c:v>0.12</c:v>
                </c:pt>
                <c:pt idx="84">
                  <c:v>0.1</c:v>
                </c:pt>
                <c:pt idx="85">
                  <c:v>8.4333333333333302E-2</c:v>
                </c:pt>
                <c:pt idx="86">
                  <c:v>6.2666666666666607E-2</c:v>
                </c:pt>
                <c:pt idx="87">
                  <c:v>3.96666666666666E-2</c:v>
                </c:pt>
                <c:pt idx="88">
                  <c:v>2.9333333333333302E-2</c:v>
                </c:pt>
                <c:pt idx="89">
                  <c:v>1.4E-2</c:v>
                </c:pt>
                <c:pt idx="90">
                  <c:v>1.3333333333333299E-2</c:v>
                </c:pt>
                <c:pt idx="91">
                  <c:v>5.0000000000000001E-3</c:v>
                </c:pt>
                <c:pt idx="92">
                  <c:v>3.3333333333333301E-3</c:v>
                </c:pt>
                <c:pt idx="93">
                  <c:v>2.3333333333333301E-3</c:v>
                </c:pt>
                <c:pt idx="94">
                  <c:v>1.6666666666666601E-3</c:v>
                </c:pt>
                <c:pt idx="95">
                  <c:v>5.3333333333333297E-3</c:v>
                </c:pt>
                <c:pt idx="96">
                  <c:v>4.3333333333333297E-3</c:v>
                </c:pt>
                <c:pt idx="97">
                  <c:v>1.4999999999999999E-2</c:v>
                </c:pt>
                <c:pt idx="98">
                  <c:v>1.7999999999999999E-2</c:v>
                </c:pt>
                <c:pt idx="99">
                  <c:v>3.4666666666666603E-2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A4-8845-843C-93C169CE65A4}"/>
            </c:ext>
          </c:extLst>
        </c:ser>
        <c:ser>
          <c:idx val="4"/>
          <c:order val="4"/>
          <c:tx>
            <c:strRef>
              <c:f>'j=1 h=0(new)'!$F$1</c:f>
              <c:strCache>
                <c:ptCount val="1"/>
                <c:pt idx="0">
                  <c:v>paris,2k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'j=1 h=0(new)'!$A$2:$A$101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</c:numCache>
            </c:numRef>
          </c:xVal>
          <c:yVal>
            <c:numRef>
              <c:f>'j=1 h=0(new)'!$F$2:$F$101</c:f>
              <c:numCache>
                <c:formatCode>General</c:formatCode>
                <c:ptCount val="100"/>
                <c:pt idx="0">
                  <c:v>0.30299999999999999</c:v>
                </c:pt>
                <c:pt idx="1">
                  <c:v>0.317</c:v>
                </c:pt>
                <c:pt idx="2">
                  <c:v>0.33400000000000002</c:v>
                </c:pt>
                <c:pt idx="3">
                  <c:v>0.34</c:v>
                </c:pt>
                <c:pt idx="4">
                  <c:v>0.3145</c:v>
                </c:pt>
                <c:pt idx="5">
                  <c:v>0.3175</c:v>
                </c:pt>
                <c:pt idx="6">
                  <c:v>0.29549999999999998</c:v>
                </c:pt>
                <c:pt idx="7">
                  <c:v>0.2455</c:v>
                </c:pt>
                <c:pt idx="8">
                  <c:v>0.2215</c:v>
                </c:pt>
                <c:pt idx="9">
                  <c:v>0.20150000000000001</c:v>
                </c:pt>
                <c:pt idx="10">
                  <c:v>0.16450000000000001</c:v>
                </c:pt>
                <c:pt idx="11">
                  <c:v>0.14399999999999999</c:v>
                </c:pt>
                <c:pt idx="12">
                  <c:v>0.122</c:v>
                </c:pt>
                <c:pt idx="13">
                  <c:v>0.1125</c:v>
                </c:pt>
                <c:pt idx="14">
                  <c:v>0.128</c:v>
                </c:pt>
                <c:pt idx="15">
                  <c:v>0.123</c:v>
                </c:pt>
                <c:pt idx="16">
                  <c:v>0.121</c:v>
                </c:pt>
                <c:pt idx="17">
                  <c:v>0.11799999999999999</c:v>
                </c:pt>
                <c:pt idx="18">
                  <c:v>0.13150000000000001</c:v>
                </c:pt>
                <c:pt idx="19">
                  <c:v>0.128</c:v>
                </c:pt>
                <c:pt idx="20">
                  <c:v>0.126</c:v>
                </c:pt>
                <c:pt idx="21">
                  <c:v>0.123</c:v>
                </c:pt>
                <c:pt idx="22">
                  <c:v>0.111</c:v>
                </c:pt>
                <c:pt idx="23">
                  <c:v>9.9500000000000005E-2</c:v>
                </c:pt>
                <c:pt idx="24">
                  <c:v>0.08</c:v>
                </c:pt>
                <c:pt idx="25">
                  <c:v>8.0500000000000002E-2</c:v>
                </c:pt>
                <c:pt idx="26">
                  <c:v>6.8500000000000005E-2</c:v>
                </c:pt>
                <c:pt idx="27">
                  <c:v>6.4500000000000002E-2</c:v>
                </c:pt>
                <c:pt idx="28">
                  <c:v>4.65E-2</c:v>
                </c:pt>
                <c:pt idx="29">
                  <c:v>3.5999999999999997E-2</c:v>
                </c:pt>
                <c:pt idx="30">
                  <c:v>3.15E-2</c:v>
                </c:pt>
                <c:pt idx="31">
                  <c:v>2.1000000000000001E-2</c:v>
                </c:pt>
                <c:pt idx="32">
                  <c:v>2.8000000000000001E-2</c:v>
                </c:pt>
                <c:pt idx="33">
                  <c:v>2.0500000000000001E-2</c:v>
                </c:pt>
                <c:pt idx="34">
                  <c:v>2.5999999999999999E-2</c:v>
                </c:pt>
                <c:pt idx="35">
                  <c:v>2.6499999999999999E-2</c:v>
                </c:pt>
                <c:pt idx="36">
                  <c:v>3.0499999999999999E-2</c:v>
                </c:pt>
                <c:pt idx="37">
                  <c:v>3.5000000000000003E-2</c:v>
                </c:pt>
                <c:pt idx="38">
                  <c:v>3.9E-2</c:v>
                </c:pt>
                <c:pt idx="39">
                  <c:v>5.5500000000000001E-2</c:v>
                </c:pt>
                <c:pt idx="40">
                  <c:v>6.5000000000000002E-2</c:v>
                </c:pt>
                <c:pt idx="41">
                  <c:v>7.5499999999999998E-2</c:v>
                </c:pt>
                <c:pt idx="42">
                  <c:v>0.1095</c:v>
                </c:pt>
                <c:pt idx="43">
                  <c:v>0.127</c:v>
                </c:pt>
                <c:pt idx="44">
                  <c:v>0.14799999999999999</c:v>
                </c:pt>
                <c:pt idx="45">
                  <c:v>0.16600000000000001</c:v>
                </c:pt>
                <c:pt idx="46">
                  <c:v>0.187</c:v>
                </c:pt>
                <c:pt idx="47">
                  <c:v>0.2</c:v>
                </c:pt>
                <c:pt idx="48">
                  <c:v>0.20649999999999999</c:v>
                </c:pt>
                <c:pt idx="49">
                  <c:v>0.19450000000000001</c:v>
                </c:pt>
                <c:pt idx="50">
                  <c:v>0</c:v>
                </c:pt>
                <c:pt idx="51">
                  <c:v>0.1555</c:v>
                </c:pt>
                <c:pt idx="52">
                  <c:v>0.1515</c:v>
                </c:pt>
                <c:pt idx="53">
                  <c:v>0.14050000000000001</c:v>
                </c:pt>
                <c:pt idx="54">
                  <c:v>0.14599999999999999</c:v>
                </c:pt>
                <c:pt idx="55">
                  <c:v>0.14349999999999999</c:v>
                </c:pt>
                <c:pt idx="56">
                  <c:v>0.1535</c:v>
                </c:pt>
                <c:pt idx="57">
                  <c:v>0.192</c:v>
                </c:pt>
                <c:pt idx="58">
                  <c:v>0.1895</c:v>
                </c:pt>
                <c:pt idx="59">
                  <c:v>0.219</c:v>
                </c:pt>
                <c:pt idx="60">
                  <c:v>0.26200000000000001</c:v>
                </c:pt>
                <c:pt idx="61">
                  <c:v>0.26650000000000001</c:v>
                </c:pt>
                <c:pt idx="62">
                  <c:v>0.3</c:v>
                </c:pt>
                <c:pt idx="63">
                  <c:v>0.28399999999999997</c:v>
                </c:pt>
                <c:pt idx="64">
                  <c:v>0.32150000000000001</c:v>
                </c:pt>
                <c:pt idx="65">
                  <c:v>0.311</c:v>
                </c:pt>
                <c:pt idx="66">
                  <c:v>0.29099999999999998</c:v>
                </c:pt>
                <c:pt idx="67">
                  <c:v>0.25850000000000001</c:v>
                </c:pt>
                <c:pt idx="68">
                  <c:v>0.24</c:v>
                </c:pt>
                <c:pt idx="69">
                  <c:v>0.23449999999999999</c:v>
                </c:pt>
                <c:pt idx="70">
                  <c:v>0.19800000000000001</c:v>
                </c:pt>
                <c:pt idx="71">
                  <c:v>0.1825</c:v>
                </c:pt>
                <c:pt idx="72">
                  <c:v>0.14299999999999999</c:v>
                </c:pt>
                <c:pt idx="73">
                  <c:v>0.13250000000000001</c:v>
                </c:pt>
                <c:pt idx="74">
                  <c:v>0.1145</c:v>
                </c:pt>
                <c:pt idx="75">
                  <c:v>0.1115</c:v>
                </c:pt>
                <c:pt idx="76">
                  <c:v>0.12</c:v>
                </c:pt>
                <c:pt idx="77">
                  <c:v>0.13550000000000001</c:v>
                </c:pt>
                <c:pt idx="78">
                  <c:v>0.13850000000000001</c:v>
                </c:pt>
                <c:pt idx="79">
                  <c:v>0.13700000000000001</c:v>
                </c:pt>
                <c:pt idx="80">
                  <c:v>0.14199999999999999</c:v>
                </c:pt>
                <c:pt idx="81">
                  <c:v>0.14199999999999999</c:v>
                </c:pt>
                <c:pt idx="82">
                  <c:v>0.1225</c:v>
                </c:pt>
                <c:pt idx="83">
                  <c:v>0.1255</c:v>
                </c:pt>
                <c:pt idx="84">
                  <c:v>0.10050000000000001</c:v>
                </c:pt>
                <c:pt idx="85">
                  <c:v>0.10299999999999999</c:v>
                </c:pt>
                <c:pt idx="86">
                  <c:v>7.1999999999999995E-2</c:v>
                </c:pt>
                <c:pt idx="87">
                  <c:v>6.8000000000000005E-2</c:v>
                </c:pt>
                <c:pt idx="88">
                  <c:v>5.3999999999999999E-2</c:v>
                </c:pt>
                <c:pt idx="89">
                  <c:v>3.0499999999999999E-2</c:v>
                </c:pt>
                <c:pt idx="90">
                  <c:v>3.7499999999999999E-2</c:v>
                </c:pt>
                <c:pt idx="91">
                  <c:v>2.75E-2</c:v>
                </c:pt>
                <c:pt idx="92">
                  <c:v>2.1499999999999998E-2</c:v>
                </c:pt>
                <c:pt idx="93">
                  <c:v>1.95E-2</c:v>
                </c:pt>
                <c:pt idx="94">
                  <c:v>2.1999999999999999E-2</c:v>
                </c:pt>
                <c:pt idx="95">
                  <c:v>2.1999999999999999E-2</c:v>
                </c:pt>
                <c:pt idx="96">
                  <c:v>2.35E-2</c:v>
                </c:pt>
                <c:pt idx="97">
                  <c:v>2.9499999999999998E-2</c:v>
                </c:pt>
                <c:pt idx="98">
                  <c:v>3.5999999999999997E-2</c:v>
                </c:pt>
                <c:pt idx="99">
                  <c:v>3.3500000000000002E-2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A4-8845-843C-93C169CE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60688"/>
        <c:axId val="1587395088"/>
      </c:scatterChart>
      <c:valAx>
        <c:axId val="15930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7395088"/>
        <c:crosses val="autoZero"/>
        <c:crossBetween val="midCat"/>
      </c:valAx>
      <c:valAx>
        <c:axId val="15873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0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10</xdr:row>
      <xdr:rowOff>12700</xdr:rowOff>
    </xdr:from>
    <xdr:to>
      <xdr:col>10</xdr:col>
      <xdr:colOff>673100</xdr:colOff>
      <xdr:row>24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8D4E34-CB55-CB42-9514-5E3D61BD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481784</xdr:colOff>
      <xdr:row>2</xdr:row>
      <xdr:rowOff>165175</xdr:rowOff>
    </xdr:from>
    <xdr:to>
      <xdr:col>7</xdr:col>
      <xdr:colOff>489559</xdr:colOff>
      <xdr:row>17</xdr:row>
      <xdr:rowOff>70904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E81DD59-4163-A04A-BC1B-E43365A89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10</xdr:row>
      <xdr:rowOff>12700</xdr:rowOff>
    </xdr:from>
    <xdr:to>
      <xdr:col>8</xdr:col>
      <xdr:colOff>6350</xdr:colOff>
      <xdr:row>24</xdr:row>
      <xdr:rowOff>88900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2E623A-C0C5-2440-8F3C-9A57032B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6</xdr:row>
      <xdr:rowOff>142240</xdr:rowOff>
    </xdr:from>
    <xdr:to>
      <xdr:col>12</xdr:col>
      <xdr:colOff>807720</xdr:colOff>
      <xdr:row>20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08C95A-3544-D945-89AC-9BC664FC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4</xdr:row>
      <xdr:rowOff>31750</xdr:rowOff>
    </xdr:from>
    <xdr:to>
      <xdr:col>15</xdr:col>
      <xdr:colOff>685800</xdr:colOff>
      <xdr:row>25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61572ED-BB5F-564B-BACA-3359D6FD8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48764</xdr:colOff>
      <xdr:row>2</xdr:row>
      <xdr:rowOff>50801</xdr:rowOff>
    </xdr:from>
    <xdr:to>
      <xdr:col>13</xdr:col>
      <xdr:colOff>495676</xdr:colOff>
      <xdr:row>16</xdr:row>
      <xdr:rowOff>129414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33B11E-51FF-C143-BE43-484A4545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D0C8-0903-A242-BC83-B121801102FA}">
  <dimension ref="A1:U101"/>
  <sheetViews>
    <sheetView zoomScaleNormal="100" workbookViewId="0">
      <selection activeCell="E7" sqref="E7"/>
    </sheetView>
  </sheetViews>
  <sheetFormatPr baseColWidth="10" defaultRowHeight="15"/>
  <cols>
    <col min="1" max="3" width="15.5" customWidth="1"/>
    <col min="5" max="5" width="12" bestFit="1" customWidth="1"/>
    <col min="10" max="10" width="10" customWidth="1"/>
    <col min="13" max="14" width="10" bestFit="1" customWidth="1"/>
    <col min="15" max="18" width="10" customWidth="1"/>
    <col min="20" max="20" width="12" bestFit="1" customWidth="1"/>
  </cols>
  <sheetData>
    <row r="1" spans="1:21">
      <c r="A1" t="s">
        <v>0</v>
      </c>
      <c r="B1" t="s">
        <v>25</v>
      </c>
      <c r="C1" t="s">
        <v>28</v>
      </c>
      <c r="E1">
        <f>SQRT((SUM(E2:E101)/100))</f>
        <v>5.9489065797625182E-2</v>
      </c>
      <c r="F1" t="s">
        <v>29</v>
      </c>
      <c r="H1" t="s">
        <v>0</v>
      </c>
      <c r="I1" t="s">
        <v>25</v>
      </c>
      <c r="J1" s="3" t="s">
        <v>36</v>
      </c>
      <c r="K1" s="3"/>
      <c r="L1" s="3"/>
      <c r="M1" s="3" t="s">
        <v>37</v>
      </c>
      <c r="N1" s="3"/>
      <c r="O1" s="3"/>
      <c r="P1" s="3" t="s">
        <v>38</v>
      </c>
      <c r="Q1" s="3"/>
      <c r="R1" s="3"/>
      <c r="S1" t="s">
        <v>27</v>
      </c>
      <c r="T1">
        <f>SQRT((SUM(T2:T51)/100))</f>
        <v>0.13403776635391584</v>
      </c>
      <c r="U1" t="s">
        <v>31</v>
      </c>
    </row>
    <row r="2" spans="1:21">
      <c r="A2">
        <v>0</v>
      </c>
      <c r="B2">
        <f>1/16*(5+8*COS(2*A2)+2*COS(4*A2)+COS(8*A2))</f>
        <v>1</v>
      </c>
      <c r="C2" s="1">
        <v>1</v>
      </c>
      <c r="D2" s="1">
        <v>0.22425</v>
      </c>
      <c r="E2" s="1">
        <f>(F2-B2)^2</f>
        <v>0</v>
      </c>
      <c r="F2">
        <f>1/$D$2*D2</f>
        <v>1</v>
      </c>
      <c r="H2">
        <v>0</v>
      </c>
      <c r="I2">
        <f>1/16*(5+8*COS(2*H2)+2*COS(4*H2)+COS(8*H2))</f>
        <v>1</v>
      </c>
      <c r="J2" s="1">
        <v>-0.26474999999999999</v>
      </c>
      <c r="K2" s="1">
        <v>-0.13075000000000001</v>
      </c>
      <c r="L2" s="1">
        <v>-0.10349999999999999</v>
      </c>
      <c r="M2" s="1">
        <v>-2.4500000000000001E-2</v>
      </c>
      <c r="N2" s="1">
        <v>-5.7499999999999999E-3</v>
      </c>
      <c r="O2" s="1">
        <v>-2.75E-2</v>
      </c>
      <c r="P2" s="1">
        <v>-0.2135</v>
      </c>
      <c r="Q2" s="1">
        <v>-0.2215</v>
      </c>
      <c r="R2" s="1">
        <v>-0.23175000000000001</v>
      </c>
      <c r="S2" s="1">
        <f>AVERAGE(P2:R2)</f>
        <v>-0.22224999999999998</v>
      </c>
      <c r="T2" s="1">
        <f>(U2-I2)^2</f>
        <v>7.436664346675291E-2</v>
      </c>
      <c r="U2">
        <f>1/MIN(S:S)*S2</f>
        <v>0.7272975184074173</v>
      </c>
    </row>
    <row r="3" spans="1:21">
      <c r="A3">
        <v>0.05</v>
      </c>
      <c r="B3">
        <f t="shared" ref="B3:B66" si="0">1/16*(5+8*COS(2*A3)+2*COS(4*A3)+COS(8*A3))</f>
        <v>0.99007671699434829</v>
      </c>
      <c r="C3" s="1">
        <v>0.67200000000000004</v>
      </c>
      <c r="D3" s="1">
        <v>0.2215</v>
      </c>
      <c r="E3" s="1">
        <f t="shared" ref="E3:E66" si="1">(F3-B3)^2</f>
        <v>5.4747399151535412E-6</v>
      </c>
      <c r="F3">
        <f t="shared" ref="F3:F66" si="2">1/$D$2*D3</f>
        <v>0.98773690078037901</v>
      </c>
      <c r="H3">
        <v>0.1</v>
      </c>
      <c r="I3">
        <f t="shared" ref="I3:I51" si="3">1/16*(5+8*COS(2*H3)+2*COS(4*H3)+COS(8*H3))</f>
        <v>0.96121008250517925</v>
      </c>
      <c r="J3" s="1">
        <v>-0.216</v>
      </c>
      <c r="K3" s="1">
        <v>-0.10725</v>
      </c>
      <c r="L3" s="1">
        <v>-0.1145</v>
      </c>
      <c r="M3" s="1">
        <v>-2.2249999999999999E-2</v>
      </c>
      <c r="N3" s="1">
        <v>-2.775E-2</v>
      </c>
      <c r="O3" s="1">
        <v>-3.075E-2</v>
      </c>
      <c r="P3" s="1">
        <v>-0.22500000000000001</v>
      </c>
      <c r="Q3" s="1">
        <v>-0.1845</v>
      </c>
      <c r="R3" s="1">
        <v>-0.22850000000000001</v>
      </c>
      <c r="S3" s="1">
        <f t="shared" ref="S3:S51" si="4">AVERAGE(P3:R3)</f>
        <v>-0.21266666666666667</v>
      </c>
      <c r="T3" s="1">
        <f t="shared" ref="T3:T51" si="5">(U3-I3)^2</f>
        <v>7.0369949944820404E-2</v>
      </c>
      <c r="U3">
        <f t="shared" ref="U3:U51" si="6">1/MIN(S:S)*S3</f>
        <v>0.69593673302427039</v>
      </c>
    </row>
    <row r="4" spans="1:21">
      <c r="A4">
        <v>0.1</v>
      </c>
      <c r="B4">
        <f t="shared" si="0"/>
        <v>0.96121008250517925</v>
      </c>
      <c r="C4" s="1">
        <v>0.15625</v>
      </c>
      <c r="D4" s="1">
        <v>0.21274999999999999</v>
      </c>
      <c r="E4" s="1">
        <f t="shared" si="1"/>
        <v>1.5605340655806769E-4</v>
      </c>
      <c r="F4">
        <f t="shared" si="2"/>
        <v>0.94871794871794868</v>
      </c>
      <c r="H4">
        <v>0.2</v>
      </c>
      <c r="I4">
        <f t="shared" si="3"/>
        <v>0.85829386552600773</v>
      </c>
      <c r="J4" s="1">
        <v>-0.182</v>
      </c>
      <c r="K4" s="1">
        <v>-0.10150000000000001</v>
      </c>
      <c r="L4" s="1">
        <v>-8.8249999999999995E-2</v>
      </c>
      <c r="M4" s="1">
        <v>-2.35E-2</v>
      </c>
      <c r="N4" s="1">
        <v>-1.0500000000000001E-2</v>
      </c>
      <c r="O4" s="1">
        <v>-5.7499999999999999E-3</v>
      </c>
      <c r="P4" s="1">
        <v>-0.22800000000000001</v>
      </c>
      <c r="Q4" s="1">
        <v>-0.15325</v>
      </c>
      <c r="R4" s="1">
        <v>-0.20324999999999999</v>
      </c>
      <c r="S4" s="1">
        <f t="shared" si="4"/>
        <v>-0.19483333333333333</v>
      </c>
      <c r="T4" s="1">
        <f t="shared" si="5"/>
        <v>4.8715315855631339E-2</v>
      </c>
      <c r="U4">
        <f t="shared" si="6"/>
        <v>0.63757840196345772</v>
      </c>
    </row>
    <row r="5" spans="1:21">
      <c r="A5">
        <v>0.15</v>
      </c>
      <c r="B5">
        <f t="shared" si="0"/>
        <v>0.91598255608130497</v>
      </c>
      <c r="C5" s="1">
        <v>1.6E-2</v>
      </c>
      <c r="D5" s="1">
        <v>0.218</v>
      </c>
      <c r="E5" s="1">
        <f t="shared" si="1"/>
        <v>3.1524590935341533E-3</v>
      </c>
      <c r="F5">
        <f t="shared" si="2"/>
        <v>0.97212931995540686</v>
      </c>
      <c r="H5">
        <v>0.3</v>
      </c>
      <c r="I5">
        <f t="shared" si="3"/>
        <v>0.72437541954309548</v>
      </c>
      <c r="J5" s="1">
        <v>-0.154</v>
      </c>
      <c r="K5" s="1">
        <v>-6.1249999999999999E-2</v>
      </c>
      <c r="L5" s="1">
        <v>-5.1999999999999998E-2</v>
      </c>
      <c r="M5" s="1">
        <v>1.9E-2</v>
      </c>
      <c r="N5" s="1">
        <v>2.9250000000000002E-2</v>
      </c>
      <c r="O5" s="1">
        <v>5.4999999999999997E-3</v>
      </c>
      <c r="P5" s="1">
        <v>-0.20225000000000001</v>
      </c>
      <c r="Q5" s="1">
        <v>-0.14349999999999999</v>
      </c>
      <c r="R5" s="1">
        <v>-0.19700000000000001</v>
      </c>
      <c r="S5" s="1">
        <f t="shared" si="4"/>
        <v>-0.1809166666666667</v>
      </c>
      <c r="T5" s="1">
        <f t="shared" si="5"/>
        <v>1.7513434118024113E-2</v>
      </c>
      <c r="U5">
        <f t="shared" si="6"/>
        <v>0.59203708753749662</v>
      </c>
    </row>
    <row r="6" spans="1:21">
      <c r="A6">
        <v>0.2</v>
      </c>
      <c r="B6">
        <f t="shared" si="0"/>
        <v>0.85829386552600773</v>
      </c>
      <c r="C6" s="1">
        <v>-8.5500000000000007E-2</v>
      </c>
      <c r="D6" s="1">
        <v>0.18475</v>
      </c>
      <c r="E6" s="1">
        <f t="shared" si="1"/>
        <v>1.1858768993419145E-3</v>
      </c>
      <c r="F6">
        <f t="shared" si="2"/>
        <v>0.82385730211817165</v>
      </c>
      <c r="H6">
        <v>0.4</v>
      </c>
      <c r="I6">
        <f t="shared" si="3"/>
        <v>0.59480999089874953</v>
      </c>
      <c r="J6" s="1">
        <v>-0.11325</v>
      </c>
      <c r="K6" s="1">
        <v>-5.3499999999999999E-2</v>
      </c>
      <c r="L6" s="1">
        <v>-6.2E-2</v>
      </c>
      <c r="M6" s="1">
        <v>3.9E-2</v>
      </c>
      <c r="N6" s="1">
        <v>3.7749999999999999E-2</v>
      </c>
      <c r="O6" s="1">
        <v>1.9E-2</v>
      </c>
      <c r="P6" s="1">
        <v>-0.20599999999999999</v>
      </c>
      <c r="Q6" s="1">
        <v>-0.14199999999999999</v>
      </c>
      <c r="R6" s="1">
        <v>-0.19525000000000001</v>
      </c>
      <c r="S6" s="1">
        <f t="shared" si="4"/>
        <v>-0.18108333333333335</v>
      </c>
      <c r="T6" s="1">
        <f t="shared" si="5"/>
        <v>4.9617491133945946E-6</v>
      </c>
      <c r="U6">
        <f t="shared" si="6"/>
        <v>0.59258249250068173</v>
      </c>
    </row>
    <row r="7" spans="1:21">
      <c r="A7">
        <v>0.25</v>
      </c>
      <c r="B7">
        <f t="shared" si="0"/>
        <v>0.79281989189450752</v>
      </c>
      <c r="C7" s="1">
        <v>-0.54825000000000002</v>
      </c>
      <c r="D7" s="1">
        <v>0.1865</v>
      </c>
      <c r="E7" s="1">
        <f t="shared" si="1"/>
        <v>1.5086388668576797E-3</v>
      </c>
      <c r="F7">
        <f t="shared" si="2"/>
        <v>0.83166109253065779</v>
      </c>
      <c r="H7">
        <v>0.5</v>
      </c>
      <c r="I7">
        <f t="shared" si="3"/>
        <v>0.48978007206170138</v>
      </c>
      <c r="J7" s="1">
        <v>-8.2500000000000004E-2</v>
      </c>
      <c r="K7" s="1">
        <v>-3.2250000000000001E-2</v>
      </c>
      <c r="L7" s="1">
        <v>-3.95E-2</v>
      </c>
      <c r="M7" s="1">
        <v>4.5499999999999999E-2</v>
      </c>
      <c r="N7" s="1">
        <v>6.9500000000000006E-2</v>
      </c>
      <c r="O7" s="1">
        <v>5.1249999999999997E-2</v>
      </c>
      <c r="P7" s="1">
        <v>-0.18825</v>
      </c>
      <c r="Q7" s="1">
        <v>-0.108</v>
      </c>
      <c r="R7" s="1">
        <v>-0.1615</v>
      </c>
      <c r="S7" s="1">
        <f t="shared" si="4"/>
        <v>-0.15258333333333332</v>
      </c>
      <c r="T7" s="1">
        <f t="shared" si="5"/>
        <v>9.0976720033324445E-5</v>
      </c>
      <c r="U7">
        <f t="shared" si="6"/>
        <v>0.49931824379601841</v>
      </c>
    </row>
    <row r="8" spans="1:21">
      <c r="A8">
        <v>0.3</v>
      </c>
      <c r="B8">
        <f t="shared" si="0"/>
        <v>0.72437541954309548</v>
      </c>
      <c r="C8" s="1">
        <v>-0.98424999999999996</v>
      </c>
      <c r="D8" s="1">
        <v>0.1855</v>
      </c>
      <c r="E8" s="1">
        <f t="shared" si="1"/>
        <v>1.0573261170565871E-2</v>
      </c>
      <c r="F8">
        <f t="shared" si="2"/>
        <v>0.82720178372352282</v>
      </c>
      <c r="H8">
        <v>0.6</v>
      </c>
      <c r="I8">
        <f t="shared" si="3"/>
        <v>0.40697334926064654</v>
      </c>
      <c r="J8" s="1">
        <v>-5.6500000000000002E-2</v>
      </c>
      <c r="K8" s="1">
        <v>1.25E-3</v>
      </c>
      <c r="L8" s="1">
        <v>-1.225E-2</v>
      </c>
      <c r="M8" s="1">
        <v>5.0999999999999997E-2</v>
      </c>
      <c r="N8" s="1">
        <v>5.6250000000000001E-2</v>
      </c>
      <c r="O8" s="1">
        <v>3.7249999999999998E-2</v>
      </c>
      <c r="P8" s="1">
        <v>-0.17374999999999999</v>
      </c>
      <c r="Q8" s="1">
        <v>-0.13225000000000001</v>
      </c>
      <c r="R8" s="1">
        <v>-0.16325000000000001</v>
      </c>
      <c r="S8" s="1">
        <f t="shared" si="4"/>
        <v>-0.15641666666666668</v>
      </c>
      <c r="T8" s="1">
        <f t="shared" si="5"/>
        <v>1.1001746099327126E-2</v>
      </c>
      <c r="U8">
        <f t="shared" si="6"/>
        <v>0.51186255794927726</v>
      </c>
    </row>
    <row r="9" spans="1:21">
      <c r="A9">
        <v>0.35</v>
      </c>
      <c r="B9">
        <f t="shared" si="0"/>
        <v>0.65727809021298322</v>
      </c>
      <c r="C9" s="1">
        <v>-0.78474999999999995</v>
      </c>
      <c r="D9" s="1">
        <v>0.13850000000000001</v>
      </c>
      <c r="E9" s="1">
        <f t="shared" si="1"/>
        <v>1.5732186506908072E-3</v>
      </c>
      <c r="F9">
        <f t="shared" si="2"/>
        <v>0.6176142697881829</v>
      </c>
      <c r="H9">
        <v>0.7</v>
      </c>
      <c r="I9">
        <f t="shared" si="3"/>
        <v>0.32817864627342885</v>
      </c>
      <c r="J9" s="1">
        <v>-3.7499999999999999E-2</v>
      </c>
      <c r="K9" s="1">
        <v>-6.7499999999999999E-3</v>
      </c>
      <c r="L9" s="1">
        <v>1.5E-3</v>
      </c>
      <c r="M9" s="1">
        <v>6.3250000000000001E-2</v>
      </c>
      <c r="N9" s="1">
        <v>5.6500000000000002E-2</v>
      </c>
      <c r="O9" s="1">
        <v>6.9000000000000006E-2</v>
      </c>
      <c r="P9" s="1">
        <v>-0.16725000000000001</v>
      </c>
      <c r="Q9" s="1">
        <v>-7.3499999999999996E-2</v>
      </c>
      <c r="R9" s="1">
        <v>-0.13125000000000001</v>
      </c>
      <c r="S9" s="1">
        <f t="shared" si="4"/>
        <v>-0.124</v>
      </c>
      <c r="T9" s="1">
        <f t="shared" si="5"/>
        <v>6.0221707184021003E-3</v>
      </c>
      <c r="U9">
        <f t="shared" si="6"/>
        <v>0.40578129260976264</v>
      </c>
    </row>
    <row r="10" spans="1:21">
      <c r="A10">
        <v>0.4</v>
      </c>
      <c r="B10">
        <f t="shared" si="0"/>
        <v>0.59480999089874953</v>
      </c>
      <c r="C10" s="1">
        <v>-0.24199999999999999</v>
      </c>
      <c r="D10" s="1">
        <v>0.128</v>
      </c>
      <c r="E10" s="1">
        <f t="shared" si="1"/>
        <v>5.7688659300717752E-4</v>
      </c>
      <c r="F10">
        <f t="shared" si="2"/>
        <v>0.57079152731326643</v>
      </c>
      <c r="H10">
        <v>0.8</v>
      </c>
      <c r="I10">
        <f t="shared" si="3"/>
        <v>0.23518744929739846</v>
      </c>
      <c r="J10" s="1">
        <v>-1.6750000000000001E-2</v>
      </c>
      <c r="K10" s="1">
        <v>-7.2500000000000004E-3</v>
      </c>
      <c r="L10" s="1">
        <v>-2.0750000000000001E-2</v>
      </c>
      <c r="M10" s="1">
        <v>5.6500000000000002E-2</v>
      </c>
      <c r="N10" s="1">
        <v>6.225E-2</v>
      </c>
      <c r="O10" s="1">
        <v>7.0250000000000007E-2</v>
      </c>
      <c r="P10" s="1">
        <v>-0.15</v>
      </c>
      <c r="Q10" s="1">
        <v>-9.2499999999999999E-2</v>
      </c>
      <c r="R10" s="1">
        <v>-0.1285</v>
      </c>
      <c r="S10" s="1">
        <f t="shared" si="4"/>
        <v>-0.12366666666666666</v>
      </c>
      <c r="T10" s="1">
        <f t="shared" si="5"/>
        <v>2.8731278327053345E-2</v>
      </c>
      <c r="U10">
        <f t="shared" si="6"/>
        <v>0.40469048268339231</v>
      </c>
    </row>
    <row r="11" spans="1:21">
      <c r="A11">
        <v>0.45</v>
      </c>
      <c r="B11">
        <f t="shared" si="0"/>
        <v>0.53885732127781205</v>
      </c>
      <c r="C11" s="1">
        <v>-1.7999999999999999E-2</v>
      </c>
      <c r="D11" s="1">
        <v>0.123</v>
      </c>
      <c r="E11" s="1">
        <f t="shared" si="1"/>
        <v>9.2884528822001299E-5</v>
      </c>
      <c r="F11">
        <f t="shared" si="2"/>
        <v>0.54849498327759194</v>
      </c>
      <c r="H11">
        <v>0.9</v>
      </c>
      <c r="I11">
        <f t="shared" si="3"/>
        <v>0.12482610776995398</v>
      </c>
      <c r="J11" s="1">
        <v>-3.7249999999999998E-2</v>
      </c>
      <c r="K11" s="1">
        <v>4.0000000000000001E-3</v>
      </c>
      <c r="L11" s="1">
        <v>2E-3</v>
      </c>
      <c r="M11" s="1">
        <v>6.7750000000000005E-2</v>
      </c>
      <c r="N11" s="1">
        <v>6.9000000000000006E-2</v>
      </c>
      <c r="O11" s="1">
        <v>8.0250000000000002E-2</v>
      </c>
      <c r="P11" s="1">
        <v>-0.14324999999999999</v>
      </c>
      <c r="Q11" s="1">
        <v>-0.10199999999999999</v>
      </c>
      <c r="R11" s="1">
        <v>-0.13175000000000001</v>
      </c>
      <c r="S11" s="1">
        <f t="shared" si="4"/>
        <v>-0.12566666666666668</v>
      </c>
      <c r="T11" s="1">
        <f t="shared" si="5"/>
        <v>8.2030249590642507E-2</v>
      </c>
      <c r="U11">
        <f t="shared" si="6"/>
        <v>0.41123534224161434</v>
      </c>
    </row>
    <row r="12" spans="1:21">
      <c r="A12">
        <v>0.5</v>
      </c>
      <c r="B12">
        <f t="shared" si="0"/>
        <v>0.48978007206170138</v>
      </c>
      <c r="C12" s="1">
        <v>3.6749999999999998E-2</v>
      </c>
      <c r="D12" s="1">
        <v>0.10075000000000001</v>
      </c>
      <c r="E12" s="1">
        <f t="shared" si="1"/>
        <v>1.6406315113533982E-3</v>
      </c>
      <c r="F12">
        <f t="shared" si="2"/>
        <v>0.44927536231884063</v>
      </c>
      <c r="H12">
        <v>1</v>
      </c>
      <c r="I12">
        <f t="shared" si="3"/>
        <v>1.3627377005438958E-2</v>
      </c>
      <c r="J12" s="1">
        <v>-3.95E-2</v>
      </c>
      <c r="K12" s="1">
        <v>-1.925E-2</v>
      </c>
      <c r="L12" s="1">
        <v>-1.4999999999999999E-2</v>
      </c>
      <c r="M12" s="1">
        <v>4.6249999999999999E-2</v>
      </c>
      <c r="N12" s="1">
        <v>8.8999999999999996E-2</v>
      </c>
      <c r="O12" s="1">
        <v>8.7499999999999994E-2</v>
      </c>
      <c r="P12" s="1">
        <v>-0.1115</v>
      </c>
      <c r="Q12" s="1">
        <v>-7.5999999999999998E-2</v>
      </c>
      <c r="R12" s="1">
        <v>-8.7499999999999994E-2</v>
      </c>
      <c r="S12" s="1">
        <f t="shared" si="4"/>
        <v>-9.1666666666666674E-2</v>
      </c>
      <c r="T12" s="1">
        <f t="shared" si="5"/>
        <v>8.1993661039461235E-2</v>
      </c>
      <c r="U12">
        <f t="shared" si="6"/>
        <v>0.29997272975184069</v>
      </c>
    </row>
    <row r="13" spans="1:21">
      <c r="A13">
        <v>0.55000000000000004</v>
      </c>
      <c r="B13">
        <f t="shared" si="0"/>
        <v>0.44652711668221917</v>
      </c>
      <c r="C13" s="1">
        <v>0.40749999999999997</v>
      </c>
      <c r="D13" s="1">
        <v>0.10475</v>
      </c>
      <c r="E13" s="1">
        <f t="shared" si="1"/>
        <v>4.2376202244990917E-4</v>
      </c>
      <c r="F13">
        <f t="shared" si="2"/>
        <v>0.46711259754738016</v>
      </c>
      <c r="H13">
        <v>1.1000000000000001</v>
      </c>
      <c r="I13">
        <f t="shared" si="3"/>
        <v>-7.0860480753828836E-2</v>
      </c>
      <c r="J13" s="1">
        <v>-3.7999999999999999E-2</v>
      </c>
      <c r="K13" s="1">
        <v>-1.2E-2</v>
      </c>
      <c r="L13" s="1">
        <v>-8.0000000000000002E-3</v>
      </c>
      <c r="M13" s="1">
        <v>9.5500000000000002E-2</v>
      </c>
      <c r="N13" s="1">
        <v>8.0750000000000002E-2</v>
      </c>
      <c r="O13" s="1">
        <v>7.3999999999999996E-2</v>
      </c>
      <c r="P13" s="1">
        <v>-0.10125000000000001</v>
      </c>
      <c r="Q13" s="1">
        <v>-9.9500000000000005E-2</v>
      </c>
      <c r="R13" s="1">
        <v>-9.7500000000000003E-2</v>
      </c>
      <c r="S13" s="1">
        <f t="shared" si="4"/>
        <v>-9.9416666666666667E-2</v>
      </c>
      <c r="T13" s="1">
        <f t="shared" si="5"/>
        <v>0.1569701145509885</v>
      </c>
      <c r="U13">
        <f t="shared" si="6"/>
        <v>0.32533406053995084</v>
      </c>
    </row>
    <row r="14" spans="1:21">
      <c r="A14">
        <v>0.6</v>
      </c>
      <c r="B14">
        <f t="shared" si="0"/>
        <v>0.40697334926064654</v>
      </c>
      <c r="C14" s="1">
        <v>0.92600000000000005</v>
      </c>
      <c r="D14" s="1">
        <v>7.9750000000000001E-2</v>
      </c>
      <c r="E14" s="1">
        <f t="shared" si="1"/>
        <v>2.6361521058874972E-3</v>
      </c>
      <c r="F14">
        <f t="shared" si="2"/>
        <v>0.35562987736900781</v>
      </c>
      <c r="H14">
        <v>1.2</v>
      </c>
      <c r="I14">
        <f t="shared" si="3"/>
        <v>-0.10680247582782486</v>
      </c>
      <c r="J14" s="1">
        <v>-2.5499999999999998E-2</v>
      </c>
      <c r="K14" s="1">
        <v>-5.0000000000000001E-4</v>
      </c>
      <c r="L14" s="1">
        <v>6.7499999999999999E-3</v>
      </c>
      <c r="M14" s="1">
        <v>5.45E-2</v>
      </c>
      <c r="N14" s="1">
        <v>6.7000000000000004E-2</v>
      </c>
      <c r="O14" s="1">
        <v>5.9499999999999997E-2</v>
      </c>
      <c r="P14" s="1">
        <v>-8.7249999999999994E-2</v>
      </c>
      <c r="Q14" s="1">
        <v>-6.3500000000000001E-2</v>
      </c>
      <c r="R14" s="1">
        <v>-7.4249999999999997E-2</v>
      </c>
      <c r="S14" s="1">
        <f t="shared" si="4"/>
        <v>-7.4999999999999997E-2</v>
      </c>
      <c r="T14" s="1">
        <f t="shared" si="5"/>
        <v>0.12406929040828618</v>
      </c>
      <c r="U14">
        <f t="shared" si="6"/>
        <v>0.24543223343332418</v>
      </c>
    </row>
    <row r="15" spans="1:21">
      <c r="A15">
        <v>0.65</v>
      </c>
      <c r="B15">
        <f t="shared" si="0"/>
        <v>0.36842061209744886</v>
      </c>
      <c r="C15" s="1">
        <v>0.88249999999999995</v>
      </c>
      <c r="D15" s="1">
        <v>4.4999999999999998E-2</v>
      </c>
      <c r="E15" s="1">
        <f t="shared" si="1"/>
        <v>2.8140638145918918E-2</v>
      </c>
      <c r="F15">
        <f t="shared" si="2"/>
        <v>0.20066889632107024</v>
      </c>
      <c r="H15">
        <v>1.3</v>
      </c>
      <c r="I15">
        <f t="shared" si="3"/>
        <v>-9.2441308861128321E-2</v>
      </c>
      <c r="J15" s="1">
        <v>7.7499999999999999E-3</v>
      </c>
      <c r="K15" s="1">
        <v>6.0000000000000001E-3</v>
      </c>
      <c r="L15" s="1">
        <v>1.575E-2</v>
      </c>
      <c r="M15" s="1">
        <v>5.525E-2</v>
      </c>
      <c r="N15" s="1">
        <v>6.4250000000000002E-2</v>
      </c>
      <c r="O15" s="1">
        <v>4.3749999999999997E-2</v>
      </c>
      <c r="P15" s="1">
        <v>-9.4500000000000001E-2</v>
      </c>
      <c r="Q15" s="1">
        <v>-6.5750000000000003E-2</v>
      </c>
      <c r="R15" s="1">
        <v>-5.1749999999999997E-2</v>
      </c>
      <c r="S15" s="1">
        <f t="shared" si="4"/>
        <v>-7.0666666666666669E-2</v>
      </c>
      <c r="T15" s="1">
        <f t="shared" si="5"/>
        <v>0.10477716682792525</v>
      </c>
      <c r="U15">
        <f t="shared" si="6"/>
        <v>0.23125170439050993</v>
      </c>
    </row>
    <row r="16" spans="1:21">
      <c r="A16">
        <v>0.7</v>
      </c>
      <c r="B16">
        <f t="shared" si="0"/>
        <v>0.32817864627342885</v>
      </c>
      <c r="C16" s="1">
        <v>0.33875</v>
      </c>
      <c r="D16" s="1">
        <v>7.85E-2</v>
      </c>
      <c r="E16" s="1">
        <f t="shared" si="1"/>
        <v>4.786072894307788E-4</v>
      </c>
      <c r="F16">
        <f t="shared" si="2"/>
        <v>0.35005574136008921</v>
      </c>
      <c r="H16">
        <v>1.4</v>
      </c>
      <c r="I16">
        <f t="shared" si="3"/>
        <v>-4.8977631531875933E-2</v>
      </c>
      <c r="J16" s="1">
        <v>1.125E-2</v>
      </c>
      <c r="K16" s="1">
        <v>2.5749999999999999E-2</v>
      </c>
      <c r="L16" s="1">
        <v>8.2500000000000004E-3</v>
      </c>
      <c r="M16" s="1">
        <v>3.125E-2</v>
      </c>
      <c r="N16" s="1">
        <v>2.0750000000000001E-2</v>
      </c>
      <c r="O16" s="1">
        <v>1.4999999999999999E-2</v>
      </c>
      <c r="P16" s="1">
        <v>-7.4249999999999997E-2</v>
      </c>
      <c r="Q16" s="1">
        <v>-5.2749999999999998E-2</v>
      </c>
      <c r="R16" s="1">
        <v>-3.4750000000000003E-2</v>
      </c>
      <c r="S16" s="1">
        <f t="shared" si="4"/>
        <v>-5.3916666666666668E-2</v>
      </c>
      <c r="T16" s="1">
        <f t="shared" si="5"/>
        <v>5.0812434875129077E-2</v>
      </c>
      <c r="U16">
        <f t="shared" si="6"/>
        <v>0.17643850559040083</v>
      </c>
    </row>
    <row r="17" spans="1:21">
      <c r="A17">
        <v>0.75</v>
      </c>
      <c r="B17">
        <f t="shared" si="0"/>
        <v>0.28413018167444365</v>
      </c>
      <c r="C17" s="1">
        <v>2.5749999999999999E-2</v>
      </c>
      <c r="D17" s="1">
        <v>3.3000000000000002E-2</v>
      </c>
      <c r="E17" s="1">
        <f t="shared" si="1"/>
        <v>1.876160027416782E-2</v>
      </c>
      <c r="F17">
        <f t="shared" si="2"/>
        <v>0.14715719063545152</v>
      </c>
      <c r="H17">
        <v>1.5</v>
      </c>
      <c r="I17">
        <f t="shared" si="3"/>
        <v>-9.7340900481462031E-3</v>
      </c>
      <c r="J17" s="1">
        <v>1.5E-3</v>
      </c>
      <c r="K17" s="1">
        <v>2.8500000000000001E-2</v>
      </c>
      <c r="L17" s="1">
        <v>3.3500000000000002E-2</v>
      </c>
      <c r="M17" s="1">
        <v>1.575E-2</v>
      </c>
      <c r="N17" s="1">
        <v>3.2000000000000001E-2</v>
      </c>
      <c r="O17" s="1">
        <v>1.55E-2</v>
      </c>
      <c r="P17" s="1">
        <v>-4.4499999999999998E-2</v>
      </c>
      <c r="Q17" s="1">
        <v>-2.6749999999999999E-2</v>
      </c>
      <c r="R17" s="1">
        <v>-3.5749999999999997E-2</v>
      </c>
      <c r="S17" s="1">
        <f t="shared" si="4"/>
        <v>-3.5666666666666659E-2</v>
      </c>
      <c r="T17" s="1">
        <f t="shared" si="5"/>
        <v>1.5989792724300966E-2</v>
      </c>
      <c r="U17">
        <f t="shared" si="6"/>
        <v>0.11671666212162526</v>
      </c>
    </row>
    <row r="18" spans="1:21">
      <c r="A18">
        <v>0.8</v>
      </c>
      <c r="B18">
        <f t="shared" si="0"/>
        <v>0.23518744929739846</v>
      </c>
      <c r="C18" s="1">
        <v>-2.3E-2</v>
      </c>
      <c r="D18" s="1">
        <v>4.5749999999999999E-2</v>
      </c>
      <c r="E18" s="1">
        <f t="shared" si="1"/>
        <v>9.7182272584277109E-4</v>
      </c>
      <c r="F18">
        <f t="shared" si="2"/>
        <v>0.20401337792642141</v>
      </c>
      <c r="H18">
        <v>1.6</v>
      </c>
      <c r="I18">
        <f t="shared" si="3"/>
        <v>-1.6972376965127753E-3</v>
      </c>
      <c r="J18" s="1">
        <v>2.8250000000000001E-2</v>
      </c>
      <c r="K18" s="1">
        <v>3.6749999999999998E-2</v>
      </c>
      <c r="L18" s="1">
        <v>2.5000000000000001E-3</v>
      </c>
      <c r="M18" s="1">
        <v>1.0500000000000001E-2</v>
      </c>
      <c r="N18" s="1">
        <v>2E-3</v>
      </c>
      <c r="O18" s="1">
        <v>4.0000000000000001E-3</v>
      </c>
      <c r="P18" s="1">
        <v>-5.3999999999999999E-2</v>
      </c>
      <c r="Q18" s="1">
        <v>-1.8499999999999999E-2</v>
      </c>
      <c r="R18" s="1">
        <v>-2.5499999999999998E-2</v>
      </c>
      <c r="S18" s="1">
        <f t="shared" si="4"/>
        <v>-3.2666666666666663E-2</v>
      </c>
      <c r="T18" s="1">
        <f t="shared" si="5"/>
        <v>1.1793223807919702E-2</v>
      </c>
      <c r="U18">
        <f t="shared" si="6"/>
        <v>0.1068993727842923</v>
      </c>
    </row>
    <row r="19" spans="1:21">
      <c r="A19">
        <v>0.85</v>
      </c>
      <c r="B19">
        <f t="shared" si="0"/>
        <v>0.18156532192666913</v>
      </c>
      <c r="C19" s="1">
        <v>-0.3</v>
      </c>
      <c r="D19" s="1">
        <v>5.1999999999999998E-2</v>
      </c>
      <c r="E19" s="1">
        <f t="shared" si="1"/>
        <v>2.5319751971004984E-3</v>
      </c>
      <c r="F19">
        <f t="shared" si="2"/>
        <v>0.23188405797101447</v>
      </c>
      <c r="H19">
        <v>1.7</v>
      </c>
      <c r="I19">
        <f t="shared" si="3"/>
        <v>-3.0242910467680573E-2</v>
      </c>
      <c r="J19" s="1">
        <v>4.5499999999999999E-2</v>
      </c>
      <c r="K19" s="1">
        <v>3.6999999999999998E-2</v>
      </c>
      <c r="L19" s="1">
        <v>4.0000000000000001E-3</v>
      </c>
      <c r="M19" s="1">
        <v>-1.75E-3</v>
      </c>
      <c r="N19" s="1">
        <v>1.0999999999999999E-2</v>
      </c>
      <c r="O19" s="1">
        <v>3.7499999999999999E-3</v>
      </c>
      <c r="P19" s="1">
        <v>-6.1499999999999999E-2</v>
      </c>
      <c r="Q19" s="1">
        <v>-3.2499999999999999E-3</v>
      </c>
      <c r="R19" s="1">
        <v>-9.75E-3</v>
      </c>
      <c r="S19" s="1">
        <f t="shared" si="4"/>
        <v>-2.4833333333333332E-2</v>
      </c>
      <c r="T19" s="1">
        <f t="shared" si="5"/>
        <v>1.243408981410845E-2</v>
      </c>
      <c r="U19">
        <f t="shared" si="6"/>
        <v>8.1265339514589571E-2</v>
      </c>
    </row>
    <row r="20" spans="1:21">
      <c r="A20">
        <v>0.9</v>
      </c>
      <c r="B20">
        <f t="shared" si="0"/>
        <v>0.12482610776995398</v>
      </c>
      <c r="C20" s="1">
        <v>-0.85424999999999995</v>
      </c>
      <c r="D20" s="1">
        <v>1.8749999999999999E-2</v>
      </c>
      <c r="E20" s="1">
        <f t="shared" si="1"/>
        <v>1.6985993711191843E-3</v>
      </c>
      <c r="F20">
        <f t="shared" si="2"/>
        <v>8.3612040133779264E-2</v>
      </c>
      <c r="H20">
        <v>1.8</v>
      </c>
      <c r="I20">
        <f t="shared" si="3"/>
        <v>-7.6073878613901413E-2</v>
      </c>
      <c r="J20" s="1">
        <v>4.6249999999999999E-2</v>
      </c>
      <c r="K20" s="1">
        <v>2.6499999999999999E-2</v>
      </c>
      <c r="L20" s="1">
        <v>3.4250000000000003E-2</v>
      </c>
      <c r="M20" s="1">
        <v>0.01</v>
      </c>
      <c r="N20" s="1">
        <v>1.6E-2</v>
      </c>
      <c r="O20" s="1">
        <v>9.75E-3</v>
      </c>
      <c r="P20" s="1">
        <v>-2.5000000000000001E-2</v>
      </c>
      <c r="Q20" s="1">
        <v>-1.7500000000000002E-2</v>
      </c>
      <c r="R20" s="1">
        <v>-2.75E-2</v>
      </c>
      <c r="S20" s="1">
        <f t="shared" si="4"/>
        <v>-2.3333333333333334E-2</v>
      </c>
      <c r="T20" s="1">
        <f t="shared" si="5"/>
        <v>2.3235079725290951E-2</v>
      </c>
      <c r="U20">
        <f t="shared" si="6"/>
        <v>7.6356694845923084E-2</v>
      </c>
    </row>
    <row r="21" spans="1:21">
      <c r="A21">
        <v>0.95</v>
      </c>
      <c r="B21">
        <f t="shared" si="0"/>
        <v>6.7687992740337197E-2</v>
      </c>
      <c r="C21" s="1">
        <v>-0.95974999999999999</v>
      </c>
      <c r="D21" s="1">
        <v>-5.0000000000000001E-4</v>
      </c>
      <c r="E21" s="1">
        <f t="shared" si="1"/>
        <v>4.8884773821395566E-3</v>
      </c>
      <c r="F21">
        <f t="shared" si="2"/>
        <v>-2.229654403567447E-3</v>
      </c>
      <c r="H21">
        <v>1.9</v>
      </c>
      <c r="I21">
        <f t="shared" si="3"/>
        <v>-0.10618493707261897</v>
      </c>
      <c r="J21" s="1">
        <v>2.5749999999999999E-2</v>
      </c>
      <c r="K21" s="1">
        <v>3.1E-2</v>
      </c>
      <c r="L21" s="1">
        <v>0.02</v>
      </c>
      <c r="M21" s="1">
        <v>1.575E-2</v>
      </c>
      <c r="N21" s="1">
        <v>2.0500000000000001E-2</v>
      </c>
      <c r="O21" s="1">
        <v>5.4999999999999997E-3</v>
      </c>
      <c r="P21" s="1">
        <v>4.7499999999999999E-3</v>
      </c>
      <c r="Q21" s="1">
        <v>3.2499999999999999E-3</v>
      </c>
      <c r="R21" s="1">
        <v>-1.2749999999999999E-2</v>
      </c>
      <c r="S21" s="1">
        <f t="shared" si="4"/>
        <v>-1.5833333333333331E-3</v>
      </c>
      <c r="T21" s="1">
        <f t="shared" si="5"/>
        <v>1.2402449261610856E-2</v>
      </c>
      <c r="U21">
        <f t="shared" si="6"/>
        <v>5.1813471502590658E-3</v>
      </c>
    </row>
    <row r="22" spans="1:21">
      <c r="A22">
        <v>1</v>
      </c>
      <c r="B22">
        <f t="shared" si="0"/>
        <v>1.3627377005438958E-2</v>
      </c>
      <c r="C22" s="1">
        <v>-0.44650000000000001</v>
      </c>
      <c r="D22" s="1">
        <v>1.0749999999999999E-2</v>
      </c>
      <c r="E22" s="1">
        <f t="shared" si="1"/>
        <v>1.1771893211390621E-3</v>
      </c>
      <c r="F22">
        <f t="shared" si="2"/>
        <v>4.7937569676700105E-2</v>
      </c>
      <c r="H22">
        <v>2</v>
      </c>
      <c r="I22">
        <f t="shared" si="3"/>
        <v>-9.2363032178094204E-2</v>
      </c>
      <c r="J22" s="1">
        <v>3.0499999999999999E-2</v>
      </c>
      <c r="K22" s="1">
        <v>3.3250000000000002E-2</v>
      </c>
      <c r="L22" s="1">
        <v>1.7000000000000001E-2</v>
      </c>
      <c r="M22" s="1">
        <v>1.575E-2</v>
      </c>
      <c r="N22" s="1">
        <v>3.3750000000000002E-2</v>
      </c>
      <c r="O22" s="1">
        <v>6.0000000000000001E-3</v>
      </c>
      <c r="P22" s="1">
        <v>-1.4500000000000001E-2</v>
      </c>
      <c r="Q22" s="1">
        <v>-1.575E-2</v>
      </c>
      <c r="R22" s="1">
        <v>-2.9000000000000001E-2</v>
      </c>
      <c r="S22" s="1">
        <f t="shared" si="4"/>
        <v>-1.975E-2</v>
      </c>
      <c r="T22" s="1">
        <f t="shared" si="5"/>
        <v>2.4646965421064697E-2</v>
      </c>
      <c r="U22">
        <f t="shared" si="6"/>
        <v>6.4630488137442044E-2</v>
      </c>
    </row>
    <row r="23" spans="1:21">
      <c r="A23">
        <v>1.05</v>
      </c>
      <c r="B23">
        <f t="shared" si="0"/>
        <v>-3.3661195849809061E-2</v>
      </c>
      <c r="C23" s="1">
        <v>-6.7750000000000005E-2</v>
      </c>
      <c r="D23" s="1">
        <v>-2E-3</v>
      </c>
      <c r="E23" s="1">
        <f t="shared" si="1"/>
        <v>6.1219517774178174E-4</v>
      </c>
      <c r="F23">
        <f t="shared" si="2"/>
        <v>-8.918617614269788E-3</v>
      </c>
      <c r="H23">
        <v>2.1</v>
      </c>
      <c r="I23">
        <f t="shared" si="3"/>
        <v>-2.6333904148145567E-2</v>
      </c>
      <c r="J23" s="1">
        <v>1.525E-2</v>
      </c>
      <c r="K23" s="1">
        <v>2.35E-2</v>
      </c>
      <c r="L23" s="1">
        <v>3.5999999999999997E-2</v>
      </c>
      <c r="M23" s="1">
        <v>1.175E-2</v>
      </c>
      <c r="N23" s="1">
        <v>1.2500000000000001E-2</v>
      </c>
      <c r="O23" s="1">
        <v>3.5999999999999997E-2</v>
      </c>
      <c r="P23" s="1">
        <v>-3.15E-2</v>
      </c>
      <c r="Q23" s="1">
        <v>-2.5499999999999998E-2</v>
      </c>
      <c r="R23" s="1">
        <v>-2.1499999999999998E-2</v>
      </c>
      <c r="S23" s="1">
        <f t="shared" si="4"/>
        <v>-2.6166666666666661E-2</v>
      </c>
      <c r="T23" s="1">
        <f t="shared" si="5"/>
        <v>1.2535597681978145E-2</v>
      </c>
      <c r="U23">
        <f t="shared" si="6"/>
        <v>8.5628579220070875E-2</v>
      </c>
    </row>
    <row r="24" spans="1:21">
      <c r="A24">
        <v>1.1000000000000001</v>
      </c>
      <c r="B24">
        <f t="shared" si="0"/>
        <v>-7.0860480753828836E-2</v>
      </c>
      <c r="C24" s="1">
        <v>2.1749999999999999E-2</v>
      </c>
      <c r="D24" s="1">
        <v>-3.7499999999999999E-3</v>
      </c>
      <c r="E24" s="1">
        <f t="shared" si="1"/>
        <v>2.9309309186018435E-3</v>
      </c>
      <c r="F24">
        <f t="shared" si="2"/>
        <v>-1.6722408026755852E-2</v>
      </c>
      <c r="H24">
        <v>2.2000000000000002</v>
      </c>
      <c r="I24">
        <f t="shared" si="3"/>
        <v>7.7180922935536023E-2</v>
      </c>
      <c r="J24" s="1">
        <v>-1.4749999999999999E-2</v>
      </c>
      <c r="K24" s="1">
        <v>2.7499999999999998E-3</v>
      </c>
      <c r="L24" s="1">
        <v>-2.7499999999999998E-3</v>
      </c>
      <c r="M24" s="1">
        <v>2.4250000000000001E-2</v>
      </c>
      <c r="N24" s="1">
        <v>1.8249999999999999E-2</v>
      </c>
      <c r="O24" s="1">
        <v>2.6249999999999999E-2</v>
      </c>
      <c r="P24" s="1">
        <v>-4.2000000000000003E-2</v>
      </c>
      <c r="Q24" s="1">
        <v>-5.6250000000000001E-2</v>
      </c>
      <c r="R24" s="1">
        <v>-5.0250000000000003E-2</v>
      </c>
      <c r="S24" s="1">
        <f t="shared" si="4"/>
        <v>-4.9500000000000009E-2</v>
      </c>
      <c r="T24" s="1">
        <f t="shared" si="5"/>
        <v>7.1917779706580096E-3</v>
      </c>
      <c r="U24">
        <f t="shared" si="6"/>
        <v>0.161985274065994</v>
      </c>
    </row>
    <row r="25" spans="1:21">
      <c r="A25">
        <v>1.1499999999999999</v>
      </c>
      <c r="B25">
        <f t="shared" si="0"/>
        <v>-9.5584802844554131E-2</v>
      </c>
      <c r="C25" s="1">
        <v>0.18875</v>
      </c>
      <c r="D25" s="1">
        <v>-2.4750000000000001E-2</v>
      </c>
      <c r="E25" s="1">
        <f t="shared" si="1"/>
        <v>2.1853975385185601E-4</v>
      </c>
      <c r="F25">
        <f t="shared" si="2"/>
        <v>-0.11036789297658864</v>
      </c>
      <c r="H25">
        <v>2.2999999999999998</v>
      </c>
      <c r="I25">
        <f t="shared" si="3"/>
        <v>0.19085829463100015</v>
      </c>
      <c r="J25" s="1">
        <v>-3.2000000000000001E-2</v>
      </c>
      <c r="K25" s="1">
        <v>-1.2749999999999999E-2</v>
      </c>
      <c r="L25" s="1">
        <v>-8.5000000000000006E-3</v>
      </c>
      <c r="M25" s="1">
        <v>2.4250000000000001E-2</v>
      </c>
      <c r="N25" s="1">
        <v>2.75E-2</v>
      </c>
      <c r="O25" s="1">
        <v>2.325E-2</v>
      </c>
      <c r="P25" s="1">
        <v>-8.6999999999999994E-2</v>
      </c>
      <c r="Q25" s="1">
        <v>-8.8499999999999995E-2</v>
      </c>
      <c r="R25" s="1">
        <v>-8.5999999999999993E-2</v>
      </c>
      <c r="S25" s="1">
        <f t="shared" si="4"/>
        <v>-8.7166666666666656E-2</v>
      </c>
      <c r="T25" s="1">
        <f t="shared" si="5"/>
        <v>8.9091891427063533E-3</v>
      </c>
      <c r="U25">
        <f t="shared" si="6"/>
        <v>0.28524679574584122</v>
      </c>
    </row>
    <row r="26" spans="1:21">
      <c r="A26">
        <v>1.2</v>
      </c>
      <c r="B26">
        <f t="shared" si="0"/>
        <v>-0.10680247582782486</v>
      </c>
      <c r="C26" s="1">
        <v>0.75224999999999997</v>
      </c>
      <c r="D26" s="1">
        <v>-2.5250000000000002E-2</v>
      </c>
      <c r="E26" s="1">
        <f t="shared" si="1"/>
        <v>3.3582854296638589E-5</v>
      </c>
      <c r="F26">
        <f t="shared" si="2"/>
        <v>-0.11259754738015608</v>
      </c>
      <c r="H26">
        <v>2.4</v>
      </c>
      <c r="I26">
        <f t="shared" si="3"/>
        <v>0.29186478141401173</v>
      </c>
      <c r="J26" s="1">
        <v>-9.425E-2</v>
      </c>
      <c r="K26" s="1">
        <v>-1.2749999999999999E-2</v>
      </c>
      <c r="L26" s="1">
        <v>-4.2250000000000003E-2</v>
      </c>
      <c r="M26" s="1">
        <v>5.2749999999999998E-2</v>
      </c>
      <c r="N26" s="1">
        <v>4.725E-2</v>
      </c>
      <c r="O26" s="1">
        <v>4.65E-2</v>
      </c>
      <c r="P26" s="1">
        <v>-8.3000000000000004E-2</v>
      </c>
      <c r="Q26" s="1">
        <v>-8.5999999999999993E-2</v>
      </c>
      <c r="R26" s="1">
        <v>-9.1249999999999998E-2</v>
      </c>
      <c r="S26" s="1">
        <f t="shared" si="4"/>
        <v>-8.6749999999999994E-2</v>
      </c>
      <c r="T26" s="1">
        <f t="shared" si="5"/>
        <v>6.3704311539321303E-5</v>
      </c>
      <c r="U26">
        <f t="shared" si="6"/>
        <v>0.28388328333787832</v>
      </c>
    </row>
    <row r="27" spans="1:21">
      <c r="A27">
        <v>1.25</v>
      </c>
      <c r="B27">
        <f t="shared" si="0"/>
        <v>-0.10505600515784184</v>
      </c>
      <c r="C27" s="1">
        <v>0.99475000000000002</v>
      </c>
      <c r="D27" s="1">
        <v>-1.7000000000000001E-2</v>
      </c>
      <c r="E27" s="1">
        <f t="shared" si="1"/>
        <v>8.5543119807616076E-4</v>
      </c>
      <c r="F27">
        <f t="shared" si="2"/>
        <v>-7.58082497212932E-2</v>
      </c>
      <c r="H27">
        <v>2.5</v>
      </c>
      <c r="I27">
        <f t="shared" si="3"/>
        <v>0.37495228046039353</v>
      </c>
      <c r="J27" s="1">
        <v>-0.1245</v>
      </c>
      <c r="K27" s="1">
        <v>-5.3749999999999999E-2</v>
      </c>
      <c r="L27" s="1">
        <v>-5.8250000000000003E-2</v>
      </c>
      <c r="M27" s="1">
        <v>5.6000000000000001E-2</v>
      </c>
      <c r="N27" s="1">
        <v>5.5E-2</v>
      </c>
      <c r="O27" s="1">
        <v>5.1249999999999997E-2</v>
      </c>
      <c r="P27" s="1">
        <v>-9.6750000000000003E-2</v>
      </c>
      <c r="Q27" s="1">
        <v>-9.8250000000000004E-2</v>
      </c>
      <c r="R27" s="1">
        <v>-0.115</v>
      </c>
      <c r="S27" s="1">
        <f t="shared" si="4"/>
        <v>-0.10333333333333333</v>
      </c>
      <c r="T27" s="1">
        <f t="shared" si="5"/>
        <v>1.3543285632674142E-3</v>
      </c>
      <c r="U27">
        <f t="shared" si="6"/>
        <v>0.33815107717480225</v>
      </c>
    </row>
    <row r="28" spans="1:21">
      <c r="A28">
        <v>1.3</v>
      </c>
      <c r="B28">
        <f t="shared" si="0"/>
        <v>-9.2441308861128321E-2</v>
      </c>
      <c r="C28" s="1">
        <v>0.60550000000000004</v>
      </c>
      <c r="D28" s="1">
        <v>-1.7999999999999999E-2</v>
      </c>
      <c r="E28" s="1">
        <f t="shared" si="1"/>
        <v>1.4820019716291918E-4</v>
      </c>
      <c r="F28">
        <f t="shared" si="2"/>
        <v>-8.0267558528428082E-2</v>
      </c>
      <c r="H28">
        <v>2.6</v>
      </c>
      <c r="I28">
        <f t="shared" si="3"/>
        <v>0.4534732206069324</v>
      </c>
      <c r="J28" s="1">
        <v>-0.1535</v>
      </c>
      <c r="K28" s="1">
        <v>-7.6499999999999999E-2</v>
      </c>
      <c r="L28" s="1">
        <v>-5.8000000000000003E-2</v>
      </c>
      <c r="M28" s="1">
        <v>7.1249999999999994E-2</v>
      </c>
      <c r="N28" s="1">
        <v>5.6750000000000002E-2</v>
      </c>
      <c r="O28" s="1">
        <v>6.3750000000000001E-2</v>
      </c>
      <c r="P28" s="1">
        <v>-0.1095</v>
      </c>
      <c r="Q28" s="1">
        <v>-0.10825</v>
      </c>
      <c r="R28" s="1">
        <v>-0.11325</v>
      </c>
      <c r="S28" s="1">
        <f t="shared" si="4"/>
        <v>-0.11033333333333334</v>
      </c>
      <c r="T28" s="1">
        <f t="shared" si="5"/>
        <v>8.5405571730672487E-3</v>
      </c>
      <c r="U28">
        <f t="shared" si="6"/>
        <v>0.36105808562857916</v>
      </c>
    </row>
    <row r="29" spans="1:21">
      <c r="A29">
        <v>1.35</v>
      </c>
      <c r="B29">
        <f t="shared" si="0"/>
        <v>-7.2345080669159692E-2</v>
      </c>
      <c r="C29" s="1">
        <v>0.113</v>
      </c>
      <c r="D29" s="1">
        <v>-2.8500000000000001E-2</v>
      </c>
      <c r="E29" s="1">
        <f t="shared" si="1"/>
        <v>2.9970391494384394E-3</v>
      </c>
      <c r="F29">
        <f t="shared" si="2"/>
        <v>-0.12709030100334448</v>
      </c>
      <c r="H29">
        <v>2.7</v>
      </c>
      <c r="I29">
        <f t="shared" si="3"/>
        <v>0.54777571373226797</v>
      </c>
      <c r="J29" s="1">
        <v>-0.16325000000000001</v>
      </c>
      <c r="K29" s="1">
        <v>-8.2750000000000004E-2</v>
      </c>
      <c r="L29" s="1">
        <v>-6.7750000000000005E-2</v>
      </c>
      <c r="M29" s="1">
        <v>7.4249999999999997E-2</v>
      </c>
      <c r="N29" s="1">
        <v>6.6500000000000004E-2</v>
      </c>
      <c r="O29" s="1">
        <v>4.1750000000000002E-2</v>
      </c>
      <c r="P29" s="1">
        <v>-0.12525</v>
      </c>
      <c r="Q29" s="1">
        <v>-8.8749999999999996E-2</v>
      </c>
      <c r="R29" s="1">
        <v>-0.122</v>
      </c>
      <c r="S29" s="1">
        <f t="shared" si="4"/>
        <v>-0.11199999999999999</v>
      </c>
      <c r="T29" s="1">
        <f t="shared" si="5"/>
        <v>3.2856484880415891E-2</v>
      </c>
      <c r="U29">
        <f t="shared" si="6"/>
        <v>0.36651213526043075</v>
      </c>
    </row>
    <row r="30" spans="1:21">
      <c r="A30">
        <v>1.4</v>
      </c>
      <c r="B30">
        <f t="shared" si="0"/>
        <v>-4.8977631531875933E-2</v>
      </c>
      <c r="C30" s="1">
        <v>1.2E-2</v>
      </c>
      <c r="D30" s="1">
        <v>-9.2499999999999995E-3</v>
      </c>
      <c r="E30" s="1">
        <f t="shared" si="1"/>
        <v>5.9737828468972963E-5</v>
      </c>
      <c r="F30">
        <f t="shared" si="2"/>
        <v>-4.1248606465997768E-2</v>
      </c>
      <c r="H30">
        <v>2.8</v>
      </c>
      <c r="I30">
        <f t="shared" si="3"/>
        <v>0.66830991907422732</v>
      </c>
      <c r="J30" s="1">
        <v>-0.17050000000000001</v>
      </c>
      <c r="K30" s="1">
        <v>-8.5750000000000007E-2</v>
      </c>
      <c r="L30" s="1">
        <v>-8.8749999999999996E-2</v>
      </c>
      <c r="M30" s="1">
        <v>6.25E-2</v>
      </c>
      <c r="N30" s="1">
        <v>6.7750000000000005E-2</v>
      </c>
      <c r="O30" s="1">
        <v>4.4999999999999998E-2</v>
      </c>
      <c r="P30" s="1">
        <v>-0.15375</v>
      </c>
      <c r="Q30" s="1">
        <v>-0.13600000000000001</v>
      </c>
      <c r="R30" s="1">
        <v>-0.156</v>
      </c>
      <c r="S30" s="1">
        <f t="shared" si="4"/>
        <v>-0.14858333333333332</v>
      </c>
      <c r="T30" s="1">
        <f t="shared" si="5"/>
        <v>3.3153634184701124E-2</v>
      </c>
      <c r="U30">
        <f t="shared" si="6"/>
        <v>0.48622852467957445</v>
      </c>
    </row>
    <row r="31" spans="1:21">
      <c r="A31">
        <v>1.45</v>
      </c>
      <c r="B31">
        <f t="shared" si="0"/>
        <v>-2.6771041096632059E-2</v>
      </c>
      <c r="C31" s="1">
        <v>-0.115</v>
      </c>
      <c r="D31" s="1">
        <v>-1.525E-2</v>
      </c>
      <c r="E31" s="1">
        <f t="shared" si="1"/>
        <v>1.7001947774601314E-3</v>
      </c>
      <c r="F31">
        <f t="shared" si="2"/>
        <v>-6.8004459308807136E-2</v>
      </c>
      <c r="H31">
        <v>2.9</v>
      </c>
      <c r="I31">
        <f t="shared" si="3"/>
        <v>0.8041651001043838</v>
      </c>
      <c r="J31" s="1">
        <v>-0.16125</v>
      </c>
      <c r="K31" s="1">
        <v>-8.4750000000000006E-2</v>
      </c>
      <c r="L31" s="1">
        <v>-9.2999999999999999E-2</v>
      </c>
      <c r="M31" s="1">
        <v>1.7000000000000001E-2</v>
      </c>
      <c r="N31" s="1">
        <v>5.425E-2</v>
      </c>
      <c r="O31" s="1">
        <v>3.3250000000000002E-2</v>
      </c>
      <c r="P31" s="1">
        <v>-0.21375</v>
      </c>
      <c r="Q31" s="1">
        <v>-0.16300000000000001</v>
      </c>
      <c r="R31" s="1">
        <v>-0.19525000000000001</v>
      </c>
      <c r="S31" s="1">
        <f t="shared" si="4"/>
        <v>-0.19066666666666668</v>
      </c>
      <c r="T31" s="1">
        <f t="shared" si="5"/>
        <v>3.2479905204497388E-2</v>
      </c>
      <c r="U31">
        <f t="shared" si="6"/>
        <v>0.62394327788382864</v>
      </c>
    </row>
    <row r="32" spans="1:21">
      <c r="A32">
        <v>1.5</v>
      </c>
      <c r="B32">
        <f t="shared" si="0"/>
        <v>-9.7340900481462031E-3</v>
      </c>
      <c r="C32" s="1">
        <v>-0.60299999999999998</v>
      </c>
      <c r="D32" s="1">
        <v>-2.5000000000000001E-4</v>
      </c>
      <c r="E32" s="1">
        <f t="shared" si="1"/>
        <v>7.4291692014684621E-5</v>
      </c>
      <c r="F32">
        <f t="shared" si="2"/>
        <v>-1.1148272017837235E-3</v>
      </c>
      <c r="H32">
        <v>3</v>
      </c>
      <c r="I32">
        <f t="shared" si="3"/>
        <v>0.92457807612530674</v>
      </c>
      <c r="J32" s="1">
        <v>-0.20774999999999999</v>
      </c>
      <c r="K32" s="1">
        <v>-8.2750000000000004E-2</v>
      </c>
      <c r="L32" s="1">
        <v>-9.4E-2</v>
      </c>
      <c r="M32" s="1">
        <v>4.5999999999999999E-2</v>
      </c>
      <c r="N32" s="1">
        <v>1.2E-2</v>
      </c>
      <c r="O32" s="1">
        <v>1.15E-2</v>
      </c>
      <c r="P32" s="1">
        <v>-0.28449999999999998</v>
      </c>
      <c r="Q32" s="1">
        <v>-0.2145</v>
      </c>
      <c r="R32" s="1">
        <v>-0.25824999999999998</v>
      </c>
      <c r="S32" s="1">
        <f t="shared" si="4"/>
        <v>-0.25241666666666668</v>
      </c>
      <c r="T32" s="1">
        <f t="shared" si="5"/>
        <v>9.7145189743613504E-3</v>
      </c>
      <c r="U32">
        <f t="shared" si="6"/>
        <v>0.82601581674393221</v>
      </c>
    </row>
    <row r="33" spans="1:21">
      <c r="A33">
        <v>1.55</v>
      </c>
      <c r="B33">
        <f t="shared" si="0"/>
        <v>-8.6279411630857394E-4</v>
      </c>
      <c r="C33" s="1">
        <v>-0.99550000000000005</v>
      </c>
      <c r="D33" s="1">
        <v>1.7500000000000002E-2</v>
      </c>
      <c r="E33" s="1">
        <f t="shared" si="1"/>
        <v>6.2253201829440448E-3</v>
      </c>
      <c r="F33">
        <f t="shared" si="2"/>
        <v>7.8037904124860655E-2</v>
      </c>
      <c r="H33">
        <v>3.1</v>
      </c>
      <c r="I33">
        <f t="shared" si="3"/>
        <v>0.99311699343072735</v>
      </c>
      <c r="J33" s="1">
        <v>-0.214</v>
      </c>
      <c r="K33" s="1">
        <v>-0.106</v>
      </c>
      <c r="L33" s="1">
        <v>-0.10075000000000001</v>
      </c>
      <c r="M33" s="1">
        <v>1.9E-2</v>
      </c>
      <c r="N33" s="1">
        <v>2.5499999999999998E-2</v>
      </c>
      <c r="O33" s="1">
        <v>2.2499999999999998E-3</v>
      </c>
      <c r="P33" s="1">
        <v>-0.31374999999999997</v>
      </c>
      <c r="Q33" s="1">
        <v>-0.23949999999999999</v>
      </c>
      <c r="R33" s="1">
        <v>-0.27675</v>
      </c>
      <c r="S33" s="1">
        <f t="shared" si="4"/>
        <v>-0.27666666666666667</v>
      </c>
      <c r="T33" s="1">
        <f t="shared" si="5"/>
        <v>7.6991419498733758E-3</v>
      </c>
      <c r="U33">
        <f t="shared" si="6"/>
        <v>0.90537223888737373</v>
      </c>
    </row>
    <row r="34" spans="1:21">
      <c r="A34">
        <v>1.6</v>
      </c>
      <c r="B34">
        <f t="shared" si="0"/>
        <v>-1.6972376965127753E-3</v>
      </c>
      <c r="C34" s="1">
        <v>-0.72550000000000003</v>
      </c>
      <c r="D34" s="1">
        <v>-2.5000000000000001E-3</v>
      </c>
      <c r="E34" s="1">
        <f t="shared" si="1"/>
        <v>8.9322049742852913E-5</v>
      </c>
      <c r="F34">
        <f t="shared" si="2"/>
        <v>-1.1148272017837236E-2</v>
      </c>
      <c r="H34">
        <v>3.2</v>
      </c>
      <c r="I34">
        <f t="shared" si="3"/>
        <v>0.98649693020145746</v>
      </c>
      <c r="J34" s="1">
        <v>-0.221</v>
      </c>
      <c r="K34" s="1">
        <v>-9.0499999999999997E-2</v>
      </c>
      <c r="L34" s="1">
        <v>-9.5250000000000001E-2</v>
      </c>
      <c r="M34" s="1">
        <v>0.05</v>
      </c>
      <c r="N34" s="1">
        <v>4.2999999999999997E-2</v>
      </c>
      <c r="O34" s="1">
        <v>3.6499999999999998E-2</v>
      </c>
      <c r="P34" s="1">
        <v>-0.32700000000000001</v>
      </c>
      <c r="Q34" s="1">
        <v>-0.27224999999999999</v>
      </c>
      <c r="R34" s="1">
        <v>-0.3175</v>
      </c>
      <c r="S34" s="1">
        <f t="shared" si="4"/>
        <v>-0.30558333333333337</v>
      </c>
      <c r="T34" s="1">
        <f t="shared" si="5"/>
        <v>1.8233289398431179E-4</v>
      </c>
      <c r="U34">
        <f t="shared" si="6"/>
        <v>1</v>
      </c>
    </row>
    <row r="35" spans="1:21">
      <c r="A35">
        <v>1.65</v>
      </c>
      <c r="B35">
        <f t="shared" si="0"/>
        <v>-1.2093063607088068E-2</v>
      </c>
      <c r="C35" s="1">
        <v>-0.19425000000000001</v>
      </c>
      <c r="D35" s="1">
        <v>-2.7E-2</v>
      </c>
      <c r="E35" s="1">
        <f t="shared" si="1"/>
        <v>1.1730682257053161E-2</v>
      </c>
      <c r="F35">
        <f t="shared" si="2"/>
        <v>-0.12040133779264214</v>
      </c>
      <c r="H35">
        <v>3.3</v>
      </c>
      <c r="I35">
        <f t="shared" si="3"/>
        <v>0.90703290983210061</v>
      </c>
      <c r="J35" s="1">
        <v>-0.20175000000000001</v>
      </c>
      <c r="K35" s="1">
        <v>-9.1999999999999998E-2</v>
      </c>
      <c r="L35" s="1">
        <v>-0.10475</v>
      </c>
      <c r="M35" s="1">
        <v>6.4250000000000002E-2</v>
      </c>
      <c r="N35" s="1">
        <v>5.5E-2</v>
      </c>
      <c r="O35" s="1">
        <v>4.1500000000000002E-2</v>
      </c>
      <c r="P35" s="1">
        <v>-0.31424999999999997</v>
      </c>
      <c r="Q35" s="1">
        <v>-0.25974999999999998</v>
      </c>
      <c r="R35" s="1">
        <v>-0.30025000000000002</v>
      </c>
      <c r="S35" s="1">
        <f t="shared" si="4"/>
        <v>-0.29141666666666666</v>
      </c>
      <c r="T35" s="1">
        <f t="shared" si="5"/>
        <v>2.1722747440981044E-3</v>
      </c>
      <c r="U35">
        <f t="shared" si="6"/>
        <v>0.95364057812926073</v>
      </c>
    </row>
    <row r="36" spans="1:21">
      <c r="A36">
        <v>1.7</v>
      </c>
      <c r="B36">
        <f t="shared" si="0"/>
        <v>-3.0242910467680573E-2</v>
      </c>
      <c r="C36" s="1">
        <v>5.4999999999999997E-3</v>
      </c>
      <c r="D36" s="1">
        <v>-1.7749999999999998E-2</v>
      </c>
      <c r="E36" s="1">
        <f t="shared" si="1"/>
        <v>2.3921705764559302E-3</v>
      </c>
      <c r="F36">
        <f t="shared" si="2"/>
        <v>-7.9152731326644368E-2</v>
      </c>
      <c r="H36">
        <v>3.4</v>
      </c>
      <c r="I36">
        <f t="shared" si="3"/>
        <v>0.78139186621811785</v>
      </c>
      <c r="J36" s="1">
        <v>-0.1535</v>
      </c>
      <c r="K36" s="1">
        <v>-8.2000000000000003E-2</v>
      </c>
      <c r="L36" s="1">
        <v>-9.1249999999999998E-2</v>
      </c>
      <c r="M36" s="1">
        <v>5.425E-2</v>
      </c>
      <c r="N36" s="1">
        <v>7.3999999999999996E-2</v>
      </c>
      <c r="O36" s="1">
        <v>6.5500000000000003E-2</v>
      </c>
      <c r="P36" s="1">
        <v>-0.28799999999999998</v>
      </c>
      <c r="Q36" s="1">
        <v>-0.22450000000000001</v>
      </c>
      <c r="R36" s="1">
        <v>-0.27925</v>
      </c>
      <c r="S36" s="1">
        <f t="shared" si="4"/>
        <v>-0.26391666666666663</v>
      </c>
      <c r="T36" s="1">
        <f t="shared" si="5"/>
        <v>6.7661964436429188E-3</v>
      </c>
      <c r="U36">
        <f t="shared" si="6"/>
        <v>0.86364875920370854</v>
      </c>
    </row>
    <row r="37" spans="1:21">
      <c r="A37">
        <v>1.75</v>
      </c>
      <c r="B37">
        <f t="shared" si="0"/>
        <v>-5.2944485714495497E-2</v>
      </c>
      <c r="C37" s="1">
        <v>7.4749999999999997E-2</v>
      </c>
      <c r="D37" s="1">
        <v>-1.375E-2</v>
      </c>
      <c r="E37" s="1">
        <f t="shared" si="1"/>
        <v>7.0073814842494644E-5</v>
      </c>
      <c r="F37">
        <f t="shared" si="2"/>
        <v>-6.1315496098104792E-2</v>
      </c>
      <c r="H37">
        <v>3.5</v>
      </c>
      <c r="I37">
        <f t="shared" si="3"/>
        <v>0.6463804128030336</v>
      </c>
      <c r="J37" s="1">
        <v>-0.15925</v>
      </c>
      <c r="K37" s="1">
        <v>-4.9250000000000002E-2</v>
      </c>
      <c r="L37" s="1">
        <v>-5.5500000000000001E-2</v>
      </c>
      <c r="M37" s="1">
        <v>6.9000000000000006E-2</v>
      </c>
      <c r="N37" s="1">
        <v>8.0750000000000002E-2</v>
      </c>
      <c r="O37" s="1">
        <v>5.9499999999999997E-2</v>
      </c>
      <c r="P37" s="1">
        <v>-0.25800000000000001</v>
      </c>
      <c r="Q37" s="1">
        <v>-0.20449999999999999</v>
      </c>
      <c r="R37" s="1">
        <v>-0.24274999999999999</v>
      </c>
      <c r="S37" s="1">
        <f t="shared" si="4"/>
        <v>-0.23508333333333334</v>
      </c>
      <c r="T37" s="1">
        <f t="shared" si="5"/>
        <v>1.5107676310342703E-2</v>
      </c>
      <c r="U37">
        <f t="shared" si="6"/>
        <v>0.7692937005726751</v>
      </c>
    </row>
    <row r="38" spans="1:21">
      <c r="A38">
        <v>1.8</v>
      </c>
      <c r="B38">
        <f t="shared" si="0"/>
        <v>-7.6073878613901413E-2</v>
      </c>
      <c r="C38" s="1">
        <v>0.46224999999999999</v>
      </c>
      <c r="D38" s="1">
        <v>4.7499999999999999E-3</v>
      </c>
      <c r="E38" s="1">
        <f t="shared" si="1"/>
        <v>9.4586508459046127E-3</v>
      </c>
      <c r="F38">
        <f t="shared" si="2"/>
        <v>2.1181716833890748E-2</v>
      </c>
      <c r="H38">
        <v>3.6</v>
      </c>
      <c r="I38">
        <f t="shared" si="3"/>
        <v>0.53013662006314599</v>
      </c>
      <c r="J38" s="1">
        <v>-8.1500000000000003E-2</v>
      </c>
      <c r="K38" s="1">
        <v>-3.9750000000000001E-2</v>
      </c>
      <c r="L38" s="1">
        <v>-2.6249999999999999E-2</v>
      </c>
      <c r="M38" s="1">
        <v>5.8000000000000003E-2</v>
      </c>
      <c r="N38" s="1">
        <v>8.5250000000000006E-2</v>
      </c>
      <c r="O38" s="1">
        <v>8.3250000000000005E-2</v>
      </c>
      <c r="P38" s="1">
        <v>-0.2155</v>
      </c>
      <c r="Q38" s="1">
        <v>-0.17424999999999999</v>
      </c>
      <c r="R38" s="1">
        <v>-0.2</v>
      </c>
      <c r="S38" s="1">
        <f t="shared" si="4"/>
        <v>-0.19658333333333333</v>
      </c>
      <c r="T38" s="1">
        <f t="shared" si="5"/>
        <v>1.2807117090822658E-2</v>
      </c>
      <c r="U38">
        <f t="shared" si="6"/>
        <v>0.64330515407690203</v>
      </c>
    </row>
    <row r="39" spans="1:21">
      <c r="A39">
        <v>1.85</v>
      </c>
      <c r="B39">
        <f t="shared" si="0"/>
        <v>-9.5191130093075282E-2</v>
      </c>
      <c r="C39" s="1">
        <v>0.95950000000000002</v>
      </c>
      <c r="D39" s="1">
        <v>-1.0500000000000001E-2</v>
      </c>
      <c r="E39" s="1">
        <f t="shared" si="1"/>
        <v>2.3395009207804662E-3</v>
      </c>
      <c r="F39">
        <f t="shared" si="2"/>
        <v>-4.6822742474916391E-2</v>
      </c>
      <c r="H39">
        <v>3.7</v>
      </c>
      <c r="I39">
        <f t="shared" si="3"/>
        <v>0.43968693820267252</v>
      </c>
      <c r="J39" s="1">
        <v>-8.2000000000000003E-2</v>
      </c>
      <c r="K39" s="1">
        <v>-7.4999999999999997E-3</v>
      </c>
      <c r="L39" s="1">
        <v>-1.35E-2</v>
      </c>
      <c r="M39" s="1">
        <v>6.7500000000000004E-2</v>
      </c>
      <c r="N39" s="1">
        <v>5.1999999999999998E-2</v>
      </c>
      <c r="O39" s="1">
        <v>5.0999999999999997E-2</v>
      </c>
      <c r="P39" s="1">
        <v>-0.17849999999999999</v>
      </c>
      <c r="Q39" s="1">
        <v>-0.14224999999999999</v>
      </c>
      <c r="R39" s="1">
        <v>-0.18124999999999999</v>
      </c>
      <c r="S39" s="1">
        <f t="shared" si="4"/>
        <v>-0.16733333333333333</v>
      </c>
      <c r="T39" s="1">
        <f t="shared" si="5"/>
        <v>1.1642333355569426E-2</v>
      </c>
      <c r="U39">
        <f t="shared" si="6"/>
        <v>0.54758658303790553</v>
      </c>
    </row>
    <row r="40" spans="1:21">
      <c r="A40">
        <v>1.9</v>
      </c>
      <c r="B40">
        <f t="shared" si="0"/>
        <v>-0.10618493707261897</v>
      </c>
      <c r="C40" s="1">
        <v>0.83899999999999997</v>
      </c>
      <c r="D40" s="1">
        <v>-2.5250000000000002E-2</v>
      </c>
      <c r="E40" s="1">
        <f t="shared" si="1"/>
        <v>4.1121570956331139E-5</v>
      </c>
      <c r="F40">
        <f t="shared" si="2"/>
        <v>-0.11259754738015608</v>
      </c>
      <c r="H40">
        <v>3.8</v>
      </c>
      <c r="I40">
        <f t="shared" si="3"/>
        <v>0.36183983784990587</v>
      </c>
      <c r="J40" s="1">
        <v>-0.03</v>
      </c>
      <c r="K40" s="1">
        <v>5.0000000000000001E-3</v>
      </c>
      <c r="L40" s="1">
        <v>5.4999999999999997E-3</v>
      </c>
      <c r="M40" s="1">
        <v>3.6249999999999998E-2</v>
      </c>
      <c r="N40" s="1">
        <v>5.8749999999999997E-2</v>
      </c>
      <c r="O40" s="1">
        <v>5.7250000000000002E-2</v>
      </c>
      <c r="P40" s="1">
        <v>-0.18525</v>
      </c>
      <c r="Q40" s="1">
        <v>-0.12825</v>
      </c>
      <c r="R40" s="1">
        <v>-0.13725000000000001</v>
      </c>
      <c r="S40" s="1">
        <f t="shared" si="4"/>
        <v>-0.15024999999999999</v>
      </c>
      <c r="T40" s="1">
        <f t="shared" si="5"/>
        <v>1.6859136211815808E-2</v>
      </c>
      <c r="U40">
        <f t="shared" si="6"/>
        <v>0.49168257431142615</v>
      </c>
    </row>
    <row r="41" spans="1:21">
      <c r="A41">
        <v>1.95</v>
      </c>
      <c r="B41">
        <f t="shared" si="0"/>
        <v>-0.10585782610372733</v>
      </c>
      <c r="C41" s="1">
        <v>0.31025000000000003</v>
      </c>
      <c r="D41" s="1">
        <v>-2.1749999999999999E-2</v>
      </c>
      <c r="E41" s="1">
        <f t="shared" si="1"/>
        <v>7.8638932972692295E-5</v>
      </c>
      <c r="F41">
        <f t="shared" si="2"/>
        <v>-9.6989966555183937E-2</v>
      </c>
      <c r="H41">
        <v>3.9</v>
      </c>
      <c r="I41">
        <f t="shared" si="3"/>
        <v>0.27625415093536432</v>
      </c>
      <c r="J41" s="1">
        <v>-8.5000000000000006E-3</v>
      </c>
      <c r="K41" s="1">
        <v>-7.4999999999999997E-3</v>
      </c>
      <c r="L41" s="1">
        <v>-5.4999999999999997E-3</v>
      </c>
      <c r="M41" s="1">
        <v>4.3499999999999997E-2</v>
      </c>
      <c r="N41" s="1">
        <v>4.1750000000000002E-2</v>
      </c>
      <c r="O41" s="1">
        <v>2.0750000000000001E-2</v>
      </c>
      <c r="P41" s="1">
        <v>-0.16275000000000001</v>
      </c>
      <c r="Q41" s="1">
        <v>-0.1205</v>
      </c>
      <c r="R41" s="1">
        <v>-0.13250000000000001</v>
      </c>
      <c r="S41" s="1">
        <f t="shared" si="4"/>
        <v>-0.13858333333333334</v>
      </c>
      <c r="T41" s="1">
        <f t="shared" si="5"/>
        <v>3.1417589425379817E-2</v>
      </c>
      <c r="U41">
        <f t="shared" si="6"/>
        <v>0.45350422688846459</v>
      </c>
    </row>
    <row r="42" spans="1:21">
      <c r="A42">
        <v>2</v>
      </c>
      <c r="B42">
        <f t="shared" si="0"/>
        <v>-9.2363032178094204E-2</v>
      </c>
      <c r="C42" s="1">
        <v>1.35E-2</v>
      </c>
      <c r="D42" s="1">
        <v>-7.0000000000000001E-3</v>
      </c>
      <c r="E42" s="1">
        <f t="shared" si="1"/>
        <v>3.7390620701273887E-3</v>
      </c>
      <c r="F42">
        <f t="shared" si="2"/>
        <v>-3.121516164994426E-2</v>
      </c>
      <c r="H42">
        <v>4</v>
      </c>
      <c r="I42">
        <f t="shared" si="3"/>
        <v>0.17218150808692703</v>
      </c>
      <c r="J42" s="1">
        <v>-5.0500000000000003E-2</v>
      </c>
      <c r="K42" s="1">
        <v>-6.0000000000000001E-3</v>
      </c>
      <c r="L42" s="1">
        <v>-2.5999999999999999E-2</v>
      </c>
      <c r="M42" s="1">
        <v>5.1249999999999997E-2</v>
      </c>
      <c r="N42" s="1">
        <v>2.4E-2</v>
      </c>
      <c r="O42" s="1">
        <v>2.1000000000000001E-2</v>
      </c>
      <c r="P42" s="1">
        <v>-0.14699999999999999</v>
      </c>
      <c r="Q42" s="1">
        <v>-0.10575</v>
      </c>
      <c r="R42" s="1">
        <v>-0.14499999999999999</v>
      </c>
      <c r="S42" s="1">
        <f t="shared" si="4"/>
        <v>-0.1325833333333333</v>
      </c>
      <c r="T42" s="1">
        <f t="shared" si="5"/>
        <v>6.8480682683061178E-2</v>
      </c>
      <c r="U42">
        <f t="shared" si="6"/>
        <v>0.43386964821379859</v>
      </c>
    </row>
    <row r="43" spans="1:21">
      <c r="A43">
        <v>2.0499999999999998</v>
      </c>
      <c r="B43">
        <f t="shared" si="0"/>
        <v>-6.542807842349338E-2</v>
      </c>
      <c r="C43" s="1">
        <v>-2.725E-2</v>
      </c>
      <c r="D43" s="1">
        <v>7.7499999999999999E-3</v>
      </c>
      <c r="E43" s="1">
        <f t="shared" si="1"/>
        <v>9.9975444865149331E-3</v>
      </c>
      <c r="F43">
        <f t="shared" si="2"/>
        <v>3.4559643255295432E-2</v>
      </c>
      <c r="H43">
        <v>4.0999999999999996</v>
      </c>
      <c r="I43">
        <f t="shared" si="3"/>
        <v>5.8281557183185735E-2</v>
      </c>
      <c r="J43" s="1">
        <v>-3.85E-2</v>
      </c>
      <c r="K43" s="1">
        <v>-6.7499999999999999E-3</v>
      </c>
      <c r="L43" s="1">
        <v>-1.8499999999999999E-2</v>
      </c>
      <c r="M43" s="1">
        <v>4.2999999999999997E-2</v>
      </c>
      <c r="N43" s="1">
        <v>3.95E-2</v>
      </c>
      <c r="O43" s="1">
        <v>5.0750000000000003E-2</v>
      </c>
      <c r="P43" s="1">
        <v>-0.10825</v>
      </c>
      <c r="Q43" s="1">
        <v>-7.4249999999999997E-2</v>
      </c>
      <c r="R43" s="1">
        <v>-0.10425</v>
      </c>
      <c r="S43" s="1">
        <f t="shared" si="4"/>
        <v>-9.558333333333334E-2</v>
      </c>
      <c r="T43" s="1">
        <f t="shared" si="5"/>
        <v>6.4774418371647796E-2</v>
      </c>
      <c r="U43">
        <f t="shared" si="6"/>
        <v>0.3127897463866921</v>
      </c>
    </row>
    <row r="44" spans="1:21">
      <c r="A44">
        <v>2.1</v>
      </c>
      <c r="B44">
        <f t="shared" si="0"/>
        <v>-2.6333904148145567E-2</v>
      </c>
      <c r="C44" s="1">
        <v>-0.35375000000000001</v>
      </c>
      <c r="D44" s="1">
        <v>-1.125E-2</v>
      </c>
      <c r="E44" s="1">
        <f t="shared" si="1"/>
        <v>5.6802713898688345E-4</v>
      </c>
      <c r="F44">
        <f t="shared" si="2"/>
        <v>-5.016722408026756E-2</v>
      </c>
      <c r="H44">
        <v>4.2</v>
      </c>
      <c r="I44">
        <f t="shared" si="3"/>
        <v>-4.0701055372347049E-2</v>
      </c>
      <c r="J44" s="1">
        <v>-4.4249999999999998E-2</v>
      </c>
      <c r="K44" s="1">
        <v>-5.0000000000000001E-3</v>
      </c>
      <c r="L44" s="1">
        <v>-2.4500000000000001E-2</v>
      </c>
      <c r="M44" s="1">
        <v>5.2249999999999998E-2</v>
      </c>
      <c r="N44" s="1">
        <v>4.2250000000000003E-2</v>
      </c>
      <c r="O44" s="1">
        <v>5.3499999999999999E-2</v>
      </c>
      <c r="P44" s="1">
        <v>-9.8000000000000004E-2</v>
      </c>
      <c r="Q44" s="1">
        <v>-7.0749999999999993E-2</v>
      </c>
      <c r="R44" s="1">
        <v>-7.4499999999999997E-2</v>
      </c>
      <c r="S44" s="1">
        <f t="shared" si="4"/>
        <v>-8.1083333333333341E-2</v>
      </c>
      <c r="T44" s="1">
        <f t="shared" si="5"/>
        <v>9.3660830462622816E-2</v>
      </c>
      <c r="U44">
        <f t="shared" si="6"/>
        <v>0.26533951458958271</v>
      </c>
    </row>
    <row r="45" spans="1:21">
      <c r="A45">
        <v>2.15</v>
      </c>
      <c r="B45">
        <f t="shared" si="0"/>
        <v>2.234302087427071E-2</v>
      </c>
      <c r="C45" s="1">
        <v>-0.89249999999999996</v>
      </c>
      <c r="D45" s="1">
        <v>2.6499999999999999E-2</v>
      </c>
      <c r="E45" s="1">
        <f t="shared" si="1"/>
        <v>9.1831325593761982E-3</v>
      </c>
      <c r="F45">
        <f t="shared" si="2"/>
        <v>0.11817168338907469</v>
      </c>
      <c r="H45">
        <v>4.3</v>
      </c>
      <c r="I45">
        <f t="shared" si="3"/>
        <v>-9.842101571070358E-2</v>
      </c>
      <c r="J45" s="1">
        <v>-2.775E-2</v>
      </c>
      <c r="K45" s="1">
        <v>7.5000000000000002E-4</v>
      </c>
      <c r="L45" s="1">
        <v>2.5000000000000001E-3</v>
      </c>
      <c r="M45" s="1">
        <v>0.04</v>
      </c>
      <c r="N45" s="1">
        <v>5.0750000000000003E-2</v>
      </c>
      <c r="O45" s="1">
        <v>5.6750000000000002E-2</v>
      </c>
      <c r="P45" s="1">
        <v>-7.8750000000000001E-2</v>
      </c>
      <c r="Q45" s="1">
        <v>-6.4750000000000002E-2</v>
      </c>
      <c r="R45" s="1">
        <v>-5.5E-2</v>
      </c>
      <c r="S45" s="1">
        <f t="shared" si="4"/>
        <v>-6.6166666666666665E-2</v>
      </c>
      <c r="T45" s="1">
        <f t="shared" si="5"/>
        <v>9.9191478071704503E-2</v>
      </c>
      <c r="U45">
        <f t="shared" si="6"/>
        <v>0.21652577038451046</v>
      </c>
    </row>
    <row r="46" spans="1:21">
      <c r="A46">
        <v>2.2000000000000002</v>
      </c>
      <c r="B46">
        <f t="shared" si="0"/>
        <v>7.7180922935536023E-2</v>
      </c>
      <c r="C46" s="1">
        <v>-0.92300000000000004</v>
      </c>
      <c r="D46" s="1">
        <v>2.3E-2</v>
      </c>
      <c r="E46" s="1">
        <f t="shared" si="1"/>
        <v>6.4430580805607525E-4</v>
      </c>
      <c r="F46">
        <f t="shared" si="2"/>
        <v>0.10256410256410256</v>
      </c>
      <c r="H46">
        <v>4.4000000000000004</v>
      </c>
      <c r="I46">
        <f t="shared" si="3"/>
        <v>-0.10361677281960968</v>
      </c>
      <c r="J46" s="1">
        <v>-1.325E-2</v>
      </c>
      <c r="K46" s="1">
        <v>-4.7499999999999999E-3</v>
      </c>
      <c r="L46" s="1">
        <v>2.5000000000000001E-4</v>
      </c>
      <c r="M46" s="1">
        <v>3.6999999999999998E-2</v>
      </c>
      <c r="N46" s="1">
        <v>5.0500000000000003E-2</v>
      </c>
      <c r="O46" s="1">
        <v>5.3499999999999999E-2</v>
      </c>
      <c r="P46" s="1">
        <v>-6.225E-2</v>
      </c>
      <c r="Q46" s="1">
        <v>-5.1999999999999998E-2</v>
      </c>
      <c r="R46" s="1">
        <v>-5.6000000000000001E-2</v>
      </c>
      <c r="S46" s="1">
        <f t="shared" si="4"/>
        <v>-5.6749999999999995E-2</v>
      </c>
      <c r="T46" s="1">
        <f t="shared" si="5"/>
        <v>8.3710207124730845E-2</v>
      </c>
      <c r="U46">
        <f t="shared" si="6"/>
        <v>0.18571038996454864</v>
      </c>
    </row>
    <row r="47" spans="1:21">
      <c r="A47">
        <v>2.25</v>
      </c>
      <c r="B47">
        <f t="shared" si="0"/>
        <v>0.13448061181428056</v>
      </c>
      <c r="C47" s="1">
        <v>-0.41325000000000001</v>
      </c>
      <c r="D47" s="1">
        <v>4.2250000000000003E-2</v>
      </c>
      <c r="E47" s="1">
        <f t="shared" si="1"/>
        <v>2.9079256082554777E-3</v>
      </c>
      <c r="F47">
        <f t="shared" si="2"/>
        <v>0.18840579710144928</v>
      </c>
      <c r="H47">
        <v>4.5</v>
      </c>
      <c r="I47">
        <f t="shared" si="3"/>
        <v>-6.8523273013541247E-2</v>
      </c>
      <c r="J47" s="1">
        <v>8.7500000000000008E-3</v>
      </c>
      <c r="K47" s="1">
        <v>2.6749999999999999E-2</v>
      </c>
      <c r="L47" s="1">
        <v>1.7500000000000002E-2</v>
      </c>
      <c r="M47" s="1">
        <v>1.2500000000000001E-2</v>
      </c>
      <c r="N47" s="1">
        <v>2.8000000000000001E-2</v>
      </c>
      <c r="O47" s="1">
        <v>4.1000000000000002E-2</v>
      </c>
      <c r="P47" s="1">
        <v>-6.3750000000000001E-2</v>
      </c>
      <c r="Q47" s="1">
        <v>-7.3749999999999996E-2</v>
      </c>
      <c r="R47" s="1">
        <v>-3.8249999999999999E-2</v>
      </c>
      <c r="S47" s="1">
        <f t="shared" si="4"/>
        <v>-5.8583333333333341E-2</v>
      </c>
      <c r="T47" s="1">
        <f t="shared" si="5"/>
        <v>6.7721275481828797E-2</v>
      </c>
      <c r="U47">
        <f t="shared" si="6"/>
        <v>0.19170984455958548</v>
      </c>
    </row>
    <row r="48" spans="1:21">
      <c r="A48">
        <v>2.2999999999999998</v>
      </c>
      <c r="B48">
        <f t="shared" si="0"/>
        <v>0.19085829463100015</v>
      </c>
      <c r="C48" s="1">
        <v>-3.4500000000000003E-2</v>
      </c>
      <c r="D48" s="1">
        <v>4.5249999999999999E-2</v>
      </c>
      <c r="E48" s="1">
        <f t="shared" si="1"/>
        <v>1.1936499647095376E-4</v>
      </c>
      <c r="F48">
        <f t="shared" si="2"/>
        <v>0.20178372352285395</v>
      </c>
      <c r="H48">
        <v>4.5999999999999996</v>
      </c>
      <c r="I48">
        <f t="shared" si="3"/>
        <v>-2.3447699139827555E-2</v>
      </c>
      <c r="J48" s="1">
        <v>1.2749999999999999E-2</v>
      </c>
      <c r="K48" s="1">
        <v>1.6E-2</v>
      </c>
      <c r="L48" s="1">
        <v>1.2749999999999999E-2</v>
      </c>
      <c r="M48" s="1">
        <v>1.575E-2</v>
      </c>
      <c r="N48" s="1">
        <v>2.6749999999999999E-2</v>
      </c>
      <c r="O48" s="1">
        <v>2.9499999999999998E-2</v>
      </c>
      <c r="P48" s="1">
        <v>-7.1249999999999994E-2</v>
      </c>
      <c r="Q48" s="1">
        <v>-3.5249999999999997E-2</v>
      </c>
      <c r="R48" s="1">
        <v>-6.3750000000000001E-2</v>
      </c>
      <c r="S48" s="1">
        <f t="shared" si="4"/>
        <v>-5.6749999999999995E-2</v>
      </c>
      <c r="T48" s="1">
        <f t="shared" si="5"/>
        <v>4.3747106237794174E-2</v>
      </c>
      <c r="U48">
        <f t="shared" si="6"/>
        <v>0.18571038996454864</v>
      </c>
    </row>
    <row r="49" spans="1:21">
      <c r="A49">
        <v>2.35</v>
      </c>
      <c r="B49">
        <f t="shared" si="0"/>
        <v>0.24376731030085452</v>
      </c>
      <c r="C49" s="1">
        <v>1.2999999999999999E-2</v>
      </c>
      <c r="D49" s="1">
        <v>5.1499999999999997E-2</v>
      </c>
      <c r="E49" s="1">
        <f t="shared" si="1"/>
        <v>1.9917413646585824E-4</v>
      </c>
      <c r="F49">
        <f t="shared" si="2"/>
        <v>0.22965440356744704</v>
      </c>
      <c r="H49">
        <v>4.7</v>
      </c>
      <c r="I49">
        <f t="shared" si="3"/>
        <v>-3.0669890885579032E-4</v>
      </c>
      <c r="J49" s="1">
        <v>4.5499999999999999E-2</v>
      </c>
      <c r="K49" s="1">
        <v>3.1E-2</v>
      </c>
      <c r="L49" s="1">
        <v>4.0500000000000001E-2</v>
      </c>
      <c r="M49" s="1">
        <v>-8.0000000000000002E-3</v>
      </c>
      <c r="N49" s="1">
        <v>8.2500000000000004E-3</v>
      </c>
      <c r="O49" s="1">
        <v>1.2999999999999999E-2</v>
      </c>
      <c r="P49" s="1">
        <v>-0.06</v>
      </c>
      <c r="Q49" s="1">
        <v>-4.3499999999999997E-2</v>
      </c>
      <c r="R49" s="1">
        <v>-4.2250000000000003E-2</v>
      </c>
      <c r="S49" s="1">
        <f t="shared" si="4"/>
        <v>-4.8583333333333333E-2</v>
      </c>
      <c r="T49" s="1">
        <f t="shared" si="5"/>
        <v>2.537401953292729E-2</v>
      </c>
      <c r="U49">
        <f t="shared" si="6"/>
        <v>0.15898554676847557</v>
      </c>
    </row>
    <row r="50" spans="1:21">
      <c r="A50">
        <v>2.4</v>
      </c>
      <c r="B50">
        <f t="shared" si="0"/>
        <v>0.29186478141401173</v>
      </c>
      <c r="C50" s="1">
        <v>0.23749999999999999</v>
      </c>
      <c r="D50" s="1">
        <v>5.1999999999999998E-2</v>
      </c>
      <c r="E50" s="1">
        <f t="shared" si="1"/>
        <v>3.5976871847453215E-3</v>
      </c>
      <c r="F50">
        <f t="shared" si="2"/>
        <v>0.23188405797101447</v>
      </c>
      <c r="H50">
        <v>4.8</v>
      </c>
      <c r="I50">
        <f t="shared" si="3"/>
        <v>-1.4674527103780872E-2</v>
      </c>
      <c r="J50" s="1">
        <v>6.225E-2</v>
      </c>
      <c r="K50" s="1">
        <v>3.7499999999999999E-3</v>
      </c>
      <c r="L50" s="1">
        <v>3.6749999999999998E-2</v>
      </c>
      <c r="M50" s="1">
        <v>-3.0000000000000001E-3</v>
      </c>
      <c r="N50" s="1">
        <v>-3.5000000000000001E-3</v>
      </c>
      <c r="O50" s="1">
        <v>-4.4999999999999997E-3</v>
      </c>
      <c r="P50" s="1">
        <v>-5.2749999999999998E-2</v>
      </c>
      <c r="Q50" s="1">
        <v>-3.4750000000000003E-2</v>
      </c>
      <c r="R50" s="1">
        <v>-5.6250000000000001E-2</v>
      </c>
      <c r="S50" s="1">
        <f t="shared" si="4"/>
        <v>-4.7916666666666663E-2</v>
      </c>
      <c r="T50" s="1">
        <f t="shared" si="5"/>
        <v>2.9404860192923179E-2</v>
      </c>
      <c r="U50">
        <f t="shared" si="6"/>
        <v>0.15680392691573489</v>
      </c>
    </row>
    <row r="51" spans="1:21">
      <c r="A51">
        <v>2.4500000000000002</v>
      </c>
      <c r="B51">
        <f t="shared" si="0"/>
        <v>0.33516453167603727</v>
      </c>
      <c r="C51" s="1">
        <v>0.79449999999999998</v>
      </c>
      <c r="D51" s="1">
        <v>8.6749999999999994E-2</v>
      </c>
      <c r="E51" s="1">
        <f t="shared" si="1"/>
        <v>2.6708748392210643E-3</v>
      </c>
      <c r="F51">
        <f t="shared" si="2"/>
        <v>0.38684503901895201</v>
      </c>
      <c r="H51">
        <v>4.9000000000000004</v>
      </c>
      <c r="I51">
        <f t="shared" si="3"/>
        <v>-5.6924171483744082E-2</v>
      </c>
      <c r="J51" s="1">
        <v>4.3499999999999997E-2</v>
      </c>
      <c r="K51" s="1">
        <v>4.0500000000000001E-2</v>
      </c>
      <c r="L51" s="1">
        <v>3.5499999999999997E-2</v>
      </c>
      <c r="M51" s="1">
        <v>-7.4999999999999997E-3</v>
      </c>
      <c r="N51" s="1">
        <v>3.6999999999999998E-2</v>
      </c>
      <c r="O51" s="1">
        <v>5.2500000000000003E-3</v>
      </c>
      <c r="P51" s="1">
        <v>-1.8499999999999999E-2</v>
      </c>
      <c r="Q51" s="1">
        <v>-1.175E-2</v>
      </c>
      <c r="R51" s="1">
        <v>-1.4250000000000001E-2</v>
      </c>
      <c r="S51" s="1">
        <f t="shared" si="4"/>
        <v>-1.4833333333333332E-2</v>
      </c>
      <c r="T51" s="1">
        <f t="shared" si="5"/>
        <v>1.1122911196845164E-2</v>
      </c>
      <c r="U51">
        <f t="shared" si="6"/>
        <v>4.8541041723479672E-2</v>
      </c>
    </row>
    <row r="52" spans="1:21">
      <c r="A52">
        <v>2.5</v>
      </c>
      <c r="B52">
        <f t="shared" si="0"/>
        <v>0.37495228046039353</v>
      </c>
      <c r="C52" s="1">
        <v>0.98475000000000001</v>
      </c>
      <c r="D52" s="1">
        <v>0.10349999999999999</v>
      </c>
      <c r="E52" s="1">
        <f t="shared" si="1"/>
        <v>7.4971667536839776E-3</v>
      </c>
      <c r="F52">
        <f t="shared" si="2"/>
        <v>0.46153846153846151</v>
      </c>
    </row>
    <row r="53" spans="1:21">
      <c r="A53">
        <v>2.5499999999999998</v>
      </c>
      <c r="B53">
        <f t="shared" si="0"/>
        <v>0.41347759256132027</v>
      </c>
      <c r="C53" s="1">
        <v>0.54574999999999996</v>
      </c>
      <c r="D53" s="1">
        <v>8.5250000000000006E-2</v>
      </c>
      <c r="E53" s="1">
        <f t="shared" si="1"/>
        <v>1.1103234787251612E-3</v>
      </c>
      <c r="F53">
        <f t="shared" si="2"/>
        <v>0.38015607580824973</v>
      </c>
    </row>
    <row r="54" spans="1:21">
      <c r="A54">
        <v>2.6</v>
      </c>
      <c r="B54">
        <f t="shared" si="0"/>
        <v>0.4534732206069324</v>
      </c>
      <c r="C54" s="1">
        <v>7.2749999999999995E-2</v>
      </c>
      <c r="D54" s="1">
        <v>0.10125000000000001</v>
      </c>
      <c r="E54" s="1">
        <f t="shared" si="1"/>
        <v>3.8738265310567189E-6</v>
      </c>
      <c r="F54">
        <f t="shared" si="2"/>
        <v>0.45150501672240806</v>
      </c>
    </row>
    <row r="55" spans="1:21">
      <c r="A55">
        <v>2.65</v>
      </c>
      <c r="B55">
        <f t="shared" si="0"/>
        <v>0.49758058440151504</v>
      </c>
      <c r="C55" s="1">
        <v>1.8249999999999999E-2</v>
      </c>
      <c r="D55" s="1">
        <v>0.125</v>
      </c>
      <c r="E55" s="1">
        <f t="shared" si="1"/>
        <v>3.579989862334103E-3</v>
      </c>
      <c r="F55">
        <f t="shared" si="2"/>
        <v>0.55741360089186176</v>
      </c>
    </row>
    <row r="56" spans="1:21">
      <c r="A56">
        <v>2.7</v>
      </c>
      <c r="B56">
        <f t="shared" si="0"/>
        <v>0.54777571373226797</v>
      </c>
      <c r="C56" s="1">
        <v>-0.159</v>
      </c>
      <c r="D56" s="1">
        <v>0.13550000000000001</v>
      </c>
      <c r="E56" s="1">
        <f t="shared" si="1"/>
        <v>3.1878026987253384E-3</v>
      </c>
      <c r="F56">
        <f t="shared" si="2"/>
        <v>0.60423634336677823</v>
      </c>
    </row>
    <row r="57" spans="1:21">
      <c r="A57">
        <v>2.75</v>
      </c>
      <c r="B57">
        <f t="shared" si="0"/>
        <v>0.60489054774447149</v>
      </c>
      <c r="C57" s="1">
        <v>-0.68300000000000005</v>
      </c>
      <c r="D57" s="1">
        <v>0.12075</v>
      </c>
      <c r="E57" s="1">
        <f t="shared" si="1"/>
        <v>4.4128132743120052E-3</v>
      </c>
      <c r="F57">
        <f t="shared" si="2"/>
        <v>0.53846153846153844</v>
      </c>
    </row>
    <row r="58" spans="1:21">
      <c r="A58">
        <v>2.8</v>
      </c>
      <c r="B58">
        <f t="shared" si="0"/>
        <v>0.66830991907422732</v>
      </c>
      <c r="C58" s="1">
        <v>-1</v>
      </c>
      <c r="D58" s="1">
        <v>0.16350000000000001</v>
      </c>
      <c r="E58" s="1">
        <f t="shared" si="1"/>
        <v>3.6950679876689018E-3</v>
      </c>
      <c r="F58">
        <f t="shared" si="2"/>
        <v>0.72909698996655525</v>
      </c>
    </row>
    <row r="59" spans="1:21">
      <c r="A59">
        <v>2.85</v>
      </c>
      <c r="B59">
        <f t="shared" si="0"/>
        <v>0.73589713345046803</v>
      </c>
      <c r="C59" s="1">
        <v>-0.66574999999999995</v>
      </c>
      <c r="D59" s="1">
        <v>0.17424999999999999</v>
      </c>
      <c r="E59" s="1">
        <f t="shared" si="1"/>
        <v>1.6922878337670196E-3</v>
      </c>
      <c r="F59">
        <f t="shared" si="2"/>
        <v>0.7770345596432553</v>
      </c>
    </row>
    <row r="60" spans="1:21">
      <c r="A60">
        <v>2.9</v>
      </c>
      <c r="B60">
        <f t="shared" si="0"/>
        <v>0.8041651001043838</v>
      </c>
      <c r="C60" s="1">
        <v>-0.1565</v>
      </c>
      <c r="D60" s="1">
        <v>0.18675</v>
      </c>
      <c r="E60" s="1">
        <f t="shared" si="1"/>
        <v>8.1857899978925012E-4</v>
      </c>
      <c r="F60">
        <f t="shared" si="2"/>
        <v>0.83277591973244147</v>
      </c>
    </row>
    <row r="61" spans="1:21">
      <c r="A61">
        <v>2.95</v>
      </c>
      <c r="B61">
        <f t="shared" si="0"/>
        <v>0.86867114484398344</v>
      </c>
      <c r="C61" s="1">
        <v>5.0000000000000001E-4</v>
      </c>
      <c r="D61" s="1">
        <v>0.20150000000000001</v>
      </c>
      <c r="E61" s="1">
        <f t="shared" si="1"/>
        <v>8.9278928864795499E-4</v>
      </c>
      <c r="F61">
        <f t="shared" si="2"/>
        <v>0.89855072463768126</v>
      </c>
    </row>
    <row r="62" spans="1:21">
      <c r="A62">
        <v>3</v>
      </c>
      <c r="B62">
        <f t="shared" si="0"/>
        <v>0.92457807612530674</v>
      </c>
      <c r="C62" s="1">
        <v>7.4499999999999997E-2</v>
      </c>
      <c r="D62" s="1">
        <v>0.21625</v>
      </c>
      <c r="E62" s="1">
        <f t="shared" si="1"/>
        <v>1.5798600531854027E-3</v>
      </c>
      <c r="F62">
        <f t="shared" si="2"/>
        <v>0.96432552954292083</v>
      </c>
    </row>
    <row r="63" spans="1:21">
      <c r="A63">
        <v>3.05</v>
      </c>
      <c r="B63">
        <f t="shared" si="0"/>
        <v>0.96729739739913279</v>
      </c>
      <c r="C63" s="1">
        <v>0.55549999999999999</v>
      </c>
      <c r="D63" s="1">
        <v>0.2155</v>
      </c>
      <c r="E63" s="1">
        <f t="shared" si="1"/>
        <v>3.9896270520588717E-5</v>
      </c>
      <c r="F63">
        <f t="shared" si="2"/>
        <v>0.96098104793756967</v>
      </c>
    </row>
    <row r="64" spans="1:21">
      <c r="A64">
        <v>3.1</v>
      </c>
      <c r="B64">
        <f t="shared" si="0"/>
        <v>0.99311699343072735</v>
      </c>
      <c r="C64" s="1">
        <v>0.98375000000000001</v>
      </c>
      <c r="D64" s="1">
        <v>0.23100000000000001</v>
      </c>
      <c r="E64" s="1">
        <f t="shared" si="1"/>
        <v>1.3677675128117546E-3</v>
      </c>
      <c r="F64">
        <f t="shared" si="2"/>
        <v>1.0301003344481605</v>
      </c>
    </row>
    <row r="65" spans="1:6">
      <c r="A65">
        <v>3.15</v>
      </c>
      <c r="B65">
        <f t="shared" si="0"/>
        <v>0.99971732771627875</v>
      </c>
      <c r="C65" s="1">
        <v>0.79049999999999998</v>
      </c>
      <c r="D65" s="1">
        <v>0.20275000000000001</v>
      </c>
      <c r="E65" s="1">
        <f t="shared" si="1"/>
        <v>9.1379197604676537E-3</v>
      </c>
      <c r="F65">
        <f t="shared" si="2"/>
        <v>0.9041248606465998</v>
      </c>
    </row>
    <row r="66" spans="1:6">
      <c r="A66">
        <v>3.2</v>
      </c>
      <c r="B66">
        <f t="shared" si="0"/>
        <v>0.98649693020145746</v>
      </c>
      <c r="C66" s="1">
        <v>0.23474999999999999</v>
      </c>
      <c r="D66" s="1">
        <v>0.22475000000000001</v>
      </c>
      <c r="E66" s="1">
        <f t="shared" si="1"/>
        <v>2.4751861081965507E-4</v>
      </c>
      <c r="F66">
        <f t="shared" si="2"/>
        <v>1.0022296544035674</v>
      </c>
    </row>
    <row r="67" spans="1:6">
      <c r="A67">
        <v>3.25</v>
      </c>
      <c r="B67">
        <f t="shared" ref="B67:B101" si="7">1/16*(5+8*COS(2*A67)+2*COS(4*A67)+COS(8*A67))</f>
        <v>0.95465711819082633</v>
      </c>
      <c r="C67" s="1">
        <v>-6.0000000000000001E-3</v>
      </c>
      <c r="D67" s="1">
        <v>0.19375000000000001</v>
      </c>
      <c r="E67" s="1">
        <f t="shared" ref="E67:E101" si="8">(F67-B67)^2</f>
        <v>8.2203302305494958E-3</v>
      </c>
      <c r="F67">
        <f t="shared" ref="F67:F101" si="9">1/$D$2*D67</f>
        <v>0.86399108138238578</v>
      </c>
    </row>
    <row r="68" spans="1:6">
      <c r="A68">
        <v>3.3</v>
      </c>
      <c r="B68">
        <f t="shared" si="7"/>
        <v>0.90703290983210061</v>
      </c>
      <c r="C68" s="1">
        <v>-0.04</v>
      </c>
      <c r="D68" s="1">
        <v>0.18074999999999999</v>
      </c>
      <c r="E68" s="1">
        <f t="shared" si="8"/>
        <v>1.0203594439319804E-2</v>
      </c>
      <c r="F68">
        <f t="shared" si="9"/>
        <v>0.80602006688963213</v>
      </c>
    </row>
    <row r="69" spans="1:6">
      <c r="A69">
        <v>3.35</v>
      </c>
      <c r="B69">
        <f t="shared" si="7"/>
        <v>0.8476961522589832</v>
      </c>
      <c r="C69" s="1">
        <v>-0.40699999999999997</v>
      </c>
      <c r="D69" s="1">
        <v>0.18149999999999999</v>
      </c>
      <c r="E69" s="1">
        <f t="shared" si="8"/>
        <v>1.4693118471202922E-3</v>
      </c>
      <c r="F69">
        <f t="shared" si="9"/>
        <v>0.80936454849498329</v>
      </c>
    </row>
    <row r="70" spans="1:6">
      <c r="A70">
        <v>3.4</v>
      </c>
      <c r="B70">
        <f t="shared" si="7"/>
        <v>0.78139186621811785</v>
      </c>
      <c r="C70" s="1">
        <v>-0.94199999999999995</v>
      </c>
      <c r="D70" s="1">
        <v>0.1575</v>
      </c>
      <c r="E70" s="1">
        <f t="shared" si="8"/>
        <v>6.2490177703517997E-3</v>
      </c>
      <c r="F70">
        <f t="shared" si="9"/>
        <v>0.7023411371237458</v>
      </c>
    </row>
    <row r="71" spans="1:6">
      <c r="A71">
        <v>3.45</v>
      </c>
      <c r="B71">
        <f t="shared" si="7"/>
        <v>0.71289422024036464</v>
      </c>
      <c r="C71" s="1">
        <v>-0.87375000000000003</v>
      </c>
      <c r="D71" s="1">
        <v>0.14124999999999999</v>
      </c>
      <c r="E71" s="1">
        <f t="shared" si="8"/>
        <v>6.8917975885691421E-3</v>
      </c>
      <c r="F71">
        <f t="shared" si="9"/>
        <v>0.62987736900780378</v>
      </c>
    </row>
    <row r="72" spans="1:6">
      <c r="A72">
        <v>3.5</v>
      </c>
      <c r="B72">
        <f t="shared" si="7"/>
        <v>0.6463804128030336</v>
      </c>
      <c r="C72" s="1">
        <v>-0.33024999999999999</v>
      </c>
      <c r="D72" s="1">
        <v>0.15075</v>
      </c>
      <c r="E72" s="1">
        <f t="shared" si="8"/>
        <v>6.687597643603736E-4</v>
      </c>
      <c r="F72">
        <f t="shared" si="9"/>
        <v>0.67224080267558528</v>
      </c>
    </row>
    <row r="73" spans="1:6">
      <c r="A73">
        <v>3.55</v>
      </c>
      <c r="B73">
        <f t="shared" si="7"/>
        <v>0.58491721791436491</v>
      </c>
      <c r="C73" s="1">
        <v>-6.2500000000000003E-3</v>
      </c>
      <c r="D73" s="1">
        <v>0.11425</v>
      </c>
      <c r="E73" s="1">
        <f t="shared" si="8"/>
        <v>5.6913726505840321E-3</v>
      </c>
      <c r="F73">
        <f t="shared" si="9"/>
        <v>0.50947603121516172</v>
      </c>
    </row>
    <row r="74" spans="1:6">
      <c r="A74">
        <v>3.6</v>
      </c>
      <c r="B74">
        <f t="shared" si="7"/>
        <v>0.53013662006314599</v>
      </c>
      <c r="C74" s="1">
        <v>2.5000000000000001E-4</v>
      </c>
      <c r="D74" s="1">
        <v>7.9250000000000001E-2</v>
      </c>
      <c r="E74" s="1">
        <f t="shared" si="8"/>
        <v>3.1235754059077886E-2</v>
      </c>
      <c r="F74">
        <f t="shared" si="9"/>
        <v>0.35340022296544038</v>
      </c>
    </row>
    <row r="75" spans="1:6">
      <c r="A75">
        <v>3.65</v>
      </c>
      <c r="B75">
        <f t="shared" si="7"/>
        <v>0.48214674204644731</v>
      </c>
      <c r="C75" s="1">
        <v>0.3145</v>
      </c>
      <c r="D75" s="1">
        <v>0.10525</v>
      </c>
      <c r="E75" s="1">
        <f t="shared" si="8"/>
        <v>1.6395496660575045E-4</v>
      </c>
      <c r="F75">
        <f t="shared" si="9"/>
        <v>0.46934225195094759</v>
      </c>
    </row>
    <row r="76" spans="1:6">
      <c r="A76">
        <v>3.7</v>
      </c>
      <c r="B76">
        <f t="shared" si="7"/>
        <v>0.43968693820267252</v>
      </c>
      <c r="C76" s="1">
        <v>0.86375000000000002</v>
      </c>
      <c r="D76" s="1">
        <v>9.1249999999999998E-2</v>
      </c>
      <c r="E76" s="1">
        <f t="shared" si="8"/>
        <v>1.0742012511083525E-3</v>
      </c>
      <c r="F76">
        <f t="shared" si="9"/>
        <v>0.40691192865105907</v>
      </c>
    </row>
    <row r="77" spans="1:6">
      <c r="A77">
        <v>3.75</v>
      </c>
      <c r="B77">
        <f t="shared" si="7"/>
        <v>0.40049738542813429</v>
      </c>
      <c r="C77" s="1">
        <v>0.95574999999999999</v>
      </c>
      <c r="D77" s="1">
        <v>8.2250000000000004E-2</v>
      </c>
      <c r="E77" s="1">
        <f t="shared" si="8"/>
        <v>1.1369868792081789E-3</v>
      </c>
      <c r="F77">
        <f t="shared" si="9"/>
        <v>0.36677814938684505</v>
      </c>
    </row>
    <row r="78" spans="1:6">
      <c r="A78">
        <v>3.8</v>
      </c>
      <c r="B78">
        <f t="shared" si="7"/>
        <v>0.36183983784990587</v>
      </c>
      <c r="C78" s="1">
        <v>0.46250000000000002</v>
      </c>
      <c r="D78" s="1">
        <v>6.6250000000000003E-2</v>
      </c>
      <c r="E78" s="1">
        <f t="shared" si="8"/>
        <v>4.410371694278362E-3</v>
      </c>
      <c r="F78">
        <f t="shared" si="9"/>
        <v>0.29542920847268672</v>
      </c>
    </row>
    <row r="79" spans="1:6">
      <c r="A79">
        <v>3.85</v>
      </c>
      <c r="B79">
        <f t="shared" si="7"/>
        <v>0.3210827241335078</v>
      </c>
      <c r="C79" s="1">
        <v>4.0250000000000001E-2</v>
      </c>
      <c r="D79" s="1">
        <v>4.7750000000000001E-2</v>
      </c>
      <c r="E79" s="1">
        <f t="shared" si="8"/>
        <v>1.1696580095157078E-2</v>
      </c>
      <c r="F79">
        <f t="shared" si="9"/>
        <v>0.2129319955406912</v>
      </c>
    </row>
    <row r="80" spans="1:6">
      <c r="A80">
        <v>3.9</v>
      </c>
      <c r="B80">
        <f t="shared" si="7"/>
        <v>0.27625415093536432</v>
      </c>
      <c r="C80" s="1">
        <v>-1.4500000000000001E-2</v>
      </c>
      <c r="D80" s="1">
        <v>4.5749999999999999E-2</v>
      </c>
      <c r="E80" s="1">
        <f t="shared" si="8"/>
        <v>5.2187292849296147E-3</v>
      </c>
      <c r="F80">
        <f t="shared" si="9"/>
        <v>0.20401337792642141</v>
      </c>
    </row>
    <row r="81" spans="1:6">
      <c r="A81">
        <v>3.95</v>
      </c>
      <c r="B81">
        <f t="shared" si="7"/>
        <v>0.22647212743122375</v>
      </c>
      <c r="C81" s="1">
        <v>-0.21174999999999999</v>
      </c>
      <c r="D81" s="1">
        <v>4.8250000000000001E-2</v>
      </c>
      <c r="E81" s="1">
        <f t="shared" si="8"/>
        <v>1.2792690098314421E-4</v>
      </c>
      <c r="F81">
        <f t="shared" si="9"/>
        <v>0.21516164994425865</v>
      </c>
    </row>
    <row r="82" spans="1:6">
      <c r="A82">
        <v>4</v>
      </c>
      <c r="B82">
        <f t="shared" si="7"/>
        <v>0.17218150808692703</v>
      </c>
      <c r="C82" s="1">
        <v>-0.751</v>
      </c>
      <c r="D82" s="1">
        <v>3.0499999999999999E-2</v>
      </c>
      <c r="E82" s="1">
        <f t="shared" si="8"/>
        <v>1.3084562289154365E-3</v>
      </c>
      <c r="F82">
        <f t="shared" si="9"/>
        <v>0.13600891861761427</v>
      </c>
    </row>
    <row r="83" spans="1:6">
      <c r="A83">
        <v>4.05</v>
      </c>
      <c r="B83">
        <f t="shared" si="7"/>
        <v>0.11515854518274107</v>
      </c>
      <c r="C83" s="1">
        <v>-0.99324999999999997</v>
      </c>
      <c r="D83" s="1">
        <v>2.1999999999999999E-2</v>
      </c>
      <c r="E83" s="1">
        <f t="shared" si="8"/>
        <v>2.9083043769206858E-4</v>
      </c>
      <c r="F83">
        <f t="shared" si="9"/>
        <v>9.8104793756967665E-2</v>
      </c>
    </row>
    <row r="84" spans="1:6">
      <c r="A84">
        <v>4.0999999999999996</v>
      </c>
      <c r="B84">
        <f t="shared" si="7"/>
        <v>5.8281557183185735E-2</v>
      </c>
      <c r="C84" s="1">
        <v>-0.59799999999999998</v>
      </c>
      <c r="D84" s="1">
        <v>6.0000000000000001E-3</v>
      </c>
      <c r="E84" s="1">
        <f t="shared" si="8"/>
        <v>9.9387003415682537E-4</v>
      </c>
      <c r="F84">
        <f t="shared" si="9"/>
        <v>2.6755852842809364E-2</v>
      </c>
    </row>
    <row r="85" spans="1:6">
      <c r="A85">
        <v>4.1500000000000004</v>
      </c>
      <c r="B85">
        <f t="shared" si="7"/>
        <v>5.1040783390585154E-3</v>
      </c>
      <c r="C85" s="1">
        <v>-0.10324999999999999</v>
      </c>
      <c r="D85" s="1">
        <v>-5.4999999999999997E-3</v>
      </c>
      <c r="E85" s="1">
        <f t="shared" si="8"/>
        <v>8.7795330195868982E-4</v>
      </c>
      <c r="F85">
        <f t="shared" si="9"/>
        <v>-2.4526198439241916E-2</v>
      </c>
    </row>
    <row r="86" spans="1:6">
      <c r="A86">
        <v>4.2</v>
      </c>
      <c r="B86">
        <f t="shared" si="7"/>
        <v>-4.0701055372347049E-2</v>
      </c>
      <c r="C86" s="1">
        <v>9.2499999999999995E-3</v>
      </c>
      <c r="D86" s="1">
        <v>5.0000000000000001E-4</v>
      </c>
      <c r="E86" s="1">
        <f t="shared" si="8"/>
        <v>1.8430458418638006E-3</v>
      </c>
      <c r="F86">
        <f t="shared" si="9"/>
        <v>2.229654403567447E-3</v>
      </c>
    </row>
    <row r="87" spans="1:6">
      <c r="A87">
        <v>4.25</v>
      </c>
      <c r="B87">
        <f t="shared" si="7"/>
        <v>-7.5937010772899258E-2</v>
      </c>
      <c r="C87" s="1">
        <v>0.13200000000000001</v>
      </c>
      <c r="D87" s="1">
        <v>-1.7250000000000001E-2</v>
      </c>
      <c r="E87" s="1">
        <f t="shared" si="8"/>
        <v>9.7232645252621056E-7</v>
      </c>
      <c r="F87">
        <f t="shared" si="9"/>
        <v>-7.6923076923076927E-2</v>
      </c>
    </row>
    <row r="88" spans="1:6">
      <c r="A88">
        <v>4.3</v>
      </c>
      <c r="B88">
        <f t="shared" si="7"/>
        <v>-9.842101571070358E-2</v>
      </c>
      <c r="C88" s="1">
        <v>0.61350000000000005</v>
      </c>
      <c r="D88" s="1">
        <v>-1.7000000000000001E-2</v>
      </c>
      <c r="E88" s="1">
        <f t="shared" si="8"/>
        <v>5.1133718569183479E-4</v>
      </c>
      <c r="F88">
        <f t="shared" si="9"/>
        <v>-7.58082497212932E-2</v>
      </c>
    </row>
    <row r="89" spans="1:6">
      <c r="A89">
        <v>4.3499999999999996</v>
      </c>
      <c r="B89">
        <f t="shared" si="7"/>
        <v>-0.10737695351218272</v>
      </c>
      <c r="C89" s="1">
        <v>0.99724999999999997</v>
      </c>
      <c r="D89" s="1">
        <v>-2.35E-2</v>
      </c>
      <c r="E89" s="1">
        <f t="shared" si="8"/>
        <v>6.6729043875823987E-6</v>
      </c>
      <c r="F89">
        <f t="shared" si="9"/>
        <v>-0.10479375696767002</v>
      </c>
    </row>
    <row r="90" spans="1:6">
      <c r="A90">
        <v>4.4000000000000004</v>
      </c>
      <c r="B90">
        <f t="shared" si="7"/>
        <v>-0.10361677281960968</v>
      </c>
      <c r="C90" s="1">
        <v>0.73624999999999996</v>
      </c>
      <c r="D90" s="1">
        <v>-2.5499999999999998E-2</v>
      </c>
      <c r="E90" s="1">
        <f t="shared" si="8"/>
        <v>1.0192117494356285E-4</v>
      </c>
      <c r="F90">
        <f t="shared" si="9"/>
        <v>-0.11371237458193979</v>
      </c>
    </row>
    <row r="91" spans="1:6">
      <c r="A91">
        <v>4.45</v>
      </c>
      <c r="B91">
        <f t="shared" si="7"/>
        <v>-8.9478031785072021E-2</v>
      </c>
      <c r="C91" s="1">
        <v>0.19825000000000001</v>
      </c>
      <c r="D91" s="1">
        <v>-2.2499999999999999E-2</v>
      </c>
      <c r="E91" s="1">
        <f t="shared" si="8"/>
        <v>1.1786177651742332E-4</v>
      </c>
      <c r="F91">
        <f t="shared" si="9"/>
        <v>-0.10033444816053512</v>
      </c>
    </row>
    <row r="92" spans="1:6">
      <c r="A92">
        <v>4.5</v>
      </c>
      <c r="B92">
        <f t="shared" si="7"/>
        <v>-6.8523273013541247E-2</v>
      </c>
      <c r="C92" s="1">
        <v>4.0000000000000001E-3</v>
      </c>
      <c r="D92" s="1">
        <v>-8.9999999999999993E-3</v>
      </c>
      <c r="E92" s="1">
        <f t="shared" si="8"/>
        <v>8.0596335534308854E-4</v>
      </c>
      <c r="F92">
        <f t="shared" si="9"/>
        <v>-4.0133779264214041E-2</v>
      </c>
    </row>
    <row r="93" spans="1:6">
      <c r="A93">
        <v>4.55</v>
      </c>
      <c r="B93">
        <f t="shared" si="7"/>
        <v>-4.5044585161559514E-2</v>
      </c>
      <c r="C93" s="1">
        <v>-5.3749999999999999E-2</v>
      </c>
      <c r="D93" s="1">
        <v>1.25E-3</v>
      </c>
      <c r="E93" s="1">
        <f t="shared" si="8"/>
        <v>2.562254932934611E-3</v>
      </c>
      <c r="F93">
        <f t="shared" si="9"/>
        <v>5.5741360089186179E-3</v>
      </c>
    </row>
    <row r="94" spans="1:6">
      <c r="A94">
        <v>4.5999999999999996</v>
      </c>
      <c r="B94">
        <f t="shared" si="7"/>
        <v>-2.3447699139827555E-2</v>
      </c>
      <c r="C94" s="1">
        <v>-0.502</v>
      </c>
      <c r="D94" s="1">
        <v>1.5E-3</v>
      </c>
      <c r="E94" s="1">
        <f t="shared" si="8"/>
        <v>9.0821841762984609E-4</v>
      </c>
      <c r="F94">
        <f t="shared" si="9"/>
        <v>6.688963210702341E-3</v>
      </c>
    </row>
    <row r="95" spans="1:6">
      <c r="A95">
        <v>4.6500000000000004</v>
      </c>
      <c r="B95">
        <f t="shared" si="7"/>
        <v>-7.6093873078698429E-3</v>
      </c>
      <c r="C95" s="1">
        <v>-0.96599999999999997</v>
      </c>
      <c r="D95" s="1">
        <v>-4.7499999999999999E-3</v>
      </c>
      <c r="E95" s="1">
        <f t="shared" si="8"/>
        <v>1.8420812876289883E-4</v>
      </c>
      <c r="F95">
        <f t="shared" si="9"/>
        <v>-2.1181716833890748E-2</v>
      </c>
    </row>
    <row r="96" spans="1:6">
      <c r="A96">
        <v>4.7</v>
      </c>
      <c r="B96">
        <f t="shared" si="7"/>
        <v>-3.0669890885579032E-4</v>
      </c>
      <c r="C96" s="1">
        <v>-0.83550000000000002</v>
      </c>
      <c r="D96" s="1">
        <v>-1.25E-3</v>
      </c>
      <c r="E96" s="1">
        <f t="shared" si="8"/>
        <v>2.7745893603118293E-5</v>
      </c>
      <c r="F96">
        <f t="shared" si="9"/>
        <v>-5.5741360089186179E-3</v>
      </c>
    </row>
    <row r="97" spans="1:6">
      <c r="A97">
        <v>4.75</v>
      </c>
      <c r="B97">
        <f t="shared" si="7"/>
        <v>-2.8058980718996401E-3</v>
      </c>
      <c r="C97" s="1">
        <v>-0.27374999999999999</v>
      </c>
      <c r="D97" s="1">
        <v>-2.1999999999999999E-2</v>
      </c>
      <c r="E97" s="1">
        <f t="shared" si="8"/>
        <v>9.0818795187934762E-3</v>
      </c>
      <c r="F97">
        <f t="shared" si="9"/>
        <v>-9.8104793756967665E-2</v>
      </c>
    </row>
    <row r="98" spans="1:6">
      <c r="A98">
        <v>4.8</v>
      </c>
      <c r="B98">
        <f t="shared" si="7"/>
        <v>-1.4674527103780872E-2</v>
      </c>
      <c r="C98" s="1">
        <v>8.0000000000000002E-3</v>
      </c>
      <c r="D98" s="1">
        <v>-3.075E-2</v>
      </c>
      <c r="E98" s="1">
        <f t="shared" si="8"/>
        <v>1.4993811164065039E-2</v>
      </c>
      <c r="F98">
        <f t="shared" si="9"/>
        <v>-0.13712374581939799</v>
      </c>
    </row>
    <row r="99" spans="1:6">
      <c r="A99">
        <v>4.8499999999999996</v>
      </c>
      <c r="B99">
        <f t="shared" si="7"/>
        <v>-3.3845623767472882E-2</v>
      </c>
      <c r="C99" s="1">
        <v>-1.25E-3</v>
      </c>
      <c r="D99" s="1">
        <v>-4.1250000000000002E-2</v>
      </c>
      <c r="E99" s="1">
        <f t="shared" si="8"/>
        <v>2.2530269531705231E-2</v>
      </c>
      <c r="F99">
        <f t="shared" si="9"/>
        <v>-0.1839464882943144</v>
      </c>
    </row>
    <row r="100" spans="1:6">
      <c r="A100">
        <v>4.9000000000000004</v>
      </c>
      <c r="B100">
        <f t="shared" si="7"/>
        <v>-5.6924171483744082E-2</v>
      </c>
      <c r="C100" s="1">
        <v>0.35775000000000001</v>
      </c>
      <c r="D100" s="1">
        <v>2.7499999999999998E-3</v>
      </c>
      <c r="E100" s="1">
        <f t="shared" si="8"/>
        <v>4.7868784273807146E-3</v>
      </c>
      <c r="F100">
        <f t="shared" si="9"/>
        <v>1.2263099219620958E-2</v>
      </c>
    </row>
    <row r="101" spans="1:6">
      <c r="A101">
        <v>4.95</v>
      </c>
      <c r="B101">
        <f t="shared" si="7"/>
        <v>-7.9688468724473702E-2</v>
      </c>
      <c r="C101" s="1">
        <v>0.88824999999999998</v>
      </c>
      <c r="D101" s="1">
        <v>-2.2249999999999999E-2</v>
      </c>
      <c r="E101" s="1">
        <f t="shared" si="8"/>
        <v>3.814659075985304E-4</v>
      </c>
      <c r="F101">
        <f t="shared" si="9"/>
        <v>-9.9219620958751392E-2</v>
      </c>
    </row>
  </sheetData>
  <mergeCells count="3">
    <mergeCell ref="J1:L1"/>
    <mergeCell ref="M1:O1"/>
    <mergeCell ref="P1:R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8CA2-DFEF-B446-869F-18B810D38887}">
  <dimension ref="A1:U101"/>
  <sheetViews>
    <sheetView topLeftCell="D1" zoomScaleNormal="100" workbookViewId="0">
      <selection activeCell="K13" sqref="K13"/>
    </sheetView>
  </sheetViews>
  <sheetFormatPr baseColWidth="10" defaultRowHeight="15"/>
  <cols>
    <col min="1" max="3" width="15.5" customWidth="1"/>
    <col min="5" max="5" width="12" bestFit="1" customWidth="1"/>
    <col min="10" max="10" width="10" customWidth="1"/>
    <col min="13" max="14" width="10" bestFit="1" customWidth="1"/>
    <col min="15" max="18" width="10" customWidth="1"/>
    <col min="20" max="20" width="12" bestFit="1" customWidth="1"/>
  </cols>
  <sheetData>
    <row r="1" spans="1:21">
      <c r="A1" t="s">
        <v>0</v>
      </c>
      <c r="B1" t="s">
        <v>25</v>
      </c>
      <c r="C1" t="s">
        <v>28</v>
      </c>
      <c r="E1">
        <f>SQRT((SUM(E2:E101)/100))</f>
        <v>5.9489065797625182E-2</v>
      </c>
      <c r="F1" t="s">
        <v>29</v>
      </c>
      <c r="H1" t="s">
        <v>0</v>
      </c>
      <c r="I1" t="s">
        <v>25</v>
      </c>
      <c r="J1" s="3" t="s">
        <v>36</v>
      </c>
      <c r="K1" s="3"/>
      <c r="L1" s="3"/>
      <c r="M1" s="3" t="s">
        <v>37</v>
      </c>
      <c r="N1" s="3"/>
      <c r="O1" s="3"/>
      <c r="P1" s="3" t="s">
        <v>38</v>
      </c>
      <c r="Q1" s="3"/>
      <c r="R1" s="3"/>
      <c r="S1" t="s">
        <v>27</v>
      </c>
      <c r="T1">
        <f>SQRT((SUM(T2:T51)/100))</f>
        <v>0.13403776635391584</v>
      </c>
      <c r="U1" t="s">
        <v>31</v>
      </c>
    </row>
    <row r="2" spans="1:21">
      <c r="A2">
        <v>0</v>
      </c>
      <c r="B2">
        <f>1/16*(5+8*COS(2*A2)+2*COS(4*A2)+COS(8*A2))</f>
        <v>1</v>
      </c>
      <c r="C2" s="1">
        <v>1</v>
      </c>
      <c r="D2" s="1">
        <v>0.22425</v>
      </c>
      <c r="E2" s="1">
        <f>(F2-B2)^2</f>
        <v>0</v>
      </c>
      <c r="F2">
        <f>1/$D$2*D2</f>
        <v>1</v>
      </c>
      <c r="H2">
        <v>0</v>
      </c>
      <c r="I2">
        <f>1/16*(5+8*COS(2*H2)+2*COS(4*H2)+COS(8*H2))</f>
        <v>1</v>
      </c>
      <c r="J2" s="1">
        <v>-0.26474999999999999</v>
      </c>
      <c r="K2" s="1">
        <v>-0.13075000000000001</v>
      </c>
      <c r="L2" s="1">
        <v>-0.10349999999999999</v>
      </c>
      <c r="M2" s="1">
        <v>-2.4500000000000001E-2</v>
      </c>
      <c r="N2" s="1">
        <v>-5.7499999999999999E-3</v>
      </c>
      <c r="O2" s="1">
        <v>-2.75E-2</v>
      </c>
      <c r="P2" s="1">
        <v>-0.2135</v>
      </c>
      <c r="Q2" s="1">
        <v>-0.2215</v>
      </c>
      <c r="R2" s="1">
        <v>-0.23175000000000001</v>
      </c>
      <c r="S2" s="1">
        <f>AVERAGE(P2:R2)</f>
        <v>-0.22224999999999998</v>
      </c>
      <c r="T2" s="1">
        <f>(U2-I2)^2</f>
        <v>7.436664346675291E-2</v>
      </c>
      <c r="U2">
        <f>1/MIN(S:S)*S2</f>
        <v>0.7272975184074173</v>
      </c>
    </row>
    <row r="3" spans="1:21">
      <c r="A3">
        <v>0.05</v>
      </c>
      <c r="B3">
        <f t="shared" ref="B3:B66" si="0">1/16*(5+8*COS(2*A3)+2*COS(4*A3)+COS(8*A3))</f>
        <v>0.99007671699434829</v>
      </c>
      <c r="C3" s="1">
        <v>0.98975000000000002</v>
      </c>
      <c r="D3" s="1">
        <v>0.2215</v>
      </c>
      <c r="E3" s="1">
        <f t="shared" ref="E3:E66" si="1">(F3-B3)^2</f>
        <v>5.4747399151535412E-6</v>
      </c>
      <c r="F3">
        <f t="shared" ref="F3:F66" si="2">1/$D$2*D3</f>
        <v>0.98773690078037901</v>
      </c>
      <c r="H3">
        <v>0.1</v>
      </c>
      <c r="I3">
        <f t="shared" ref="I3:I51" si="3">1/16*(5+8*COS(2*H3)+2*COS(4*H3)+COS(8*H3))</f>
        <v>0.96121008250517925</v>
      </c>
      <c r="J3" s="1">
        <v>-0.216</v>
      </c>
      <c r="K3" s="1">
        <v>-0.10725</v>
      </c>
      <c r="L3" s="1">
        <v>-0.1145</v>
      </c>
      <c r="M3" s="1">
        <v>-2.2249999999999999E-2</v>
      </c>
      <c r="N3" s="1">
        <v>-2.775E-2</v>
      </c>
      <c r="O3" s="1">
        <v>-3.075E-2</v>
      </c>
      <c r="P3" s="1">
        <v>-0.22500000000000001</v>
      </c>
      <c r="Q3" s="1">
        <v>-0.1845</v>
      </c>
      <c r="R3" s="1">
        <v>-0.22850000000000001</v>
      </c>
      <c r="S3" s="1">
        <f t="shared" ref="S3:S51" si="4">AVERAGE(P3:R3)</f>
        <v>-0.21266666666666667</v>
      </c>
      <c r="T3" s="1">
        <f t="shared" ref="T3:T51" si="5">(U3-I3)^2</f>
        <v>7.0369949944820404E-2</v>
      </c>
      <c r="U3">
        <f t="shared" ref="U3:U51" si="6">1/MIN(S:S)*S3</f>
        <v>0.69593673302427039</v>
      </c>
    </row>
    <row r="4" spans="1:21">
      <c r="A4">
        <v>0.1</v>
      </c>
      <c r="B4">
        <f t="shared" si="0"/>
        <v>0.96121008250517925</v>
      </c>
      <c r="C4" s="1">
        <v>0.96099999999999997</v>
      </c>
      <c r="D4" s="1">
        <v>0.21274999999999999</v>
      </c>
      <c r="E4" s="1">
        <f t="shared" si="1"/>
        <v>1.5605340655806769E-4</v>
      </c>
      <c r="F4">
        <f t="shared" si="2"/>
        <v>0.94871794871794868</v>
      </c>
      <c r="H4">
        <v>0.2</v>
      </c>
      <c r="I4">
        <f t="shared" si="3"/>
        <v>0.85829386552600773</v>
      </c>
      <c r="J4" s="1">
        <v>-0.182</v>
      </c>
      <c r="K4" s="1">
        <v>-0.10150000000000001</v>
      </c>
      <c r="L4" s="1">
        <v>-8.8249999999999995E-2</v>
      </c>
      <c r="M4" s="1">
        <v>-2.35E-2</v>
      </c>
      <c r="N4" s="1">
        <v>-1.0500000000000001E-2</v>
      </c>
      <c r="O4" s="1">
        <v>-5.7499999999999999E-3</v>
      </c>
      <c r="P4" s="1">
        <v>-0.22800000000000001</v>
      </c>
      <c r="Q4" s="1">
        <v>-0.15325</v>
      </c>
      <c r="R4" s="1">
        <v>-0.20324999999999999</v>
      </c>
      <c r="S4" s="1">
        <f t="shared" si="4"/>
        <v>-0.19483333333333333</v>
      </c>
      <c r="T4" s="1">
        <f t="shared" si="5"/>
        <v>4.8715315855631339E-2</v>
      </c>
      <c r="U4">
        <f t="shared" si="6"/>
        <v>0.63757840196345772</v>
      </c>
    </row>
    <row r="5" spans="1:21">
      <c r="A5">
        <v>0.15</v>
      </c>
      <c r="B5">
        <f t="shared" si="0"/>
        <v>0.91598255608130497</v>
      </c>
      <c r="C5" s="1">
        <v>0.91549999999999998</v>
      </c>
      <c r="D5" s="1">
        <v>0.218</v>
      </c>
      <c r="E5" s="1">
        <f t="shared" si="1"/>
        <v>3.1524590935341533E-3</v>
      </c>
      <c r="F5">
        <f t="shared" si="2"/>
        <v>0.97212931995540686</v>
      </c>
      <c r="H5">
        <v>0.3</v>
      </c>
      <c r="I5">
        <f t="shared" si="3"/>
        <v>0.72437541954309548</v>
      </c>
      <c r="J5" s="1">
        <v>-0.154</v>
      </c>
      <c r="K5" s="1">
        <v>-6.1249999999999999E-2</v>
      </c>
      <c r="L5" s="1">
        <v>-5.1999999999999998E-2</v>
      </c>
      <c r="M5" s="1">
        <v>1.9E-2</v>
      </c>
      <c r="N5" s="1">
        <v>2.9250000000000002E-2</v>
      </c>
      <c r="O5" s="1">
        <v>5.4999999999999997E-3</v>
      </c>
      <c r="P5" s="1">
        <v>-0.20225000000000001</v>
      </c>
      <c r="Q5" s="1">
        <v>-0.14349999999999999</v>
      </c>
      <c r="R5" s="1">
        <v>-0.19700000000000001</v>
      </c>
      <c r="S5" s="1">
        <f t="shared" si="4"/>
        <v>-0.1809166666666667</v>
      </c>
      <c r="T5" s="1">
        <f t="shared" si="5"/>
        <v>1.7513434118024113E-2</v>
      </c>
      <c r="U5">
        <f t="shared" si="6"/>
        <v>0.59203708753749662</v>
      </c>
    </row>
    <row r="6" spans="1:21">
      <c r="A6">
        <v>0.2</v>
      </c>
      <c r="B6">
        <f t="shared" si="0"/>
        <v>0.85829386552600773</v>
      </c>
      <c r="C6" s="1">
        <v>0.84550000000000003</v>
      </c>
      <c r="D6" s="1">
        <v>0.18475</v>
      </c>
      <c r="E6" s="1">
        <f t="shared" si="1"/>
        <v>1.1858768993419145E-3</v>
      </c>
      <c r="F6">
        <f t="shared" si="2"/>
        <v>0.82385730211817165</v>
      </c>
      <c r="H6">
        <v>0.4</v>
      </c>
      <c r="I6">
        <f t="shared" si="3"/>
        <v>0.59480999089874953</v>
      </c>
      <c r="J6" s="1">
        <v>-0.11325</v>
      </c>
      <c r="K6" s="1">
        <v>-5.3499999999999999E-2</v>
      </c>
      <c r="L6" s="1">
        <v>-6.2E-2</v>
      </c>
      <c r="M6" s="1">
        <v>3.9E-2</v>
      </c>
      <c r="N6" s="1">
        <v>3.7749999999999999E-2</v>
      </c>
      <c r="O6" s="1">
        <v>1.9E-2</v>
      </c>
      <c r="P6" s="1">
        <v>-0.20599999999999999</v>
      </c>
      <c r="Q6" s="1">
        <v>-0.14199999999999999</v>
      </c>
      <c r="R6" s="1">
        <v>-0.19525000000000001</v>
      </c>
      <c r="S6" s="1">
        <f t="shared" si="4"/>
        <v>-0.18108333333333335</v>
      </c>
      <c r="T6" s="1">
        <f t="shared" si="5"/>
        <v>4.9617491133945946E-6</v>
      </c>
      <c r="U6">
        <f t="shared" si="6"/>
        <v>0.59258249250068173</v>
      </c>
    </row>
    <row r="7" spans="1:21">
      <c r="A7">
        <v>0.25</v>
      </c>
      <c r="B7">
        <f t="shared" si="0"/>
        <v>0.79281989189450752</v>
      </c>
      <c r="C7" s="1">
        <v>0.79774999999999996</v>
      </c>
      <c r="D7" s="1">
        <v>0.1865</v>
      </c>
      <c r="E7" s="1">
        <f t="shared" si="1"/>
        <v>1.5086388668576797E-3</v>
      </c>
      <c r="F7">
        <f t="shared" si="2"/>
        <v>0.83166109253065779</v>
      </c>
      <c r="H7">
        <v>0.5</v>
      </c>
      <c r="I7">
        <f t="shared" si="3"/>
        <v>0.48978007206170138</v>
      </c>
      <c r="J7" s="1">
        <v>-8.2500000000000004E-2</v>
      </c>
      <c r="K7" s="1">
        <v>-3.2250000000000001E-2</v>
      </c>
      <c r="L7" s="1">
        <v>-3.95E-2</v>
      </c>
      <c r="M7" s="1">
        <v>4.5499999999999999E-2</v>
      </c>
      <c r="N7" s="1">
        <v>6.9500000000000006E-2</v>
      </c>
      <c r="O7" s="1">
        <v>5.1249999999999997E-2</v>
      </c>
      <c r="P7" s="1">
        <v>-0.18825</v>
      </c>
      <c r="Q7" s="1">
        <v>-0.108</v>
      </c>
      <c r="R7" s="1">
        <v>-0.1615</v>
      </c>
      <c r="S7" s="1">
        <f t="shared" si="4"/>
        <v>-0.15258333333333332</v>
      </c>
      <c r="T7" s="1">
        <f t="shared" si="5"/>
        <v>9.0976720033324445E-5</v>
      </c>
      <c r="U7">
        <f t="shared" si="6"/>
        <v>0.49931824379601841</v>
      </c>
    </row>
    <row r="8" spans="1:21">
      <c r="A8">
        <v>0.3</v>
      </c>
      <c r="B8">
        <f t="shared" si="0"/>
        <v>0.72437541954309548</v>
      </c>
      <c r="C8" s="1">
        <v>0.71899999999999997</v>
      </c>
      <c r="D8" s="1">
        <v>0.1855</v>
      </c>
      <c r="E8" s="1">
        <f t="shared" si="1"/>
        <v>1.0573261170565871E-2</v>
      </c>
      <c r="F8">
        <f t="shared" si="2"/>
        <v>0.82720178372352282</v>
      </c>
      <c r="H8">
        <v>0.6</v>
      </c>
      <c r="I8">
        <f t="shared" si="3"/>
        <v>0.40697334926064654</v>
      </c>
      <c r="J8" s="1">
        <v>-5.6500000000000002E-2</v>
      </c>
      <c r="K8" s="1">
        <v>1.25E-3</v>
      </c>
      <c r="L8" s="1">
        <v>-1.225E-2</v>
      </c>
      <c r="M8" s="1">
        <v>5.0999999999999997E-2</v>
      </c>
      <c r="N8" s="1">
        <v>5.6250000000000001E-2</v>
      </c>
      <c r="O8" s="1">
        <v>3.7249999999999998E-2</v>
      </c>
      <c r="P8" s="1">
        <v>-0.17374999999999999</v>
      </c>
      <c r="Q8" s="1">
        <v>-0.13225000000000001</v>
      </c>
      <c r="R8" s="1">
        <v>-0.16325000000000001</v>
      </c>
      <c r="S8" s="1">
        <f t="shared" si="4"/>
        <v>-0.15641666666666668</v>
      </c>
      <c r="T8" s="1">
        <f t="shared" si="5"/>
        <v>1.1001746099327126E-2</v>
      </c>
      <c r="U8">
        <f t="shared" si="6"/>
        <v>0.51186255794927726</v>
      </c>
    </row>
    <row r="9" spans="1:21">
      <c r="A9">
        <v>0.35</v>
      </c>
      <c r="B9">
        <f t="shared" si="0"/>
        <v>0.65727809021298322</v>
      </c>
      <c r="C9" s="1">
        <v>0.66849999999999998</v>
      </c>
      <c r="D9" s="1">
        <v>0.13850000000000001</v>
      </c>
      <c r="E9" s="1">
        <f t="shared" si="1"/>
        <v>1.5732186506908072E-3</v>
      </c>
      <c r="F9">
        <f t="shared" si="2"/>
        <v>0.6176142697881829</v>
      </c>
      <c r="H9">
        <v>0.7</v>
      </c>
      <c r="I9">
        <f t="shared" si="3"/>
        <v>0.32817864627342885</v>
      </c>
      <c r="J9" s="1">
        <v>-3.7499999999999999E-2</v>
      </c>
      <c r="K9" s="1">
        <v>-6.7499999999999999E-3</v>
      </c>
      <c r="L9" s="1">
        <v>1.5E-3</v>
      </c>
      <c r="M9" s="1">
        <v>6.3250000000000001E-2</v>
      </c>
      <c r="N9" s="1">
        <v>5.6500000000000002E-2</v>
      </c>
      <c r="O9" s="1">
        <v>6.9000000000000006E-2</v>
      </c>
      <c r="P9" s="1">
        <v>-0.16725000000000001</v>
      </c>
      <c r="Q9" s="1">
        <v>-7.3499999999999996E-2</v>
      </c>
      <c r="R9" s="1">
        <v>-0.13125000000000001</v>
      </c>
      <c r="S9" s="1">
        <f t="shared" si="4"/>
        <v>-0.124</v>
      </c>
      <c r="T9" s="1">
        <f t="shared" si="5"/>
        <v>6.0221707184021003E-3</v>
      </c>
      <c r="U9">
        <f t="shared" si="6"/>
        <v>0.40578129260976264</v>
      </c>
    </row>
    <row r="10" spans="1:21">
      <c r="A10">
        <v>0.4</v>
      </c>
      <c r="B10">
        <f t="shared" si="0"/>
        <v>0.59480999089874953</v>
      </c>
      <c r="C10" s="1">
        <v>0.57050000000000001</v>
      </c>
      <c r="D10" s="1">
        <v>0.128</v>
      </c>
      <c r="E10" s="1">
        <f t="shared" si="1"/>
        <v>5.7688659300717752E-4</v>
      </c>
      <c r="F10">
        <f t="shared" si="2"/>
        <v>0.57079152731326643</v>
      </c>
      <c r="H10">
        <v>0.8</v>
      </c>
      <c r="I10">
        <f t="shared" si="3"/>
        <v>0.23518744929739846</v>
      </c>
      <c r="J10" s="1">
        <v>-1.6750000000000001E-2</v>
      </c>
      <c r="K10" s="1">
        <v>-7.2500000000000004E-3</v>
      </c>
      <c r="L10" s="1">
        <v>-2.0750000000000001E-2</v>
      </c>
      <c r="M10" s="1">
        <v>5.6500000000000002E-2</v>
      </c>
      <c r="N10" s="1">
        <v>6.225E-2</v>
      </c>
      <c r="O10" s="1">
        <v>7.0250000000000007E-2</v>
      </c>
      <c r="P10" s="1">
        <v>-0.15</v>
      </c>
      <c r="Q10" s="1">
        <v>-9.2499999999999999E-2</v>
      </c>
      <c r="R10" s="1">
        <v>-0.1285</v>
      </c>
      <c r="S10" s="1">
        <f t="shared" si="4"/>
        <v>-0.12366666666666666</v>
      </c>
      <c r="T10" s="1">
        <f t="shared" si="5"/>
        <v>2.8731278327053345E-2</v>
      </c>
      <c r="U10">
        <f t="shared" si="6"/>
        <v>0.40469048268339231</v>
      </c>
    </row>
    <row r="11" spans="1:21">
      <c r="A11">
        <v>0.45</v>
      </c>
      <c r="B11">
        <f t="shared" si="0"/>
        <v>0.53885732127781205</v>
      </c>
      <c r="C11" s="1">
        <v>0.52249999999999996</v>
      </c>
      <c r="D11" s="1">
        <v>0.123</v>
      </c>
      <c r="E11" s="1">
        <f t="shared" si="1"/>
        <v>9.2884528822001299E-5</v>
      </c>
      <c r="F11">
        <f t="shared" si="2"/>
        <v>0.54849498327759194</v>
      </c>
      <c r="H11">
        <v>0.9</v>
      </c>
      <c r="I11">
        <f t="shared" si="3"/>
        <v>0.12482610776995398</v>
      </c>
      <c r="J11" s="1">
        <v>-3.7249999999999998E-2</v>
      </c>
      <c r="K11" s="1">
        <v>4.0000000000000001E-3</v>
      </c>
      <c r="L11" s="1">
        <v>2E-3</v>
      </c>
      <c r="M11" s="1">
        <v>6.7750000000000005E-2</v>
      </c>
      <c r="N11" s="1">
        <v>6.9000000000000006E-2</v>
      </c>
      <c r="O11" s="1">
        <v>8.0250000000000002E-2</v>
      </c>
      <c r="P11" s="1">
        <v>-0.14324999999999999</v>
      </c>
      <c r="Q11" s="1">
        <v>-0.10199999999999999</v>
      </c>
      <c r="R11" s="1">
        <v>-0.13175000000000001</v>
      </c>
      <c r="S11" s="1">
        <f t="shared" si="4"/>
        <v>-0.12566666666666668</v>
      </c>
      <c r="T11" s="1">
        <f t="shared" si="5"/>
        <v>8.2030249590642507E-2</v>
      </c>
      <c r="U11">
        <f t="shared" si="6"/>
        <v>0.41123534224161434</v>
      </c>
    </row>
    <row r="12" spans="1:21">
      <c r="A12">
        <v>0.5</v>
      </c>
      <c r="B12">
        <f t="shared" si="0"/>
        <v>0.48978007206170138</v>
      </c>
      <c r="C12" s="1">
        <v>0.48049999999999998</v>
      </c>
      <c r="D12" s="1">
        <v>0.10075000000000001</v>
      </c>
      <c r="E12" s="1">
        <f t="shared" si="1"/>
        <v>1.6406315113533982E-3</v>
      </c>
      <c r="F12">
        <f t="shared" si="2"/>
        <v>0.44927536231884063</v>
      </c>
      <c r="H12">
        <v>1</v>
      </c>
      <c r="I12">
        <f t="shared" si="3"/>
        <v>1.3627377005438958E-2</v>
      </c>
      <c r="J12" s="1">
        <v>-3.95E-2</v>
      </c>
      <c r="K12" s="1">
        <v>-1.925E-2</v>
      </c>
      <c r="L12" s="1">
        <v>-1.4999999999999999E-2</v>
      </c>
      <c r="M12" s="1">
        <v>4.6249999999999999E-2</v>
      </c>
      <c r="N12" s="1">
        <v>8.8999999999999996E-2</v>
      </c>
      <c r="O12" s="1">
        <v>8.7499999999999994E-2</v>
      </c>
      <c r="P12" s="1">
        <v>-0.1115</v>
      </c>
      <c r="Q12" s="1">
        <v>-7.5999999999999998E-2</v>
      </c>
      <c r="R12" s="1">
        <v>-8.7499999999999994E-2</v>
      </c>
      <c r="S12" s="1">
        <f t="shared" si="4"/>
        <v>-9.1666666666666674E-2</v>
      </c>
      <c r="T12" s="1">
        <f t="shared" si="5"/>
        <v>8.1993661039461235E-2</v>
      </c>
      <c r="U12">
        <f t="shared" si="6"/>
        <v>0.29997272975184069</v>
      </c>
    </row>
    <row r="13" spans="1:21">
      <c r="A13">
        <v>0.55000000000000004</v>
      </c>
      <c r="B13">
        <f t="shared" si="0"/>
        <v>0.44652711668221917</v>
      </c>
      <c r="C13" s="1">
        <v>0.442</v>
      </c>
      <c r="D13" s="1">
        <v>0.10475</v>
      </c>
      <c r="E13" s="1">
        <f t="shared" si="1"/>
        <v>4.2376202244990917E-4</v>
      </c>
      <c r="F13">
        <f t="shared" si="2"/>
        <v>0.46711259754738016</v>
      </c>
      <c r="H13">
        <v>1.1000000000000001</v>
      </c>
      <c r="I13">
        <f t="shared" si="3"/>
        <v>-7.0860480753828836E-2</v>
      </c>
      <c r="J13" s="1">
        <v>-3.7999999999999999E-2</v>
      </c>
      <c r="K13" s="1">
        <v>-1.2E-2</v>
      </c>
      <c r="L13" s="1">
        <v>-8.0000000000000002E-3</v>
      </c>
      <c r="M13" s="1">
        <v>9.5500000000000002E-2</v>
      </c>
      <c r="N13" s="1">
        <v>8.0750000000000002E-2</v>
      </c>
      <c r="O13" s="1">
        <v>7.3999999999999996E-2</v>
      </c>
      <c r="P13" s="1">
        <v>-0.10125000000000001</v>
      </c>
      <c r="Q13" s="1">
        <v>-9.9500000000000005E-2</v>
      </c>
      <c r="R13" s="1">
        <v>-9.7500000000000003E-2</v>
      </c>
      <c r="S13" s="1">
        <f t="shared" si="4"/>
        <v>-9.9416666666666667E-2</v>
      </c>
      <c r="T13" s="1">
        <f t="shared" si="5"/>
        <v>0.1569701145509885</v>
      </c>
      <c r="U13">
        <f t="shared" si="6"/>
        <v>0.32533406053995084</v>
      </c>
    </row>
    <row r="14" spans="1:21">
      <c r="A14">
        <v>0.6</v>
      </c>
      <c r="B14">
        <f t="shared" si="0"/>
        <v>0.40697334926064654</v>
      </c>
      <c r="C14" s="1">
        <v>0.40975</v>
      </c>
      <c r="D14" s="1">
        <v>7.9750000000000001E-2</v>
      </c>
      <c r="E14" s="1">
        <f t="shared" si="1"/>
        <v>2.6361521058874972E-3</v>
      </c>
      <c r="F14">
        <f t="shared" si="2"/>
        <v>0.35562987736900781</v>
      </c>
      <c r="H14">
        <v>1.2</v>
      </c>
      <c r="I14">
        <f t="shared" si="3"/>
        <v>-0.10680247582782486</v>
      </c>
      <c r="J14" s="1">
        <v>-2.5499999999999998E-2</v>
      </c>
      <c r="K14" s="1">
        <v>-5.0000000000000001E-4</v>
      </c>
      <c r="L14" s="1">
        <v>6.7499999999999999E-3</v>
      </c>
      <c r="M14" s="1">
        <v>5.45E-2</v>
      </c>
      <c r="N14" s="1">
        <v>6.7000000000000004E-2</v>
      </c>
      <c r="O14" s="1">
        <v>5.9499999999999997E-2</v>
      </c>
      <c r="P14" s="1">
        <v>-8.7249999999999994E-2</v>
      </c>
      <c r="Q14" s="1">
        <v>-6.3500000000000001E-2</v>
      </c>
      <c r="R14" s="1">
        <v>-7.4249999999999997E-2</v>
      </c>
      <c r="S14" s="1">
        <f t="shared" si="4"/>
        <v>-7.4999999999999997E-2</v>
      </c>
      <c r="T14" s="1">
        <f t="shared" si="5"/>
        <v>0.12406929040828618</v>
      </c>
      <c r="U14">
        <f t="shared" si="6"/>
        <v>0.24543223343332418</v>
      </c>
    </row>
    <row r="15" spans="1:21">
      <c r="A15">
        <v>0.65</v>
      </c>
      <c r="B15">
        <f t="shared" si="0"/>
        <v>0.36842061209744886</v>
      </c>
      <c r="C15" s="1">
        <v>0.36425000000000002</v>
      </c>
      <c r="D15" s="1">
        <v>4.4999999999999998E-2</v>
      </c>
      <c r="E15" s="1">
        <f t="shared" si="1"/>
        <v>2.8140638145918918E-2</v>
      </c>
      <c r="F15">
        <f t="shared" si="2"/>
        <v>0.20066889632107024</v>
      </c>
      <c r="H15">
        <v>1.3</v>
      </c>
      <c r="I15">
        <f t="shared" si="3"/>
        <v>-9.2441308861128321E-2</v>
      </c>
      <c r="J15" s="1">
        <v>7.7499999999999999E-3</v>
      </c>
      <c r="K15" s="1">
        <v>6.0000000000000001E-3</v>
      </c>
      <c r="L15" s="1">
        <v>1.575E-2</v>
      </c>
      <c r="M15" s="1">
        <v>5.525E-2</v>
      </c>
      <c r="N15" s="1">
        <v>6.4250000000000002E-2</v>
      </c>
      <c r="O15" s="1">
        <v>4.3749999999999997E-2</v>
      </c>
      <c r="P15" s="1">
        <v>-9.4500000000000001E-2</v>
      </c>
      <c r="Q15" s="1">
        <v>-6.5750000000000003E-2</v>
      </c>
      <c r="R15" s="1">
        <v>-5.1749999999999997E-2</v>
      </c>
      <c r="S15" s="1">
        <f t="shared" si="4"/>
        <v>-7.0666666666666669E-2</v>
      </c>
      <c r="T15" s="1">
        <f t="shared" si="5"/>
        <v>0.10477716682792525</v>
      </c>
      <c r="U15">
        <f t="shared" si="6"/>
        <v>0.23125170439050993</v>
      </c>
    </row>
    <row r="16" spans="1:21">
      <c r="A16">
        <v>0.7</v>
      </c>
      <c r="B16">
        <f t="shared" si="0"/>
        <v>0.32817864627342885</v>
      </c>
      <c r="C16" s="1">
        <v>0.33</v>
      </c>
      <c r="D16" s="1">
        <v>7.85E-2</v>
      </c>
      <c r="E16" s="1">
        <f t="shared" si="1"/>
        <v>4.786072894307788E-4</v>
      </c>
      <c r="F16">
        <f t="shared" si="2"/>
        <v>0.35005574136008921</v>
      </c>
      <c r="H16">
        <v>1.4</v>
      </c>
      <c r="I16">
        <f t="shared" si="3"/>
        <v>-4.8977631531875933E-2</v>
      </c>
      <c r="J16" s="1">
        <v>1.125E-2</v>
      </c>
      <c r="K16" s="1">
        <v>2.5749999999999999E-2</v>
      </c>
      <c r="L16" s="1">
        <v>8.2500000000000004E-3</v>
      </c>
      <c r="M16" s="1">
        <v>3.125E-2</v>
      </c>
      <c r="N16" s="1">
        <v>2.0750000000000001E-2</v>
      </c>
      <c r="O16" s="1">
        <v>1.4999999999999999E-2</v>
      </c>
      <c r="P16" s="1">
        <v>-7.4249999999999997E-2</v>
      </c>
      <c r="Q16" s="1">
        <v>-5.2749999999999998E-2</v>
      </c>
      <c r="R16" s="1">
        <v>-3.4750000000000003E-2</v>
      </c>
      <c r="S16" s="1">
        <f t="shared" si="4"/>
        <v>-5.3916666666666668E-2</v>
      </c>
      <c r="T16" s="1">
        <f t="shared" si="5"/>
        <v>5.0812434875129077E-2</v>
      </c>
      <c r="U16">
        <f t="shared" si="6"/>
        <v>0.17643850559040083</v>
      </c>
    </row>
    <row r="17" spans="1:21">
      <c r="A17">
        <v>0.75</v>
      </c>
      <c r="B17">
        <f t="shared" si="0"/>
        <v>0.28413018167444365</v>
      </c>
      <c r="C17" s="1">
        <v>0.27074999999999999</v>
      </c>
      <c r="D17" s="1">
        <v>3.3000000000000002E-2</v>
      </c>
      <c r="E17" s="1">
        <f t="shared" si="1"/>
        <v>1.876160027416782E-2</v>
      </c>
      <c r="F17">
        <f t="shared" si="2"/>
        <v>0.14715719063545152</v>
      </c>
      <c r="H17">
        <v>1.5</v>
      </c>
      <c r="I17">
        <f t="shared" si="3"/>
        <v>-9.7340900481462031E-3</v>
      </c>
      <c r="J17" s="1">
        <v>1.5E-3</v>
      </c>
      <c r="K17" s="1">
        <v>2.8500000000000001E-2</v>
      </c>
      <c r="L17" s="1">
        <v>3.3500000000000002E-2</v>
      </c>
      <c r="M17" s="1">
        <v>1.575E-2</v>
      </c>
      <c r="N17" s="1">
        <v>3.2000000000000001E-2</v>
      </c>
      <c r="O17" s="1">
        <v>1.55E-2</v>
      </c>
      <c r="P17" s="1">
        <v>-4.4499999999999998E-2</v>
      </c>
      <c r="Q17" s="1">
        <v>-2.6749999999999999E-2</v>
      </c>
      <c r="R17" s="1">
        <v>-3.5749999999999997E-2</v>
      </c>
      <c r="S17" s="1">
        <f t="shared" si="4"/>
        <v>-3.5666666666666659E-2</v>
      </c>
      <c r="T17" s="1">
        <f t="shared" si="5"/>
        <v>1.5989792724300966E-2</v>
      </c>
      <c r="U17">
        <f t="shared" si="6"/>
        <v>0.11671666212162526</v>
      </c>
    </row>
    <row r="18" spans="1:21">
      <c r="A18">
        <v>0.8</v>
      </c>
      <c r="B18">
        <f t="shared" si="0"/>
        <v>0.23518744929739846</v>
      </c>
      <c r="C18" s="1">
        <v>0.23175000000000001</v>
      </c>
      <c r="D18" s="1">
        <v>4.5749999999999999E-2</v>
      </c>
      <c r="E18" s="1">
        <f t="shared" si="1"/>
        <v>9.7182272584277109E-4</v>
      </c>
      <c r="F18">
        <f t="shared" si="2"/>
        <v>0.20401337792642141</v>
      </c>
      <c r="H18">
        <v>1.6</v>
      </c>
      <c r="I18">
        <f t="shared" si="3"/>
        <v>-1.6972376965127753E-3</v>
      </c>
      <c r="J18" s="1">
        <v>2.8250000000000001E-2</v>
      </c>
      <c r="K18" s="1">
        <v>3.6749999999999998E-2</v>
      </c>
      <c r="L18" s="1">
        <v>2.5000000000000001E-3</v>
      </c>
      <c r="M18" s="1">
        <v>1.0500000000000001E-2</v>
      </c>
      <c r="N18" s="1">
        <v>2E-3</v>
      </c>
      <c r="O18" s="1">
        <v>4.0000000000000001E-3</v>
      </c>
      <c r="P18" s="1">
        <v>-5.3999999999999999E-2</v>
      </c>
      <c r="Q18" s="1">
        <v>-1.8499999999999999E-2</v>
      </c>
      <c r="R18" s="1">
        <v>-2.5499999999999998E-2</v>
      </c>
      <c r="S18" s="1">
        <f t="shared" si="4"/>
        <v>-3.2666666666666663E-2</v>
      </c>
      <c r="T18" s="1">
        <f t="shared" si="5"/>
        <v>1.1793223807919702E-2</v>
      </c>
      <c r="U18">
        <f t="shared" si="6"/>
        <v>0.1068993727842923</v>
      </c>
    </row>
    <row r="19" spans="1:21">
      <c r="A19">
        <v>0.85</v>
      </c>
      <c r="B19">
        <f t="shared" si="0"/>
        <v>0.18156532192666913</v>
      </c>
      <c r="C19" s="1">
        <v>0.1845</v>
      </c>
      <c r="D19" s="1">
        <v>5.1999999999999998E-2</v>
      </c>
      <c r="E19" s="1">
        <f t="shared" si="1"/>
        <v>2.5319751971004984E-3</v>
      </c>
      <c r="F19">
        <f t="shared" si="2"/>
        <v>0.23188405797101447</v>
      </c>
      <c r="H19">
        <v>1.7</v>
      </c>
      <c r="I19">
        <f t="shared" si="3"/>
        <v>-3.0242910467680573E-2</v>
      </c>
      <c r="J19" s="1">
        <v>4.5499999999999999E-2</v>
      </c>
      <c r="K19" s="1">
        <v>3.6999999999999998E-2</v>
      </c>
      <c r="L19" s="1">
        <v>4.0000000000000001E-3</v>
      </c>
      <c r="M19" s="1">
        <v>-1.75E-3</v>
      </c>
      <c r="N19" s="1">
        <v>1.0999999999999999E-2</v>
      </c>
      <c r="O19" s="1">
        <v>3.7499999999999999E-3</v>
      </c>
      <c r="P19" s="1">
        <v>-6.1499999999999999E-2</v>
      </c>
      <c r="Q19" s="1">
        <v>-3.2499999999999999E-3</v>
      </c>
      <c r="R19" s="1">
        <v>-9.75E-3</v>
      </c>
      <c r="S19" s="1">
        <f t="shared" si="4"/>
        <v>-2.4833333333333332E-2</v>
      </c>
      <c r="T19" s="1">
        <f t="shared" si="5"/>
        <v>1.243408981410845E-2</v>
      </c>
      <c r="U19">
        <f t="shared" si="6"/>
        <v>8.1265339514589571E-2</v>
      </c>
    </row>
    <row r="20" spans="1:21">
      <c r="A20">
        <v>0.9</v>
      </c>
      <c r="B20">
        <f t="shared" si="0"/>
        <v>0.12482610776995398</v>
      </c>
      <c r="C20" s="1">
        <v>9.4750000000000001E-2</v>
      </c>
      <c r="D20" s="1">
        <v>1.8749999999999999E-2</v>
      </c>
      <c r="E20" s="1">
        <f t="shared" si="1"/>
        <v>1.6985993711191843E-3</v>
      </c>
      <c r="F20">
        <f t="shared" si="2"/>
        <v>8.3612040133779264E-2</v>
      </c>
      <c r="H20">
        <v>1.8</v>
      </c>
      <c r="I20">
        <f t="shared" si="3"/>
        <v>-7.6073878613901413E-2</v>
      </c>
      <c r="J20" s="1">
        <v>4.6249999999999999E-2</v>
      </c>
      <c r="K20" s="1">
        <v>2.6499999999999999E-2</v>
      </c>
      <c r="L20" s="1">
        <v>3.4250000000000003E-2</v>
      </c>
      <c r="M20" s="1">
        <v>0.01</v>
      </c>
      <c r="N20" s="1">
        <v>1.6E-2</v>
      </c>
      <c r="O20" s="1">
        <v>9.75E-3</v>
      </c>
      <c r="P20" s="1">
        <v>-2.5000000000000001E-2</v>
      </c>
      <c r="Q20" s="1">
        <v>-1.7500000000000002E-2</v>
      </c>
      <c r="R20" s="1">
        <v>-2.75E-2</v>
      </c>
      <c r="S20" s="1">
        <f t="shared" si="4"/>
        <v>-2.3333333333333334E-2</v>
      </c>
      <c r="T20" s="1">
        <f t="shared" si="5"/>
        <v>2.3235079725290951E-2</v>
      </c>
      <c r="U20">
        <f t="shared" si="6"/>
        <v>7.6356694845923084E-2</v>
      </c>
    </row>
    <row r="21" spans="1:21">
      <c r="A21">
        <v>0.95</v>
      </c>
      <c r="B21">
        <f t="shared" si="0"/>
        <v>6.7687992740337197E-2</v>
      </c>
      <c r="C21" s="1">
        <v>7.2999999999999995E-2</v>
      </c>
      <c r="D21" s="1">
        <v>-5.0000000000000001E-4</v>
      </c>
      <c r="E21" s="1">
        <f t="shared" si="1"/>
        <v>4.8884773821395566E-3</v>
      </c>
      <c r="F21">
        <f t="shared" si="2"/>
        <v>-2.229654403567447E-3</v>
      </c>
      <c r="H21">
        <v>1.9</v>
      </c>
      <c r="I21">
        <f t="shared" si="3"/>
        <v>-0.10618493707261897</v>
      </c>
      <c r="J21" s="1">
        <v>2.5749999999999999E-2</v>
      </c>
      <c r="K21" s="1">
        <v>3.1E-2</v>
      </c>
      <c r="L21" s="1">
        <v>0.02</v>
      </c>
      <c r="M21" s="1">
        <v>1.575E-2</v>
      </c>
      <c r="N21" s="1">
        <v>2.0500000000000001E-2</v>
      </c>
      <c r="O21" s="1">
        <v>5.4999999999999997E-3</v>
      </c>
      <c r="P21" s="1">
        <v>4.7499999999999999E-3</v>
      </c>
      <c r="Q21" s="1">
        <v>3.2499999999999999E-3</v>
      </c>
      <c r="R21" s="1">
        <v>-1.2749999999999999E-2</v>
      </c>
      <c r="S21" s="1">
        <f t="shared" si="4"/>
        <v>-1.5833333333333331E-3</v>
      </c>
      <c r="T21" s="1">
        <f t="shared" si="5"/>
        <v>1.2402449261610856E-2</v>
      </c>
      <c r="U21">
        <f t="shared" si="6"/>
        <v>5.1813471502590658E-3</v>
      </c>
    </row>
    <row r="22" spans="1:21">
      <c r="A22">
        <v>1</v>
      </c>
      <c r="B22">
        <f t="shared" si="0"/>
        <v>1.3627377005438958E-2</v>
      </c>
      <c r="C22" s="1">
        <v>-1E-3</v>
      </c>
      <c r="D22" s="1">
        <v>1.0749999999999999E-2</v>
      </c>
      <c r="E22" s="1">
        <f t="shared" si="1"/>
        <v>1.1771893211390621E-3</v>
      </c>
      <c r="F22">
        <f t="shared" si="2"/>
        <v>4.7937569676700105E-2</v>
      </c>
      <c r="H22">
        <v>2</v>
      </c>
      <c r="I22">
        <f t="shared" si="3"/>
        <v>-9.2363032178094204E-2</v>
      </c>
      <c r="J22" s="1">
        <v>3.0499999999999999E-2</v>
      </c>
      <c r="K22" s="1">
        <v>3.3250000000000002E-2</v>
      </c>
      <c r="L22" s="1">
        <v>1.7000000000000001E-2</v>
      </c>
      <c r="M22" s="1">
        <v>1.575E-2</v>
      </c>
      <c r="N22" s="1">
        <v>3.3750000000000002E-2</v>
      </c>
      <c r="O22" s="1">
        <v>6.0000000000000001E-3</v>
      </c>
      <c r="P22" s="1">
        <v>-1.4500000000000001E-2</v>
      </c>
      <c r="Q22" s="1">
        <v>-1.575E-2</v>
      </c>
      <c r="R22" s="1">
        <v>-2.9000000000000001E-2</v>
      </c>
      <c r="S22" s="1">
        <f t="shared" si="4"/>
        <v>-1.975E-2</v>
      </c>
      <c r="T22" s="1">
        <f t="shared" si="5"/>
        <v>2.4646965421064697E-2</v>
      </c>
      <c r="U22">
        <f t="shared" si="6"/>
        <v>6.4630488137442044E-2</v>
      </c>
    </row>
    <row r="23" spans="1:21">
      <c r="A23">
        <v>1.05</v>
      </c>
      <c r="B23">
        <f t="shared" si="0"/>
        <v>-3.3661195849809061E-2</v>
      </c>
      <c r="C23" s="1">
        <v>-5.0250000000000003E-2</v>
      </c>
      <c r="D23" s="1">
        <v>-2E-3</v>
      </c>
      <c r="E23" s="1">
        <f t="shared" si="1"/>
        <v>6.1219517774178174E-4</v>
      </c>
      <c r="F23">
        <f t="shared" si="2"/>
        <v>-8.918617614269788E-3</v>
      </c>
      <c r="H23">
        <v>2.1</v>
      </c>
      <c r="I23">
        <f t="shared" si="3"/>
        <v>-2.6333904148145567E-2</v>
      </c>
      <c r="J23" s="1">
        <v>1.525E-2</v>
      </c>
      <c r="K23" s="1">
        <v>2.35E-2</v>
      </c>
      <c r="L23" s="1">
        <v>3.5999999999999997E-2</v>
      </c>
      <c r="M23" s="1">
        <v>1.175E-2</v>
      </c>
      <c r="N23" s="1">
        <v>1.2500000000000001E-2</v>
      </c>
      <c r="O23" s="1">
        <v>3.5999999999999997E-2</v>
      </c>
      <c r="P23" s="1">
        <v>-3.15E-2</v>
      </c>
      <c r="Q23" s="1">
        <v>-2.5499999999999998E-2</v>
      </c>
      <c r="R23" s="1">
        <v>-2.1499999999999998E-2</v>
      </c>
      <c r="S23" s="1">
        <f t="shared" si="4"/>
        <v>-2.6166666666666661E-2</v>
      </c>
      <c r="T23" s="1">
        <f t="shared" si="5"/>
        <v>1.2535597681978145E-2</v>
      </c>
      <c r="U23">
        <f t="shared" si="6"/>
        <v>8.5628579220070875E-2</v>
      </c>
    </row>
    <row r="24" spans="1:21">
      <c r="A24">
        <v>1.1000000000000001</v>
      </c>
      <c r="B24">
        <f t="shared" si="0"/>
        <v>-7.0860480753828836E-2</v>
      </c>
      <c r="C24" s="1">
        <v>-6.4250000000000002E-2</v>
      </c>
      <c r="D24" s="1">
        <v>-3.7499999999999999E-3</v>
      </c>
      <c r="E24" s="1">
        <f t="shared" si="1"/>
        <v>2.9309309186018435E-3</v>
      </c>
      <c r="F24">
        <f t="shared" si="2"/>
        <v>-1.6722408026755852E-2</v>
      </c>
      <c r="H24">
        <v>2.2000000000000002</v>
      </c>
      <c r="I24">
        <f t="shared" si="3"/>
        <v>7.7180922935536023E-2</v>
      </c>
      <c r="J24" s="1">
        <v>-1.4749999999999999E-2</v>
      </c>
      <c r="K24" s="1">
        <v>2.7499999999999998E-3</v>
      </c>
      <c r="L24" s="1">
        <v>-2.7499999999999998E-3</v>
      </c>
      <c r="M24" s="1">
        <v>2.4250000000000001E-2</v>
      </c>
      <c r="N24" s="1">
        <v>1.8249999999999999E-2</v>
      </c>
      <c r="O24" s="1">
        <v>2.6249999999999999E-2</v>
      </c>
      <c r="P24" s="1">
        <v>-4.2000000000000003E-2</v>
      </c>
      <c r="Q24" s="1">
        <v>-5.6250000000000001E-2</v>
      </c>
      <c r="R24" s="1">
        <v>-5.0250000000000003E-2</v>
      </c>
      <c r="S24" s="1">
        <f t="shared" si="4"/>
        <v>-4.9500000000000009E-2</v>
      </c>
      <c r="T24" s="1">
        <f t="shared" si="5"/>
        <v>7.1917779706580096E-3</v>
      </c>
      <c r="U24">
        <f t="shared" si="6"/>
        <v>0.161985274065994</v>
      </c>
    </row>
    <row r="25" spans="1:21">
      <c r="A25">
        <v>1.1499999999999999</v>
      </c>
      <c r="B25">
        <f t="shared" si="0"/>
        <v>-9.5584802844554131E-2</v>
      </c>
      <c r="C25" s="1">
        <v>-9.2249999999999999E-2</v>
      </c>
      <c r="D25" s="1">
        <v>-2.4750000000000001E-2</v>
      </c>
      <c r="E25" s="1">
        <f t="shared" si="1"/>
        <v>2.1853975385185601E-4</v>
      </c>
      <c r="F25">
        <f t="shared" si="2"/>
        <v>-0.11036789297658864</v>
      </c>
      <c r="H25">
        <v>2.2999999999999998</v>
      </c>
      <c r="I25">
        <f t="shared" si="3"/>
        <v>0.19085829463100015</v>
      </c>
      <c r="J25" s="1">
        <v>-3.2000000000000001E-2</v>
      </c>
      <c r="K25" s="1">
        <v>-1.2749999999999999E-2</v>
      </c>
      <c r="L25" s="1">
        <v>-8.5000000000000006E-3</v>
      </c>
      <c r="M25" s="1">
        <v>2.4250000000000001E-2</v>
      </c>
      <c r="N25" s="1">
        <v>2.75E-2</v>
      </c>
      <c r="O25" s="1">
        <v>2.325E-2</v>
      </c>
      <c r="P25" s="1">
        <v>-8.6999999999999994E-2</v>
      </c>
      <c r="Q25" s="1">
        <v>-8.8499999999999995E-2</v>
      </c>
      <c r="R25" s="1">
        <v>-8.5999999999999993E-2</v>
      </c>
      <c r="S25" s="1">
        <f t="shared" si="4"/>
        <v>-8.7166666666666656E-2</v>
      </c>
      <c r="T25" s="1">
        <f t="shared" si="5"/>
        <v>8.9091891427063533E-3</v>
      </c>
      <c r="U25">
        <f t="shared" si="6"/>
        <v>0.28524679574584122</v>
      </c>
    </row>
    <row r="26" spans="1:21">
      <c r="A26">
        <v>1.2</v>
      </c>
      <c r="B26">
        <f t="shared" si="0"/>
        <v>-0.10680247582782486</v>
      </c>
      <c r="C26" s="1">
        <v>-9.375E-2</v>
      </c>
      <c r="D26" s="1">
        <v>-2.5250000000000002E-2</v>
      </c>
      <c r="E26" s="1">
        <f t="shared" si="1"/>
        <v>3.3582854296638589E-5</v>
      </c>
      <c r="F26">
        <f t="shared" si="2"/>
        <v>-0.11259754738015608</v>
      </c>
      <c r="H26">
        <v>2.4</v>
      </c>
      <c r="I26">
        <f t="shared" si="3"/>
        <v>0.29186478141401173</v>
      </c>
      <c r="J26" s="1">
        <v>-9.425E-2</v>
      </c>
      <c r="K26" s="1">
        <v>-1.2749999999999999E-2</v>
      </c>
      <c r="L26" s="1">
        <v>-4.2250000000000003E-2</v>
      </c>
      <c r="M26" s="1">
        <v>5.2749999999999998E-2</v>
      </c>
      <c r="N26" s="1">
        <v>4.725E-2</v>
      </c>
      <c r="O26" s="1">
        <v>4.65E-2</v>
      </c>
      <c r="P26" s="1">
        <v>-8.3000000000000004E-2</v>
      </c>
      <c r="Q26" s="1">
        <v>-8.5999999999999993E-2</v>
      </c>
      <c r="R26" s="1">
        <v>-9.1249999999999998E-2</v>
      </c>
      <c r="S26" s="1">
        <f t="shared" si="4"/>
        <v>-8.6749999999999994E-2</v>
      </c>
      <c r="T26" s="1">
        <f t="shared" si="5"/>
        <v>6.3704311539321303E-5</v>
      </c>
      <c r="U26">
        <f t="shared" si="6"/>
        <v>0.28388328333787832</v>
      </c>
    </row>
    <row r="27" spans="1:21">
      <c r="A27">
        <v>1.25</v>
      </c>
      <c r="B27">
        <f t="shared" si="0"/>
        <v>-0.10505600515784184</v>
      </c>
      <c r="C27" s="1">
        <v>-0.09</v>
      </c>
      <c r="D27" s="1">
        <v>-1.7000000000000001E-2</v>
      </c>
      <c r="E27" s="1">
        <f t="shared" si="1"/>
        <v>8.5543119807616076E-4</v>
      </c>
      <c r="F27">
        <f t="shared" si="2"/>
        <v>-7.58082497212932E-2</v>
      </c>
      <c r="H27">
        <v>2.5</v>
      </c>
      <c r="I27">
        <f t="shared" si="3"/>
        <v>0.37495228046039353</v>
      </c>
      <c r="J27" s="1">
        <v>-0.1245</v>
      </c>
      <c r="K27" s="1">
        <v>-5.3749999999999999E-2</v>
      </c>
      <c r="L27" s="1">
        <v>-5.8250000000000003E-2</v>
      </c>
      <c r="M27" s="1">
        <v>5.6000000000000001E-2</v>
      </c>
      <c r="N27" s="1">
        <v>5.5E-2</v>
      </c>
      <c r="O27" s="1">
        <v>5.1249999999999997E-2</v>
      </c>
      <c r="P27" s="1">
        <v>-9.6750000000000003E-2</v>
      </c>
      <c r="Q27" s="1">
        <v>-9.8250000000000004E-2</v>
      </c>
      <c r="R27" s="1">
        <v>-0.115</v>
      </c>
      <c r="S27" s="1">
        <f t="shared" si="4"/>
        <v>-0.10333333333333333</v>
      </c>
      <c r="T27" s="1">
        <f t="shared" si="5"/>
        <v>1.3543285632674142E-3</v>
      </c>
      <c r="U27">
        <f t="shared" si="6"/>
        <v>0.33815107717480225</v>
      </c>
    </row>
    <row r="28" spans="1:21">
      <c r="A28">
        <v>1.3</v>
      </c>
      <c r="B28">
        <f t="shared" si="0"/>
        <v>-9.2441308861128321E-2</v>
      </c>
      <c r="C28" s="1">
        <v>-9.1249999999999998E-2</v>
      </c>
      <c r="D28" s="1">
        <v>-1.7999999999999999E-2</v>
      </c>
      <c r="E28" s="1">
        <f t="shared" si="1"/>
        <v>1.4820019716291918E-4</v>
      </c>
      <c r="F28">
        <f t="shared" si="2"/>
        <v>-8.0267558528428082E-2</v>
      </c>
      <c r="H28">
        <v>2.6</v>
      </c>
      <c r="I28">
        <f t="shared" si="3"/>
        <v>0.4534732206069324</v>
      </c>
      <c r="J28" s="1">
        <v>-0.1535</v>
      </c>
      <c r="K28" s="1">
        <v>-7.6499999999999999E-2</v>
      </c>
      <c r="L28" s="1">
        <v>-5.8000000000000003E-2</v>
      </c>
      <c r="M28" s="1">
        <v>7.1249999999999994E-2</v>
      </c>
      <c r="N28" s="1">
        <v>5.6750000000000002E-2</v>
      </c>
      <c r="O28" s="1">
        <v>6.3750000000000001E-2</v>
      </c>
      <c r="P28" s="1">
        <v>-0.1095</v>
      </c>
      <c r="Q28" s="1">
        <v>-0.10825</v>
      </c>
      <c r="R28" s="1">
        <v>-0.11325</v>
      </c>
      <c r="S28" s="1">
        <f t="shared" si="4"/>
        <v>-0.11033333333333334</v>
      </c>
      <c r="T28" s="1">
        <f t="shared" si="5"/>
        <v>8.5405571730672487E-3</v>
      </c>
      <c r="U28">
        <f t="shared" si="6"/>
        <v>0.36105808562857916</v>
      </c>
    </row>
    <row r="29" spans="1:21">
      <c r="A29">
        <v>1.35</v>
      </c>
      <c r="B29">
        <f t="shared" si="0"/>
        <v>-7.2345080669159692E-2</v>
      </c>
      <c r="C29" s="1">
        <v>-5.6750000000000002E-2</v>
      </c>
      <c r="D29" s="1">
        <v>-2.8500000000000001E-2</v>
      </c>
      <c r="E29" s="1">
        <f t="shared" si="1"/>
        <v>2.9970391494384394E-3</v>
      </c>
      <c r="F29">
        <f t="shared" si="2"/>
        <v>-0.12709030100334448</v>
      </c>
      <c r="H29">
        <v>2.7</v>
      </c>
      <c r="I29">
        <f t="shared" si="3"/>
        <v>0.54777571373226797</v>
      </c>
      <c r="J29" s="1">
        <v>-0.16325000000000001</v>
      </c>
      <c r="K29" s="1">
        <v>-8.2750000000000004E-2</v>
      </c>
      <c r="L29" s="1">
        <v>-6.7750000000000005E-2</v>
      </c>
      <c r="M29" s="1">
        <v>7.4249999999999997E-2</v>
      </c>
      <c r="N29" s="1">
        <v>6.6500000000000004E-2</v>
      </c>
      <c r="O29" s="1">
        <v>4.1750000000000002E-2</v>
      </c>
      <c r="P29" s="1">
        <v>-0.12525</v>
      </c>
      <c r="Q29" s="1">
        <v>-8.8749999999999996E-2</v>
      </c>
      <c r="R29" s="1">
        <v>-0.122</v>
      </c>
      <c r="S29" s="1">
        <f t="shared" si="4"/>
        <v>-0.11199999999999999</v>
      </c>
      <c r="T29" s="1">
        <f t="shared" si="5"/>
        <v>3.2856484880415891E-2</v>
      </c>
      <c r="U29">
        <f t="shared" si="6"/>
        <v>0.36651213526043075</v>
      </c>
    </row>
    <row r="30" spans="1:21">
      <c r="A30">
        <v>1.4</v>
      </c>
      <c r="B30">
        <f t="shared" si="0"/>
        <v>-4.8977631531875933E-2</v>
      </c>
      <c r="C30" s="1">
        <v>-3.125E-2</v>
      </c>
      <c r="D30" s="1">
        <v>-9.2499999999999995E-3</v>
      </c>
      <c r="E30" s="1">
        <f t="shared" si="1"/>
        <v>5.9737828468972963E-5</v>
      </c>
      <c r="F30">
        <f t="shared" si="2"/>
        <v>-4.1248606465997768E-2</v>
      </c>
      <c r="H30">
        <v>2.8</v>
      </c>
      <c r="I30">
        <f t="shared" si="3"/>
        <v>0.66830991907422732</v>
      </c>
      <c r="J30" s="1">
        <v>-0.17050000000000001</v>
      </c>
      <c r="K30" s="1">
        <v>-8.5750000000000007E-2</v>
      </c>
      <c r="L30" s="1">
        <v>-8.8749999999999996E-2</v>
      </c>
      <c r="M30" s="1">
        <v>6.25E-2</v>
      </c>
      <c r="N30" s="1">
        <v>6.7750000000000005E-2</v>
      </c>
      <c r="O30" s="1">
        <v>4.4999999999999998E-2</v>
      </c>
      <c r="P30" s="1">
        <v>-0.15375</v>
      </c>
      <c r="Q30" s="1">
        <v>-0.13600000000000001</v>
      </c>
      <c r="R30" s="1">
        <v>-0.156</v>
      </c>
      <c r="S30" s="1">
        <f t="shared" si="4"/>
        <v>-0.14858333333333332</v>
      </c>
      <c r="T30" s="1">
        <f t="shared" si="5"/>
        <v>3.3153634184701124E-2</v>
      </c>
      <c r="U30">
        <f t="shared" si="6"/>
        <v>0.48622852467957445</v>
      </c>
    </row>
    <row r="31" spans="1:21">
      <c r="A31">
        <v>1.45</v>
      </c>
      <c r="B31">
        <f t="shared" si="0"/>
        <v>-2.6771041096632059E-2</v>
      </c>
      <c r="C31" s="1">
        <v>-8.0000000000000002E-3</v>
      </c>
      <c r="D31" s="1">
        <v>-1.525E-2</v>
      </c>
      <c r="E31" s="1">
        <f t="shared" si="1"/>
        <v>1.7001947774601314E-3</v>
      </c>
      <c r="F31">
        <f t="shared" si="2"/>
        <v>-6.8004459308807136E-2</v>
      </c>
      <c r="H31">
        <v>2.9</v>
      </c>
      <c r="I31">
        <f t="shared" si="3"/>
        <v>0.8041651001043838</v>
      </c>
      <c r="J31" s="1">
        <v>-0.16125</v>
      </c>
      <c r="K31" s="1">
        <v>-8.4750000000000006E-2</v>
      </c>
      <c r="L31" s="1">
        <v>-9.2999999999999999E-2</v>
      </c>
      <c r="M31" s="1">
        <v>1.7000000000000001E-2</v>
      </c>
      <c r="N31" s="1">
        <v>5.425E-2</v>
      </c>
      <c r="O31" s="1">
        <v>3.3250000000000002E-2</v>
      </c>
      <c r="P31" s="1">
        <v>-0.21375</v>
      </c>
      <c r="Q31" s="1">
        <v>-0.16300000000000001</v>
      </c>
      <c r="R31" s="1">
        <v>-0.19525000000000001</v>
      </c>
      <c r="S31" s="1">
        <f t="shared" si="4"/>
        <v>-0.19066666666666668</v>
      </c>
      <c r="T31" s="1">
        <f t="shared" si="5"/>
        <v>3.2479905204497388E-2</v>
      </c>
      <c r="U31">
        <f t="shared" si="6"/>
        <v>0.62394327788382864</v>
      </c>
    </row>
    <row r="32" spans="1:21">
      <c r="A32">
        <v>1.5</v>
      </c>
      <c r="B32">
        <f t="shared" si="0"/>
        <v>-9.7340900481462031E-3</v>
      </c>
      <c r="C32" s="1">
        <v>-1.325E-2</v>
      </c>
      <c r="D32" s="1">
        <v>-2.5000000000000001E-4</v>
      </c>
      <c r="E32" s="1">
        <f t="shared" si="1"/>
        <v>7.4291692014684621E-5</v>
      </c>
      <c r="F32">
        <f t="shared" si="2"/>
        <v>-1.1148272017837235E-3</v>
      </c>
      <c r="H32">
        <v>3</v>
      </c>
      <c r="I32">
        <f t="shared" si="3"/>
        <v>0.92457807612530674</v>
      </c>
      <c r="J32" s="1">
        <v>-0.20774999999999999</v>
      </c>
      <c r="K32" s="1">
        <v>-8.2750000000000004E-2</v>
      </c>
      <c r="L32" s="1">
        <v>-9.4E-2</v>
      </c>
      <c r="M32" s="1">
        <v>4.5999999999999999E-2</v>
      </c>
      <c r="N32" s="1">
        <v>1.2E-2</v>
      </c>
      <c r="O32" s="1">
        <v>1.15E-2</v>
      </c>
      <c r="P32" s="1">
        <v>-0.28449999999999998</v>
      </c>
      <c r="Q32" s="1">
        <v>-0.2145</v>
      </c>
      <c r="R32" s="1">
        <v>-0.25824999999999998</v>
      </c>
      <c r="S32" s="1">
        <f t="shared" si="4"/>
        <v>-0.25241666666666668</v>
      </c>
      <c r="T32" s="1">
        <f t="shared" si="5"/>
        <v>9.7145189743613504E-3</v>
      </c>
      <c r="U32">
        <f t="shared" si="6"/>
        <v>0.82601581674393221</v>
      </c>
    </row>
    <row r="33" spans="1:21">
      <c r="A33">
        <v>1.55</v>
      </c>
      <c r="B33">
        <f t="shared" si="0"/>
        <v>-8.6279411630857394E-4</v>
      </c>
      <c r="C33" s="1">
        <v>-3.2499999999999999E-3</v>
      </c>
      <c r="D33" s="1">
        <v>1.7500000000000002E-2</v>
      </c>
      <c r="E33" s="1">
        <f t="shared" si="1"/>
        <v>6.2253201829440448E-3</v>
      </c>
      <c r="F33">
        <f t="shared" si="2"/>
        <v>7.8037904124860655E-2</v>
      </c>
      <c r="H33">
        <v>3.1</v>
      </c>
      <c r="I33">
        <f t="shared" si="3"/>
        <v>0.99311699343072735</v>
      </c>
      <c r="J33" s="1">
        <v>-0.214</v>
      </c>
      <c r="K33" s="1">
        <v>-0.106</v>
      </c>
      <c r="L33" s="1">
        <v>-0.10075000000000001</v>
      </c>
      <c r="M33" s="1">
        <v>1.9E-2</v>
      </c>
      <c r="N33" s="1">
        <v>2.5499999999999998E-2</v>
      </c>
      <c r="O33" s="1">
        <v>2.2499999999999998E-3</v>
      </c>
      <c r="P33" s="1">
        <v>-0.31374999999999997</v>
      </c>
      <c r="Q33" s="1">
        <v>-0.23949999999999999</v>
      </c>
      <c r="R33" s="1">
        <v>-0.27675</v>
      </c>
      <c r="S33" s="1">
        <f t="shared" si="4"/>
        <v>-0.27666666666666667</v>
      </c>
      <c r="T33" s="1">
        <f t="shared" si="5"/>
        <v>7.6991419498733758E-3</v>
      </c>
      <c r="U33">
        <f t="shared" si="6"/>
        <v>0.90537223888737373</v>
      </c>
    </row>
    <row r="34" spans="1:21">
      <c r="A34">
        <v>1.6</v>
      </c>
      <c r="B34">
        <f t="shared" si="0"/>
        <v>-1.6972376965127753E-3</v>
      </c>
      <c r="C34" s="1">
        <v>-6.4999999999999997E-3</v>
      </c>
      <c r="D34" s="1">
        <v>-2.5000000000000001E-3</v>
      </c>
      <c r="E34" s="1">
        <f t="shared" si="1"/>
        <v>8.9322049742852913E-5</v>
      </c>
      <c r="F34">
        <f t="shared" si="2"/>
        <v>-1.1148272017837236E-2</v>
      </c>
      <c r="H34">
        <v>3.2</v>
      </c>
      <c r="I34">
        <f t="shared" si="3"/>
        <v>0.98649693020145746</v>
      </c>
      <c r="J34" s="1">
        <v>-0.221</v>
      </c>
      <c r="K34" s="1">
        <v>-9.0499999999999997E-2</v>
      </c>
      <c r="L34" s="1">
        <v>-9.5250000000000001E-2</v>
      </c>
      <c r="M34" s="1">
        <v>0.05</v>
      </c>
      <c r="N34" s="1">
        <v>4.2999999999999997E-2</v>
      </c>
      <c r="O34" s="1">
        <v>3.6499999999999998E-2</v>
      </c>
      <c r="P34" s="1">
        <v>-0.32700000000000001</v>
      </c>
      <c r="Q34" s="1">
        <v>-0.27224999999999999</v>
      </c>
      <c r="R34" s="1">
        <v>-0.3175</v>
      </c>
      <c r="S34" s="1">
        <f t="shared" si="4"/>
        <v>-0.30558333333333337</v>
      </c>
      <c r="T34" s="1">
        <f t="shared" si="5"/>
        <v>1.8233289398431179E-4</v>
      </c>
      <c r="U34">
        <f t="shared" si="6"/>
        <v>1</v>
      </c>
    </row>
    <row r="35" spans="1:21">
      <c r="A35">
        <v>1.65</v>
      </c>
      <c r="B35">
        <f t="shared" si="0"/>
        <v>-1.2093063607088068E-2</v>
      </c>
      <c r="C35" s="1">
        <v>-2.1999999999999999E-2</v>
      </c>
      <c r="D35" s="1">
        <v>-2.7E-2</v>
      </c>
      <c r="E35" s="1">
        <f t="shared" si="1"/>
        <v>1.1730682257053161E-2</v>
      </c>
      <c r="F35">
        <f t="shared" si="2"/>
        <v>-0.12040133779264214</v>
      </c>
      <c r="H35">
        <v>3.3</v>
      </c>
      <c r="I35">
        <f t="shared" si="3"/>
        <v>0.90703290983210061</v>
      </c>
      <c r="J35" s="1">
        <v>-0.20175000000000001</v>
      </c>
      <c r="K35" s="1">
        <v>-9.1999999999999998E-2</v>
      </c>
      <c r="L35" s="1">
        <v>-0.10475</v>
      </c>
      <c r="M35" s="1">
        <v>6.4250000000000002E-2</v>
      </c>
      <c r="N35" s="1">
        <v>5.5E-2</v>
      </c>
      <c r="O35" s="1">
        <v>4.1500000000000002E-2</v>
      </c>
      <c r="P35" s="1">
        <v>-0.31424999999999997</v>
      </c>
      <c r="Q35" s="1">
        <v>-0.25974999999999998</v>
      </c>
      <c r="R35" s="1">
        <v>-0.30025000000000002</v>
      </c>
      <c r="S35" s="1">
        <f t="shared" si="4"/>
        <v>-0.29141666666666666</v>
      </c>
      <c r="T35" s="1">
        <f t="shared" si="5"/>
        <v>2.1722747440981044E-3</v>
      </c>
      <c r="U35">
        <f t="shared" si="6"/>
        <v>0.95364057812926073</v>
      </c>
    </row>
    <row r="36" spans="1:21">
      <c r="A36">
        <v>1.7</v>
      </c>
      <c r="B36">
        <f t="shared" si="0"/>
        <v>-3.0242910467680573E-2</v>
      </c>
      <c r="C36" s="1">
        <v>-4.8750000000000002E-2</v>
      </c>
      <c r="D36" s="1">
        <v>-1.7749999999999998E-2</v>
      </c>
      <c r="E36" s="1">
        <f t="shared" si="1"/>
        <v>2.3921705764559302E-3</v>
      </c>
      <c r="F36">
        <f t="shared" si="2"/>
        <v>-7.9152731326644368E-2</v>
      </c>
      <c r="H36">
        <v>3.4</v>
      </c>
      <c r="I36">
        <f t="shared" si="3"/>
        <v>0.78139186621811785</v>
      </c>
      <c r="J36" s="1">
        <v>-0.1535</v>
      </c>
      <c r="K36" s="1">
        <v>-8.2000000000000003E-2</v>
      </c>
      <c r="L36" s="1">
        <v>-9.1249999999999998E-2</v>
      </c>
      <c r="M36" s="1">
        <v>5.425E-2</v>
      </c>
      <c r="N36" s="1">
        <v>7.3999999999999996E-2</v>
      </c>
      <c r="O36" s="1">
        <v>6.5500000000000003E-2</v>
      </c>
      <c r="P36" s="1">
        <v>-0.28799999999999998</v>
      </c>
      <c r="Q36" s="1">
        <v>-0.22450000000000001</v>
      </c>
      <c r="R36" s="1">
        <v>-0.27925</v>
      </c>
      <c r="S36" s="1">
        <f t="shared" si="4"/>
        <v>-0.26391666666666663</v>
      </c>
      <c r="T36" s="1">
        <f t="shared" si="5"/>
        <v>6.7661964436429188E-3</v>
      </c>
      <c r="U36">
        <f t="shared" si="6"/>
        <v>0.86364875920370854</v>
      </c>
    </row>
    <row r="37" spans="1:21">
      <c r="A37">
        <v>1.75</v>
      </c>
      <c r="B37">
        <f t="shared" si="0"/>
        <v>-5.2944485714495497E-2</v>
      </c>
      <c r="C37" s="1">
        <v>-4.5249999999999999E-2</v>
      </c>
      <c r="D37" s="1">
        <v>-1.375E-2</v>
      </c>
      <c r="E37" s="1">
        <f t="shared" si="1"/>
        <v>7.0073814842494644E-5</v>
      </c>
      <c r="F37">
        <f t="shared" si="2"/>
        <v>-6.1315496098104792E-2</v>
      </c>
      <c r="H37">
        <v>3.5</v>
      </c>
      <c r="I37">
        <f t="shared" si="3"/>
        <v>0.6463804128030336</v>
      </c>
      <c r="J37" s="1">
        <v>-0.15925</v>
      </c>
      <c r="K37" s="1">
        <v>-4.9250000000000002E-2</v>
      </c>
      <c r="L37" s="1">
        <v>-5.5500000000000001E-2</v>
      </c>
      <c r="M37" s="1">
        <v>6.9000000000000006E-2</v>
      </c>
      <c r="N37" s="1">
        <v>8.0750000000000002E-2</v>
      </c>
      <c r="O37" s="1">
        <v>5.9499999999999997E-2</v>
      </c>
      <c r="P37" s="1">
        <v>-0.25800000000000001</v>
      </c>
      <c r="Q37" s="1">
        <v>-0.20449999999999999</v>
      </c>
      <c r="R37" s="1">
        <v>-0.24274999999999999</v>
      </c>
      <c r="S37" s="1">
        <f t="shared" si="4"/>
        <v>-0.23508333333333334</v>
      </c>
      <c r="T37" s="1">
        <f t="shared" si="5"/>
        <v>1.5107676310342703E-2</v>
      </c>
      <c r="U37">
        <f t="shared" si="6"/>
        <v>0.7692937005726751</v>
      </c>
    </row>
    <row r="38" spans="1:21">
      <c r="A38">
        <v>1.8</v>
      </c>
      <c r="B38">
        <f t="shared" si="0"/>
        <v>-7.6073878613901413E-2</v>
      </c>
      <c r="C38" s="1">
        <v>-7.6249999999999998E-2</v>
      </c>
      <c r="D38" s="1">
        <v>4.7499999999999999E-3</v>
      </c>
      <c r="E38" s="1">
        <f t="shared" si="1"/>
        <v>9.4586508459046127E-3</v>
      </c>
      <c r="F38">
        <f t="shared" si="2"/>
        <v>2.1181716833890748E-2</v>
      </c>
      <c r="H38">
        <v>3.6</v>
      </c>
      <c r="I38">
        <f t="shared" si="3"/>
        <v>0.53013662006314599</v>
      </c>
      <c r="J38" s="1">
        <v>-8.1500000000000003E-2</v>
      </c>
      <c r="K38" s="1">
        <v>-3.9750000000000001E-2</v>
      </c>
      <c r="L38" s="1">
        <v>-2.6249999999999999E-2</v>
      </c>
      <c r="M38" s="1">
        <v>5.8000000000000003E-2</v>
      </c>
      <c r="N38" s="1">
        <v>8.5250000000000006E-2</v>
      </c>
      <c r="O38" s="1">
        <v>8.3250000000000005E-2</v>
      </c>
      <c r="P38" s="1">
        <v>-0.2155</v>
      </c>
      <c r="Q38" s="1">
        <v>-0.17424999999999999</v>
      </c>
      <c r="R38" s="1">
        <v>-0.2</v>
      </c>
      <c r="S38" s="1">
        <f t="shared" si="4"/>
        <v>-0.19658333333333333</v>
      </c>
      <c r="T38" s="1">
        <f t="shared" si="5"/>
        <v>1.2807117090822658E-2</v>
      </c>
      <c r="U38">
        <f t="shared" si="6"/>
        <v>0.64330515407690203</v>
      </c>
    </row>
    <row r="39" spans="1:21">
      <c r="A39">
        <v>1.85</v>
      </c>
      <c r="B39">
        <f t="shared" si="0"/>
        <v>-9.5191130093075282E-2</v>
      </c>
      <c r="C39" s="1">
        <v>-0.1195</v>
      </c>
      <c r="D39" s="1">
        <v>-1.0500000000000001E-2</v>
      </c>
      <c r="E39" s="1">
        <f t="shared" si="1"/>
        <v>2.3395009207804662E-3</v>
      </c>
      <c r="F39">
        <f t="shared" si="2"/>
        <v>-4.6822742474916391E-2</v>
      </c>
      <c r="H39">
        <v>3.7</v>
      </c>
      <c r="I39">
        <f t="shared" si="3"/>
        <v>0.43968693820267252</v>
      </c>
      <c r="J39" s="1">
        <v>-8.2000000000000003E-2</v>
      </c>
      <c r="K39" s="1">
        <v>-7.4999999999999997E-3</v>
      </c>
      <c r="L39" s="1">
        <v>-1.35E-2</v>
      </c>
      <c r="M39" s="1">
        <v>6.7500000000000004E-2</v>
      </c>
      <c r="N39" s="1">
        <v>5.1999999999999998E-2</v>
      </c>
      <c r="O39" s="1">
        <v>5.0999999999999997E-2</v>
      </c>
      <c r="P39" s="1">
        <v>-0.17849999999999999</v>
      </c>
      <c r="Q39" s="1">
        <v>-0.14224999999999999</v>
      </c>
      <c r="R39" s="1">
        <v>-0.18124999999999999</v>
      </c>
      <c r="S39" s="1">
        <f t="shared" si="4"/>
        <v>-0.16733333333333333</v>
      </c>
      <c r="T39" s="1">
        <f t="shared" si="5"/>
        <v>1.1642333355569426E-2</v>
      </c>
      <c r="U39">
        <f t="shared" si="6"/>
        <v>0.54758658303790553</v>
      </c>
    </row>
    <row r="40" spans="1:21">
      <c r="A40">
        <v>1.9</v>
      </c>
      <c r="B40">
        <f t="shared" si="0"/>
        <v>-0.10618493707261897</v>
      </c>
      <c r="C40" s="1">
        <v>-0.114</v>
      </c>
      <c r="D40" s="1">
        <v>-2.5250000000000002E-2</v>
      </c>
      <c r="E40" s="1">
        <f t="shared" si="1"/>
        <v>4.1121570956331139E-5</v>
      </c>
      <c r="F40">
        <f t="shared" si="2"/>
        <v>-0.11259754738015608</v>
      </c>
      <c r="H40">
        <v>3.8</v>
      </c>
      <c r="I40">
        <f t="shared" si="3"/>
        <v>0.36183983784990587</v>
      </c>
      <c r="J40" s="1">
        <v>-0.03</v>
      </c>
      <c r="K40" s="1">
        <v>5.0000000000000001E-3</v>
      </c>
      <c r="L40" s="1">
        <v>5.4999999999999997E-3</v>
      </c>
      <c r="M40" s="1">
        <v>3.6249999999999998E-2</v>
      </c>
      <c r="N40" s="1">
        <v>5.8749999999999997E-2</v>
      </c>
      <c r="O40" s="1">
        <v>5.7250000000000002E-2</v>
      </c>
      <c r="P40" s="1">
        <v>-0.18525</v>
      </c>
      <c r="Q40" s="1">
        <v>-0.12825</v>
      </c>
      <c r="R40" s="1">
        <v>-0.13725000000000001</v>
      </c>
      <c r="S40" s="1">
        <f t="shared" si="4"/>
        <v>-0.15024999999999999</v>
      </c>
      <c r="T40" s="1">
        <f t="shared" si="5"/>
        <v>1.6859136211815808E-2</v>
      </c>
      <c r="U40">
        <f t="shared" si="6"/>
        <v>0.49168257431142615</v>
      </c>
    </row>
    <row r="41" spans="1:21">
      <c r="A41">
        <v>1.95</v>
      </c>
      <c r="B41">
        <f t="shared" si="0"/>
        <v>-0.10585782610372733</v>
      </c>
      <c r="C41" s="1">
        <v>-0.1</v>
      </c>
      <c r="D41" s="1">
        <v>-2.1749999999999999E-2</v>
      </c>
      <c r="E41" s="1">
        <f t="shared" si="1"/>
        <v>7.8638932972692295E-5</v>
      </c>
      <c r="F41">
        <f t="shared" si="2"/>
        <v>-9.6989966555183937E-2</v>
      </c>
      <c r="H41">
        <v>3.9</v>
      </c>
      <c r="I41">
        <f t="shared" si="3"/>
        <v>0.27625415093536432</v>
      </c>
      <c r="J41" s="1">
        <v>-8.5000000000000006E-3</v>
      </c>
      <c r="K41" s="1">
        <v>-7.4999999999999997E-3</v>
      </c>
      <c r="L41" s="1">
        <v>-5.4999999999999997E-3</v>
      </c>
      <c r="M41" s="1">
        <v>4.3499999999999997E-2</v>
      </c>
      <c r="N41" s="1">
        <v>4.1750000000000002E-2</v>
      </c>
      <c r="O41" s="1">
        <v>2.0750000000000001E-2</v>
      </c>
      <c r="P41" s="1">
        <v>-0.16275000000000001</v>
      </c>
      <c r="Q41" s="1">
        <v>-0.1205</v>
      </c>
      <c r="R41" s="1">
        <v>-0.13250000000000001</v>
      </c>
      <c r="S41" s="1">
        <f t="shared" si="4"/>
        <v>-0.13858333333333334</v>
      </c>
      <c r="T41" s="1">
        <f t="shared" si="5"/>
        <v>3.1417589425379817E-2</v>
      </c>
      <c r="U41">
        <f t="shared" si="6"/>
        <v>0.45350422688846459</v>
      </c>
    </row>
    <row r="42" spans="1:21">
      <c r="A42">
        <v>2</v>
      </c>
      <c r="B42">
        <f t="shared" si="0"/>
        <v>-9.2363032178094204E-2</v>
      </c>
      <c r="C42" s="1">
        <v>-9.7750000000000004E-2</v>
      </c>
      <c r="D42" s="1">
        <v>-7.0000000000000001E-3</v>
      </c>
      <c r="E42" s="1">
        <f t="shared" si="1"/>
        <v>3.7390620701273887E-3</v>
      </c>
      <c r="F42">
        <f t="shared" si="2"/>
        <v>-3.121516164994426E-2</v>
      </c>
      <c r="H42">
        <v>4</v>
      </c>
      <c r="I42">
        <f t="shared" si="3"/>
        <v>0.17218150808692703</v>
      </c>
      <c r="J42" s="1">
        <v>-5.0500000000000003E-2</v>
      </c>
      <c r="K42" s="1">
        <v>-6.0000000000000001E-3</v>
      </c>
      <c r="L42" s="1">
        <v>-2.5999999999999999E-2</v>
      </c>
      <c r="M42" s="1">
        <v>5.1249999999999997E-2</v>
      </c>
      <c r="N42" s="1">
        <v>2.4E-2</v>
      </c>
      <c r="O42" s="1">
        <v>2.1000000000000001E-2</v>
      </c>
      <c r="P42" s="1">
        <v>-0.14699999999999999</v>
      </c>
      <c r="Q42" s="1">
        <v>-0.10575</v>
      </c>
      <c r="R42" s="1">
        <v>-0.14499999999999999</v>
      </c>
      <c r="S42" s="1">
        <f t="shared" si="4"/>
        <v>-0.1325833333333333</v>
      </c>
      <c r="T42" s="1">
        <f t="shared" si="5"/>
        <v>6.8480682683061178E-2</v>
      </c>
      <c r="U42">
        <f t="shared" si="6"/>
        <v>0.43386964821379859</v>
      </c>
    </row>
    <row r="43" spans="1:21">
      <c r="A43">
        <v>2.0499999999999998</v>
      </c>
      <c r="B43">
        <f t="shared" si="0"/>
        <v>-6.542807842349338E-2</v>
      </c>
      <c r="C43" s="1">
        <v>-5.7500000000000002E-2</v>
      </c>
      <c r="D43" s="1">
        <v>7.7499999999999999E-3</v>
      </c>
      <c r="E43" s="1">
        <f t="shared" si="1"/>
        <v>9.9975444865149331E-3</v>
      </c>
      <c r="F43">
        <f t="shared" si="2"/>
        <v>3.4559643255295432E-2</v>
      </c>
      <c r="H43">
        <v>4.0999999999999996</v>
      </c>
      <c r="I43">
        <f t="shared" si="3"/>
        <v>5.8281557183185735E-2</v>
      </c>
      <c r="J43" s="1">
        <v>-3.85E-2</v>
      </c>
      <c r="K43" s="1">
        <v>-6.7499999999999999E-3</v>
      </c>
      <c r="L43" s="1">
        <v>-1.8499999999999999E-2</v>
      </c>
      <c r="M43" s="1">
        <v>4.2999999999999997E-2</v>
      </c>
      <c r="N43" s="1">
        <v>3.95E-2</v>
      </c>
      <c r="O43" s="1">
        <v>5.0750000000000003E-2</v>
      </c>
      <c r="P43" s="1">
        <v>-0.10825</v>
      </c>
      <c r="Q43" s="1">
        <v>-7.4249999999999997E-2</v>
      </c>
      <c r="R43" s="1">
        <v>-0.10425</v>
      </c>
      <c r="S43" s="1">
        <f t="shared" si="4"/>
        <v>-9.558333333333334E-2</v>
      </c>
      <c r="T43" s="1">
        <f t="shared" si="5"/>
        <v>6.4774418371647796E-2</v>
      </c>
      <c r="U43">
        <f t="shared" si="6"/>
        <v>0.3127897463866921</v>
      </c>
    </row>
    <row r="44" spans="1:21">
      <c r="A44">
        <v>2.1</v>
      </c>
      <c r="B44">
        <f t="shared" si="0"/>
        <v>-2.6333904148145567E-2</v>
      </c>
      <c r="C44" s="1">
        <v>-1.0500000000000001E-2</v>
      </c>
      <c r="D44" s="1">
        <v>-1.125E-2</v>
      </c>
      <c r="E44" s="1">
        <f t="shared" si="1"/>
        <v>5.6802713898688345E-4</v>
      </c>
      <c r="F44">
        <f t="shared" si="2"/>
        <v>-5.016722408026756E-2</v>
      </c>
      <c r="H44">
        <v>4.2</v>
      </c>
      <c r="I44">
        <f t="shared" si="3"/>
        <v>-4.0701055372347049E-2</v>
      </c>
      <c r="J44" s="1">
        <v>-4.4249999999999998E-2</v>
      </c>
      <c r="K44" s="1">
        <v>-5.0000000000000001E-3</v>
      </c>
      <c r="L44" s="1">
        <v>-2.4500000000000001E-2</v>
      </c>
      <c r="M44" s="1">
        <v>5.2249999999999998E-2</v>
      </c>
      <c r="N44" s="1">
        <v>4.2250000000000003E-2</v>
      </c>
      <c r="O44" s="1">
        <v>5.3499999999999999E-2</v>
      </c>
      <c r="P44" s="1">
        <v>-9.8000000000000004E-2</v>
      </c>
      <c r="Q44" s="1">
        <v>-7.0749999999999993E-2</v>
      </c>
      <c r="R44" s="1">
        <v>-7.4499999999999997E-2</v>
      </c>
      <c r="S44" s="1">
        <f t="shared" si="4"/>
        <v>-8.1083333333333341E-2</v>
      </c>
      <c r="T44" s="1">
        <f t="shared" si="5"/>
        <v>9.3660830462622816E-2</v>
      </c>
      <c r="U44">
        <f t="shared" si="6"/>
        <v>0.26533951458958271</v>
      </c>
    </row>
    <row r="45" spans="1:21">
      <c r="A45">
        <v>2.15</v>
      </c>
      <c r="B45">
        <f t="shared" si="0"/>
        <v>2.234302087427071E-2</v>
      </c>
      <c r="C45" s="1">
        <v>4.4749999999999998E-2</v>
      </c>
      <c r="D45" s="1">
        <v>2.6499999999999999E-2</v>
      </c>
      <c r="E45" s="1">
        <f t="shared" si="1"/>
        <v>9.1831325593761982E-3</v>
      </c>
      <c r="F45">
        <f t="shared" si="2"/>
        <v>0.11817168338907469</v>
      </c>
      <c r="H45">
        <v>4.3</v>
      </c>
      <c r="I45">
        <f t="shared" si="3"/>
        <v>-9.842101571070358E-2</v>
      </c>
      <c r="J45" s="1">
        <v>-2.775E-2</v>
      </c>
      <c r="K45" s="1">
        <v>7.5000000000000002E-4</v>
      </c>
      <c r="L45" s="1">
        <v>2.5000000000000001E-3</v>
      </c>
      <c r="M45" s="1">
        <v>0.04</v>
      </c>
      <c r="N45" s="1">
        <v>5.0750000000000003E-2</v>
      </c>
      <c r="O45" s="1">
        <v>5.6750000000000002E-2</v>
      </c>
      <c r="P45" s="1">
        <v>-7.8750000000000001E-2</v>
      </c>
      <c r="Q45" s="1">
        <v>-6.4750000000000002E-2</v>
      </c>
      <c r="R45" s="1">
        <v>-5.5E-2</v>
      </c>
      <c r="S45" s="1">
        <f t="shared" si="4"/>
        <v>-6.6166666666666665E-2</v>
      </c>
      <c r="T45" s="1">
        <f t="shared" si="5"/>
        <v>9.9191478071704503E-2</v>
      </c>
      <c r="U45">
        <f t="shared" si="6"/>
        <v>0.21652577038451046</v>
      </c>
    </row>
    <row r="46" spans="1:21">
      <c r="A46">
        <v>2.2000000000000002</v>
      </c>
      <c r="B46">
        <f t="shared" si="0"/>
        <v>7.7180922935536023E-2</v>
      </c>
      <c r="C46" s="1">
        <v>0.1075</v>
      </c>
      <c r="D46" s="1">
        <v>2.3E-2</v>
      </c>
      <c r="E46" s="1">
        <f t="shared" si="1"/>
        <v>6.4430580805607525E-4</v>
      </c>
      <c r="F46">
        <f t="shared" si="2"/>
        <v>0.10256410256410256</v>
      </c>
      <c r="H46">
        <v>4.4000000000000004</v>
      </c>
      <c r="I46">
        <f t="shared" si="3"/>
        <v>-0.10361677281960968</v>
      </c>
      <c r="J46" s="1">
        <v>-1.325E-2</v>
      </c>
      <c r="K46" s="1">
        <v>-4.7499999999999999E-3</v>
      </c>
      <c r="L46" s="1">
        <v>2.5000000000000001E-4</v>
      </c>
      <c r="M46" s="1">
        <v>3.6999999999999998E-2</v>
      </c>
      <c r="N46" s="1">
        <v>5.0500000000000003E-2</v>
      </c>
      <c r="O46" s="1">
        <v>5.3499999999999999E-2</v>
      </c>
      <c r="P46" s="1">
        <v>-6.225E-2</v>
      </c>
      <c r="Q46" s="1">
        <v>-5.1999999999999998E-2</v>
      </c>
      <c r="R46" s="1">
        <v>-5.6000000000000001E-2</v>
      </c>
      <c r="S46" s="1">
        <f t="shared" si="4"/>
        <v>-5.6749999999999995E-2</v>
      </c>
      <c r="T46" s="1">
        <f t="shared" si="5"/>
        <v>8.3710207124730845E-2</v>
      </c>
      <c r="U46">
        <f t="shared" si="6"/>
        <v>0.18571038996454864</v>
      </c>
    </row>
    <row r="47" spans="1:21">
      <c r="A47">
        <v>2.25</v>
      </c>
      <c r="B47">
        <f t="shared" si="0"/>
        <v>0.13448061181428056</v>
      </c>
      <c r="C47" s="1">
        <v>0.17050000000000001</v>
      </c>
      <c r="D47" s="1">
        <v>4.2250000000000003E-2</v>
      </c>
      <c r="E47" s="1">
        <f t="shared" si="1"/>
        <v>2.9079256082554777E-3</v>
      </c>
      <c r="F47">
        <f t="shared" si="2"/>
        <v>0.18840579710144928</v>
      </c>
      <c r="H47">
        <v>4.5</v>
      </c>
      <c r="I47">
        <f t="shared" si="3"/>
        <v>-6.8523273013541247E-2</v>
      </c>
      <c r="J47" s="1">
        <v>8.7500000000000008E-3</v>
      </c>
      <c r="K47" s="1">
        <v>2.6749999999999999E-2</v>
      </c>
      <c r="L47" s="1">
        <v>1.7500000000000002E-2</v>
      </c>
      <c r="M47" s="1">
        <v>1.2500000000000001E-2</v>
      </c>
      <c r="N47" s="1">
        <v>2.8000000000000001E-2</v>
      </c>
      <c r="O47" s="1">
        <v>4.1000000000000002E-2</v>
      </c>
      <c r="P47" s="1">
        <v>-6.3750000000000001E-2</v>
      </c>
      <c r="Q47" s="1">
        <v>-7.3749999999999996E-2</v>
      </c>
      <c r="R47" s="1">
        <v>-3.8249999999999999E-2</v>
      </c>
      <c r="S47" s="1">
        <f t="shared" si="4"/>
        <v>-5.8583333333333341E-2</v>
      </c>
      <c r="T47" s="1">
        <f t="shared" si="5"/>
        <v>6.7721275481828797E-2</v>
      </c>
      <c r="U47">
        <f t="shared" si="6"/>
        <v>0.19170984455958548</v>
      </c>
    </row>
    <row r="48" spans="1:21">
      <c r="A48">
        <v>2.2999999999999998</v>
      </c>
      <c r="B48">
        <f t="shared" si="0"/>
        <v>0.19085829463100015</v>
      </c>
      <c r="C48" s="1">
        <v>0.22450000000000001</v>
      </c>
      <c r="D48" s="1">
        <v>4.5249999999999999E-2</v>
      </c>
      <c r="E48" s="1">
        <f t="shared" si="1"/>
        <v>1.1936499647095376E-4</v>
      </c>
      <c r="F48">
        <f t="shared" si="2"/>
        <v>0.20178372352285395</v>
      </c>
      <c r="H48">
        <v>4.5999999999999996</v>
      </c>
      <c r="I48">
        <f t="shared" si="3"/>
        <v>-2.3447699139827555E-2</v>
      </c>
      <c r="J48" s="1">
        <v>1.2749999999999999E-2</v>
      </c>
      <c r="K48" s="1">
        <v>1.6E-2</v>
      </c>
      <c r="L48" s="1">
        <v>1.2749999999999999E-2</v>
      </c>
      <c r="M48" s="1">
        <v>1.575E-2</v>
      </c>
      <c r="N48" s="1">
        <v>2.6749999999999999E-2</v>
      </c>
      <c r="O48" s="1">
        <v>2.9499999999999998E-2</v>
      </c>
      <c r="P48" s="1">
        <v>-7.1249999999999994E-2</v>
      </c>
      <c r="Q48" s="1">
        <v>-3.5249999999999997E-2</v>
      </c>
      <c r="R48" s="1">
        <v>-6.3750000000000001E-2</v>
      </c>
      <c r="S48" s="1">
        <f t="shared" si="4"/>
        <v>-5.6749999999999995E-2</v>
      </c>
      <c r="T48" s="1">
        <f t="shared" si="5"/>
        <v>4.3747106237794174E-2</v>
      </c>
      <c r="U48">
        <f t="shared" si="6"/>
        <v>0.18571038996454864</v>
      </c>
    </row>
    <row r="49" spans="1:21">
      <c r="A49">
        <v>2.35</v>
      </c>
      <c r="B49">
        <f t="shared" si="0"/>
        <v>0.24376731030085452</v>
      </c>
      <c r="C49" s="1">
        <v>0.28000000000000003</v>
      </c>
      <c r="D49" s="1">
        <v>5.1499999999999997E-2</v>
      </c>
      <c r="E49" s="1">
        <f t="shared" si="1"/>
        <v>1.9917413646585824E-4</v>
      </c>
      <c r="F49">
        <f t="shared" si="2"/>
        <v>0.22965440356744704</v>
      </c>
      <c r="H49">
        <v>4.7</v>
      </c>
      <c r="I49">
        <f t="shared" si="3"/>
        <v>-3.0669890885579032E-4</v>
      </c>
      <c r="J49" s="1">
        <v>4.5499999999999999E-2</v>
      </c>
      <c r="K49" s="1">
        <v>3.1E-2</v>
      </c>
      <c r="L49" s="1">
        <v>4.0500000000000001E-2</v>
      </c>
      <c r="M49" s="1">
        <v>-8.0000000000000002E-3</v>
      </c>
      <c r="N49" s="1">
        <v>8.2500000000000004E-3</v>
      </c>
      <c r="O49" s="1">
        <v>1.2999999999999999E-2</v>
      </c>
      <c r="P49" s="1">
        <v>-0.06</v>
      </c>
      <c r="Q49" s="1">
        <v>-4.3499999999999997E-2</v>
      </c>
      <c r="R49" s="1">
        <v>-4.2250000000000003E-2</v>
      </c>
      <c r="S49" s="1">
        <f t="shared" si="4"/>
        <v>-4.8583333333333333E-2</v>
      </c>
      <c r="T49" s="1">
        <f t="shared" si="5"/>
        <v>2.537401953292729E-2</v>
      </c>
      <c r="U49">
        <f t="shared" si="6"/>
        <v>0.15898554676847557</v>
      </c>
    </row>
    <row r="50" spans="1:21">
      <c r="A50">
        <v>2.4</v>
      </c>
      <c r="B50">
        <f t="shared" si="0"/>
        <v>0.29186478141401173</v>
      </c>
      <c r="C50" s="1">
        <v>0.30649999999999999</v>
      </c>
      <c r="D50" s="1">
        <v>5.1999999999999998E-2</v>
      </c>
      <c r="E50" s="1">
        <f t="shared" si="1"/>
        <v>3.5976871847453215E-3</v>
      </c>
      <c r="F50">
        <f t="shared" si="2"/>
        <v>0.23188405797101447</v>
      </c>
      <c r="H50">
        <v>4.8</v>
      </c>
      <c r="I50">
        <f t="shared" si="3"/>
        <v>-1.4674527103780872E-2</v>
      </c>
      <c r="J50" s="1">
        <v>6.225E-2</v>
      </c>
      <c r="K50" s="1">
        <v>3.7499999999999999E-3</v>
      </c>
      <c r="L50" s="1">
        <v>3.6749999999999998E-2</v>
      </c>
      <c r="M50" s="1">
        <v>-3.0000000000000001E-3</v>
      </c>
      <c r="N50" s="1">
        <v>-3.5000000000000001E-3</v>
      </c>
      <c r="O50" s="1">
        <v>-4.4999999999999997E-3</v>
      </c>
      <c r="P50" s="1">
        <v>-5.2749999999999998E-2</v>
      </c>
      <c r="Q50" s="1">
        <v>-3.4750000000000003E-2</v>
      </c>
      <c r="R50" s="1">
        <v>-5.6250000000000001E-2</v>
      </c>
      <c r="S50" s="1">
        <f t="shared" si="4"/>
        <v>-4.7916666666666663E-2</v>
      </c>
      <c r="T50" s="1">
        <f t="shared" si="5"/>
        <v>2.9404860192923179E-2</v>
      </c>
      <c r="U50">
        <f t="shared" si="6"/>
        <v>0.15680392691573489</v>
      </c>
    </row>
    <row r="51" spans="1:21">
      <c r="A51">
        <v>2.4500000000000002</v>
      </c>
      <c r="B51">
        <f t="shared" si="0"/>
        <v>0.33516453167603727</v>
      </c>
      <c r="C51" s="1">
        <v>0.35449999999999998</v>
      </c>
      <c r="D51" s="1">
        <v>8.6749999999999994E-2</v>
      </c>
      <c r="E51" s="1">
        <f t="shared" si="1"/>
        <v>2.6708748392210643E-3</v>
      </c>
      <c r="F51">
        <f t="shared" si="2"/>
        <v>0.38684503901895201</v>
      </c>
      <c r="H51">
        <v>4.9000000000000004</v>
      </c>
      <c r="I51">
        <f t="shared" si="3"/>
        <v>-5.6924171483744082E-2</v>
      </c>
      <c r="J51" s="1">
        <v>4.3499999999999997E-2</v>
      </c>
      <c r="K51" s="1">
        <v>4.0500000000000001E-2</v>
      </c>
      <c r="L51" s="1">
        <v>3.5499999999999997E-2</v>
      </c>
      <c r="M51" s="1">
        <v>-7.4999999999999997E-3</v>
      </c>
      <c r="N51" s="1">
        <v>3.6999999999999998E-2</v>
      </c>
      <c r="O51" s="1">
        <v>5.2500000000000003E-3</v>
      </c>
      <c r="P51" s="1">
        <v>-1.8499999999999999E-2</v>
      </c>
      <c r="Q51" s="1">
        <v>-1.175E-2</v>
      </c>
      <c r="R51" s="1">
        <v>-1.4250000000000001E-2</v>
      </c>
      <c r="S51" s="1">
        <f t="shared" si="4"/>
        <v>-1.4833333333333332E-2</v>
      </c>
      <c r="T51" s="1">
        <f t="shared" si="5"/>
        <v>1.1122911196845164E-2</v>
      </c>
      <c r="U51">
        <f t="shared" si="6"/>
        <v>4.8541041723479672E-2</v>
      </c>
    </row>
    <row r="52" spans="1:21">
      <c r="A52">
        <v>2.5</v>
      </c>
      <c r="B52">
        <f t="shared" si="0"/>
        <v>0.37495228046039353</v>
      </c>
      <c r="C52" s="1">
        <v>0.38750000000000001</v>
      </c>
      <c r="D52" s="1">
        <v>0.10349999999999999</v>
      </c>
      <c r="E52" s="1">
        <f t="shared" si="1"/>
        <v>7.4971667536839776E-3</v>
      </c>
      <c r="F52">
        <f t="shared" si="2"/>
        <v>0.46153846153846151</v>
      </c>
    </row>
    <row r="53" spans="1:21">
      <c r="A53">
        <v>2.5499999999999998</v>
      </c>
      <c r="B53">
        <f t="shared" si="0"/>
        <v>0.41347759256132027</v>
      </c>
      <c r="C53" s="1">
        <v>0.44574999999999998</v>
      </c>
      <c r="D53" s="1">
        <v>8.5250000000000006E-2</v>
      </c>
      <c r="E53" s="1">
        <f t="shared" si="1"/>
        <v>1.1103234787251612E-3</v>
      </c>
      <c r="F53">
        <f t="shared" si="2"/>
        <v>0.38015607580824973</v>
      </c>
    </row>
    <row r="54" spans="1:21">
      <c r="A54">
        <v>2.6</v>
      </c>
      <c r="B54">
        <f t="shared" si="0"/>
        <v>0.4534732206069324</v>
      </c>
      <c r="C54" s="1">
        <v>0.48099999999999998</v>
      </c>
      <c r="D54" s="1">
        <v>0.10125000000000001</v>
      </c>
      <c r="E54" s="1">
        <f t="shared" si="1"/>
        <v>3.8738265310567189E-6</v>
      </c>
      <c r="F54">
        <f t="shared" si="2"/>
        <v>0.45150501672240806</v>
      </c>
    </row>
    <row r="55" spans="1:21">
      <c r="A55">
        <v>2.65</v>
      </c>
      <c r="B55">
        <f t="shared" si="0"/>
        <v>0.49758058440151504</v>
      </c>
      <c r="C55" s="1">
        <v>0.52475000000000005</v>
      </c>
      <c r="D55" s="1">
        <v>0.125</v>
      </c>
      <c r="E55" s="1">
        <f t="shared" si="1"/>
        <v>3.579989862334103E-3</v>
      </c>
      <c r="F55">
        <f t="shared" si="2"/>
        <v>0.55741360089186176</v>
      </c>
    </row>
    <row r="56" spans="1:21">
      <c r="A56">
        <v>2.7</v>
      </c>
      <c r="B56">
        <f t="shared" si="0"/>
        <v>0.54777571373226797</v>
      </c>
      <c r="C56" s="1">
        <v>0.57950000000000002</v>
      </c>
      <c r="D56" s="1">
        <v>0.13550000000000001</v>
      </c>
      <c r="E56" s="1">
        <f t="shared" si="1"/>
        <v>3.1878026987253384E-3</v>
      </c>
      <c r="F56">
        <f t="shared" si="2"/>
        <v>0.60423634336677823</v>
      </c>
    </row>
    <row r="57" spans="1:21">
      <c r="A57">
        <v>2.75</v>
      </c>
      <c r="B57">
        <f t="shared" si="0"/>
        <v>0.60489054774447149</v>
      </c>
      <c r="C57" s="1">
        <v>0.63100000000000001</v>
      </c>
      <c r="D57" s="1">
        <v>0.12075</v>
      </c>
      <c r="E57" s="1">
        <f t="shared" si="1"/>
        <v>4.4128132743120052E-3</v>
      </c>
      <c r="F57">
        <f t="shared" si="2"/>
        <v>0.53846153846153844</v>
      </c>
    </row>
    <row r="58" spans="1:21">
      <c r="A58">
        <v>2.8</v>
      </c>
      <c r="B58">
        <f t="shared" si="0"/>
        <v>0.66830991907422732</v>
      </c>
      <c r="C58" s="1">
        <v>0.69899999999999995</v>
      </c>
      <c r="D58" s="1">
        <v>0.16350000000000001</v>
      </c>
      <c r="E58" s="1">
        <f t="shared" si="1"/>
        <v>3.6950679876689018E-3</v>
      </c>
      <c r="F58">
        <f t="shared" si="2"/>
        <v>0.72909698996655525</v>
      </c>
    </row>
    <row r="59" spans="1:21">
      <c r="A59">
        <v>2.85</v>
      </c>
      <c r="B59">
        <f t="shared" si="0"/>
        <v>0.73589713345046803</v>
      </c>
      <c r="C59" s="1">
        <v>0.77149999999999996</v>
      </c>
      <c r="D59" s="1">
        <v>0.17424999999999999</v>
      </c>
      <c r="E59" s="1">
        <f t="shared" si="1"/>
        <v>1.6922878337670196E-3</v>
      </c>
      <c r="F59">
        <f t="shared" si="2"/>
        <v>0.7770345596432553</v>
      </c>
    </row>
    <row r="60" spans="1:21">
      <c r="A60">
        <v>2.9</v>
      </c>
      <c r="B60">
        <f t="shared" si="0"/>
        <v>0.8041651001043838</v>
      </c>
      <c r="C60" s="1">
        <v>0.84524999999999995</v>
      </c>
      <c r="D60" s="1">
        <v>0.18675</v>
      </c>
      <c r="E60" s="1">
        <f t="shared" si="1"/>
        <v>8.1857899978925012E-4</v>
      </c>
      <c r="F60">
        <f t="shared" si="2"/>
        <v>0.83277591973244147</v>
      </c>
    </row>
    <row r="61" spans="1:21">
      <c r="A61">
        <v>2.95</v>
      </c>
      <c r="B61">
        <f t="shared" si="0"/>
        <v>0.86867114484398344</v>
      </c>
      <c r="C61" s="1">
        <v>0.91200000000000003</v>
      </c>
      <c r="D61" s="1">
        <v>0.20150000000000001</v>
      </c>
      <c r="E61" s="1">
        <f t="shared" si="1"/>
        <v>8.9278928864795499E-4</v>
      </c>
      <c r="F61">
        <f t="shared" si="2"/>
        <v>0.89855072463768126</v>
      </c>
    </row>
    <row r="62" spans="1:21">
      <c r="A62">
        <v>3</v>
      </c>
      <c r="B62">
        <f t="shared" si="0"/>
        <v>0.92457807612530674</v>
      </c>
      <c r="C62" s="1">
        <v>0.94950000000000001</v>
      </c>
      <c r="D62" s="1">
        <v>0.21625</v>
      </c>
      <c r="E62" s="1">
        <f t="shared" si="1"/>
        <v>1.5798600531854027E-3</v>
      </c>
      <c r="F62">
        <f t="shared" si="2"/>
        <v>0.96432552954292083</v>
      </c>
    </row>
    <row r="63" spans="1:21">
      <c r="A63">
        <v>3.05</v>
      </c>
      <c r="B63">
        <f t="shared" si="0"/>
        <v>0.96729739739913279</v>
      </c>
      <c r="C63" s="1">
        <v>0.98624999999999996</v>
      </c>
      <c r="D63" s="1">
        <v>0.2155</v>
      </c>
      <c r="E63" s="1">
        <f t="shared" si="1"/>
        <v>3.9896270520588717E-5</v>
      </c>
      <c r="F63">
        <f t="shared" si="2"/>
        <v>0.96098104793756967</v>
      </c>
    </row>
    <row r="64" spans="1:21">
      <c r="A64">
        <v>3.1</v>
      </c>
      <c r="B64">
        <f t="shared" si="0"/>
        <v>0.99311699343072735</v>
      </c>
      <c r="C64" s="1">
        <v>0.99975000000000003</v>
      </c>
      <c r="D64" s="1">
        <v>0.23100000000000001</v>
      </c>
      <c r="E64" s="1">
        <f t="shared" si="1"/>
        <v>1.3677675128117546E-3</v>
      </c>
      <c r="F64">
        <f t="shared" si="2"/>
        <v>1.0301003344481605</v>
      </c>
    </row>
    <row r="65" spans="1:6">
      <c r="A65">
        <v>3.15</v>
      </c>
      <c r="B65">
        <f t="shared" si="0"/>
        <v>0.99971732771627875</v>
      </c>
      <c r="C65" s="1">
        <v>0.99624999999999997</v>
      </c>
      <c r="D65" s="1">
        <v>0.20275000000000001</v>
      </c>
      <c r="E65" s="1">
        <f t="shared" si="1"/>
        <v>9.1379197604676537E-3</v>
      </c>
      <c r="F65">
        <f t="shared" si="2"/>
        <v>0.9041248606465998</v>
      </c>
    </row>
    <row r="66" spans="1:6">
      <c r="A66">
        <v>3.2</v>
      </c>
      <c r="B66">
        <f t="shared" si="0"/>
        <v>0.98649693020145746</v>
      </c>
      <c r="C66" s="1">
        <v>0.97150000000000003</v>
      </c>
      <c r="D66" s="1">
        <v>0.22475000000000001</v>
      </c>
      <c r="E66" s="1">
        <f t="shared" si="1"/>
        <v>2.4751861081965507E-4</v>
      </c>
      <c r="F66">
        <f t="shared" si="2"/>
        <v>1.0022296544035674</v>
      </c>
    </row>
    <row r="67" spans="1:6">
      <c r="A67">
        <v>3.25</v>
      </c>
      <c r="B67">
        <f t="shared" ref="B67:B101" si="7">1/16*(5+8*COS(2*A67)+2*COS(4*A67)+COS(8*A67))</f>
        <v>0.95465711819082633</v>
      </c>
      <c r="C67" s="1">
        <v>0.92500000000000004</v>
      </c>
      <c r="D67" s="1">
        <v>0.19375000000000001</v>
      </c>
      <c r="E67" s="1">
        <f t="shared" ref="E67:E101" si="8">(F67-B67)^2</f>
        <v>8.2203302305494958E-3</v>
      </c>
      <c r="F67">
        <f t="shared" ref="F67:F101" si="9">1/$D$2*D67</f>
        <v>0.86399108138238578</v>
      </c>
    </row>
    <row r="68" spans="1:6">
      <c r="A68">
        <v>3.3</v>
      </c>
      <c r="B68">
        <f t="shared" si="7"/>
        <v>0.90703290983210061</v>
      </c>
      <c r="C68" s="1">
        <v>0.86724999999999997</v>
      </c>
      <c r="D68" s="1">
        <v>0.18074999999999999</v>
      </c>
      <c r="E68" s="1">
        <f t="shared" si="8"/>
        <v>1.0203594439319804E-2</v>
      </c>
      <c r="F68">
        <f t="shared" si="9"/>
        <v>0.80602006688963213</v>
      </c>
    </row>
    <row r="69" spans="1:6">
      <c r="A69">
        <v>3.35</v>
      </c>
      <c r="B69">
        <f t="shared" si="7"/>
        <v>0.8476961522589832</v>
      </c>
      <c r="C69" s="1">
        <v>0.79649999999999999</v>
      </c>
      <c r="D69" s="1">
        <v>0.18149999999999999</v>
      </c>
      <c r="E69" s="1">
        <f t="shared" si="8"/>
        <v>1.4693118471202922E-3</v>
      </c>
      <c r="F69">
        <f t="shared" si="9"/>
        <v>0.80936454849498329</v>
      </c>
    </row>
    <row r="70" spans="1:6">
      <c r="A70">
        <v>3.4</v>
      </c>
      <c r="B70">
        <f t="shared" si="7"/>
        <v>0.78139186621811785</v>
      </c>
      <c r="C70" s="1">
        <v>0.73250000000000004</v>
      </c>
      <c r="D70" s="1">
        <v>0.1575</v>
      </c>
      <c r="E70" s="1">
        <f t="shared" si="8"/>
        <v>6.2490177703517997E-3</v>
      </c>
      <c r="F70">
        <f t="shared" si="9"/>
        <v>0.7023411371237458</v>
      </c>
    </row>
    <row r="71" spans="1:6">
      <c r="A71">
        <v>3.45</v>
      </c>
      <c r="B71">
        <f t="shared" si="7"/>
        <v>0.71289422024036464</v>
      </c>
      <c r="C71" s="1">
        <v>0.67449999999999999</v>
      </c>
      <c r="D71" s="1">
        <v>0.14124999999999999</v>
      </c>
      <c r="E71" s="1">
        <f t="shared" si="8"/>
        <v>6.8917975885691421E-3</v>
      </c>
      <c r="F71">
        <f t="shared" si="9"/>
        <v>0.62987736900780378</v>
      </c>
    </row>
    <row r="72" spans="1:6">
      <c r="A72">
        <v>3.5</v>
      </c>
      <c r="B72">
        <f t="shared" si="7"/>
        <v>0.6463804128030336</v>
      </c>
      <c r="C72" s="1">
        <v>0.59375</v>
      </c>
      <c r="D72" s="1">
        <v>0.15075</v>
      </c>
      <c r="E72" s="1">
        <f t="shared" si="8"/>
        <v>6.687597643603736E-4</v>
      </c>
      <c r="F72">
        <f t="shared" si="9"/>
        <v>0.67224080267558528</v>
      </c>
    </row>
    <row r="73" spans="1:6">
      <c r="A73">
        <v>3.55</v>
      </c>
      <c r="B73">
        <f t="shared" si="7"/>
        <v>0.58491721791436491</v>
      </c>
      <c r="C73" s="1">
        <v>0.54625000000000001</v>
      </c>
      <c r="D73" s="1">
        <v>0.11425</v>
      </c>
      <c r="E73" s="1">
        <f t="shared" si="8"/>
        <v>5.6913726505840321E-3</v>
      </c>
      <c r="F73">
        <f t="shared" si="9"/>
        <v>0.50947603121516172</v>
      </c>
    </row>
    <row r="74" spans="1:6">
      <c r="A74">
        <v>3.6</v>
      </c>
      <c r="B74">
        <f t="shared" si="7"/>
        <v>0.53013662006314599</v>
      </c>
      <c r="C74" s="1">
        <v>0.50549999999999995</v>
      </c>
      <c r="D74" s="1">
        <v>7.9250000000000001E-2</v>
      </c>
      <c r="E74" s="1">
        <f t="shared" si="8"/>
        <v>3.1235754059077886E-2</v>
      </c>
      <c r="F74">
        <f t="shared" si="9"/>
        <v>0.35340022296544038</v>
      </c>
    </row>
    <row r="75" spans="1:6">
      <c r="A75">
        <v>3.65</v>
      </c>
      <c r="B75">
        <f t="shared" si="7"/>
        <v>0.48214674204644731</v>
      </c>
      <c r="C75" s="1">
        <v>0.46174999999999999</v>
      </c>
      <c r="D75" s="1">
        <v>0.10525</v>
      </c>
      <c r="E75" s="1">
        <f t="shared" si="8"/>
        <v>1.6395496660575045E-4</v>
      </c>
      <c r="F75">
        <f t="shared" si="9"/>
        <v>0.46934225195094759</v>
      </c>
    </row>
    <row r="76" spans="1:6">
      <c r="A76">
        <v>3.7</v>
      </c>
      <c r="B76">
        <f t="shared" si="7"/>
        <v>0.43968693820267252</v>
      </c>
      <c r="C76" s="1">
        <v>0.39500000000000002</v>
      </c>
      <c r="D76" s="1">
        <v>9.1249999999999998E-2</v>
      </c>
      <c r="E76" s="1">
        <f t="shared" si="8"/>
        <v>1.0742012511083525E-3</v>
      </c>
      <c r="F76">
        <f t="shared" si="9"/>
        <v>0.40691192865105907</v>
      </c>
    </row>
    <row r="77" spans="1:6">
      <c r="A77">
        <v>3.75</v>
      </c>
      <c r="B77">
        <f t="shared" si="7"/>
        <v>0.40049738542813429</v>
      </c>
      <c r="C77" s="1">
        <v>0.36549999999999999</v>
      </c>
      <c r="D77" s="1">
        <v>8.2250000000000004E-2</v>
      </c>
      <c r="E77" s="1">
        <f t="shared" si="8"/>
        <v>1.1369868792081789E-3</v>
      </c>
      <c r="F77">
        <f t="shared" si="9"/>
        <v>0.36677814938684505</v>
      </c>
    </row>
    <row r="78" spans="1:6">
      <c r="A78">
        <v>3.8</v>
      </c>
      <c r="B78">
        <f t="shared" si="7"/>
        <v>0.36183983784990587</v>
      </c>
      <c r="C78" s="1">
        <v>0.31724999999999998</v>
      </c>
      <c r="D78" s="1">
        <v>6.6250000000000003E-2</v>
      </c>
      <c r="E78" s="1">
        <f t="shared" si="8"/>
        <v>4.410371694278362E-3</v>
      </c>
      <c r="F78">
        <f t="shared" si="9"/>
        <v>0.29542920847268672</v>
      </c>
    </row>
    <row r="79" spans="1:6">
      <c r="A79">
        <v>3.85</v>
      </c>
      <c r="B79">
        <f t="shared" si="7"/>
        <v>0.3210827241335078</v>
      </c>
      <c r="C79" s="1">
        <v>0.29025000000000001</v>
      </c>
      <c r="D79" s="1">
        <v>4.7750000000000001E-2</v>
      </c>
      <c r="E79" s="1">
        <f t="shared" si="8"/>
        <v>1.1696580095157078E-2</v>
      </c>
      <c r="F79">
        <f t="shared" si="9"/>
        <v>0.2129319955406912</v>
      </c>
    </row>
    <row r="80" spans="1:6">
      <c r="A80">
        <v>3.9</v>
      </c>
      <c r="B80">
        <f t="shared" si="7"/>
        <v>0.27625415093536432</v>
      </c>
      <c r="C80" s="1">
        <v>0.24475</v>
      </c>
      <c r="D80" s="1">
        <v>4.5749999999999999E-2</v>
      </c>
      <c r="E80" s="1">
        <f t="shared" si="8"/>
        <v>5.2187292849296147E-3</v>
      </c>
      <c r="F80">
        <f t="shared" si="9"/>
        <v>0.20401337792642141</v>
      </c>
    </row>
    <row r="81" spans="1:6">
      <c r="A81">
        <v>3.95</v>
      </c>
      <c r="B81">
        <f t="shared" si="7"/>
        <v>0.22647212743122375</v>
      </c>
      <c r="C81" s="1">
        <v>0.193</v>
      </c>
      <c r="D81" s="1">
        <v>4.8250000000000001E-2</v>
      </c>
      <c r="E81" s="1">
        <f t="shared" si="8"/>
        <v>1.2792690098314421E-4</v>
      </c>
      <c r="F81">
        <f t="shared" si="9"/>
        <v>0.21516164994425865</v>
      </c>
    </row>
    <row r="82" spans="1:6">
      <c r="A82">
        <v>4</v>
      </c>
      <c r="B82">
        <f t="shared" si="7"/>
        <v>0.17218150808692703</v>
      </c>
      <c r="C82" s="1">
        <v>0.13075000000000001</v>
      </c>
      <c r="D82" s="1">
        <v>3.0499999999999999E-2</v>
      </c>
      <c r="E82" s="1">
        <f t="shared" si="8"/>
        <v>1.3084562289154365E-3</v>
      </c>
      <c r="F82">
        <f t="shared" si="9"/>
        <v>0.13600891861761427</v>
      </c>
    </row>
    <row r="83" spans="1:6">
      <c r="A83">
        <v>4.05</v>
      </c>
      <c r="B83">
        <f t="shared" si="7"/>
        <v>0.11515854518274107</v>
      </c>
      <c r="C83" s="1">
        <v>5.45E-2</v>
      </c>
      <c r="D83" s="1">
        <v>2.1999999999999999E-2</v>
      </c>
      <c r="E83" s="1">
        <f t="shared" si="8"/>
        <v>2.9083043769206858E-4</v>
      </c>
      <c r="F83">
        <f t="shared" si="9"/>
        <v>9.8104793756967665E-2</v>
      </c>
    </row>
    <row r="84" spans="1:6">
      <c r="A84">
        <v>4.0999999999999996</v>
      </c>
      <c r="B84">
        <f t="shared" si="7"/>
        <v>5.8281557183185735E-2</v>
      </c>
      <c r="C84" s="1">
        <v>5.0000000000000001E-3</v>
      </c>
      <c r="D84" s="1">
        <v>6.0000000000000001E-3</v>
      </c>
      <c r="E84" s="1">
        <f t="shared" si="8"/>
        <v>9.9387003415682537E-4</v>
      </c>
      <c r="F84">
        <f t="shared" si="9"/>
        <v>2.6755852842809364E-2</v>
      </c>
    </row>
    <row r="85" spans="1:6">
      <c r="A85">
        <v>4.1500000000000004</v>
      </c>
      <c r="B85">
        <f t="shared" si="7"/>
        <v>5.1040783390585154E-3</v>
      </c>
      <c r="C85" s="1">
        <v>-1.55E-2</v>
      </c>
      <c r="D85" s="1">
        <v>-5.4999999999999997E-3</v>
      </c>
      <c r="E85" s="1">
        <f t="shared" si="8"/>
        <v>8.7795330195868982E-4</v>
      </c>
      <c r="F85">
        <f t="shared" si="9"/>
        <v>-2.4526198439241916E-2</v>
      </c>
    </row>
    <row r="86" spans="1:6">
      <c r="A86">
        <v>4.2</v>
      </c>
      <c r="B86">
        <f t="shared" si="7"/>
        <v>-4.0701055372347049E-2</v>
      </c>
      <c r="C86" s="1">
        <v>-6.0749999999999998E-2</v>
      </c>
      <c r="D86" s="1">
        <v>5.0000000000000001E-4</v>
      </c>
      <c r="E86" s="1">
        <f t="shared" si="8"/>
        <v>1.8430458418638006E-3</v>
      </c>
      <c r="F86">
        <f t="shared" si="9"/>
        <v>2.229654403567447E-3</v>
      </c>
    </row>
    <row r="87" spans="1:6">
      <c r="A87">
        <v>4.25</v>
      </c>
      <c r="B87">
        <f t="shared" si="7"/>
        <v>-7.5937010772899258E-2</v>
      </c>
      <c r="C87" s="1">
        <v>-9.9250000000000005E-2</v>
      </c>
      <c r="D87" s="1">
        <v>-1.7250000000000001E-2</v>
      </c>
      <c r="E87" s="1">
        <f t="shared" si="8"/>
        <v>9.7232645252621056E-7</v>
      </c>
      <c r="F87">
        <f t="shared" si="9"/>
        <v>-7.6923076923076927E-2</v>
      </c>
    </row>
    <row r="88" spans="1:6">
      <c r="A88">
        <v>4.3</v>
      </c>
      <c r="B88">
        <f t="shared" si="7"/>
        <v>-9.842101571070358E-2</v>
      </c>
      <c r="C88" s="1">
        <v>-0.1295</v>
      </c>
      <c r="D88" s="1">
        <v>-1.7000000000000001E-2</v>
      </c>
      <c r="E88" s="1">
        <f t="shared" si="8"/>
        <v>5.1133718569183479E-4</v>
      </c>
      <c r="F88">
        <f t="shared" si="9"/>
        <v>-7.58082497212932E-2</v>
      </c>
    </row>
    <row r="89" spans="1:6">
      <c r="A89">
        <v>4.3499999999999996</v>
      </c>
      <c r="B89">
        <f t="shared" si="7"/>
        <v>-0.10737695351218272</v>
      </c>
      <c r="C89" s="1">
        <v>-0.11824999999999999</v>
      </c>
      <c r="D89" s="1">
        <v>-2.35E-2</v>
      </c>
      <c r="E89" s="1">
        <f t="shared" si="8"/>
        <v>6.6729043875823987E-6</v>
      </c>
      <c r="F89">
        <f t="shared" si="9"/>
        <v>-0.10479375696767002</v>
      </c>
    </row>
    <row r="90" spans="1:6">
      <c r="A90">
        <v>4.4000000000000004</v>
      </c>
      <c r="B90">
        <f t="shared" si="7"/>
        <v>-0.10361677281960968</v>
      </c>
      <c r="C90" s="1">
        <v>-9.0249999999999997E-2</v>
      </c>
      <c r="D90" s="1">
        <v>-2.5499999999999998E-2</v>
      </c>
      <c r="E90" s="1">
        <f t="shared" si="8"/>
        <v>1.0192117494356285E-4</v>
      </c>
      <c r="F90">
        <f t="shared" si="9"/>
        <v>-0.11371237458193979</v>
      </c>
    </row>
    <row r="91" spans="1:6">
      <c r="A91">
        <v>4.45</v>
      </c>
      <c r="B91">
        <f t="shared" si="7"/>
        <v>-8.9478031785072021E-2</v>
      </c>
      <c r="C91" s="1">
        <v>-6.7000000000000004E-2</v>
      </c>
      <c r="D91" s="1">
        <v>-2.2499999999999999E-2</v>
      </c>
      <c r="E91" s="1">
        <f t="shared" si="8"/>
        <v>1.1786177651742332E-4</v>
      </c>
      <c r="F91">
        <f t="shared" si="9"/>
        <v>-0.10033444816053512</v>
      </c>
    </row>
    <row r="92" spans="1:6">
      <c r="A92">
        <v>4.5</v>
      </c>
      <c r="B92">
        <f t="shared" si="7"/>
        <v>-6.8523273013541247E-2</v>
      </c>
      <c r="C92" s="1">
        <v>-4.9250000000000002E-2</v>
      </c>
      <c r="D92" s="1">
        <v>-8.9999999999999993E-3</v>
      </c>
      <c r="E92" s="1">
        <f t="shared" si="8"/>
        <v>8.0596335534308854E-4</v>
      </c>
      <c r="F92">
        <f t="shared" si="9"/>
        <v>-4.0133779264214041E-2</v>
      </c>
    </row>
    <row r="93" spans="1:6">
      <c r="A93">
        <v>4.55</v>
      </c>
      <c r="B93">
        <f t="shared" si="7"/>
        <v>-4.5044585161559514E-2</v>
      </c>
      <c r="C93" s="1">
        <v>-3.8249999999999999E-2</v>
      </c>
      <c r="D93" s="1">
        <v>1.25E-3</v>
      </c>
      <c r="E93" s="1">
        <f t="shared" si="8"/>
        <v>2.562254932934611E-3</v>
      </c>
      <c r="F93">
        <f t="shared" si="9"/>
        <v>5.5741360089186179E-3</v>
      </c>
    </row>
    <row r="94" spans="1:6">
      <c r="A94">
        <v>4.5999999999999996</v>
      </c>
      <c r="B94">
        <f t="shared" si="7"/>
        <v>-2.3447699139827555E-2</v>
      </c>
      <c r="C94" s="1">
        <v>2E-3</v>
      </c>
      <c r="D94" s="1">
        <v>1.5E-3</v>
      </c>
      <c r="E94" s="1">
        <f t="shared" si="8"/>
        <v>9.0821841762984609E-4</v>
      </c>
      <c r="F94">
        <f t="shared" si="9"/>
        <v>6.688963210702341E-3</v>
      </c>
    </row>
    <row r="95" spans="1:6">
      <c r="A95">
        <v>4.6500000000000004</v>
      </c>
      <c r="B95">
        <f t="shared" si="7"/>
        <v>-7.6093873078698429E-3</v>
      </c>
      <c r="C95" s="1">
        <v>-1.125E-2</v>
      </c>
      <c r="D95" s="1">
        <v>-4.7499999999999999E-3</v>
      </c>
      <c r="E95" s="1">
        <f t="shared" si="8"/>
        <v>1.8420812876289883E-4</v>
      </c>
      <c r="F95">
        <f t="shared" si="9"/>
        <v>-2.1181716833890748E-2</v>
      </c>
    </row>
    <row r="96" spans="1:6">
      <c r="A96">
        <v>4.7</v>
      </c>
      <c r="B96">
        <f t="shared" si="7"/>
        <v>-3.0669890885579032E-4</v>
      </c>
      <c r="C96" s="1">
        <v>-2.5000000000000001E-3</v>
      </c>
      <c r="D96" s="1">
        <v>-1.25E-3</v>
      </c>
      <c r="E96" s="1">
        <f t="shared" si="8"/>
        <v>2.7745893603118293E-5</v>
      </c>
      <c r="F96">
        <f t="shared" si="9"/>
        <v>-5.5741360089186179E-3</v>
      </c>
    </row>
    <row r="97" spans="1:6">
      <c r="A97">
        <v>4.75</v>
      </c>
      <c r="B97">
        <f t="shared" si="7"/>
        <v>-2.8058980718996401E-3</v>
      </c>
      <c r="C97" s="1">
        <v>-2.2499999999999998E-3</v>
      </c>
      <c r="D97" s="1">
        <v>-2.1999999999999999E-2</v>
      </c>
      <c r="E97" s="1">
        <f t="shared" si="8"/>
        <v>9.0818795187934762E-3</v>
      </c>
      <c r="F97">
        <f t="shared" si="9"/>
        <v>-9.8104793756967665E-2</v>
      </c>
    </row>
    <row r="98" spans="1:6">
      <c r="A98">
        <v>4.8</v>
      </c>
      <c r="B98">
        <f t="shared" si="7"/>
        <v>-1.4674527103780872E-2</v>
      </c>
      <c r="C98" s="1">
        <v>-2.8500000000000001E-2</v>
      </c>
      <c r="D98" s="1">
        <v>-3.075E-2</v>
      </c>
      <c r="E98" s="1">
        <f t="shared" si="8"/>
        <v>1.4993811164065039E-2</v>
      </c>
      <c r="F98">
        <f t="shared" si="9"/>
        <v>-0.13712374581939799</v>
      </c>
    </row>
    <row r="99" spans="1:6">
      <c r="A99">
        <v>4.8499999999999996</v>
      </c>
      <c r="B99">
        <f t="shared" si="7"/>
        <v>-3.3845623767472882E-2</v>
      </c>
      <c r="C99" s="1">
        <v>-5.5500000000000001E-2</v>
      </c>
      <c r="D99" s="1">
        <v>-4.1250000000000002E-2</v>
      </c>
      <c r="E99" s="1">
        <f t="shared" si="8"/>
        <v>2.2530269531705231E-2</v>
      </c>
      <c r="F99">
        <f t="shared" si="9"/>
        <v>-0.1839464882943144</v>
      </c>
    </row>
    <row r="100" spans="1:6">
      <c r="A100">
        <v>4.9000000000000004</v>
      </c>
      <c r="B100">
        <f t="shared" si="7"/>
        <v>-5.6924171483744082E-2</v>
      </c>
      <c r="C100" s="1">
        <v>-8.1000000000000003E-2</v>
      </c>
      <c r="D100" s="1">
        <v>2.7499999999999998E-3</v>
      </c>
      <c r="E100" s="1">
        <f t="shared" si="8"/>
        <v>4.7868784273807146E-3</v>
      </c>
      <c r="F100">
        <f t="shared" si="9"/>
        <v>1.2263099219620958E-2</v>
      </c>
    </row>
    <row r="101" spans="1:6">
      <c r="A101">
        <v>4.95</v>
      </c>
      <c r="B101">
        <f t="shared" si="7"/>
        <v>-7.9688468724473702E-2</v>
      </c>
      <c r="C101" s="1">
        <v>-0.1135</v>
      </c>
      <c r="D101" s="1">
        <v>-2.2249999999999999E-2</v>
      </c>
      <c r="E101" s="1">
        <f t="shared" si="8"/>
        <v>3.814659075985304E-4</v>
      </c>
      <c r="F101">
        <f t="shared" si="9"/>
        <v>-9.9219620958751392E-2</v>
      </c>
    </row>
  </sheetData>
  <mergeCells count="3">
    <mergeCell ref="J1:L1"/>
    <mergeCell ref="M1:O1"/>
    <mergeCell ref="P1:R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0A9F-53AA-8F42-88AC-309C001A695A}">
  <dimension ref="A1:AG101"/>
  <sheetViews>
    <sheetView tabSelected="1" zoomScale="114" zoomScaleNormal="175" workbookViewId="0">
      <selection activeCell="B3" sqref="B3"/>
    </sheetView>
  </sheetViews>
  <sheetFormatPr baseColWidth="10" defaultRowHeight="15"/>
  <cols>
    <col min="1" max="3" width="15.5" customWidth="1"/>
    <col min="5" max="5" width="12" bestFit="1" customWidth="1"/>
    <col min="13" max="17" width="10" bestFit="1" customWidth="1"/>
    <col min="18" max="18" width="10" customWidth="1"/>
    <col min="21" max="21" width="12" bestFit="1" customWidth="1"/>
    <col min="25" max="25" width="12" bestFit="1" customWidth="1"/>
    <col min="29" max="29" width="16.1640625" bestFit="1" customWidth="1"/>
  </cols>
  <sheetData>
    <row r="1" spans="1:33">
      <c r="A1" t="s">
        <v>0</v>
      </c>
      <c r="B1" t="s">
        <v>25</v>
      </c>
      <c r="C1" t="s">
        <v>28</v>
      </c>
      <c r="E1">
        <f>SQRT((SUM(E2:E101)/100))</f>
        <v>7.518718175678063E-2</v>
      </c>
      <c r="F1" t="s">
        <v>29</v>
      </c>
      <c r="H1" t="s">
        <v>0</v>
      </c>
      <c r="I1" t="s">
        <v>25</v>
      </c>
      <c r="J1" s="2" t="s">
        <v>32</v>
      </c>
      <c r="K1" s="3" t="s">
        <v>33</v>
      </c>
      <c r="L1" s="3"/>
      <c r="M1" s="3"/>
      <c r="N1" s="3" t="s">
        <v>34</v>
      </c>
      <c r="O1" s="3"/>
      <c r="P1" s="3" t="s">
        <v>35</v>
      </c>
      <c r="Q1" s="3"/>
      <c r="R1" s="3"/>
      <c r="T1" t="s">
        <v>27</v>
      </c>
      <c r="U1">
        <f>SQRT((SUM(U2:U51)/100))</f>
        <v>9.8633071585647256E-2</v>
      </c>
      <c r="V1" t="s">
        <v>31</v>
      </c>
      <c r="Y1">
        <f>SQRT((SUM(Y2:Y51)/100))</f>
        <v>0.18460907243342567</v>
      </c>
      <c r="Z1" t="s">
        <v>19</v>
      </c>
      <c r="AC1" t="s">
        <v>30</v>
      </c>
      <c r="AD1" t="s">
        <v>0</v>
      </c>
      <c r="AE1" t="s">
        <v>25</v>
      </c>
      <c r="AF1" s="1"/>
    </row>
    <row r="2" spans="1:33">
      <c r="A2">
        <v>0</v>
      </c>
      <c r="B2">
        <f t="shared" ref="B2:B33" si="0">1/16*(5+8*COS(2*A2)+2*COS(4*A2)+COS(8*A2))</f>
        <v>1</v>
      </c>
      <c r="C2" s="1">
        <v>1</v>
      </c>
      <c r="D2" s="1">
        <v>0.16675000000000001</v>
      </c>
      <c r="E2" s="1">
        <f t="shared" ref="E2:E33" si="1">(F2-B2)^2</f>
        <v>0</v>
      </c>
      <c r="F2">
        <f t="shared" ref="F2:F33" si="2">1/$D$2*D2</f>
        <v>1</v>
      </c>
      <c r="H2">
        <v>0</v>
      </c>
      <c r="I2">
        <f t="shared" ref="I2:I33" si="3">1/16*(5+8*COS(2*H2)+2*COS(4*H2)+COS(8*H2))</f>
        <v>1</v>
      </c>
      <c r="J2" s="1">
        <v>-0.26424999999999998</v>
      </c>
      <c r="K2" s="1">
        <v>-0.14974999999999999</v>
      </c>
      <c r="L2" s="1">
        <v>-0.12225</v>
      </c>
      <c r="M2" s="1">
        <v>-0.10100000000000001</v>
      </c>
      <c r="N2" s="1">
        <v>-0.22925000000000001</v>
      </c>
      <c r="O2" s="1">
        <v>-0.22675000000000001</v>
      </c>
      <c r="P2" s="1">
        <v>-0.18099999999999999</v>
      </c>
      <c r="Q2" s="1">
        <v>-0.15049999999999999</v>
      </c>
      <c r="R2" s="1">
        <v>-0.13125000000000001</v>
      </c>
      <c r="T2" s="1">
        <f>AVERAGE(P2:R2)</f>
        <v>-0.15425</v>
      </c>
      <c r="U2" s="1">
        <f t="shared" ref="U2:U33" si="4">(V2-I2)^2</f>
        <v>0.20228602563903167</v>
      </c>
      <c r="V2">
        <f>1/MIN(T:T)*T2</f>
        <v>0.5502378121284186</v>
      </c>
      <c r="X2" s="1">
        <v>-0.15475</v>
      </c>
      <c r="Y2" s="1">
        <f>(Z2-I2)^2</f>
        <v>9.6528539044945239E-2</v>
      </c>
      <c r="Z2">
        <f>1/MIN(X:X)*X2</f>
        <v>0.68930957683741645</v>
      </c>
      <c r="AD2">
        <v>0</v>
      </c>
      <c r="AE2">
        <f>COS(AD2)</f>
        <v>1</v>
      </c>
      <c r="AF2" s="1">
        <v>0.81599999999999995</v>
      </c>
      <c r="AG2">
        <f>1/$AF$2*AF2</f>
        <v>1</v>
      </c>
    </row>
    <row r="3" spans="1:33">
      <c r="A3">
        <v>0.05</v>
      </c>
      <c r="B3">
        <f t="shared" si="0"/>
        <v>0.99007671699434829</v>
      </c>
      <c r="C3" s="1">
        <v>0.98975000000000002</v>
      </c>
      <c r="D3" s="1">
        <v>0.14524999999999999</v>
      </c>
      <c r="E3" s="1">
        <f t="shared" si="1"/>
        <v>1.4163915466362691E-2</v>
      </c>
      <c r="F3">
        <f t="shared" si="2"/>
        <v>0.87106446776611679</v>
      </c>
      <c r="H3">
        <v>0.1</v>
      </c>
      <c r="I3">
        <f t="shared" si="3"/>
        <v>0.96121008250517925</v>
      </c>
      <c r="J3" s="1">
        <v>-0.29225000000000001</v>
      </c>
      <c r="K3" s="1">
        <v>-0.13650000000000001</v>
      </c>
      <c r="L3" s="1">
        <v>-0.13800000000000001</v>
      </c>
      <c r="M3" s="1">
        <v>-0.1195</v>
      </c>
      <c r="N3" s="1">
        <v>-0.249</v>
      </c>
      <c r="O3" s="1">
        <v>-0.27024999999999999</v>
      </c>
      <c r="P3" s="1">
        <v>-0.19550000000000001</v>
      </c>
      <c r="Q3" s="1">
        <v>-0.16675000000000001</v>
      </c>
      <c r="R3" s="1">
        <v>-0.16225000000000001</v>
      </c>
      <c r="T3" s="1">
        <f t="shared" ref="T3:T51" si="5">AVERAGE(P3:R3)</f>
        <v>-0.17483333333333331</v>
      </c>
      <c r="U3" s="1">
        <f t="shared" si="4"/>
        <v>0.11393850089860531</v>
      </c>
      <c r="V3">
        <f t="shared" ref="V3:V51" si="6">1/MIN(T:T)*T3</f>
        <v>0.62366230677764567</v>
      </c>
      <c r="X3" s="1">
        <v>-0.15875</v>
      </c>
      <c r="Y3" s="1">
        <f t="shared" ref="Y3:Y51" si="7">(Z3-I3)^2</f>
        <v>6.4558238846119873E-2</v>
      </c>
      <c r="Z3">
        <f t="shared" ref="Z3:Z51" si="8">1/MIN(X:X)*X3</f>
        <v>0.70712694877505566</v>
      </c>
      <c r="AD3">
        <v>0.2</v>
      </c>
      <c r="AE3">
        <f t="shared" ref="AE3:AE66" si="9">COS(AD3)</f>
        <v>0.98006657784124163</v>
      </c>
      <c r="AF3" s="1">
        <v>0.78800000000000003</v>
      </c>
      <c r="AG3">
        <f t="shared" ref="AG3:AG66" si="10">1/$AF$2*AF3</f>
        <v>0.96568627450980404</v>
      </c>
    </row>
    <row r="4" spans="1:33">
      <c r="A4">
        <v>0.1</v>
      </c>
      <c r="B4">
        <f t="shared" si="0"/>
        <v>0.96121008250517925</v>
      </c>
      <c r="C4" s="1">
        <v>0.96099999999999997</v>
      </c>
      <c r="D4" s="1">
        <v>0.16300000000000001</v>
      </c>
      <c r="E4" s="1">
        <f t="shared" si="1"/>
        <v>2.6572787839774679E-4</v>
      </c>
      <c r="F4">
        <f t="shared" si="2"/>
        <v>0.97751124437781112</v>
      </c>
      <c r="H4">
        <v>0.2</v>
      </c>
      <c r="I4">
        <f t="shared" si="3"/>
        <v>0.85829386552600773</v>
      </c>
      <c r="J4" s="1">
        <v>-0.24149999999999999</v>
      </c>
      <c r="K4" s="1">
        <v>-9.7000000000000003E-2</v>
      </c>
      <c r="L4" s="1">
        <v>-9.6500000000000002E-2</v>
      </c>
      <c r="M4" s="1">
        <v>-9.325E-2</v>
      </c>
      <c r="N4" s="1">
        <v>-0.26900000000000002</v>
      </c>
      <c r="O4" s="1">
        <v>-0.28050000000000003</v>
      </c>
      <c r="P4" s="1">
        <v>-0.19725000000000001</v>
      </c>
      <c r="Q4" s="1">
        <v>-0.1865</v>
      </c>
      <c r="R4" s="1">
        <v>-0.17599999999999999</v>
      </c>
      <c r="T4" s="1">
        <f t="shared" si="5"/>
        <v>-0.18658333333333332</v>
      </c>
      <c r="U4" s="1">
        <f t="shared" si="4"/>
        <v>3.713990804241122E-2</v>
      </c>
      <c r="V4">
        <f t="shared" si="6"/>
        <v>0.66557669441141498</v>
      </c>
      <c r="X4" s="1">
        <v>-0.11625000000000001</v>
      </c>
      <c r="Y4" s="1">
        <f t="shared" si="7"/>
        <v>0.11592424268623035</v>
      </c>
      <c r="Z4">
        <f t="shared" si="8"/>
        <v>0.51781737193763921</v>
      </c>
      <c r="AD4">
        <v>0.4</v>
      </c>
      <c r="AE4">
        <f t="shared" si="9"/>
        <v>0.9210609940028851</v>
      </c>
      <c r="AF4" s="1">
        <v>0.73199999999999998</v>
      </c>
      <c r="AG4">
        <f t="shared" si="10"/>
        <v>0.8970588235294118</v>
      </c>
    </row>
    <row r="5" spans="1:33">
      <c r="A5">
        <v>0.15</v>
      </c>
      <c r="B5">
        <f t="shared" si="0"/>
        <v>0.91598255608130497</v>
      </c>
      <c r="C5" s="1">
        <v>0.91549999999999998</v>
      </c>
      <c r="D5" s="1">
        <v>0.136625</v>
      </c>
      <c r="E5" s="1">
        <f t="shared" si="1"/>
        <v>9.339719893826065E-3</v>
      </c>
      <c r="F5">
        <f t="shared" si="2"/>
        <v>0.81934032983508243</v>
      </c>
      <c r="H5">
        <v>0.3</v>
      </c>
      <c r="I5">
        <f t="shared" si="3"/>
        <v>0.72437541954309548</v>
      </c>
      <c r="J5" s="1">
        <v>-0.18475</v>
      </c>
      <c r="K5" s="1">
        <v>-7.6499999999999999E-2</v>
      </c>
      <c r="L5" s="1">
        <v>-7.5249999999999997E-2</v>
      </c>
      <c r="M5" s="1">
        <v>-1.6750000000000001E-2</v>
      </c>
      <c r="N5" s="1">
        <v>-0.26400000000000001</v>
      </c>
      <c r="O5" s="1">
        <v>-0.27150000000000002</v>
      </c>
      <c r="P5" s="1">
        <v>-0.17924999999999999</v>
      </c>
      <c r="Q5" s="1">
        <v>-0.16575000000000001</v>
      </c>
      <c r="R5" s="1">
        <v>-0.14624999999999999</v>
      </c>
      <c r="T5" s="1">
        <f t="shared" si="5"/>
        <v>-0.16374999999999998</v>
      </c>
      <c r="U5" s="1">
        <f t="shared" si="4"/>
        <v>1.9669888342152438E-2</v>
      </c>
      <c r="V5">
        <f t="shared" si="6"/>
        <v>0.58412604042806182</v>
      </c>
      <c r="X5" s="1">
        <v>-9.5250000000000001E-2</v>
      </c>
      <c r="Y5" s="1">
        <f t="shared" si="7"/>
        <v>9.0059560017454923E-2</v>
      </c>
      <c r="Z5">
        <f t="shared" si="8"/>
        <v>0.42427616926503342</v>
      </c>
      <c r="AD5">
        <v>0.6</v>
      </c>
      <c r="AE5">
        <f t="shared" si="9"/>
        <v>0.82533561490967833</v>
      </c>
      <c r="AF5" s="1">
        <v>0.68600000000000005</v>
      </c>
      <c r="AG5">
        <f t="shared" si="10"/>
        <v>0.84068627450980404</v>
      </c>
    </row>
    <row r="6" spans="1:33">
      <c r="A6">
        <v>0.2</v>
      </c>
      <c r="B6">
        <f t="shared" si="0"/>
        <v>0.85829386552600773</v>
      </c>
      <c r="C6" s="1">
        <v>0.84550000000000003</v>
      </c>
      <c r="D6" s="1">
        <v>0.13412499999999999</v>
      </c>
      <c r="E6" s="1">
        <f t="shared" si="1"/>
        <v>2.9101751711596781E-3</v>
      </c>
      <c r="F6">
        <f t="shared" si="2"/>
        <v>0.80434782608695643</v>
      </c>
      <c r="H6">
        <v>0.4</v>
      </c>
      <c r="I6">
        <f t="shared" si="3"/>
        <v>0.59480999089874953</v>
      </c>
      <c r="J6" s="1">
        <v>-0.1105</v>
      </c>
      <c r="K6" s="1">
        <v>-3.175E-2</v>
      </c>
      <c r="L6" s="1">
        <v>-1.6500000000000001E-2</v>
      </c>
      <c r="M6" s="1">
        <v>4.0000000000000001E-3</v>
      </c>
      <c r="N6" s="1">
        <v>-0.221</v>
      </c>
      <c r="O6" s="1">
        <v>-0.2215</v>
      </c>
      <c r="P6" s="1">
        <v>-0.13725000000000001</v>
      </c>
      <c r="Q6" s="1">
        <v>-0.1235</v>
      </c>
      <c r="R6" s="1">
        <v>-0.11650000000000001</v>
      </c>
      <c r="T6" s="1">
        <f t="shared" si="5"/>
        <v>-0.12575</v>
      </c>
      <c r="U6" s="1">
        <f t="shared" si="4"/>
        <v>2.1385220295821971E-2</v>
      </c>
      <c r="V6">
        <f t="shared" si="6"/>
        <v>0.44857312722948872</v>
      </c>
      <c r="X6" s="1">
        <v>-6.5250000000000002E-2</v>
      </c>
      <c r="Y6" s="1">
        <f t="shared" si="7"/>
        <v>9.251580652140895E-2</v>
      </c>
      <c r="Z6">
        <f t="shared" si="8"/>
        <v>0.29064587973273942</v>
      </c>
      <c r="AD6">
        <v>0.8</v>
      </c>
      <c r="AE6">
        <f t="shared" si="9"/>
        <v>0.69670670934716539</v>
      </c>
      <c r="AF6" s="1">
        <v>0.61399999999999999</v>
      </c>
      <c r="AG6">
        <f t="shared" si="10"/>
        <v>0.75245098039215685</v>
      </c>
    </row>
    <row r="7" spans="1:33">
      <c r="A7">
        <v>0.25</v>
      </c>
      <c r="B7">
        <f t="shared" si="0"/>
        <v>0.79281989189450752</v>
      </c>
      <c r="C7" s="1">
        <v>0.79774999999999996</v>
      </c>
      <c r="D7" s="1">
        <v>0.13725000000000001</v>
      </c>
      <c r="E7" s="1">
        <f t="shared" si="1"/>
        <v>9.1618595921274246E-4</v>
      </c>
      <c r="F7">
        <f t="shared" si="2"/>
        <v>0.82308845577211398</v>
      </c>
      <c r="H7">
        <v>0.5</v>
      </c>
      <c r="I7">
        <f t="shared" si="3"/>
        <v>0.48978007206170138</v>
      </c>
      <c r="J7" s="1">
        <v>-6.8250000000000005E-2</v>
      </c>
      <c r="K7" s="1">
        <v>-9.75E-3</v>
      </c>
      <c r="L7" s="1">
        <v>4.0000000000000001E-3</v>
      </c>
      <c r="M7" s="1">
        <v>6.2500000000000003E-3</v>
      </c>
      <c r="N7" s="1">
        <v>-0.16750000000000001</v>
      </c>
      <c r="O7" s="1">
        <v>-0.20225000000000001</v>
      </c>
      <c r="P7" s="1">
        <v>-0.1195</v>
      </c>
      <c r="Q7" s="1">
        <v>-0.10125000000000001</v>
      </c>
      <c r="R7" s="1">
        <v>-7.2499999999999995E-2</v>
      </c>
      <c r="T7" s="1">
        <f t="shared" si="5"/>
        <v>-9.7750000000000004E-2</v>
      </c>
      <c r="U7" s="1">
        <f t="shared" si="4"/>
        <v>1.9905834683401617E-2</v>
      </c>
      <c r="V7">
        <f t="shared" si="6"/>
        <v>0.34869203329369802</v>
      </c>
      <c r="X7" s="1">
        <v>-3.2250000000000001E-2</v>
      </c>
      <c r="Y7" s="1">
        <f t="shared" si="7"/>
        <v>0.11980425374263166</v>
      </c>
      <c r="Z7">
        <f t="shared" si="8"/>
        <v>0.14365256124721604</v>
      </c>
      <c r="AD7">
        <v>1</v>
      </c>
      <c r="AE7">
        <f t="shared" si="9"/>
        <v>0.54030230586813977</v>
      </c>
      <c r="AF7" s="1">
        <v>0.436</v>
      </c>
      <c r="AG7">
        <f t="shared" si="10"/>
        <v>0.53431372549019607</v>
      </c>
    </row>
    <row r="8" spans="1:33">
      <c r="A8">
        <v>0.3</v>
      </c>
      <c r="B8">
        <f t="shared" si="0"/>
        <v>0.72437541954309548</v>
      </c>
      <c r="C8" s="1">
        <v>0.71899999999999997</v>
      </c>
      <c r="D8" s="1">
        <v>0.10525</v>
      </c>
      <c r="E8" s="1">
        <f t="shared" si="1"/>
        <v>8.6845646704283037E-3</v>
      </c>
      <c r="F8">
        <f t="shared" si="2"/>
        <v>0.63118440779610185</v>
      </c>
      <c r="H8">
        <v>0.6</v>
      </c>
      <c r="I8">
        <f t="shared" si="3"/>
        <v>0.40697334926064654</v>
      </c>
      <c r="J8" s="1">
        <v>-1.95E-2</v>
      </c>
      <c r="K8" s="1">
        <v>2.7499999999999998E-3</v>
      </c>
      <c r="L8" s="1">
        <v>-3.3250000000000002E-2</v>
      </c>
      <c r="M8" s="1">
        <v>1.4500000000000001E-2</v>
      </c>
      <c r="N8" s="1">
        <v>-0.15825</v>
      </c>
      <c r="O8" s="1">
        <v>-0.15575</v>
      </c>
      <c r="P8" s="1">
        <v>-8.0500000000000002E-2</v>
      </c>
      <c r="Q8" s="1">
        <v>-6.9500000000000006E-2</v>
      </c>
      <c r="R8" s="1">
        <v>-2.8250000000000001E-2</v>
      </c>
      <c r="T8" s="1">
        <f t="shared" si="5"/>
        <v>-5.9416666666666673E-2</v>
      </c>
      <c r="U8" s="1">
        <f t="shared" si="4"/>
        <v>3.803408356738476E-2</v>
      </c>
      <c r="V8">
        <f t="shared" si="6"/>
        <v>0.21195005945303214</v>
      </c>
      <c r="X8" s="1">
        <v>-2.2499999999999998E-3</v>
      </c>
      <c r="Y8" s="1">
        <f t="shared" si="7"/>
        <v>0.1575701579647118</v>
      </c>
      <c r="Z8">
        <f t="shared" si="8"/>
        <v>1.0022271714922048E-2</v>
      </c>
      <c r="AD8">
        <v>1.2</v>
      </c>
      <c r="AE8">
        <f t="shared" si="9"/>
        <v>0.36235775447667362</v>
      </c>
      <c r="AF8" s="1">
        <v>0.318</v>
      </c>
      <c r="AG8">
        <f t="shared" si="10"/>
        <v>0.38970588235294124</v>
      </c>
    </row>
    <row r="9" spans="1:33">
      <c r="A9">
        <v>0.35</v>
      </c>
      <c r="B9">
        <f t="shared" si="0"/>
        <v>0.65727809021298322</v>
      </c>
      <c r="C9" s="1">
        <v>0.66849999999999998</v>
      </c>
      <c r="D9" s="1">
        <v>9.9500000000000005E-2</v>
      </c>
      <c r="E9" s="1">
        <f t="shared" si="1"/>
        <v>3.6695052087783136E-3</v>
      </c>
      <c r="F9">
        <f t="shared" si="2"/>
        <v>0.59670164917541224</v>
      </c>
      <c r="H9">
        <v>0.7</v>
      </c>
      <c r="I9">
        <f t="shared" si="3"/>
        <v>0.32817864627342885</v>
      </c>
      <c r="J9" s="1">
        <v>-5.3749999999999999E-2</v>
      </c>
      <c r="K9" s="1">
        <v>-8.5000000000000006E-3</v>
      </c>
      <c r="L9" s="1">
        <v>2.5000000000000001E-3</v>
      </c>
      <c r="M9" s="1">
        <v>-1.575E-2</v>
      </c>
      <c r="N9" s="1">
        <v>-0.14374999999999999</v>
      </c>
      <c r="O9" s="1">
        <v>-0.1615</v>
      </c>
      <c r="P9" s="1">
        <v>-6.8000000000000005E-2</v>
      </c>
      <c r="Q9" s="1">
        <v>-6.6250000000000003E-2</v>
      </c>
      <c r="R9" s="1">
        <v>-6.5750000000000003E-2</v>
      </c>
      <c r="T9" s="1">
        <f t="shared" si="5"/>
        <v>-6.6666666666666666E-2</v>
      </c>
      <c r="U9" s="1">
        <f t="shared" si="4"/>
        <v>8.1661075492162512E-3</v>
      </c>
      <c r="V9">
        <f t="shared" si="6"/>
        <v>0.23781212841854937</v>
      </c>
      <c r="X9" s="1">
        <v>2.9499999999999998E-2</v>
      </c>
      <c r="Y9" s="1">
        <f t="shared" si="7"/>
        <v>0.21121539808952594</v>
      </c>
      <c r="Z9">
        <f t="shared" si="8"/>
        <v>-0.13140311804008908</v>
      </c>
      <c r="AD9">
        <v>1.4</v>
      </c>
      <c r="AE9">
        <f t="shared" si="9"/>
        <v>0.16996714290024104</v>
      </c>
      <c r="AF9" s="1">
        <v>0.2</v>
      </c>
      <c r="AG9">
        <f t="shared" si="10"/>
        <v>0.24509803921568629</v>
      </c>
    </row>
    <row r="10" spans="1:33">
      <c r="A10">
        <v>0.4</v>
      </c>
      <c r="B10">
        <f t="shared" si="0"/>
        <v>0.59480999089874953</v>
      </c>
      <c r="C10" s="1">
        <v>0.57050000000000001</v>
      </c>
      <c r="D10" s="1">
        <v>9.5375000000000001E-2</v>
      </c>
      <c r="E10" s="1">
        <f t="shared" si="1"/>
        <v>5.2193847810142022E-4</v>
      </c>
      <c r="F10">
        <f t="shared" si="2"/>
        <v>0.57196401799100449</v>
      </c>
      <c r="H10">
        <v>0.8</v>
      </c>
      <c r="I10">
        <f t="shared" si="3"/>
        <v>0.23518744929739846</v>
      </c>
      <c r="J10" s="1">
        <v>-7.7499999999999999E-2</v>
      </c>
      <c r="K10" s="1">
        <v>-1.175E-2</v>
      </c>
      <c r="L10" s="1">
        <v>2.375E-2</v>
      </c>
      <c r="M10" s="1">
        <v>-2.725E-2</v>
      </c>
      <c r="N10" s="1">
        <v>-0.15475</v>
      </c>
      <c r="O10" s="1">
        <v>-0.18275</v>
      </c>
      <c r="P10" s="1">
        <v>-8.3000000000000004E-2</v>
      </c>
      <c r="Q10" s="1">
        <v>-8.1250000000000003E-2</v>
      </c>
      <c r="R10" s="1">
        <v>-6.9250000000000006E-2</v>
      </c>
      <c r="T10" s="1">
        <f t="shared" si="5"/>
        <v>-7.7833333333333338E-2</v>
      </c>
      <c r="U10" s="1">
        <f t="shared" si="4"/>
        <v>1.8026996500082665E-3</v>
      </c>
      <c r="V10">
        <f t="shared" si="6"/>
        <v>0.27764565992865642</v>
      </c>
      <c r="X10" s="1">
        <v>-7.0000000000000001E-3</v>
      </c>
      <c r="Y10" s="1">
        <f t="shared" si="7"/>
        <v>4.1618875799544215E-2</v>
      </c>
      <c r="Z10">
        <f t="shared" si="8"/>
        <v>3.1180400890868598E-2</v>
      </c>
      <c r="AD10">
        <v>1.6</v>
      </c>
      <c r="AE10">
        <f t="shared" si="9"/>
        <v>-2.9199522301288815E-2</v>
      </c>
      <c r="AF10" s="1">
        <v>-3.5999999999999997E-2</v>
      </c>
      <c r="AG10">
        <f t="shared" si="10"/>
        <v>-4.4117647058823532E-2</v>
      </c>
    </row>
    <row r="11" spans="1:33">
      <c r="A11">
        <v>0.45</v>
      </c>
      <c r="B11">
        <f t="shared" si="0"/>
        <v>0.53885732127781205</v>
      </c>
      <c r="C11" s="1">
        <v>0.52249999999999996</v>
      </c>
      <c r="D11" s="1">
        <v>7.1249999999999994E-2</v>
      </c>
      <c r="E11" s="1">
        <f t="shared" si="1"/>
        <v>1.2448080109691751E-2</v>
      </c>
      <c r="F11">
        <f t="shared" si="2"/>
        <v>0.42728635682158916</v>
      </c>
      <c r="H11">
        <v>0.9</v>
      </c>
      <c r="I11">
        <f t="shared" si="3"/>
        <v>0.12482610776995398</v>
      </c>
      <c r="J11" s="1">
        <v>-0.1085</v>
      </c>
      <c r="K11" s="1">
        <v>1.7500000000000002E-2</v>
      </c>
      <c r="L11" s="1">
        <v>0</v>
      </c>
      <c r="M11" s="1">
        <v>4.2500000000000003E-2</v>
      </c>
      <c r="N11" s="1">
        <v>-0.15075</v>
      </c>
      <c r="O11" s="1">
        <v>-0.159</v>
      </c>
      <c r="P11" s="1">
        <v>-0.11700000000000001</v>
      </c>
      <c r="Q11" s="1">
        <v>-7.6499999999999999E-2</v>
      </c>
      <c r="R11" s="1">
        <v>-8.5500000000000007E-2</v>
      </c>
      <c r="T11" s="1">
        <f t="shared" si="5"/>
        <v>-9.3000000000000013E-2</v>
      </c>
      <c r="U11" s="1">
        <f t="shared" si="4"/>
        <v>4.2816636022265132E-2</v>
      </c>
      <c r="V11">
        <f t="shared" si="6"/>
        <v>0.33174791914387641</v>
      </c>
      <c r="X11" s="1">
        <v>-2.4250000000000001E-2</v>
      </c>
      <c r="Y11" s="1">
        <f t="shared" si="7"/>
        <v>2.8251862610404848E-4</v>
      </c>
      <c r="Z11">
        <f t="shared" si="8"/>
        <v>0.10801781737193764</v>
      </c>
      <c r="AD11">
        <v>1.8</v>
      </c>
      <c r="AE11">
        <f t="shared" si="9"/>
        <v>-0.22720209469308711</v>
      </c>
      <c r="AF11" s="1">
        <v>-0.17799999999999999</v>
      </c>
      <c r="AG11">
        <f t="shared" si="10"/>
        <v>-0.21813725490196079</v>
      </c>
    </row>
    <row r="12" spans="1:33">
      <c r="A12">
        <v>0.5</v>
      </c>
      <c r="B12">
        <f t="shared" si="0"/>
        <v>0.48978007206170138</v>
      </c>
      <c r="C12" s="1">
        <v>0.48049999999999998</v>
      </c>
      <c r="D12" s="1">
        <v>8.2000000000000003E-2</v>
      </c>
      <c r="E12" s="1">
        <f t="shared" si="1"/>
        <v>3.8968768643106712E-6</v>
      </c>
      <c r="F12">
        <f t="shared" si="2"/>
        <v>0.49175412293853071</v>
      </c>
      <c r="H12">
        <v>1</v>
      </c>
      <c r="I12">
        <f t="shared" si="3"/>
        <v>1.3627377005438958E-2</v>
      </c>
      <c r="J12" s="1">
        <v>-7.3499999999999996E-2</v>
      </c>
      <c r="K12" s="1">
        <v>4.0500000000000001E-2</v>
      </c>
      <c r="L12" s="1">
        <v>7.0749999999999993E-2</v>
      </c>
      <c r="M12" s="1">
        <v>6.8250000000000005E-2</v>
      </c>
      <c r="N12" s="1">
        <v>-0.11125</v>
      </c>
      <c r="O12" s="1">
        <v>-0.12425</v>
      </c>
      <c r="P12" s="1">
        <v>-8.4500000000000006E-2</v>
      </c>
      <c r="Q12" s="1">
        <v>-5.1499999999999997E-2</v>
      </c>
      <c r="R12" s="1">
        <v>-6.7750000000000005E-2</v>
      </c>
      <c r="T12" s="1">
        <f t="shared" si="5"/>
        <v>-6.7916666666666667E-2</v>
      </c>
      <c r="U12" s="1">
        <f t="shared" si="4"/>
        <v>5.2277954729151872E-2</v>
      </c>
      <c r="V12">
        <f t="shared" si="6"/>
        <v>0.24227110582639716</v>
      </c>
      <c r="X12" s="1">
        <v>-6.8000000000000005E-2</v>
      </c>
      <c r="Y12" s="1">
        <f t="shared" si="7"/>
        <v>8.367594454512281E-2</v>
      </c>
      <c r="Z12">
        <f t="shared" si="8"/>
        <v>0.30289532293986637</v>
      </c>
      <c r="AD12">
        <v>2</v>
      </c>
      <c r="AE12">
        <f t="shared" si="9"/>
        <v>-0.41614683654714241</v>
      </c>
      <c r="AF12" s="1">
        <v>-0.26400000000000001</v>
      </c>
      <c r="AG12">
        <f t="shared" si="10"/>
        <v>-0.3235294117647059</v>
      </c>
    </row>
    <row r="13" spans="1:33">
      <c r="A13">
        <v>0.55000000000000004</v>
      </c>
      <c r="B13">
        <f t="shared" si="0"/>
        <v>0.44652711668221917</v>
      </c>
      <c r="C13" s="1">
        <v>0.442</v>
      </c>
      <c r="D13" s="1">
        <v>5.1374999999999997E-2</v>
      </c>
      <c r="E13" s="1">
        <f t="shared" si="1"/>
        <v>1.9163187348634314E-2</v>
      </c>
      <c r="F13">
        <f t="shared" si="2"/>
        <v>0.30809595202398798</v>
      </c>
      <c r="H13">
        <v>1.1000000000000001</v>
      </c>
      <c r="I13">
        <f t="shared" si="3"/>
        <v>-7.0860480753828836E-2</v>
      </c>
      <c r="J13" s="1">
        <v>-3.5499999999999997E-2</v>
      </c>
      <c r="K13" s="1">
        <v>9.7500000000000003E-2</v>
      </c>
      <c r="L13" s="1">
        <v>8.9249999999999996E-2</v>
      </c>
      <c r="M13" s="1">
        <v>0.113</v>
      </c>
      <c r="N13" s="1">
        <v>-0.1065</v>
      </c>
      <c r="O13" s="1">
        <v>-9.4E-2</v>
      </c>
      <c r="P13" s="1">
        <v>-4.5999999999999999E-2</v>
      </c>
      <c r="Q13" s="1">
        <v>-0.03</v>
      </c>
      <c r="R13" s="1">
        <v>-2.325E-2</v>
      </c>
      <c r="T13" s="1">
        <f t="shared" si="5"/>
        <v>-3.3083333333333333E-2</v>
      </c>
      <c r="U13" s="1">
        <f t="shared" si="4"/>
        <v>3.567367099171221E-2</v>
      </c>
      <c r="V13">
        <f t="shared" si="6"/>
        <v>0.11801426872770512</v>
      </c>
      <c r="X13" s="1">
        <v>-6.1749999999999999E-2</v>
      </c>
      <c r="Y13" s="1">
        <f t="shared" si="7"/>
        <v>0.1196579897776034</v>
      </c>
      <c r="Z13">
        <f t="shared" si="8"/>
        <v>0.27505567928730512</v>
      </c>
      <c r="AD13">
        <v>2.2000000000000002</v>
      </c>
      <c r="AE13">
        <f t="shared" si="9"/>
        <v>-0.58850111725534582</v>
      </c>
      <c r="AF13" s="1">
        <v>-0.34399999999999997</v>
      </c>
      <c r="AG13">
        <f t="shared" si="10"/>
        <v>-0.42156862745098039</v>
      </c>
    </row>
    <row r="14" spans="1:33">
      <c r="A14">
        <v>0.6</v>
      </c>
      <c r="B14">
        <f t="shared" si="0"/>
        <v>0.40697334926064654</v>
      </c>
      <c r="C14" s="1">
        <v>0.40975</v>
      </c>
      <c r="D14" s="1">
        <v>4.7375E-2</v>
      </c>
      <c r="E14" s="1">
        <f t="shared" si="1"/>
        <v>1.5095907311769888E-2</v>
      </c>
      <c r="F14">
        <f t="shared" si="2"/>
        <v>0.28410794602698647</v>
      </c>
      <c r="H14">
        <v>1.2</v>
      </c>
      <c r="I14">
        <f t="shared" si="3"/>
        <v>-0.10680247582782486</v>
      </c>
      <c r="J14" s="1">
        <v>-1.95E-2</v>
      </c>
      <c r="K14" s="1">
        <v>0.11849999999999999</v>
      </c>
      <c r="L14" s="1">
        <v>0.12225</v>
      </c>
      <c r="M14" s="1">
        <v>0.11225</v>
      </c>
      <c r="N14" s="1">
        <v>-4.4249999999999998E-2</v>
      </c>
      <c r="O14" s="1">
        <v>-7.2999999999999995E-2</v>
      </c>
      <c r="P14" s="1">
        <v>2E-3</v>
      </c>
      <c r="Q14" s="1">
        <v>0.03</v>
      </c>
      <c r="R14" s="1">
        <v>5.2500000000000003E-3</v>
      </c>
      <c r="T14" s="1">
        <f t="shared" si="5"/>
        <v>1.2416666666666666E-2</v>
      </c>
      <c r="U14" s="1">
        <f t="shared" si="4"/>
        <v>3.9074959630730471E-3</v>
      </c>
      <c r="V14">
        <f t="shared" si="6"/>
        <v>-4.4292508917954818E-2</v>
      </c>
      <c r="X14" s="1">
        <v>-2.5000000000000001E-4</v>
      </c>
      <c r="Y14" s="1">
        <f t="shared" si="7"/>
        <v>1.1645876345627668E-2</v>
      </c>
      <c r="Z14">
        <f t="shared" si="8"/>
        <v>1.1135857461024498E-3</v>
      </c>
      <c r="AD14">
        <v>2.4</v>
      </c>
      <c r="AE14">
        <f t="shared" si="9"/>
        <v>-0.73739371554124544</v>
      </c>
      <c r="AF14" s="1">
        <v>-0.52200000000000002</v>
      </c>
      <c r="AG14">
        <f t="shared" si="10"/>
        <v>-0.63970588235294124</v>
      </c>
    </row>
    <row r="15" spans="1:33">
      <c r="A15">
        <v>0.65</v>
      </c>
      <c r="B15">
        <f t="shared" si="0"/>
        <v>0.36842061209744886</v>
      </c>
      <c r="C15" s="1">
        <v>0.36425000000000002</v>
      </c>
      <c r="D15" s="1">
        <v>4.8375000000000001E-2</v>
      </c>
      <c r="E15" s="1">
        <f t="shared" si="1"/>
        <v>6.1333433172305867E-3</v>
      </c>
      <c r="F15">
        <f t="shared" si="2"/>
        <v>0.29010494752623689</v>
      </c>
      <c r="H15">
        <v>1.3</v>
      </c>
      <c r="I15">
        <f t="shared" si="3"/>
        <v>-9.2441308861128321E-2</v>
      </c>
      <c r="J15" s="1">
        <v>1.6500000000000001E-2</v>
      </c>
      <c r="K15" s="1">
        <v>8.0750000000000002E-2</v>
      </c>
      <c r="L15" s="1">
        <v>9.5250000000000001E-2</v>
      </c>
      <c r="M15" s="1">
        <v>0.11425</v>
      </c>
      <c r="N15" s="1">
        <v>-3.9750000000000001E-2</v>
      </c>
      <c r="O15" s="1">
        <v>-3.2250000000000001E-2</v>
      </c>
      <c r="P15" s="1">
        <v>6.0999999999999999E-2</v>
      </c>
      <c r="Q15" s="1">
        <v>3.4000000000000002E-2</v>
      </c>
      <c r="R15" s="1">
        <v>4.2250000000000003E-2</v>
      </c>
      <c r="T15" s="1">
        <f t="shared" si="5"/>
        <v>4.5750000000000006E-2</v>
      </c>
      <c r="U15" s="1">
        <f t="shared" si="4"/>
        <v>5.0065904464228813E-3</v>
      </c>
      <c r="V15">
        <f t="shared" si="6"/>
        <v>-0.16319857312722952</v>
      </c>
      <c r="X15" s="1">
        <v>2.1999999999999999E-2</v>
      </c>
      <c r="Y15" s="1">
        <f t="shared" si="7"/>
        <v>3.0849546384788009E-5</v>
      </c>
      <c r="Z15">
        <f t="shared" si="8"/>
        <v>-9.7995545657015584E-2</v>
      </c>
      <c r="AD15">
        <v>2.6</v>
      </c>
      <c r="AE15">
        <f t="shared" si="9"/>
        <v>-0.85688875336894732</v>
      </c>
      <c r="AF15" s="1">
        <v>-0.57199999999999995</v>
      </c>
      <c r="AG15">
        <f t="shared" si="10"/>
        <v>-0.7009803921568627</v>
      </c>
    </row>
    <row r="16" spans="1:33">
      <c r="A16">
        <v>0.7</v>
      </c>
      <c r="B16">
        <f t="shared" si="0"/>
        <v>0.32817864627342885</v>
      </c>
      <c r="C16" s="1">
        <v>0.33</v>
      </c>
      <c r="D16" s="1">
        <v>5.7125000000000002E-2</v>
      </c>
      <c r="E16" s="1">
        <f t="shared" si="1"/>
        <v>2.0736185389610908E-4</v>
      </c>
      <c r="F16">
        <f t="shared" si="2"/>
        <v>0.34257871064467765</v>
      </c>
      <c r="H16">
        <v>1.4</v>
      </c>
      <c r="I16">
        <f t="shared" si="3"/>
        <v>-4.8977631531875933E-2</v>
      </c>
      <c r="J16" s="1">
        <v>3.0000000000000001E-3</v>
      </c>
      <c r="K16" s="1">
        <v>4.1750000000000002E-2</v>
      </c>
      <c r="L16" s="1">
        <v>4.5999999999999999E-2</v>
      </c>
      <c r="M16" s="1">
        <v>6.8250000000000005E-2</v>
      </c>
      <c r="N16" s="1">
        <v>-1.975E-2</v>
      </c>
      <c r="O16" s="1">
        <v>-2.5749999999999999E-2</v>
      </c>
      <c r="P16" s="1">
        <v>6.1749999999999999E-2</v>
      </c>
      <c r="Q16" s="1">
        <v>5.5E-2</v>
      </c>
      <c r="R16" s="1">
        <v>0.05</v>
      </c>
      <c r="T16" s="1">
        <f t="shared" si="5"/>
        <v>5.5583333333333339E-2</v>
      </c>
      <c r="U16" s="1">
        <f t="shared" si="4"/>
        <v>2.228996164150596E-2</v>
      </c>
      <c r="V16">
        <f t="shared" si="6"/>
        <v>-0.19827586206896555</v>
      </c>
      <c r="X16" s="1">
        <v>5.1999999999999998E-2</v>
      </c>
      <c r="Y16" s="1">
        <f t="shared" si="7"/>
        <v>3.3360366299287354E-2</v>
      </c>
      <c r="Z16">
        <f t="shared" si="8"/>
        <v>-0.23162583518930957</v>
      </c>
      <c r="AD16">
        <v>2.8</v>
      </c>
      <c r="AE16">
        <f t="shared" si="9"/>
        <v>-0.94222234066865806</v>
      </c>
      <c r="AF16" s="1">
        <v>-0.61</v>
      </c>
      <c r="AG16">
        <f t="shared" si="10"/>
        <v>-0.74754901960784315</v>
      </c>
    </row>
    <row r="17" spans="1:33">
      <c r="A17">
        <v>0.75</v>
      </c>
      <c r="B17">
        <f t="shared" si="0"/>
        <v>0.28413018167444365</v>
      </c>
      <c r="C17" s="1">
        <v>0.27074999999999999</v>
      </c>
      <c r="D17" s="1">
        <v>3.5249999999999997E-2</v>
      </c>
      <c r="E17" s="1">
        <f t="shared" si="1"/>
        <v>5.2905080685713476E-3</v>
      </c>
      <c r="F17">
        <f t="shared" si="2"/>
        <v>0.21139430284857569</v>
      </c>
      <c r="H17">
        <v>1.5</v>
      </c>
      <c r="I17">
        <f t="shared" si="3"/>
        <v>-9.7340900481462031E-3</v>
      </c>
      <c r="J17" s="1">
        <v>1.925E-2</v>
      </c>
      <c r="K17" s="1">
        <v>1.0500000000000001E-2</v>
      </c>
      <c r="L17" s="1">
        <v>3.4750000000000003E-2</v>
      </c>
      <c r="M17" s="1">
        <v>-5.0000000000000001E-4</v>
      </c>
      <c r="N17" s="1">
        <v>-2.9499999999999998E-2</v>
      </c>
      <c r="O17" s="1">
        <v>-2.2499999999999998E-3</v>
      </c>
      <c r="P17" s="1">
        <v>3.2250000000000001E-2</v>
      </c>
      <c r="Q17" s="1">
        <v>4.4499999999999998E-2</v>
      </c>
      <c r="R17" s="1">
        <v>3.925E-2</v>
      </c>
      <c r="T17" s="1">
        <f t="shared" si="5"/>
        <v>3.8666666666666662E-2</v>
      </c>
      <c r="U17" s="1">
        <f t="shared" si="4"/>
        <v>1.6434456562371101E-2</v>
      </c>
      <c r="V17">
        <f t="shared" si="6"/>
        <v>-0.13793103448275862</v>
      </c>
      <c r="X17" s="1">
        <v>2.4750000000000001E-2</v>
      </c>
      <c r="Y17" s="1">
        <f t="shared" si="7"/>
        <v>1.0102440780799455E-2</v>
      </c>
      <c r="Z17">
        <f t="shared" si="8"/>
        <v>-0.11024498886414254</v>
      </c>
      <c r="AD17">
        <v>3</v>
      </c>
      <c r="AE17">
        <f t="shared" si="9"/>
        <v>-0.98999249660044542</v>
      </c>
      <c r="AF17" s="1">
        <v>-0.74</v>
      </c>
      <c r="AG17">
        <f t="shared" si="10"/>
        <v>-0.90686274509803932</v>
      </c>
    </row>
    <row r="18" spans="1:33">
      <c r="A18">
        <v>0.8</v>
      </c>
      <c r="B18">
        <f t="shared" si="0"/>
        <v>0.23518744929739846</v>
      </c>
      <c r="C18" s="1">
        <v>0.23175000000000001</v>
      </c>
      <c r="D18" s="1">
        <v>3.4750000000000003E-2</v>
      </c>
      <c r="E18" s="1">
        <f t="shared" si="1"/>
        <v>7.1779235960610268E-4</v>
      </c>
      <c r="F18">
        <f t="shared" si="2"/>
        <v>0.20839580209895053</v>
      </c>
      <c r="H18">
        <v>1.6</v>
      </c>
      <c r="I18">
        <f t="shared" si="3"/>
        <v>-1.6972376965127753E-3</v>
      </c>
      <c r="J18" s="1">
        <v>-1.125E-2</v>
      </c>
      <c r="K18" s="1">
        <v>7.0000000000000001E-3</v>
      </c>
      <c r="L18" s="1">
        <v>7.0000000000000001E-3</v>
      </c>
      <c r="M18" s="1">
        <v>5.0000000000000001E-3</v>
      </c>
      <c r="N18" s="1">
        <v>-1.8499999999999999E-2</v>
      </c>
      <c r="O18" s="1">
        <v>-2.6749999999999999E-2</v>
      </c>
      <c r="P18" s="1">
        <v>1.2999999999999999E-2</v>
      </c>
      <c r="Q18" s="1">
        <v>2.8250000000000001E-2</v>
      </c>
      <c r="R18" s="1">
        <v>1.2500000000000001E-2</v>
      </c>
      <c r="T18" s="1">
        <f t="shared" si="5"/>
        <v>1.7916666666666668E-2</v>
      </c>
      <c r="U18" s="1">
        <f t="shared" si="4"/>
        <v>3.8706778321135099E-3</v>
      </c>
      <c r="V18">
        <f t="shared" si="6"/>
        <v>-6.3912009512485143E-2</v>
      </c>
      <c r="X18" s="1">
        <v>3.3000000000000002E-2</v>
      </c>
      <c r="Y18" s="1">
        <f t="shared" si="7"/>
        <v>2.1110951092646695E-2</v>
      </c>
      <c r="Z18">
        <f t="shared" si="8"/>
        <v>-0.14699331848552338</v>
      </c>
      <c r="AD18">
        <v>3.2</v>
      </c>
      <c r="AE18">
        <f t="shared" si="9"/>
        <v>-0.99829477579475312</v>
      </c>
      <c r="AF18" s="1">
        <v>-0.71799999999999997</v>
      </c>
      <c r="AG18">
        <f t="shared" si="10"/>
        <v>-0.87990196078431371</v>
      </c>
    </row>
    <row r="19" spans="1:33">
      <c r="A19">
        <v>0.85</v>
      </c>
      <c r="B19">
        <f t="shared" si="0"/>
        <v>0.18156532192666913</v>
      </c>
      <c r="C19" s="1">
        <v>0.1845</v>
      </c>
      <c r="D19" s="1">
        <v>1.4375000000000001E-2</v>
      </c>
      <c r="E19" s="1">
        <f t="shared" si="1"/>
        <v>9.0932292899889543E-3</v>
      </c>
      <c r="F19">
        <f t="shared" si="2"/>
        <v>8.620689655172413E-2</v>
      </c>
      <c r="H19">
        <v>1.7</v>
      </c>
      <c r="I19">
        <f t="shared" si="3"/>
        <v>-3.0242910467680573E-2</v>
      </c>
      <c r="J19" s="1">
        <v>1.2E-2</v>
      </c>
      <c r="K19" s="1">
        <v>-1.0749999999999999E-2</v>
      </c>
      <c r="L19" s="1">
        <v>2.1749999999999999E-2</v>
      </c>
      <c r="M19" s="1">
        <v>6.2500000000000003E-3</v>
      </c>
      <c r="N19" s="1">
        <v>-3.85E-2</v>
      </c>
      <c r="O19" s="1">
        <v>-3.3000000000000002E-2</v>
      </c>
      <c r="P19" s="1">
        <v>1.525E-2</v>
      </c>
      <c r="Q19" s="1">
        <v>2.2499999999999999E-2</v>
      </c>
      <c r="R19" s="1">
        <v>-1E-3</v>
      </c>
      <c r="T19" s="1">
        <f t="shared" si="5"/>
        <v>1.2249999999999999E-2</v>
      </c>
      <c r="U19" s="1">
        <f t="shared" si="4"/>
        <v>1.8103885836216364E-4</v>
      </c>
      <c r="V19">
        <f t="shared" si="6"/>
        <v>-4.3697978596908445E-2</v>
      </c>
      <c r="X19" s="1">
        <v>5.6750000000000002E-2</v>
      </c>
      <c r="Y19" s="1">
        <f t="shared" si="7"/>
        <v>4.9524520669843627E-2</v>
      </c>
      <c r="Z19">
        <f t="shared" si="8"/>
        <v>-0.25278396436525613</v>
      </c>
      <c r="AD19">
        <v>3.4</v>
      </c>
      <c r="AE19">
        <f t="shared" si="9"/>
        <v>-0.96679819257946109</v>
      </c>
      <c r="AF19" s="1">
        <v>-0.73199999999999998</v>
      </c>
      <c r="AG19">
        <f t="shared" si="10"/>
        <v>-0.8970588235294118</v>
      </c>
    </row>
    <row r="20" spans="1:33">
      <c r="A20">
        <v>0.9</v>
      </c>
      <c r="B20">
        <f t="shared" si="0"/>
        <v>0.12482610776995398</v>
      </c>
      <c r="C20" s="1">
        <v>9.4750000000000001E-2</v>
      </c>
      <c r="D20" s="1">
        <v>2.3875E-2</v>
      </c>
      <c r="E20" s="1">
        <f t="shared" si="1"/>
        <v>3.3680702630853034E-4</v>
      </c>
      <c r="F20">
        <f t="shared" si="2"/>
        <v>0.1431784107946027</v>
      </c>
      <c r="H20">
        <v>1.8</v>
      </c>
      <c r="I20">
        <f t="shared" si="3"/>
        <v>-7.6073878613901413E-2</v>
      </c>
      <c r="J20" s="1">
        <v>5.6500000000000002E-2</v>
      </c>
      <c r="K20" s="1">
        <v>1.7250000000000001E-2</v>
      </c>
      <c r="L20" s="1">
        <v>2.0500000000000001E-2</v>
      </c>
      <c r="M20" s="1">
        <v>2.1749999999999999E-2</v>
      </c>
      <c r="N20" s="1">
        <v>-1.35E-2</v>
      </c>
      <c r="O20" s="1">
        <v>1.7999999999999999E-2</v>
      </c>
      <c r="P20" s="1">
        <v>1.2500000000000001E-2</v>
      </c>
      <c r="Q20" s="1">
        <v>4.5499999999999999E-2</v>
      </c>
      <c r="R20" s="1">
        <v>0</v>
      </c>
      <c r="T20" s="1">
        <f t="shared" si="5"/>
        <v>1.9333333333333331E-2</v>
      </c>
      <c r="U20" s="1">
        <f t="shared" si="4"/>
        <v>5.0528801402364332E-5</v>
      </c>
      <c r="V20">
        <f t="shared" si="6"/>
        <v>-6.8965517241379309E-2</v>
      </c>
      <c r="X20" s="1">
        <v>5.8999999999999997E-2</v>
      </c>
      <c r="Y20" s="1">
        <f t="shared" si="7"/>
        <v>3.4868973324913365E-2</v>
      </c>
      <c r="Z20">
        <f t="shared" si="8"/>
        <v>-0.26280623608017817</v>
      </c>
      <c r="AD20">
        <v>3.6</v>
      </c>
      <c r="AE20">
        <f t="shared" si="9"/>
        <v>-0.89675841633414699</v>
      </c>
      <c r="AF20" s="1">
        <v>-0.64600000000000002</v>
      </c>
      <c r="AG20">
        <f t="shared" si="10"/>
        <v>-0.79166666666666674</v>
      </c>
    </row>
    <row r="21" spans="1:33">
      <c r="A21">
        <v>0.95</v>
      </c>
      <c r="B21">
        <f t="shared" si="0"/>
        <v>6.7687992740337197E-2</v>
      </c>
      <c r="C21" s="1">
        <v>7.2999999999999995E-2</v>
      </c>
      <c r="D21" s="1">
        <v>2.6250000000000002E-3</v>
      </c>
      <c r="E21" s="1">
        <f t="shared" si="1"/>
        <v>2.698372766427347E-3</v>
      </c>
      <c r="F21">
        <f t="shared" si="2"/>
        <v>1.5742128935532233E-2</v>
      </c>
      <c r="H21">
        <v>1.9</v>
      </c>
      <c r="I21">
        <f t="shared" si="3"/>
        <v>-0.10618493707261897</v>
      </c>
      <c r="J21" s="1">
        <v>7.9750000000000001E-2</v>
      </c>
      <c r="K21" s="1">
        <v>2.725E-2</v>
      </c>
      <c r="L21" s="1">
        <v>4.2000000000000003E-2</v>
      </c>
      <c r="M21" s="1">
        <v>2.7E-2</v>
      </c>
      <c r="N21" s="1">
        <v>2.1749999999999999E-2</v>
      </c>
      <c r="O21" s="1">
        <v>4.725E-2</v>
      </c>
      <c r="P21" s="1">
        <v>3.95E-2</v>
      </c>
      <c r="Q21" s="1">
        <v>4.9500000000000002E-2</v>
      </c>
      <c r="R21" s="1">
        <v>3.7249999999999998E-2</v>
      </c>
      <c r="T21" s="1">
        <f t="shared" si="5"/>
        <v>4.2083333333333334E-2</v>
      </c>
      <c r="U21" s="1">
        <f t="shared" si="4"/>
        <v>1.9301936313540205E-3</v>
      </c>
      <c r="V21">
        <f t="shared" si="6"/>
        <v>-0.1501189060642093</v>
      </c>
      <c r="X21" s="1">
        <v>8.7249999999999994E-2</v>
      </c>
      <c r="Y21" s="1">
        <f t="shared" si="7"/>
        <v>7.9781667792448385E-2</v>
      </c>
      <c r="Z21">
        <f t="shared" si="8"/>
        <v>-0.38864142538975499</v>
      </c>
      <c r="AD21">
        <v>3.8</v>
      </c>
      <c r="AE21">
        <f t="shared" si="9"/>
        <v>-0.79096771191441684</v>
      </c>
      <c r="AF21" s="1">
        <v>-0.65800000000000003</v>
      </c>
      <c r="AG21">
        <f t="shared" si="10"/>
        <v>-0.80637254901960798</v>
      </c>
    </row>
    <row r="22" spans="1:33">
      <c r="A22">
        <v>1</v>
      </c>
      <c r="B22">
        <f t="shared" si="0"/>
        <v>1.3627377005438958E-2</v>
      </c>
      <c r="C22" s="1">
        <v>-1E-3</v>
      </c>
      <c r="D22" s="1">
        <v>-2.3749999999999999E-3</v>
      </c>
      <c r="E22" s="1">
        <f t="shared" si="1"/>
        <v>7.767511453229942E-4</v>
      </c>
      <c r="F22">
        <f t="shared" si="2"/>
        <v>-1.424287856071964E-2</v>
      </c>
      <c r="H22">
        <v>2</v>
      </c>
      <c r="I22">
        <f t="shared" si="3"/>
        <v>-9.2363032178094204E-2</v>
      </c>
      <c r="J22" s="1">
        <v>9.8250000000000004E-2</v>
      </c>
      <c r="K22" s="1">
        <v>3.2500000000000001E-2</v>
      </c>
      <c r="L22" s="1">
        <v>4.1500000000000002E-2</v>
      </c>
      <c r="M22" s="1">
        <v>2.4250000000000001E-2</v>
      </c>
      <c r="N22" s="1">
        <v>5.6000000000000001E-2</v>
      </c>
      <c r="O22" s="1">
        <v>6.3250000000000001E-2</v>
      </c>
      <c r="P22" s="1">
        <v>0.06</v>
      </c>
      <c r="Q22" s="1">
        <v>7.9500000000000001E-2</v>
      </c>
      <c r="R22" s="1">
        <v>5.6500000000000002E-2</v>
      </c>
      <c r="T22" s="1">
        <f t="shared" si="5"/>
        <v>6.533333333333334E-2</v>
      </c>
      <c r="U22" s="1">
        <f t="shared" si="4"/>
        <v>1.9794479074394487E-2</v>
      </c>
      <c r="V22">
        <f t="shared" si="6"/>
        <v>-0.23305588585017839</v>
      </c>
      <c r="X22" s="1">
        <v>0.10925</v>
      </c>
      <c r="Y22" s="1">
        <f t="shared" si="7"/>
        <v>0.15545193887102077</v>
      </c>
      <c r="Z22">
        <f t="shared" si="8"/>
        <v>-0.48663697104677062</v>
      </c>
      <c r="AD22">
        <v>4</v>
      </c>
      <c r="AE22">
        <f t="shared" si="9"/>
        <v>-0.65364362086361194</v>
      </c>
      <c r="AF22" s="1">
        <v>-0.58599999999999997</v>
      </c>
      <c r="AG22">
        <f t="shared" si="10"/>
        <v>-0.71813725490196079</v>
      </c>
    </row>
    <row r="23" spans="1:33">
      <c r="A23">
        <v>1.05</v>
      </c>
      <c r="B23">
        <f t="shared" si="0"/>
        <v>-3.3661195849809061E-2</v>
      </c>
      <c r="C23" s="1">
        <v>-5.0250000000000003E-2</v>
      </c>
      <c r="D23" s="1">
        <v>-1.4125E-2</v>
      </c>
      <c r="E23" s="1">
        <f t="shared" si="1"/>
        <v>2.6057400909973408E-3</v>
      </c>
      <c r="F23">
        <f t="shared" si="2"/>
        <v>-8.4707646176911539E-2</v>
      </c>
      <c r="H23">
        <v>2.1</v>
      </c>
      <c r="I23">
        <f t="shared" si="3"/>
        <v>-2.6333904148145567E-2</v>
      </c>
      <c r="J23" s="1">
        <v>0.11799999999999999</v>
      </c>
      <c r="K23" s="1">
        <v>2.1250000000000002E-2</v>
      </c>
      <c r="L23" s="1">
        <v>7.4999999999999997E-3</v>
      </c>
      <c r="M23" s="1">
        <v>6.7499999999999999E-3</v>
      </c>
      <c r="N23" s="1">
        <v>5.5E-2</v>
      </c>
      <c r="O23" s="1">
        <v>6.3750000000000001E-2</v>
      </c>
      <c r="P23" s="1">
        <v>6.9500000000000006E-2</v>
      </c>
      <c r="Q23" s="1">
        <v>7.1249999999999994E-2</v>
      </c>
      <c r="R23" s="1">
        <v>5.5E-2</v>
      </c>
      <c r="T23" s="1">
        <f t="shared" si="5"/>
        <v>6.5249999999999989E-2</v>
      </c>
      <c r="U23" s="1">
        <f t="shared" si="4"/>
        <v>4.2611163599242573E-2</v>
      </c>
      <c r="V23">
        <f t="shared" si="6"/>
        <v>-0.23275862068965514</v>
      </c>
      <c r="X23" s="1">
        <v>0.10575</v>
      </c>
      <c r="Y23" s="1">
        <f t="shared" si="7"/>
        <v>0.19776953358901342</v>
      </c>
      <c r="Z23">
        <f t="shared" si="8"/>
        <v>-0.47104677060133626</v>
      </c>
      <c r="AD23">
        <v>4.2</v>
      </c>
      <c r="AE23">
        <f t="shared" si="9"/>
        <v>-0.49026082134069943</v>
      </c>
      <c r="AF23" s="1">
        <v>-0.498</v>
      </c>
      <c r="AG23">
        <f t="shared" si="10"/>
        <v>-0.61029411764705888</v>
      </c>
    </row>
    <row r="24" spans="1:33">
      <c r="A24">
        <v>1.1000000000000001</v>
      </c>
      <c r="B24">
        <f t="shared" si="0"/>
        <v>-7.0860480753828836E-2</v>
      </c>
      <c r="C24" s="1">
        <v>-6.4250000000000002E-2</v>
      </c>
      <c r="D24" s="1">
        <v>-2.2124999999999999E-2</v>
      </c>
      <c r="E24" s="1">
        <f t="shared" si="1"/>
        <v>3.8221052659444528E-3</v>
      </c>
      <c r="F24">
        <f t="shared" si="2"/>
        <v>-0.13268365817091451</v>
      </c>
      <c r="H24">
        <v>2.2000000000000002</v>
      </c>
      <c r="I24">
        <f t="shared" si="3"/>
        <v>7.7180922935536023E-2</v>
      </c>
      <c r="J24" s="1">
        <v>8.1500000000000003E-2</v>
      </c>
      <c r="K24" s="1">
        <v>-3.2499999999999999E-3</v>
      </c>
      <c r="L24" s="1">
        <v>-2.0750000000000001E-2</v>
      </c>
      <c r="M24" s="1">
        <v>-2.8500000000000001E-2</v>
      </c>
      <c r="N24" s="1">
        <v>4.2750000000000003E-2</v>
      </c>
      <c r="O24" s="1">
        <v>4.8000000000000001E-2</v>
      </c>
      <c r="P24" s="1">
        <v>2.5000000000000001E-2</v>
      </c>
      <c r="Q24" s="1">
        <v>3.4000000000000002E-2</v>
      </c>
      <c r="R24" s="1">
        <v>0</v>
      </c>
      <c r="T24" s="1">
        <f t="shared" si="5"/>
        <v>1.9666666666666669E-2</v>
      </c>
      <c r="U24" s="1">
        <f t="shared" si="4"/>
        <v>2.1707749801587933E-2</v>
      </c>
      <c r="V24">
        <f t="shared" si="6"/>
        <v>-7.0154577883472069E-2</v>
      </c>
      <c r="X24" s="1">
        <v>7.5249999999999997E-2</v>
      </c>
      <c r="Y24" s="1">
        <f t="shared" si="7"/>
        <v>0.17004920866230891</v>
      </c>
      <c r="Z24">
        <f t="shared" si="8"/>
        <v>-0.3351893095768374</v>
      </c>
      <c r="AD24">
        <v>4.4000000000000004</v>
      </c>
      <c r="AE24">
        <f t="shared" si="9"/>
        <v>-0.30733286997841935</v>
      </c>
      <c r="AF24" s="1">
        <v>-0.372</v>
      </c>
      <c r="AG24">
        <f t="shared" si="10"/>
        <v>-0.45588235294117652</v>
      </c>
    </row>
    <row r="25" spans="1:33">
      <c r="A25">
        <v>1.1499999999999999</v>
      </c>
      <c r="B25">
        <f t="shared" si="0"/>
        <v>-9.5584802844554131E-2</v>
      </c>
      <c r="C25" s="1">
        <v>-9.2249999999999999E-2</v>
      </c>
      <c r="D25" s="1">
        <v>-6.6249999999999998E-3</v>
      </c>
      <c r="E25" s="1">
        <f t="shared" si="1"/>
        <v>3.1197439275620813E-3</v>
      </c>
      <c r="F25">
        <f t="shared" si="2"/>
        <v>-3.9730134932533731E-2</v>
      </c>
      <c r="H25">
        <v>2.2999999999999998</v>
      </c>
      <c r="I25">
        <f t="shared" si="3"/>
        <v>0.19085829463100015</v>
      </c>
      <c r="J25" s="1">
        <v>1.6500000000000001E-2</v>
      </c>
      <c r="K25" s="1">
        <v>-4.9750000000000003E-2</v>
      </c>
      <c r="L25" s="1">
        <v>-2.2499999999999999E-2</v>
      </c>
      <c r="M25" s="1">
        <v>-4.1250000000000002E-2</v>
      </c>
      <c r="N25" s="1">
        <v>-1.2500000000000001E-2</v>
      </c>
      <c r="O25" s="1">
        <v>-3.15E-2</v>
      </c>
      <c r="P25" s="1">
        <v>-0.01</v>
      </c>
      <c r="Q25" s="1">
        <v>-3.6749999999999998E-2</v>
      </c>
      <c r="R25" s="1">
        <v>-3.075E-2</v>
      </c>
      <c r="T25" s="1">
        <f t="shared" si="5"/>
        <v>-2.5833333333333333E-2</v>
      </c>
      <c r="U25" s="1">
        <f t="shared" si="4"/>
        <v>9.7428931642509695E-3</v>
      </c>
      <c r="V25">
        <f t="shared" si="6"/>
        <v>9.2152199762187872E-2</v>
      </c>
      <c r="X25" s="1">
        <v>2.5749999999999999E-2</v>
      </c>
      <c r="Y25" s="1">
        <f t="shared" si="7"/>
        <v>9.3365463099817705E-2</v>
      </c>
      <c r="Z25">
        <f t="shared" si="8"/>
        <v>-0.11469933184855233</v>
      </c>
      <c r="AD25">
        <v>4.5999999999999996</v>
      </c>
      <c r="AE25">
        <f t="shared" si="9"/>
        <v>-0.11215252693505487</v>
      </c>
      <c r="AF25" s="1">
        <v>-0.188</v>
      </c>
      <c r="AG25">
        <f t="shared" si="10"/>
        <v>-0.23039215686274511</v>
      </c>
    </row>
    <row r="26" spans="1:33">
      <c r="A26">
        <v>1.2</v>
      </c>
      <c r="B26">
        <f t="shared" si="0"/>
        <v>-0.10680247582782486</v>
      </c>
      <c r="C26" s="1">
        <v>-9.375E-2</v>
      </c>
      <c r="D26" s="1">
        <v>-2.3749999999999999E-3</v>
      </c>
      <c r="E26" s="1">
        <f t="shared" si="1"/>
        <v>8.567279046248712E-3</v>
      </c>
      <c r="F26">
        <f t="shared" si="2"/>
        <v>-1.424287856071964E-2</v>
      </c>
      <c r="H26">
        <v>2.4</v>
      </c>
      <c r="I26">
        <f t="shared" si="3"/>
        <v>0.29186478141401173</v>
      </c>
      <c r="J26" s="1">
        <v>-2.0250000000000001E-2</v>
      </c>
      <c r="K26" s="1">
        <v>-3.175E-2</v>
      </c>
      <c r="L26" s="1">
        <v>6.2500000000000003E-3</v>
      </c>
      <c r="M26" s="1">
        <v>-2.0500000000000001E-2</v>
      </c>
      <c r="N26" s="1">
        <v>-5.2999999999999999E-2</v>
      </c>
      <c r="O26" s="1">
        <v>-6.3750000000000001E-2</v>
      </c>
      <c r="P26" s="1">
        <v>-0.11650000000000001</v>
      </c>
      <c r="Q26" s="1">
        <v>-8.7499999999999994E-2</v>
      </c>
      <c r="R26" s="1">
        <v>-8.5999999999999993E-2</v>
      </c>
      <c r="T26" s="1">
        <f t="shared" si="5"/>
        <v>-9.6666666666666679E-2</v>
      </c>
      <c r="U26" s="1">
        <f t="shared" si="4"/>
        <v>2.8050586915292315E-3</v>
      </c>
      <c r="V26">
        <f t="shared" si="6"/>
        <v>0.34482758620689663</v>
      </c>
      <c r="X26" s="1">
        <v>-5.2749999999999998E-2</v>
      </c>
      <c r="Y26" s="1">
        <f t="shared" si="7"/>
        <v>3.2374039099315002E-3</v>
      </c>
      <c r="Z26">
        <f t="shared" si="8"/>
        <v>0.23496659242761692</v>
      </c>
      <c r="AD26">
        <v>4.8</v>
      </c>
      <c r="AE26">
        <f t="shared" si="9"/>
        <v>8.7498983439446398E-2</v>
      </c>
      <c r="AF26" s="1">
        <v>-0.16200000000000001</v>
      </c>
      <c r="AG26">
        <f t="shared" si="10"/>
        <v>-0.1985294117647059</v>
      </c>
    </row>
    <row r="27" spans="1:33">
      <c r="A27">
        <v>1.25</v>
      </c>
      <c r="B27">
        <f t="shared" si="0"/>
        <v>-0.10505600515784184</v>
      </c>
      <c r="C27" s="1">
        <v>-0.09</v>
      </c>
      <c r="D27" s="1">
        <v>1.75E-3</v>
      </c>
      <c r="E27" s="1">
        <f t="shared" si="1"/>
        <v>1.3351977623885816E-2</v>
      </c>
      <c r="F27">
        <f t="shared" si="2"/>
        <v>1.0494752623688156E-2</v>
      </c>
      <c r="H27">
        <v>2.5</v>
      </c>
      <c r="I27">
        <f t="shared" si="3"/>
        <v>0.37495228046039353</v>
      </c>
      <c r="J27" s="1">
        <v>-7.9500000000000001E-2</v>
      </c>
      <c r="K27" s="1">
        <v>1.6250000000000001E-2</v>
      </c>
      <c r="L27" s="1">
        <v>2.5250000000000002E-2</v>
      </c>
      <c r="M27" s="1">
        <v>1.95E-2</v>
      </c>
      <c r="N27" s="1">
        <v>-0.1055</v>
      </c>
      <c r="O27" s="1">
        <v>-0.10274999999999999</v>
      </c>
      <c r="P27" s="1">
        <v>-0.11625000000000001</v>
      </c>
      <c r="Q27" s="1">
        <v>-0.12575</v>
      </c>
      <c r="R27" s="1">
        <v>-0.10425</v>
      </c>
      <c r="T27" s="1">
        <f t="shared" si="5"/>
        <v>-0.11541666666666667</v>
      </c>
      <c r="U27" s="1">
        <f t="shared" si="4"/>
        <v>1.3512951638585569E-3</v>
      </c>
      <c r="V27">
        <f t="shared" si="6"/>
        <v>0.41171224732461359</v>
      </c>
      <c r="X27" s="1">
        <v>-9.0499999999999997E-2</v>
      </c>
      <c r="Y27" s="1">
        <f t="shared" si="7"/>
        <v>7.933100154613312E-4</v>
      </c>
      <c r="Z27">
        <f t="shared" si="8"/>
        <v>0.40311804008908686</v>
      </c>
      <c r="AD27">
        <v>5</v>
      </c>
      <c r="AE27">
        <f t="shared" si="9"/>
        <v>0.28366218546322625</v>
      </c>
      <c r="AF27" s="1">
        <v>0.10199999999999999</v>
      </c>
      <c r="AG27">
        <f t="shared" si="10"/>
        <v>0.125</v>
      </c>
    </row>
    <row r="28" spans="1:33">
      <c r="A28">
        <v>1.3</v>
      </c>
      <c r="B28">
        <f t="shared" si="0"/>
        <v>-9.2441308861128321E-2</v>
      </c>
      <c r="C28" s="1">
        <v>-9.1249999999999998E-2</v>
      </c>
      <c r="D28" s="1">
        <v>-1.0500000000000001E-2</v>
      </c>
      <c r="E28" s="1">
        <f t="shared" si="1"/>
        <v>8.6864553423533785E-4</v>
      </c>
      <c r="F28">
        <f t="shared" si="2"/>
        <v>-6.296851574212893E-2</v>
      </c>
      <c r="H28">
        <v>2.6</v>
      </c>
      <c r="I28">
        <f t="shared" si="3"/>
        <v>0.4534732206069324</v>
      </c>
      <c r="J28" s="1">
        <v>-0.10775</v>
      </c>
      <c r="K28" s="1">
        <v>3.4000000000000002E-2</v>
      </c>
      <c r="L28" s="1">
        <v>4.2000000000000003E-2</v>
      </c>
      <c r="M28" s="1">
        <v>2.9000000000000001E-2</v>
      </c>
      <c r="N28" s="1">
        <v>-0.1075</v>
      </c>
      <c r="O28" s="1">
        <v>-0.10825</v>
      </c>
      <c r="P28" s="1">
        <v>-0.15049999999999999</v>
      </c>
      <c r="Q28" s="1">
        <v>-0.13475000000000001</v>
      </c>
      <c r="R28" s="1">
        <v>-0.11375</v>
      </c>
      <c r="T28" s="1">
        <f t="shared" si="5"/>
        <v>-0.13300000000000001</v>
      </c>
      <c r="U28" s="1">
        <f t="shared" si="4"/>
        <v>4.3940442055499405E-4</v>
      </c>
      <c r="V28">
        <f t="shared" si="6"/>
        <v>0.47443519619500601</v>
      </c>
      <c r="X28" s="1">
        <v>-0.12875</v>
      </c>
      <c r="Y28" s="1">
        <f t="shared" si="7"/>
        <v>1.4405625821968686E-2</v>
      </c>
      <c r="Z28">
        <f t="shared" si="8"/>
        <v>0.57349665924276172</v>
      </c>
      <c r="AD28">
        <v>5.2</v>
      </c>
      <c r="AE28">
        <f t="shared" si="9"/>
        <v>0.46851667130037711</v>
      </c>
      <c r="AF28" s="1">
        <v>0.20200000000000001</v>
      </c>
      <c r="AG28">
        <f t="shared" si="10"/>
        <v>0.24754901960784317</v>
      </c>
    </row>
    <row r="29" spans="1:33">
      <c r="A29">
        <v>1.35</v>
      </c>
      <c r="B29">
        <f t="shared" si="0"/>
        <v>-7.2345080669159692E-2</v>
      </c>
      <c r="C29" s="1">
        <v>-5.6750000000000002E-2</v>
      </c>
      <c r="D29" s="1">
        <v>-8.3750000000000005E-3</v>
      </c>
      <c r="E29" s="1">
        <f t="shared" si="1"/>
        <v>4.8930294335366097E-4</v>
      </c>
      <c r="F29">
        <f t="shared" si="2"/>
        <v>-5.0224887556221891E-2</v>
      </c>
      <c r="H29">
        <v>2.7</v>
      </c>
      <c r="I29">
        <f t="shared" si="3"/>
        <v>0.54777571373226797</v>
      </c>
      <c r="J29" s="1">
        <v>-0.151</v>
      </c>
      <c r="K29" s="1">
        <v>4.3999999999999997E-2</v>
      </c>
      <c r="L29" s="1">
        <v>3.6999999999999998E-2</v>
      </c>
      <c r="M29" s="1">
        <v>3.875E-2</v>
      </c>
      <c r="N29" s="1">
        <v>-9.8500000000000004E-2</v>
      </c>
      <c r="O29" s="1">
        <v>-0.106</v>
      </c>
      <c r="P29" s="1">
        <v>-0.16</v>
      </c>
      <c r="Q29" s="1">
        <v>-0.13825000000000001</v>
      </c>
      <c r="R29" s="1">
        <v>-0.11700000000000001</v>
      </c>
      <c r="T29" s="1">
        <f t="shared" si="5"/>
        <v>-0.13841666666666666</v>
      </c>
      <c r="U29" s="1">
        <f t="shared" si="4"/>
        <v>2.9179748013868261E-3</v>
      </c>
      <c r="V29">
        <f t="shared" si="6"/>
        <v>0.49375743162901309</v>
      </c>
      <c r="X29" s="1">
        <v>-0.13700000000000001</v>
      </c>
      <c r="Y29" s="1">
        <f t="shared" si="7"/>
        <v>3.9024103355018479E-3</v>
      </c>
      <c r="Z29">
        <f t="shared" si="8"/>
        <v>0.61024498886414258</v>
      </c>
      <c r="AD29">
        <v>5.4</v>
      </c>
      <c r="AE29">
        <f t="shared" si="9"/>
        <v>0.63469287594263468</v>
      </c>
      <c r="AF29" s="1">
        <v>0.36799999999999999</v>
      </c>
      <c r="AG29">
        <f t="shared" si="10"/>
        <v>0.45098039215686275</v>
      </c>
    </row>
    <row r="30" spans="1:33">
      <c r="A30">
        <v>1.4</v>
      </c>
      <c r="B30">
        <f t="shared" si="0"/>
        <v>-4.8977631531875933E-2</v>
      </c>
      <c r="C30" s="1">
        <v>-3.125E-2</v>
      </c>
      <c r="D30" s="1">
        <v>-3.1250000000000002E-3</v>
      </c>
      <c r="E30" s="1">
        <f t="shared" si="1"/>
        <v>9.1427628067845866E-4</v>
      </c>
      <c r="F30">
        <f t="shared" si="2"/>
        <v>-1.8740629685157422E-2</v>
      </c>
      <c r="H30">
        <v>2.8</v>
      </c>
      <c r="I30">
        <f t="shared" si="3"/>
        <v>0.66830991907422732</v>
      </c>
      <c r="J30" s="1">
        <v>-0.18975</v>
      </c>
      <c r="K30" s="1">
        <v>-9.2499999999999995E-3</v>
      </c>
      <c r="L30" s="1">
        <v>1.2749999999999999E-2</v>
      </c>
      <c r="M30" s="1">
        <v>1.25E-3</v>
      </c>
      <c r="N30" s="1">
        <v>-9.7500000000000003E-2</v>
      </c>
      <c r="O30" s="1">
        <v>-9.425E-2</v>
      </c>
      <c r="P30" s="1">
        <v>-0.15425</v>
      </c>
      <c r="Q30" s="1">
        <v>-0.13250000000000001</v>
      </c>
      <c r="R30" s="1">
        <v>-0.11025</v>
      </c>
      <c r="T30" s="1">
        <f t="shared" si="5"/>
        <v>-0.13233333333333333</v>
      </c>
      <c r="U30" s="1">
        <f t="shared" si="4"/>
        <v>3.8515178842226445E-2</v>
      </c>
      <c r="V30">
        <f t="shared" si="6"/>
        <v>0.4720570749108205</v>
      </c>
      <c r="X30" s="1">
        <v>-0.16125</v>
      </c>
      <c r="Y30" s="1">
        <f t="shared" si="7"/>
        <v>2.495290935804805E-3</v>
      </c>
      <c r="Z30">
        <f t="shared" si="8"/>
        <v>0.71826280623608019</v>
      </c>
      <c r="AD30">
        <v>5.6</v>
      </c>
      <c r="AE30">
        <f t="shared" si="9"/>
        <v>0.77556587851024961</v>
      </c>
      <c r="AF30" s="1">
        <v>0.54800000000000004</v>
      </c>
      <c r="AG30">
        <f t="shared" si="10"/>
        <v>0.67156862745098045</v>
      </c>
    </row>
    <row r="31" spans="1:33">
      <c r="A31">
        <v>1.45</v>
      </c>
      <c r="B31">
        <f t="shared" si="0"/>
        <v>-2.6771041096632059E-2</v>
      </c>
      <c r="C31" s="1">
        <v>-8.0000000000000002E-3</v>
      </c>
      <c r="D31" s="1">
        <v>-2.4375000000000001E-2</v>
      </c>
      <c r="E31" s="1">
        <f t="shared" si="1"/>
        <v>1.4257761897348037E-2</v>
      </c>
      <c r="F31">
        <f t="shared" si="2"/>
        <v>-0.14617691154422788</v>
      </c>
      <c r="H31">
        <v>2.9</v>
      </c>
      <c r="I31">
        <f t="shared" si="3"/>
        <v>0.8041651001043838</v>
      </c>
      <c r="J31" s="1">
        <v>-0.24525</v>
      </c>
      <c r="K31" s="1">
        <v>-2.2499999999999999E-2</v>
      </c>
      <c r="L31" s="1">
        <v>-6.0749999999999998E-2</v>
      </c>
      <c r="M31" s="1">
        <v>-1.7250000000000001E-2</v>
      </c>
      <c r="N31" s="1">
        <v>-0.13600000000000001</v>
      </c>
      <c r="O31" s="1">
        <v>-0.14949999999999999</v>
      </c>
      <c r="P31" s="1">
        <v>-0.18</v>
      </c>
      <c r="Q31" s="1">
        <v>-0.1575</v>
      </c>
      <c r="R31" s="1">
        <v>-0.14424999999999999</v>
      </c>
      <c r="T31" s="1">
        <f t="shared" si="5"/>
        <v>-0.16058333333333333</v>
      </c>
      <c r="U31" s="1">
        <f t="shared" si="4"/>
        <v>5.3515945044594282E-2</v>
      </c>
      <c r="V31">
        <f t="shared" si="6"/>
        <v>0.57282996432818079</v>
      </c>
      <c r="X31" s="1">
        <v>-0.16725000000000001</v>
      </c>
      <c r="Y31" s="1">
        <f t="shared" si="7"/>
        <v>3.5018269026119392E-3</v>
      </c>
      <c r="Z31">
        <f t="shared" si="8"/>
        <v>0.74498886414253895</v>
      </c>
      <c r="AD31">
        <v>5.8</v>
      </c>
      <c r="AE31">
        <f t="shared" si="9"/>
        <v>0.88551951694131892</v>
      </c>
      <c r="AF31" s="1">
        <v>0.64</v>
      </c>
      <c r="AG31">
        <f t="shared" si="10"/>
        <v>0.78431372549019618</v>
      </c>
    </row>
    <row r="32" spans="1:33">
      <c r="A32">
        <v>1.5</v>
      </c>
      <c r="B32">
        <f t="shared" si="0"/>
        <v>-9.7340900481462031E-3</v>
      </c>
      <c r="C32" s="1">
        <v>-1.325E-2</v>
      </c>
      <c r="D32" s="1">
        <v>-8.2500000000000004E-3</v>
      </c>
      <c r="E32" s="1">
        <f t="shared" si="1"/>
        <v>1.5793607774211385E-3</v>
      </c>
      <c r="F32">
        <f t="shared" si="2"/>
        <v>-4.9475262368815588E-2</v>
      </c>
      <c r="H32">
        <v>3</v>
      </c>
      <c r="I32">
        <f t="shared" si="3"/>
        <v>0.92457807612530674</v>
      </c>
      <c r="J32" s="1">
        <v>-0.29275000000000001</v>
      </c>
      <c r="K32" s="1">
        <v>-8.9749999999999996E-2</v>
      </c>
      <c r="L32" s="1">
        <v>-9.2749999999999999E-2</v>
      </c>
      <c r="M32" s="1">
        <v>-7.9750000000000001E-2</v>
      </c>
      <c r="N32" s="1">
        <v>-0.16750000000000001</v>
      </c>
      <c r="O32" s="1">
        <v>-0.18149999999999999</v>
      </c>
      <c r="P32" s="1">
        <v>-0.24024999999999999</v>
      </c>
      <c r="Q32" s="1">
        <v>-0.21825</v>
      </c>
      <c r="R32" s="1">
        <v>-0.20050000000000001</v>
      </c>
      <c r="T32" s="1">
        <f t="shared" si="5"/>
        <v>-0.21966666666666668</v>
      </c>
      <c r="U32" s="1">
        <f t="shared" si="4"/>
        <v>1.9877366028179716E-2</v>
      </c>
      <c r="V32">
        <f t="shared" si="6"/>
        <v>0.78359096313912024</v>
      </c>
      <c r="X32" s="1">
        <v>-0.218</v>
      </c>
      <c r="Y32" s="1">
        <f t="shared" si="7"/>
        <v>2.1593395663065769E-3</v>
      </c>
      <c r="Z32">
        <f t="shared" si="8"/>
        <v>0.97104677060133626</v>
      </c>
      <c r="AD32">
        <v>6</v>
      </c>
      <c r="AE32">
        <f t="shared" si="9"/>
        <v>0.96017028665036597</v>
      </c>
      <c r="AF32" s="1">
        <v>0.76800000000000002</v>
      </c>
      <c r="AG32">
        <f t="shared" si="10"/>
        <v>0.94117647058823539</v>
      </c>
    </row>
    <row r="33" spans="1:33">
      <c r="A33">
        <v>1.55</v>
      </c>
      <c r="B33">
        <f t="shared" si="0"/>
        <v>-8.6279411630857394E-4</v>
      </c>
      <c r="C33" s="1">
        <v>-3.2499999999999999E-3</v>
      </c>
      <c r="D33" s="1">
        <v>3.0000000000000001E-3</v>
      </c>
      <c r="E33" s="1">
        <f t="shared" si="1"/>
        <v>3.5546572217951932E-4</v>
      </c>
      <c r="F33">
        <f t="shared" si="2"/>
        <v>1.7991004497751123E-2</v>
      </c>
      <c r="H33">
        <v>3.1</v>
      </c>
      <c r="I33">
        <f t="shared" si="3"/>
        <v>0.99311699343072735</v>
      </c>
      <c r="J33" s="1">
        <v>-0.30075000000000002</v>
      </c>
      <c r="K33" s="1">
        <v>-0.11975</v>
      </c>
      <c r="L33" s="1">
        <v>-0.14499999999999999</v>
      </c>
      <c r="M33" s="1">
        <v>-0.11225</v>
      </c>
      <c r="N33" s="1">
        <v>-0.22375</v>
      </c>
      <c r="O33" s="1">
        <v>-0.23674999999999999</v>
      </c>
      <c r="P33" s="1">
        <v>-0.28575</v>
      </c>
      <c r="Q33" s="1">
        <v>-0.26250000000000001</v>
      </c>
      <c r="R33" s="1">
        <v>-0.24299999999999999</v>
      </c>
      <c r="T33" s="1">
        <f t="shared" si="5"/>
        <v>-0.26374999999999998</v>
      </c>
      <c r="U33" s="1">
        <f t="shared" si="4"/>
        <v>2.7324414772056018E-3</v>
      </c>
      <c r="V33">
        <f t="shared" si="6"/>
        <v>0.94084423305588583</v>
      </c>
      <c r="X33" s="1">
        <v>-0.22450000000000001</v>
      </c>
      <c r="Y33" s="1">
        <f t="shared" si="7"/>
        <v>4.7375779432650508E-5</v>
      </c>
      <c r="Z33">
        <f t="shared" si="8"/>
        <v>1</v>
      </c>
      <c r="AD33">
        <v>6.2</v>
      </c>
      <c r="AE33">
        <f t="shared" si="9"/>
        <v>0.9965420970232175</v>
      </c>
      <c r="AF33" s="1">
        <v>0.81399999999999995</v>
      </c>
      <c r="AG33">
        <f t="shared" si="10"/>
        <v>0.99754901960784315</v>
      </c>
    </row>
    <row r="34" spans="1:33">
      <c r="A34">
        <v>1.6</v>
      </c>
      <c r="B34">
        <f t="shared" ref="B34:B65" si="11">1/16*(5+8*COS(2*A34)+2*COS(4*A34)+COS(8*A34))</f>
        <v>-1.6972376965127753E-3</v>
      </c>
      <c r="C34" s="1">
        <v>-6.4999999999999997E-3</v>
      </c>
      <c r="D34" s="1">
        <v>-7.6249999999999998E-3</v>
      </c>
      <c r="E34" s="1">
        <f t="shared" ref="E34:E65" si="12">(F34-B34)^2</f>
        <v>1.9386319826382476E-3</v>
      </c>
      <c r="F34">
        <f t="shared" ref="F34:F65" si="13">1/$D$2*D34</f>
        <v>-4.5727136431784103E-2</v>
      </c>
      <c r="H34">
        <v>3.2</v>
      </c>
      <c r="I34">
        <f t="shared" ref="I34:I51" si="14">1/16*(5+8*COS(2*H34)+2*COS(4*H34)+COS(8*H34))</f>
        <v>0.98649693020145746</v>
      </c>
      <c r="J34" s="1">
        <v>-0.30775000000000002</v>
      </c>
      <c r="K34" s="1">
        <v>-0.11700000000000001</v>
      </c>
      <c r="L34" s="1">
        <v>-0.125</v>
      </c>
      <c r="M34" s="1">
        <v>-0.12025</v>
      </c>
      <c r="N34" s="1">
        <v>-0.29675000000000001</v>
      </c>
      <c r="O34" s="1">
        <v>-0.27875</v>
      </c>
      <c r="P34" s="1">
        <v>-0.3135</v>
      </c>
      <c r="Q34" s="1">
        <v>-0.28225</v>
      </c>
      <c r="R34" s="1">
        <v>-0.24424999999999999</v>
      </c>
      <c r="T34" s="1">
        <f t="shared" si="5"/>
        <v>-0.27999999999999997</v>
      </c>
      <c r="U34" s="1">
        <f t="shared" ref="U34:U51" si="15">(V34-I34)^2</f>
        <v>1.5163482150512846E-4</v>
      </c>
      <c r="V34">
        <f t="shared" si="6"/>
        <v>0.99881093935790721</v>
      </c>
      <c r="X34" s="1">
        <v>-0.20150000000000001</v>
      </c>
      <c r="Y34" s="1">
        <f t="shared" si="7"/>
        <v>7.9115365822686103E-3</v>
      </c>
      <c r="Z34">
        <f t="shared" si="8"/>
        <v>0.89755011135857465</v>
      </c>
      <c r="AD34">
        <v>6.4</v>
      </c>
      <c r="AE34">
        <f t="shared" si="9"/>
        <v>0.99318491875819259</v>
      </c>
      <c r="AF34" s="1">
        <v>0.77</v>
      </c>
      <c r="AG34">
        <f t="shared" si="10"/>
        <v>0.94362745098039225</v>
      </c>
    </row>
    <row r="35" spans="1:33">
      <c r="A35">
        <v>1.65</v>
      </c>
      <c r="B35">
        <f t="shared" si="11"/>
        <v>-1.2093063607088068E-2</v>
      </c>
      <c r="C35" s="1">
        <v>-2.1999999999999999E-2</v>
      </c>
      <c r="D35" s="1">
        <v>-1.4749999999999999E-2</v>
      </c>
      <c r="E35" s="1">
        <f t="shared" si="12"/>
        <v>5.8312632505028968E-3</v>
      </c>
      <c r="F35">
        <f t="shared" si="13"/>
        <v>-8.8455772113943024E-2</v>
      </c>
      <c r="H35">
        <v>3.3</v>
      </c>
      <c r="I35">
        <f t="shared" si="14"/>
        <v>0.90703290983210061</v>
      </c>
      <c r="J35" s="1">
        <v>-0.27174999999999999</v>
      </c>
      <c r="K35" s="1">
        <v>-0.11600000000000001</v>
      </c>
      <c r="L35" s="1">
        <v>-0.11075</v>
      </c>
      <c r="M35" s="1">
        <v>-9.8750000000000004E-2</v>
      </c>
      <c r="N35" s="1">
        <v>-0.29849999999999999</v>
      </c>
      <c r="O35" s="1">
        <v>-0.31850000000000001</v>
      </c>
      <c r="P35" s="1">
        <v>-0.31574999999999998</v>
      </c>
      <c r="Q35" s="1">
        <v>-0.27400000000000002</v>
      </c>
      <c r="R35" s="1">
        <v>-0.25124999999999997</v>
      </c>
      <c r="T35" s="1">
        <f t="shared" si="5"/>
        <v>-0.28033333333333332</v>
      </c>
      <c r="U35" s="1">
        <f t="shared" si="15"/>
        <v>8.6428798542863353E-3</v>
      </c>
      <c r="V35">
        <f t="shared" si="6"/>
        <v>1</v>
      </c>
      <c r="X35" s="1">
        <v>-0.1895</v>
      </c>
      <c r="Y35" s="1">
        <f t="shared" si="7"/>
        <v>3.9608034362420023E-3</v>
      </c>
      <c r="Z35">
        <f t="shared" si="8"/>
        <v>0.84409799554565701</v>
      </c>
      <c r="AD35">
        <v>6.6</v>
      </c>
      <c r="AE35">
        <f t="shared" si="9"/>
        <v>0.9502325919585296</v>
      </c>
      <c r="AF35" s="1">
        <v>0.76800000000000002</v>
      </c>
      <c r="AG35">
        <f t="shared" si="10"/>
        <v>0.94117647058823539</v>
      </c>
    </row>
    <row r="36" spans="1:33">
      <c r="A36">
        <v>1.7</v>
      </c>
      <c r="B36">
        <f t="shared" si="11"/>
        <v>-3.0242910467680573E-2</v>
      </c>
      <c r="C36" s="1">
        <v>-4.8750000000000002E-2</v>
      </c>
      <c r="D36" s="1">
        <v>-1.0749999999999999E-2</v>
      </c>
      <c r="E36" s="1">
        <f t="shared" si="12"/>
        <v>1.171340744212749E-3</v>
      </c>
      <c r="F36">
        <f t="shared" si="13"/>
        <v>-6.4467766116941522E-2</v>
      </c>
      <c r="H36">
        <v>3.4</v>
      </c>
      <c r="I36">
        <f t="shared" si="14"/>
        <v>0.78139186621811785</v>
      </c>
      <c r="J36" s="1">
        <v>-0.20599999999999999</v>
      </c>
      <c r="K36" s="1">
        <v>-8.6249999999999993E-2</v>
      </c>
      <c r="L36" s="1">
        <v>-6.9000000000000006E-2</v>
      </c>
      <c r="M36" s="1">
        <v>-5.0250000000000003E-2</v>
      </c>
      <c r="N36" s="1">
        <v>-0.27750000000000002</v>
      </c>
      <c r="O36" s="1">
        <v>-0.28349999999999997</v>
      </c>
      <c r="P36" s="1">
        <v>-0.28849999999999998</v>
      </c>
      <c r="Q36" s="1">
        <v>-0.20075000000000001</v>
      </c>
      <c r="R36" s="1">
        <v>-0.22425</v>
      </c>
      <c r="T36" s="1">
        <f t="shared" si="5"/>
        <v>-0.23783333333333334</v>
      </c>
      <c r="U36" s="1">
        <f t="shared" si="15"/>
        <v>4.4893888650387606E-3</v>
      </c>
      <c r="V36">
        <f t="shared" si="6"/>
        <v>0.84839476813317494</v>
      </c>
      <c r="X36" s="1">
        <v>-0.14149999999999999</v>
      </c>
      <c r="Y36" s="1">
        <f t="shared" si="7"/>
        <v>2.2831915317319682E-2</v>
      </c>
      <c r="Z36">
        <f t="shared" si="8"/>
        <v>0.63028953229398654</v>
      </c>
      <c r="AD36">
        <v>6.8</v>
      </c>
      <c r="AE36">
        <f t="shared" si="9"/>
        <v>0.86939749034982527</v>
      </c>
      <c r="AF36" s="1">
        <v>0.65200000000000002</v>
      </c>
      <c r="AG36">
        <f t="shared" si="10"/>
        <v>0.7990196078431373</v>
      </c>
    </row>
    <row r="37" spans="1:33">
      <c r="A37">
        <v>1.75</v>
      </c>
      <c r="B37">
        <f t="shared" si="11"/>
        <v>-5.2944485714495497E-2</v>
      </c>
      <c r="C37" s="1">
        <v>-4.5249999999999999E-2</v>
      </c>
      <c r="D37" s="1">
        <v>-1.8874999999999999E-2</v>
      </c>
      <c r="E37" s="1">
        <f t="shared" si="12"/>
        <v>3.6299320700261904E-3</v>
      </c>
      <c r="F37">
        <f t="shared" si="13"/>
        <v>-0.11319340329835081</v>
      </c>
      <c r="H37">
        <v>3.5</v>
      </c>
      <c r="I37">
        <f t="shared" si="14"/>
        <v>0.6463804128030336</v>
      </c>
      <c r="J37" s="1">
        <v>-0.151</v>
      </c>
      <c r="K37" s="1">
        <v>-5.1749999999999997E-2</v>
      </c>
      <c r="L37" s="1">
        <v>-4.65E-2</v>
      </c>
      <c r="M37" s="1">
        <v>-3.9E-2</v>
      </c>
      <c r="N37" s="1">
        <v>-0.22800000000000001</v>
      </c>
      <c r="O37" s="1">
        <v>-0.2445</v>
      </c>
      <c r="P37" s="1">
        <v>-0.23225000000000001</v>
      </c>
      <c r="Q37" s="1">
        <v>-0.1855</v>
      </c>
      <c r="R37" s="1">
        <v>-0.17574999999999999</v>
      </c>
      <c r="T37" s="1">
        <f t="shared" si="5"/>
        <v>-0.19783333333333333</v>
      </c>
      <c r="U37" s="1">
        <f t="shared" si="15"/>
        <v>3.5197022171239729E-3</v>
      </c>
      <c r="V37">
        <f t="shared" si="6"/>
        <v>0.70570749108204522</v>
      </c>
      <c r="X37" s="1">
        <v>-6.7750000000000005E-2</v>
      </c>
      <c r="Y37" s="1">
        <f t="shared" si="7"/>
        <v>0.11874824723166266</v>
      </c>
      <c r="Z37">
        <f t="shared" si="8"/>
        <v>0.30178173719376394</v>
      </c>
      <c r="AD37">
        <v>7</v>
      </c>
      <c r="AE37">
        <f t="shared" si="9"/>
        <v>0.7539022543433046</v>
      </c>
      <c r="AF37" s="1">
        <v>0.59399999999999997</v>
      </c>
      <c r="AG37">
        <f t="shared" si="10"/>
        <v>0.7279411764705882</v>
      </c>
    </row>
    <row r="38" spans="1:33">
      <c r="A38">
        <v>1.8</v>
      </c>
      <c r="B38">
        <f t="shared" si="11"/>
        <v>-7.6073878613901413E-2</v>
      </c>
      <c r="C38" s="1">
        <v>-7.6249999999999998E-2</v>
      </c>
      <c r="D38" s="1">
        <v>-3.4750000000000003E-2</v>
      </c>
      <c r="E38" s="1">
        <f t="shared" si="12"/>
        <v>1.7509091434783193E-2</v>
      </c>
      <c r="F38">
        <f t="shared" si="13"/>
        <v>-0.20839580209895053</v>
      </c>
      <c r="H38">
        <v>3.6</v>
      </c>
      <c r="I38">
        <f t="shared" si="14"/>
        <v>0.53013662006314599</v>
      </c>
      <c r="J38" s="1">
        <v>-6.1249999999999999E-2</v>
      </c>
      <c r="K38" s="1">
        <v>-4.7E-2</v>
      </c>
      <c r="L38" s="1">
        <v>-2.9250000000000002E-2</v>
      </c>
      <c r="M38" s="1">
        <v>-1.8249999999999999E-2</v>
      </c>
      <c r="N38" s="1">
        <v>-0.1895</v>
      </c>
      <c r="O38" s="1">
        <v>-0.20175000000000001</v>
      </c>
      <c r="P38" s="1">
        <v>-0.14624999999999999</v>
      </c>
      <c r="Q38" s="1">
        <v>-0.11975</v>
      </c>
      <c r="R38" s="1">
        <v>-0.15175</v>
      </c>
      <c r="T38" s="1">
        <f t="shared" si="5"/>
        <v>-0.13925000000000001</v>
      </c>
      <c r="U38" s="1">
        <f t="shared" si="15"/>
        <v>1.1159967029007146E-3</v>
      </c>
      <c r="V38">
        <f t="shared" si="6"/>
        <v>0.49673008323424506</v>
      </c>
      <c r="X38" s="1">
        <v>-9.75E-3</v>
      </c>
      <c r="Y38" s="1">
        <f t="shared" si="7"/>
        <v>0.23688348577039114</v>
      </c>
      <c r="Z38">
        <f t="shared" si="8"/>
        <v>4.3429844097995544E-2</v>
      </c>
      <c r="AD38">
        <v>7.2</v>
      </c>
      <c r="AE38">
        <f t="shared" si="9"/>
        <v>0.60835131453225455</v>
      </c>
      <c r="AF38" s="1">
        <v>0.48199999999999998</v>
      </c>
      <c r="AG38">
        <f t="shared" si="10"/>
        <v>0.59068627450980393</v>
      </c>
    </row>
    <row r="39" spans="1:33">
      <c r="A39">
        <v>1.85</v>
      </c>
      <c r="B39">
        <f t="shared" si="11"/>
        <v>-9.5191130093075282E-2</v>
      </c>
      <c r="C39" s="1">
        <v>-0.1195</v>
      </c>
      <c r="D39" s="1">
        <v>2.2499999999999998E-3</v>
      </c>
      <c r="E39" s="1">
        <f t="shared" si="12"/>
        <v>1.1812295209469007E-2</v>
      </c>
      <c r="F39">
        <f t="shared" si="13"/>
        <v>1.3493253373313342E-2</v>
      </c>
      <c r="H39">
        <v>3.7</v>
      </c>
      <c r="I39">
        <f t="shared" si="14"/>
        <v>0.43968693820267252</v>
      </c>
      <c r="J39" s="1">
        <v>-4.0750000000000001E-2</v>
      </c>
      <c r="K39" s="1">
        <v>-2.5999999999999999E-2</v>
      </c>
      <c r="L39" s="1">
        <v>-3.85E-2</v>
      </c>
      <c r="M39" s="1">
        <v>-2.5999999999999999E-2</v>
      </c>
      <c r="N39" s="1">
        <v>-0.14324999999999999</v>
      </c>
      <c r="O39" s="1">
        <v>-0.16125</v>
      </c>
      <c r="P39" s="1">
        <v>-0.14574999999999999</v>
      </c>
      <c r="Q39" s="1">
        <v>-0.12875</v>
      </c>
      <c r="R39" s="1">
        <v>-0.11025</v>
      </c>
      <c r="T39" s="1">
        <f t="shared" si="5"/>
        <v>-0.12825</v>
      </c>
      <c r="U39" s="1">
        <f t="shared" si="15"/>
        <v>3.1698753796485199E-4</v>
      </c>
      <c r="V39">
        <f t="shared" si="6"/>
        <v>0.45749108204518435</v>
      </c>
      <c r="X39" s="1">
        <v>1.25E-3</v>
      </c>
      <c r="Y39" s="1">
        <f t="shared" si="7"/>
        <v>0.19825189652768807</v>
      </c>
      <c r="Z39">
        <f t="shared" si="8"/>
        <v>-5.5679287305122494E-3</v>
      </c>
      <c r="AD39">
        <v>7.4</v>
      </c>
      <c r="AE39">
        <f t="shared" si="9"/>
        <v>0.43854732757439036</v>
      </c>
      <c r="AF39" s="1">
        <v>0.28599999999999998</v>
      </c>
      <c r="AG39">
        <f t="shared" si="10"/>
        <v>0.35049019607843135</v>
      </c>
    </row>
    <row r="40" spans="1:33">
      <c r="A40">
        <v>1.9</v>
      </c>
      <c r="B40">
        <f t="shared" si="11"/>
        <v>-0.10618493707261897</v>
      </c>
      <c r="C40" s="1">
        <v>-0.114</v>
      </c>
      <c r="D40" s="1">
        <v>-6.0000000000000001E-3</v>
      </c>
      <c r="E40" s="1">
        <f t="shared" si="12"/>
        <v>4.928451110600824E-3</v>
      </c>
      <c r="F40">
        <f t="shared" si="13"/>
        <v>-3.5982008995502246E-2</v>
      </c>
      <c r="H40">
        <v>3.8</v>
      </c>
      <c r="I40">
        <f t="shared" si="14"/>
        <v>0.36183983784990587</v>
      </c>
      <c r="J40" s="1">
        <v>-6.8500000000000005E-2</v>
      </c>
      <c r="K40" s="1">
        <v>-1.925E-2</v>
      </c>
      <c r="L40" s="1">
        <v>-2.9250000000000002E-2</v>
      </c>
      <c r="M40" s="1">
        <v>-3.4750000000000003E-2</v>
      </c>
      <c r="N40" s="1">
        <v>-0.11650000000000001</v>
      </c>
      <c r="O40" s="1">
        <v>-0.15825</v>
      </c>
      <c r="P40" s="1">
        <v>-0.11125</v>
      </c>
      <c r="Q40" s="1">
        <v>-0.11075</v>
      </c>
      <c r="R40" s="1">
        <v>-0.10575</v>
      </c>
      <c r="T40" s="1">
        <f t="shared" si="5"/>
        <v>-0.10925</v>
      </c>
      <c r="U40" s="1">
        <f t="shared" si="15"/>
        <v>7.770037835216658E-4</v>
      </c>
      <c r="V40">
        <f t="shared" si="6"/>
        <v>0.3897146254458978</v>
      </c>
      <c r="X40" s="1">
        <v>1.0999999999999999E-2</v>
      </c>
      <c r="Y40" s="1">
        <f t="shared" si="7"/>
        <v>0.16878754234794782</v>
      </c>
      <c r="Z40">
        <f t="shared" si="8"/>
        <v>-4.8997772828507792E-2</v>
      </c>
      <c r="AD40">
        <v>7.6</v>
      </c>
      <c r="AE40">
        <f t="shared" si="9"/>
        <v>0.2512598425822557</v>
      </c>
      <c r="AF40" s="1">
        <v>0.2</v>
      </c>
      <c r="AG40">
        <f t="shared" si="10"/>
        <v>0.24509803921568629</v>
      </c>
    </row>
    <row r="41" spans="1:33">
      <c r="A41">
        <v>1.95</v>
      </c>
      <c r="B41">
        <f t="shared" si="11"/>
        <v>-0.10585782610372733</v>
      </c>
      <c r="C41" s="1">
        <v>-0.1</v>
      </c>
      <c r="D41" s="1">
        <v>-1.25E-4</v>
      </c>
      <c r="E41" s="1">
        <f t="shared" si="12"/>
        <v>1.1047733899865709E-2</v>
      </c>
      <c r="F41">
        <f t="shared" si="13"/>
        <v>-7.4962518740629683E-4</v>
      </c>
      <c r="H41">
        <v>3.9</v>
      </c>
      <c r="I41">
        <f t="shared" si="14"/>
        <v>0.27625415093536432</v>
      </c>
      <c r="J41" s="1">
        <v>-6.3500000000000001E-2</v>
      </c>
      <c r="K41" s="1">
        <v>-5.2500000000000003E-3</v>
      </c>
      <c r="L41" s="1">
        <v>-7.7499999999999999E-3</v>
      </c>
      <c r="M41" s="1">
        <v>-7.5000000000000002E-4</v>
      </c>
      <c r="N41" s="1">
        <v>-0.14774999999999999</v>
      </c>
      <c r="O41" s="1">
        <v>-0.16250000000000001</v>
      </c>
      <c r="P41" s="1">
        <v>-0.11774999999999999</v>
      </c>
      <c r="Q41" s="1">
        <v>-8.4250000000000005E-2</v>
      </c>
      <c r="R41" s="1">
        <v>-8.5250000000000006E-2</v>
      </c>
      <c r="T41" s="1">
        <f t="shared" si="5"/>
        <v>-9.5750000000000002E-2</v>
      </c>
      <c r="U41" s="1">
        <f t="shared" si="15"/>
        <v>4.2645495292343858E-3</v>
      </c>
      <c r="V41">
        <f t="shared" si="6"/>
        <v>0.34155766944114152</v>
      </c>
      <c r="X41" s="1">
        <v>3.5000000000000001E-3</v>
      </c>
      <c r="Y41" s="1">
        <f t="shared" si="7"/>
        <v>8.5173125432879054E-2</v>
      </c>
      <c r="Z41">
        <f t="shared" si="8"/>
        <v>-1.5590200445434299E-2</v>
      </c>
      <c r="AD41">
        <v>7.8</v>
      </c>
      <c r="AE41">
        <f t="shared" si="9"/>
        <v>5.395542056264975E-2</v>
      </c>
      <c r="AF41" s="1">
        <v>2.4E-2</v>
      </c>
      <c r="AG41">
        <f t="shared" si="10"/>
        <v>2.9411764705882356E-2</v>
      </c>
    </row>
    <row r="42" spans="1:33">
      <c r="A42">
        <v>2</v>
      </c>
      <c r="B42">
        <f t="shared" si="11"/>
        <v>-9.2363032178094204E-2</v>
      </c>
      <c r="C42" s="1">
        <v>-9.7750000000000004E-2</v>
      </c>
      <c r="D42" s="1">
        <v>-1.225E-2</v>
      </c>
      <c r="E42" s="1">
        <f t="shared" si="12"/>
        <v>3.5720107215985982E-4</v>
      </c>
      <c r="F42">
        <f t="shared" si="13"/>
        <v>-7.3463268365817083E-2</v>
      </c>
      <c r="H42">
        <v>4</v>
      </c>
      <c r="I42">
        <f t="shared" si="14"/>
        <v>0.17218150808692703</v>
      </c>
      <c r="J42" s="1">
        <v>-5.1249999999999997E-2</v>
      </c>
      <c r="K42" s="1">
        <v>1.8749999999999999E-2</v>
      </c>
      <c r="L42" s="1">
        <v>4.5999999999999999E-2</v>
      </c>
      <c r="M42" s="1">
        <v>1.525E-2</v>
      </c>
      <c r="N42" s="1">
        <v>-0.11700000000000001</v>
      </c>
      <c r="O42" s="1">
        <v>-0.13125000000000001</v>
      </c>
      <c r="P42" s="1">
        <v>-9.2749999999999999E-2</v>
      </c>
      <c r="Q42" s="1">
        <v>-8.5500000000000007E-2</v>
      </c>
      <c r="R42" s="1">
        <v>-7.4499999999999997E-2</v>
      </c>
      <c r="T42" s="1">
        <f t="shared" si="5"/>
        <v>-8.4250000000000005E-2</v>
      </c>
      <c r="U42" s="1">
        <f t="shared" si="15"/>
        <v>1.6474638726896394E-2</v>
      </c>
      <c r="V42">
        <f t="shared" si="6"/>
        <v>0.3005350772889418</v>
      </c>
      <c r="X42" s="1">
        <v>-4.8500000000000001E-2</v>
      </c>
      <c r="Y42" s="1">
        <f t="shared" si="7"/>
        <v>1.9231844248436582E-3</v>
      </c>
      <c r="Z42">
        <f t="shared" si="8"/>
        <v>0.21603563474387527</v>
      </c>
      <c r="AD42">
        <v>8</v>
      </c>
      <c r="AE42">
        <f t="shared" si="9"/>
        <v>-0.14550003380861354</v>
      </c>
      <c r="AF42" s="1">
        <v>-0.13400000000000001</v>
      </c>
      <c r="AG42">
        <f t="shared" si="10"/>
        <v>-0.16421568627450983</v>
      </c>
    </row>
    <row r="43" spans="1:33">
      <c r="A43">
        <v>2.0499999999999998</v>
      </c>
      <c r="B43">
        <f t="shared" si="11"/>
        <v>-6.542807842349338E-2</v>
      </c>
      <c r="C43" s="1">
        <v>-5.7500000000000002E-2</v>
      </c>
      <c r="D43" s="1">
        <v>-1.575E-2</v>
      </c>
      <c r="E43" s="1">
        <f t="shared" si="12"/>
        <v>8.4243293085499568E-4</v>
      </c>
      <c r="F43">
        <f t="shared" si="13"/>
        <v>-9.4452773613193403E-2</v>
      </c>
      <c r="H43">
        <v>4.0999999999999996</v>
      </c>
      <c r="I43">
        <f t="shared" si="14"/>
        <v>5.8281557183185735E-2</v>
      </c>
      <c r="J43" s="1">
        <v>-2.325E-2</v>
      </c>
      <c r="K43" s="1">
        <v>7.1499999999999994E-2</v>
      </c>
      <c r="L43" s="1">
        <v>7.2749999999999995E-2</v>
      </c>
      <c r="M43" s="1">
        <v>7.1249999999999994E-2</v>
      </c>
      <c r="N43" s="1">
        <v>-9.9750000000000005E-2</v>
      </c>
      <c r="O43" s="1">
        <v>-0.12525</v>
      </c>
      <c r="P43" s="1">
        <v>-5.475E-2</v>
      </c>
      <c r="Q43" s="1">
        <v>-2.6749999999999999E-2</v>
      </c>
      <c r="R43" s="1">
        <v>-4.5749999999999999E-2</v>
      </c>
      <c r="T43" s="1">
        <f t="shared" si="5"/>
        <v>-4.2416666666666665E-2</v>
      </c>
      <c r="U43" s="1">
        <f t="shared" si="15"/>
        <v>8.6539128687625443E-3</v>
      </c>
      <c r="V43">
        <f t="shared" si="6"/>
        <v>0.15130796670630203</v>
      </c>
      <c r="X43" s="1">
        <v>-5.7500000000000002E-2</v>
      </c>
      <c r="Y43" s="1">
        <f t="shared" si="7"/>
        <v>3.9141917707868623E-2</v>
      </c>
      <c r="Z43">
        <f t="shared" si="8"/>
        <v>0.25612472160356348</v>
      </c>
      <c r="AD43">
        <v>8.1999999999999993</v>
      </c>
      <c r="AE43">
        <f t="shared" si="9"/>
        <v>-0.33915486098383452</v>
      </c>
      <c r="AF43" s="1">
        <v>-0.25</v>
      </c>
      <c r="AG43">
        <f t="shared" si="10"/>
        <v>-0.30637254901960786</v>
      </c>
    </row>
    <row r="44" spans="1:33">
      <c r="A44">
        <v>2.1</v>
      </c>
      <c r="B44">
        <f t="shared" si="11"/>
        <v>-2.6333904148145567E-2</v>
      </c>
      <c r="C44" s="1">
        <v>-1.0500000000000001E-2</v>
      </c>
      <c r="D44" s="1">
        <v>-3.5000000000000001E-3</v>
      </c>
      <c r="E44" s="1">
        <f t="shared" si="12"/>
        <v>2.8562599610543616E-5</v>
      </c>
      <c r="F44">
        <f t="shared" si="13"/>
        <v>-2.0989505247376312E-2</v>
      </c>
      <c r="H44">
        <v>4.2</v>
      </c>
      <c r="I44">
        <f t="shared" si="14"/>
        <v>-4.0701055372347049E-2</v>
      </c>
      <c r="J44" s="1">
        <v>4.0000000000000001E-3</v>
      </c>
      <c r="K44" s="1">
        <v>9.0999999999999998E-2</v>
      </c>
      <c r="L44" s="1">
        <v>0.10199999999999999</v>
      </c>
      <c r="M44" s="1">
        <v>0.11749999999999999</v>
      </c>
      <c r="N44" s="1">
        <v>-5.8999999999999997E-2</v>
      </c>
      <c r="O44" s="1">
        <v>-7.2999999999999995E-2</v>
      </c>
      <c r="P44" s="1">
        <v>1E-3</v>
      </c>
      <c r="Q44" s="1">
        <v>1.4999999999999999E-2</v>
      </c>
      <c r="R44" s="1">
        <v>-1.0749999999999999E-2</v>
      </c>
      <c r="T44" s="1">
        <f t="shared" si="5"/>
        <v>1.7500000000000005E-3</v>
      </c>
      <c r="U44" s="1">
        <f t="shared" si="15"/>
        <v>1.187387326422905E-3</v>
      </c>
      <c r="V44">
        <f t="shared" si="6"/>
        <v>-6.2425683709869222E-3</v>
      </c>
      <c r="X44" s="1">
        <v>-3.2250000000000001E-2</v>
      </c>
      <c r="Y44" s="1">
        <f t="shared" si="7"/>
        <v>3.3986255960712849E-2</v>
      </c>
      <c r="Z44">
        <f t="shared" si="8"/>
        <v>0.14365256124721604</v>
      </c>
      <c r="AD44">
        <v>8.4</v>
      </c>
      <c r="AE44">
        <f t="shared" si="9"/>
        <v>-0.51928865411668557</v>
      </c>
      <c r="AF44" s="1">
        <v>-0.4</v>
      </c>
      <c r="AG44">
        <f t="shared" si="10"/>
        <v>-0.49019607843137258</v>
      </c>
    </row>
    <row r="45" spans="1:33">
      <c r="A45">
        <v>2.15</v>
      </c>
      <c r="B45">
        <f t="shared" si="11"/>
        <v>2.234302087427071E-2</v>
      </c>
      <c r="C45" s="1">
        <v>4.4749999999999998E-2</v>
      </c>
      <c r="D45" s="1">
        <v>2.6250000000000002E-3</v>
      </c>
      <c r="E45" s="1">
        <f t="shared" si="12"/>
        <v>4.3571774386902611E-5</v>
      </c>
      <c r="F45">
        <f t="shared" si="13"/>
        <v>1.5742128935532233E-2</v>
      </c>
      <c r="H45">
        <v>4.3</v>
      </c>
      <c r="I45">
        <f t="shared" si="14"/>
        <v>-9.842101571070358E-2</v>
      </c>
      <c r="J45" s="1">
        <v>4.2000000000000003E-2</v>
      </c>
      <c r="K45" s="1">
        <v>0.10525</v>
      </c>
      <c r="L45" s="1">
        <v>0.12125</v>
      </c>
      <c r="M45" s="1">
        <v>0.10875</v>
      </c>
      <c r="N45" s="1">
        <v>-1.6750000000000001E-2</v>
      </c>
      <c r="O45" s="1">
        <v>-2.5250000000000002E-2</v>
      </c>
      <c r="P45" s="1">
        <v>4.4749999999999998E-2</v>
      </c>
      <c r="Q45" s="1">
        <v>4.8000000000000001E-2</v>
      </c>
      <c r="R45" s="1">
        <v>8.0000000000000002E-3</v>
      </c>
      <c r="T45" s="1">
        <f t="shared" si="5"/>
        <v>3.3583333333333333E-2</v>
      </c>
      <c r="U45" s="1">
        <f t="shared" si="15"/>
        <v>4.5696945855127578E-4</v>
      </c>
      <c r="V45">
        <f t="shared" si="6"/>
        <v>-0.11979785969084424</v>
      </c>
      <c r="X45" s="1">
        <v>-1.175E-2</v>
      </c>
      <c r="Y45" s="1">
        <f t="shared" si="7"/>
        <v>2.272844064304376E-2</v>
      </c>
      <c r="Z45">
        <f t="shared" si="8"/>
        <v>5.2338530066815145E-2</v>
      </c>
      <c r="AD45">
        <v>8.6</v>
      </c>
      <c r="AE45">
        <f t="shared" si="9"/>
        <v>-0.67872004732001245</v>
      </c>
      <c r="AF45" s="1">
        <v>-0.46</v>
      </c>
      <c r="AG45">
        <f t="shared" si="10"/>
        <v>-0.56372549019607854</v>
      </c>
    </row>
    <row r="46" spans="1:33">
      <c r="A46">
        <v>2.2000000000000002</v>
      </c>
      <c r="B46">
        <f t="shared" si="11"/>
        <v>7.7180922935536023E-2</v>
      </c>
      <c r="C46" s="1">
        <v>0.1075</v>
      </c>
      <c r="D46" s="1">
        <v>4.7499999999999999E-3</v>
      </c>
      <c r="E46" s="1">
        <f t="shared" si="12"/>
        <v>2.3712191736623765E-3</v>
      </c>
      <c r="F46">
        <f t="shared" si="13"/>
        <v>2.8485757121439279E-2</v>
      </c>
      <c r="H46">
        <v>4.4000000000000004</v>
      </c>
      <c r="I46">
        <f t="shared" si="14"/>
        <v>-0.10361677281960968</v>
      </c>
      <c r="J46" s="1">
        <v>4.3749999999999997E-2</v>
      </c>
      <c r="K46" s="1">
        <v>0.11325</v>
      </c>
      <c r="L46" s="1">
        <v>0.11475</v>
      </c>
      <c r="M46" s="1">
        <v>0.11600000000000001</v>
      </c>
      <c r="N46" s="1">
        <v>8.7500000000000008E-3</v>
      </c>
      <c r="O46" s="1">
        <v>-9.2499999999999995E-3</v>
      </c>
      <c r="P46" s="1">
        <v>6.9250000000000006E-2</v>
      </c>
      <c r="Q46" s="1">
        <v>7.6999999999999999E-2</v>
      </c>
      <c r="R46" s="1">
        <v>5.6750000000000002E-2</v>
      </c>
      <c r="T46" s="1">
        <f t="shared" si="5"/>
        <v>6.7666666666666667E-2</v>
      </c>
      <c r="U46" s="1">
        <f t="shared" si="15"/>
        <v>1.8978516745387076E-2</v>
      </c>
      <c r="V46">
        <f t="shared" si="6"/>
        <v>-0.2413793103448276</v>
      </c>
      <c r="X46" s="1">
        <v>3.3250000000000002E-2</v>
      </c>
      <c r="Y46" s="1">
        <f t="shared" si="7"/>
        <v>1.9793717930584672E-3</v>
      </c>
      <c r="Z46">
        <f t="shared" si="8"/>
        <v>-0.14810690423162584</v>
      </c>
      <c r="AD46">
        <v>8.8000000000000007</v>
      </c>
      <c r="AE46">
        <f t="shared" si="9"/>
        <v>-0.81109301406165601</v>
      </c>
      <c r="AF46" s="1">
        <v>-0.628</v>
      </c>
      <c r="AG46">
        <f t="shared" si="10"/>
        <v>-0.76960784313725494</v>
      </c>
    </row>
    <row r="47" spans="1:33">
      <c r="A47">
        <v>2.25</v>
      </c>
      <c r="B47">
        <f t="shared" si="11"/>
        <v>0.13448061181428056</v>
      </c>
      <c r="C47" s="1">
        <v>0.17050000000000001</v>
      </c>
      <c r="D47" s="1">
        <v>2.1624999999999998E-2</v>
      </c>
      <c r="E47" s="1">
        <f t="shared" si="12"/>
        <v>2.299638283525886E-5</v>
      </c>
      <c r="F47">
        <f t="shared" si="13"/>
        <v>0.12968515742128933</v>
      </c>
      <c r="H47">
        <v>4.5</v>
      </c>
      <c r="I47">
        <f t="shared" si="14"/>
        <v>-6.8523273013541247E-2</v>
      </c>
      <c r="J47" s="1">
        <v>3.925E-2</v>
      </c>
      <c r="K47" s="1">
        <v>7.1249999999999994E-2</v>
      </c>
      <c r="L47" s="1">
        <v>7.2499999999999995E-2</v>
      </c>
      <c r="M47" s="1">
        <v>7.3499999999999996E-2</v>
      </c>
      <c r="N47" s="1">
        <v>3.075E-2</v>
      </c>
      <c r="O47" s="1">
        <v>2.2499999999999999E-2</v>
      </c>
      <c r="P47" s="1">
        <v>6.8000000000000005E-2</v>
      </c>
      <c r="Q47" s="1">
        <v>4.8500000000000001E-2</v>
      </c>
      <c r="R47" s="1">
        <v>5.2499999999999998E-2</v>
      </c>
      <c r="T47" s="1">
        <f t="shared" si="5"/>
        <v>5.6333333333333339E-2</v>
      </c>
      <c r="U47" s="1">
        <f t="shared" si="15"/>
        <v>1.7537168695063825E-2</v>
      </c>
      <c r="V47">
        <f t="shared" si="6"/>
        <v>-0.20095124851367424</v>
      </c>
      <c r="X47" s="1">
        <v>6.4500000000000002E-2</v>
      </c>
      <c r="Y47" s="1">
        <f t="shared" si="7"/>
        <v>4.7865497662279169E-2</v>
      </c>
      <c r="Z47">
        <f t="shared" si="8"/>
        <v>-0.28730512249443207</v>
      </c>
      <c r="AD47">
        <v>9</v>
      </c>
      <c r="AE47">
        <f t="shared" si="9"/>
        <v>-0.91113026188467694</v>
      </c>
      <c r="AF47" s="1">
        <v>-0.63400000000000001</v>
      </c>
      <c r="AG47">
        <f t="shared" si="10"/>
        <v>-0.77696078431372551</v>
      </c>
    </row>
    <row r="48" spans="1:33">
      <c r="A48">
        <v>2.2999999999999998</v>
      </c>
      <c r="B48">
        <f t="shared" si="11"/>
        <v>0.19085829463100015</v>
      </c>
      <c r="C48" s="1">
        <v>0.22450000000000001</v>
      </c>
      <c r="D48" s="1">
        <v>2.4375000000000001E-2</v>
      </c>
      <c r="E48" s="1">
        <f t="shared" si="12"/>
        <v>1.9964259945468997E-3</v>
      </c>
      <c r="F48">
        <f t="shared" si="13"/>
        <v>0.14617691154422788</v>
      </c>
      <c r="H48">
        <v>4.5999999999999996</v>
      </c>
      <c r="I48">
        <f t="shared" si="14"/>
        <v>-2.3447699139827555E-2</v>
      </c>
      <c r="J48" s="1">
        <v>3.2500000000000001E-2</v>
      </c>
      <c r="K48" s="1">
        <v>5.2249999999999998E-2</v>
      </c>
      <c r="L48" s="1">
        <v>5.6750000000000002E-2</v>
      </c>
      <c r="M48" s="1">
        <v>3.5249999999999997E-2</v>
      </c>
      <c r="N48" s="1">
        <v>-2.1499999999999998E-2</v>
      </c>
      <c r="O48" s="1">
        <v>1.8249999999999999E-2</v>
      </c>
      <c r="P48" s="1">
        <v>1.525E-2</v>
      </c>
      <c r="Q48" s="1">
        <v>4.5249999999999999E-2</v>
      </c>
      <c r="R48" s="1">
        <v>6.3250000000000001E-2</v>
      </c>
      <c r="T48" s="1">
        <f t="shared" si="5"/>
        <v>4.1250000000000002E-2</v>
      </c>
      <c r="U48" s="1">
        <f t="shared" si="15"/>
        <v>1.5301332588044779E-2</v>
      </c>
      <c r="V48">
        <f t="shared" si="6"/>
        <v>-0.14714625445897742</v>
      </c>
      <c r="X48" s="1">
        <v>4.5499999999999999E-2</v>
      </c>
      <c r="Y48" s="1">
        <f t="shared" si="7"/>
        <v>3.2121567163994537E-2</v>
      </c>
      <c r="Z48">
        <f t="shared" si="8"/>
        <v>-0.20267260579064586</v>
      </c>
      <c r="AD48">
        <v>9.1999999999999993</v>
      </c>
      <c r="AE48">
        <f t="shared" si="9"/>
        <v>-0.97484362140416358</v>
      </c>
      <c r="AF48" s="1">
        <v>-0.69199999999999995</v>
      </c>
      <c r="AG48">
        <f t="shared" si="10"/>
        <v>-0.84803921568627449</v>
      </c>
    </row>
    <row r="49" spans="1:33">
      <c r="A49">
        <v>2.35</v>
      </c>
      <c r="B49">
        <f t="shared" si="11"/>
        <v>0.24376731030085452</v>
      </c>
      <c r="C49" s="1">
        <v>0.28000000000000003</v>
      </c>
      <c r="D49" s="1">
        <v>2.5999999999999999E-2</v>
      </c>
      <c r="E49" s="1">
        <f t="shared" si="12"/>
        <v>7.716791693344994E-3</v>
      </c>
      <c r="F49">
        <f t="shared" si="13"/>
        <v>0.15592203898050971</v>
      </c>
      <c r="H49">
        <v>4.7</v>
      </c>
      <c r="I49">
        <f t="shared" si="14"/>
        <v>-3.0669890885579032E-4</v>
      </c>
      <c r="J49" s="1">
        <v>1.35E-2</v>
      </c>
      <c r="K49" s="1">
        <v>4.3749999999999997E-2</v>
      </c>
      <c r="L49" s="1">
        <v>3.5749999999999997E-2</v>
      </c>
      <c r="M49" s="1">
        <v>1.7000000000000001E-2</v>
      </c>
      <c r="N49" s="1">
        <v>-1.6E-2</v>
      </c>
      <c r="O49" s="1">
        <v>1.5E-3</v>
      </c>
      <c r="P49" s="1">
        <v>2.3E-2</v>
      </c>
      <c r="Q49" s="1">
        <v>2.1499999999999998E-2</v>
      </c>
      <c r="R49" s="1">
        <v>1.925E-2</v>
      </c>
      <c r="T49" s="1">
        <f t="shared" si="5"/>
        <v>2.1250000000000002E-2</v>
      </c>
      <c r="U49" s="1">
        <f t="shared" si="15"/>
        <v>5.6996334873787692E-3</v>
      </c>
      <c r="V49">
        <f t="shared" si="6"/>
        <v>-7.5802615933412615E-2</v>
      </c>
      <c r="X49" s="1">
        <v>5.5500000000000001E-2</v>
      </c>
      <c r="Y49" s="1">
        <f t="shared" si="7"/>
        <v>6.0964220562417987E-2</v>
      </c>
      <c r="Z49">
        <f t="shared" si="8"/>
        <v>-0.24721603563474387</v>
      </c>
      <c r="AD49">
        <v>9.4</v>
      </c>
      <c r="AE49">
        <f t="shared" si="9"/>
        <v>-0.99969304203520648</v>
      </c>
      <c r="AF49" s="1">
        <v>-0.70199999999999996</v>
      </c>
      <c r="AG49">
        <f t="shared" si="10"/>
        <v>-0.86029411764705888</v>
      </c>
    </row>
    <row r="50" spans="1:33">
      <c r="A50">
        <v>2.4</v>
      </c>
      <c r="B50">
        <f t="shared" si="11"/>
        <v>0.29186478141401173</v>
      </c>
      <c r="C50" s="1">
        <v>0.30649999999999999</v>
      </c>
      <c r="D50" s="1">
        <v>4.1000000000000002E-2</v>
      </c>
      <c r="E50" s="1">
        <f t="shared" si="12"/>
        <v>2.1148703857164237E-3</v>
      </c>
      <c r="F50">
        <f t="shared" si="13"/>
        <v>0.24587706146926536</v>
      </c>
      <c r="H50">
        <v>4.8</v>
      </c>
      <c r="I50">
        <f t="shared" si="14"/>
        <v>-1.4674527103780872E-2</v>
      </c>
      <c r="J50" s="1">
        <v>2.3E-2</v>
      </c>
      <c r="K50" s="1">
        <v>4.5499999999999999E-2</v>
      </c>
      <c r="L50" s="1">
        <v>3.4500000000000003E-2</v>
      </c>
      <c r="M50" s="1">
        <v>3.175E-2</v>
      </c>
      <c r="N50" s="1">
        <v>-3.2500000000000001E-2</v>
      </c>
      <c r="O50" s="1">
        <v>-1.8249999999999999E-2</v>
      </c>
      <c r="P50" s="1">
        <v>1.4250000000000001E-2</v>
      </c>
      <c r="Q50" s="1">
        <v>5.7499999999999999E-3</v>
      </c>
      <c r="R50" s="1">
        <v>1.95E-2</v>
      </c>
      <c r="T50" s="1">
        <f t="shared" si="5"/>
        <v>1.3166666666666667E-2</v>
      </c>
      <c r="U50" s="1">
        <f t="shared" si="15"/>
        <v>1.042861633503808E-3</v>
      </c>
      <c r="V50">
        <f t="shared" si="6"/>
        <v>-4.6967895362663499E-2</v>
      </c>
      <c r="X50" s="1">
        <v>4.675E-2</v>
      </c>
      <c r="Y50" s="1">
        <f t="shared" si="7"/>
        <v>3.7467799227504144E-2</v>
      </c>
      <c r="Z50">
        <f t="shared" si="8"/>
        <v>-0.20824053452115812</v>
      </c>
      <c r="AD50">
        <v>9.6</v>
      </c>
      <c r="AE50">
        <f t="shared" si="9"/>
        <v>-0.98468785579412699</v>
      </c>
      <c r="AF50" s="1">
        <v>-0.69399999999999995</v>
      </c>
      <c r="AG50">
        <f t="shared" si="10"/>
        <v>-0.85049019607843135</v>
      </c>
    </row>
    <row r="51" spans="1:33">
      <c r="A51">
        <v>2.4500000000000002</v>
      </c>
      <c r="B51">
        <f t="shared" si="11"/>
        <v>0.33516453167603727</v>
      </c>
      <c r="C51" s="1">
        <v>0.35449999999999998</v>
      </c>
      <c r="D51" s="1">
        <v>4.8875000000000002E-2</v>
      </c>
      <c r="E51" s="1">
        <f t="shared" si="12"/>
        <v>1.7691347367964959E-3</v>
      </c>
      <c r="F51">
        <f t="shared" si="13"/>
        <v>0.29310344827586204</v>
      </c>
      <c r="H51">
        <v>4.9000000000000004</v>
      </c>
      <c r="I51">
        <f t="shared" si="14"/>
        <v>-5.6924171483744082E-2</v>
      </c>
      <c r="J51" s="1">
        <v>7.9000000000000001E-2</v>
      </c>
      <c r="K51" s="1">
        <v>5.1749999999999997E-2</v>
      </c>
      <c r="L51" s="1">
        <v>4.8750000000000002E-2</v>
      </c>
      <c r="M51" s="1">
        <v>7.0250000000000007E-2</v>
      </c>
      <c r="N51" s="1">
        <v>-1.15E-2</v>
      </c>
      <c r="O51" s="1">
        <v>-9.75E-3</v>
      </c>
      <c r="P51" s="1">
        <v>3.3500000000000002E-2</v>
      </c>
      <c r="Q51" s="1">
        <v>2.4500000000000001E-2</v>
      </c>
      <c r="R51" s="1">
        <v>2.1999999999999999E-2</v>
      </c>
      <c r="T51" s="1">
        <f t="shared" si="5"/>
        <v>2.6666666666666668E-2</v>
      </c>
      <c r="U51" s="1">
        <f t="shared" si="15"/>
        <v>1.4592919435750635E-3</v>
      </c>
      <c r="V51">
        <f t="shared" si="6"/>
        <v>-9.5124851367419758E-2</v>
      </c>
      <c r="X51" s="1">
        <v>0.11475</v>
      </c>
      <c r="Y51" s="1">
        <f t="shared" si="7"/>
        <v>0.20630825567832364</v>
      </c>
      <c r="Z51">
        <f t="shared" si="8"/>
        <v>-0.51113585746102452</v>
      </c>
      <c r="AD51">
        <v>9.8000000000000007</v>
      </c>
      <c r="AE51">
        <f t="shared" si="9"/>
        <v>-0.93042627210475326</v>
      </c>
      <c r="AF51" s="1">
        <v>-0.72799999999999998</v>
      </c>
      <c r="AG51">
        <f t="shared" si="10"/>
        <v>-0.89215686274509809</v>
      </c>
    </row>
    <row r="52" spans="1:33">
      <c r="A52">
        <v>2.5</v>
      </c>
      <c r="B52">
        <f t="shared" si="11"/>
        <v>0.37495228046039353</v>
      </c>
      <c r="C52" s="1">
        <v>0.38750000000000001</v>
      </c>
      <c r="D52" s="1">
        <v>6.25E-2</v>
      </c>
      <c r="E52" s="1">
        <f t="shared" si="12"/>
        <v>1.9512390149659232E-8</v>
      </c>
      <c r="F52">
        <f t="shared" si="13"/>
        <v>0.3748125937031484</v>
      </c>
      <c r="AE52">
        <f t="shared" si="9"/>
        <v>1</v>
      </c>
      <c r="AF52" s="1">
        <v>-0.85</v>
      </c>
      <c r="AG52">
        <f t="shared" si="10"/>
        <v>-1.0416666666666667</v>
      </c>
    </row>
    <row r="53" spans="1:33">
      <c r="A53">
        <v>2.5499999999999998</v>
      </c>
      <c r="B53">
        <f t="shared" si="11"/>
        <v>0.41347759256132027</v>
      </c>
      <c r="C53" s="1">
        <v>0.44574999999999998</v>
      </c>
      <c r="D53" s="1">
        <v>6.1874999999999999E-2</v>
      </c>
      <c r="E53" s="1">
        <f t="shared" si="12"/>
        <v>1.798873154893495E-3</v>
      </c>
      <c r="F53">
        <f t="shared" si="13"/>
        <v>0.3710644677661169</v>
      </c>
      <c r="AE53">
        <f t="shared" si="9"/>
        <v>1</v>
      </c>
      <c r="AF53" s="1">
        <v>-0.86199999999999999</v>
      </c>
      <c r="AG53">
        <f t="shared" si="10"/>
        <v>-1.0563725490196079</v>
      </c>
    </row>
    <row r="54" spans="1:33">
      <c r="A54">
        <v>2.6</v>
      </c>
      <c r="B54">
        <f t="shared" si="11"/>
        <v>0.4534732206069324</v>
      </c>
      <c r="C54" s="1">
        <v>0.48099999999999998</v>
      </c>
      <c r="D54" s="1">
        <v>6.9250000000000006E-2</v>
      </c>
      <c r="E54" s="1">
        <f t="shared" si="12"/>
        <v>1.4577785883656356E-3</v>
      </c>
      <c r="F54">
        <f t="shared" si="13"/>
        <v>0.41529235382308849</v>
      </c>
      <c r="AE54">
        <f t="shared" si="9"/>
        <v>1</v>
      </c>
      <c r="AF54" s="1">
        <v>-0.84599999999999997</v>
      </c>
      <c r="AG54">
        <f t="shared" si="10"/>
        <v>-1.036764705882353</v>
      </c>
    </row>
    <row r="55" spans="1:33">
      <c r="A55">
        <v>2.65</v>
      </c>
      <c r="B55">
        <f t="shared" si="11"/>
        <v>0.49758058440151504</v>
      </c>
      <c r="C55" s="1">
        <v>0.52475000000000005</v>
      </c>
      <c r="D55" s="1">
        <v>6.6375000000000003E-2</v>
      </c>
      <c r="E55" s="1">
        <f t="shared" si="12"/>
        <v>9.9061432446110233E-3</v>
      </c>
      <c r="F55">
        <f t="shared" si="13"/>
        <v>0.39805097451274363</v>
      </c>
      <c r="AE55">
        <f t="shared" si="9"/>
        <v>1</v>
      </c>
      <c r="AF55" s="1">
        <v>-0.90200000000000002</v>
      </c>
      <c r="AG55">
        <f t="shared" si="10"/>
        <v>-1.1053921568627452</v>
      </c>
    </row>
    <row r="56" spans="1:33">
      <c r="A56">
        <v>2.7</v>
      </c>
      <c r="B56">
        <f t="shared" si="11"/>
        <v>0.54777571373226797</v>
      </c>
      <c r="C56" s="1">
        <v>0.57950000000000002</v>
      </c>
      <c r="D56" s="1">
        <v>6.8750000000000006E-2</v>
      </c>
      <c r="E56" s="1">
        <f t="shared" si="12"/>
        <v>1.8355334567571768E-2</v>
      </c>
      <c r="F56">
        <f t="shared" si="13"/>
        <v>0.41229385307346328</v>
      </c>
      <c r="AE56">
        <f t="shared" si="9"/>
        <v>1</v>
      </c>
      <c r="AF56" s="1">
        <v>-0.90200000000000002</v>
      </c>
      <c r="AG56">
        <f t="shared" si="10"/>
        <v>-1.1053921568627452</v>
      </c>
    </row>
    <row r="57" spans="1:33">
      <c r="A57">
        <v>2.75</v>
      </c>
      <c r="B57">
        <f t="shared" si="11"/>
        <v>0.60489054774447149</v>
      </c>
      <c r="C57" s="1">
        <v>0.63100000000000001</v>
      </c>
      <c r="D57" s="1">
        <v>0.11749999999999999</v>
      </c>
      <c r="E57" s="1">
        <f t="shared" si="12"/>
        <v>9.9514846700950992E-3</v>
      </c>
      <c r="F57">
        <f t="shared" si="13"/>
        <v>0.70464767616191892</v>
      </c>
      <c r="AE57">
        <f t="shared" si="9"/>
        <v>1</v>
      </c>
      <c r="AF57" s="1">
        <v>-0.93</v>
      </c>
      <c r="AG57">
        <f t="shared" si="10"/>
        <v>-1.1397058823529413</v>
      </c>
    </row>
    <row r="58" spans="1:33">
      <c r="A58">
        <v>2.8</v>
      </c>
      <c r="B58">
        <f t="shared" si="11"/>
        <v>0.66830991907422732</v>
      </c>
      <c r="C58" s="1">
        <v>0.69899999999999995</v>
      </c>
      <c r="D58" s="1">
        <v>0.109625</v>
      </c>
      <c r="E58" s="1">
        <f t="shared" si="12"/>
        <v>1.1856225715542183E-4</v>
      </c>
      <c r="F58">
        <f t="shared" si="13"/>
        <v>0.65742128935532229</v>
      </c>
      <c r="AE58">
        <f t="shared" si="9"/>
        <v>1</v>
      </c>
      <c r="AF58" s="1">
        <v>-0.94399999999999995</v>
      </c>
      <c r="AG58">
        <f t="shared" si="10"/>
        <v>-1.1568627450980393</v>
      </c>
    </row>
    <row r="59" spans="1:33">
      <c r="A59">
        <v>2.85</v>
      </c>
      <c r="B59">
        <f t="shared" si="11"/>
        <v>0.73589713345046803</v>
      </c>
      <c r="C59" s="1">
        <v>0.77149999999999996</v>
      </c>
      <c r="D59" s="1">
        <v>0.12175</v>
      </c>
      <c r="E59" s="1">
        <f t="shared" si="12"/>
        <v>3.3202959404821225E-5</v>
      </c>
      <c r="F59">
        <f t="shared" si="13"/>
        <v>0.73013493253373307</v>
      </c>
      <c r="AE59">
        <f t="shared" si="9"/>
        <v>1</v>
      </c>
      <c r="AF59" s="1">
        <v>-0.95799999999999996</v>
      </c>
      <c r="AG59">
        <f t="shared" si="10"/>
        <v>-1.1740196078431373</v>
      </c>
    </row>
    <row r="60" spans="1:33">
      <c r="A60">
        <v>2.9</v>
      </c>
      <c r="B60">
        <f t="shared" si="11"/>
        <v>0.8041651001043838</v>
      </c>
      <c r="C60" s="1">
        <v>0.84524999999999995</v>
      </c>
      <c r="D60" s="1">
        <v>0.135625</v>
      </c>
      <c r="E60" s="1">
        <f t="shared" si="12"/>
        <v>8.4239873468552835E-5</v>
      </c>
      <c r="F60">
        <f t="shared" si="13"/>
        <v>0.81334332833583201</v>
      </c>
      <c r="AE60">
        <f t="shared" si="9"/>
        <v>1</v>
      </c>
      <c r="AF60" s="1">
        <v>-0.97799999999999998</v>
      </c>
      <c r="AG60">
        <f t="shared" si="10"/>
        <v>-1.1985294117647058</v>
      </c>
    </row>
    <row r="61" spans="1:33">
      <c r="A61">
        <v>2.95</v>
      </c>
      <c r="B61">
        <f t="shared" si="11"/>
        <v>0.86867114484398344</v>
      </c>
      <c r="C61" s="1">
        <v>0.91200000000000003</v>
      </c>
      <c r="D61" s="1">
        <v>0.14474999999999999</v>
      </c>
      <c r="E61" s="1">
        <f t="shared" si="12"/>
        <v>3.6624020288770643E-7</v>
      </c>
      <c r="F61">
        <f t="shared" si="13"/>
        <v>0.86806596701649164</v>
      </c>
      <c r="AE61">
        <f t="shared" si="9"/>
        <v>1</v>
      </c>
      <c r="AF61" s="1">
        <v>-0.98799999999999999</v>
      </c>
      <c r="AG61">
        <f t="shared" si="10"/>
        <v>-1.2107843137254903</v>
      </c>
    </row>
    <row r="62" spans="1:33">
      <c r="A62">
        <v>3</v>
      </c>
      <c r="B62">
        <f t="shared" si="11"/>
        <v>0.92457807612530674</v>
      </c>
      <c r="C62" s="1">
        <v>0.94950000000000001</v>
      </c>
      <c r="D62" s="1">
        <v>0.143375</v>
      </c>
      <c r="E62" s="1">
        <f t="shared" si="12"/>
        <v>4.1935967728307299E-3</v>
      </c>
      <c r="F62">
        <f t="shared" si="13"/>
        <v>0.85982008995502246</v>
      </c>
      <c r="AE62">
        <f t="shared" si="9"/>
        <v>1</v>
      </c>
      <c r="AF62" s="1">
        <v>-0.996</v>
      </c>
      <c r="AG62">
        <f t="shared" si="10"/>
        <v>-1.2205882352941178</v>
      </c>
    </row>
    <row r="63" spans="1:33">
      <c r="A63">
        <v>3.05</v>
      </c>
      <c r="B63">
        <f t="shared" si="11"/>
        <v>0.96729739739913279</v>
      </c>
      <c r="C63" s="1">
        <v>0.98624999999999996</v>
      </c>
      <c r="D63" s="1">
        <v>0.15962499999999999</v>
      </c>
      <c r="E63" s="1">
        <f t="shared" si="12"/>
        <v>1.0052133934715748E-4</v>
      </c>
      <c r="F63">
        <f t="shared" si="13"/>
        <v>0.95727136431784099</v>
      </c>
      <c r="AE63">
        <f t="shared" si="9"/>
        <v>1</v>
      </c>
      <c r="AF63" s="1">
        <v>-0.998</v>
      </c>
      <c r="AG63">
        <f t="shared" si="10"/>
        <v>-1.2230392156862746</v>
      </c>
    </row>
    <row r="64" spans="1:33">
      <c r="A64">
        <v>3.1</v>
      </c>
      <c r="B64">
        <f t="shared" si="11"/>
        <v>0.99311699343072735</v>
      </c>
      <c r="C64" s="1">
        <v>0.99975000000000003</v>
      </c>
      <c r="D64" s="1">
        <v>0.16700000000000001</v>
      </c>
      <c r="E64" s="1">
        <f t="shared" si="12"/>
        <v>7.0262231476665078E-5</v>
      </c>
      <c r="F64">
        <f t="shared" si="13"/>
        <v>1.0014992503748126</v>
      </c>
      <c r="AE64">
        <f t="shared" si="9"/>
        <v>1</v>
      </c>
      <c r="AF64" s="1">
        <v>-1</v>
      </c>
      <c r="AG64">
        <f t="shared" si="10"/>
        <v>-1.2254901960784315</v>
      </c>
    </row>
    <row r="65" spans="1:33">
      <c r="A65">
        <v>3.15</v>
      </c>
      <c r="B65">
        <f t="shared" si="11"/>
        <v>0.99971732771627875</v>
      </c>
      <c r="C65" s="1">
        <v>0.99624999999999997</v>
      </c>
      <c r="D65" s="1">
        <v>0.170875</v>
      </c>
      <c r="E65" s="1">
        <f t="shared" si="12"/>
        <v>6.2601558563726259E-4</v>
      </c>
      <c r="F65">
        <f t="shared" si="13"/>
        <v>1.0247376311844076</v>
      </c>
      <c r="AE65">
        <f t="shared" si="9"/>
        <v>1</v>
      </c>
      <c r="AF65" s="1">
        <v>-1</v>
      </c>
      <c r="AG65">
        <f t="shared" si="10"/>
        <v>-1.2254901960784315</v>
      </c>
    </row>
    <row r="66" spans="1:33">
      <c r="A66">
        <v>3.2</v>
      </c>
      <c r="B66">
        <f t="shared" ref="B66:B97" si="16">1/16*(5+8*COS(2*A66)+2*COS(4*A66)+COS(8*A66))</f>
        <v>0.98649693020145746</v>
      </c>
      <c r="C66" s="1">
        <v>0.97150000000000003</v>
      </c>
      <c r="D66" s="1">
        <v>0.157</v>
      </c>
      <c r="E66" s="1">
        <f t="shared" ref="E66:E97" si="17">(F66-B66)^2</f>
        <v>2.0220935773480873E-3</v>
      </c>
      <c r="F66">
        <f t="shared" ref="F66:F101" si="18">1/$D$2*D66</f>
        <v>0.94152923538230882</v>
      </c>
      <c r="AE66">
        <f t="shared" si="9"/>
        <v>1</v>
      </c>
      <c r="AF66" s="1">
        <v>-0.998</v>
      </c>
      <c r="AG66">
        <f t="shared" si="10"/>
        <v>-1.2230392156862746</v>
      </c>
    </row>
    <row r="67" spans="1:33">
      <c r="A67">
        <v>3.25</v>
      </c>
      <c r="B67">
        <f t="shared" si="16"/>
        <v>0.95465711819082633</v>
      </c>
      <c r="C67" s="1">
        <v>0.92500000000000004</v>
      </c>
      <c r="D67" s="1">
        <v>0.13312499999999999</v>
      </c>
      <c r="E67" s="1">
        <f t="shared" si="17"/>
        <v>2.4431657419944852E-2</v>
      </c>
      <c r="F67">
        <f t="shared" si="18"/>
        <v>0.79835082458770601</v>
      </c>
      <c r="AE67">
        <f t="shared" ref="AE67:AE101" si="19">COS(AD67)</f>
        <v>1</v>
      </c>
      <c r="AF67" s="1">
        <v>-0.99399999999999999</v>
      </c>
      <c r="AG67">
        <f t="shared" ref="AG67:AG101" si="20">1/$AF$2*AF67</f>
        <v>-1.2181372549019609</v>
      </c>
    </row>
    <row r="68" spans="1:33">
      <c r="A68">
        <v>3.3</v>
      </c>
      <c r="B68">
        <f t="shared" si="16"/>
        <v>0.90703290983210061</v>
      </c>
      <c r="C68" s="1">
        <v>0.86724999999999997</v>
      </c>
      <c r="D68" s="1">
        <v>0.15262500000000001</v>
      </c>
      <c r="E68" s="1">
        <f t="shared" si="17"/>
        <v>6.8218415040265803E-5</v>
      </c>
      <c r="F68">
        <f t="shared" si="18"/>
        <v>0.91529235382308849</v>
      </c>
      <c r="AE68">
        <f t="shared" si="19"/>
        <v>1</v>
      </c>
      <c r="AF68" s="1">
        <v>-0.99</v>
      </c>
      <c r="AG68">
        <f t="shared" si="20"/>
        <v>-1.2132352941176472</v>
      </c>
    </row>
    <row r="69" spans="1:33">
      <c r="A69">
        <v>3.35</v>
      </c>
      <c r="B69">
        <f t="shared" si="16"/>
        <v>0.8476961522589832</v>
      </c>
      <c r="C69" s="1">
        <v>0.79649999999999999</v>
      </c>
      <c r="D69" s="1">
        <v>0.12712499999999999</v>
      </c>
      <c r="E69" s="1">
        <f t="shared" si="17"/>
        <v>7.2807543826459136E-3</v>
      </c>
      <c r="F69">
        <f t="shared" si="18"/>
        <v>0.76236881559220382</v>
      </c>
      <c r="AE69">
        <f t="shared" si="19"/>
        <v>1</v>
      </c>
      <c r="AF69" s="1">
        <v>-0.97799999999999998</v>
      </c>
      <c r="AG69">
        <f t="shared" si="20"/>
        <v>-1.1985294117647058</v>
      </c>
    </row>
    <row r="70" spans="1:33">
      <c r="A70">
        <v>3.4</v>
      </c>
      <c r="B70">
        <f t="shared" si="16"/>
        <v>0.78139186621811785</v>
      </c>
      <c r="C70" s="1">
        <v>0.73250000000000004</v>
      </c>
      <c r="D70" s="1">
        <v>0.108125</v>
      </c>
      <c r="E70" s="1">
        <f t="shared" si="17"/>
        <v>1.7679978194331186E-2</v>
      </c>
      <c r="F70">
        <f t="shared" si="18"/>
        <v>0.64842578710644672</v>
      </c>
      <c r="AE70">
        <f t="shared" si="19"/>
        <v>1</v>
      </c>
      <c r="AF70" s="1">
        <v>-0.96399999999999997</v>
      </c>
      <c r="AG70">
        <f t="shared" si="20"/>
        <v>-1.1813725490196079</v>
      </c>
    </row>
    <row r="71" spans="1:33">
      <c r="A71">
        <v>3.45</v>
      </c>
      <c r="B71">
        <f t="shared" si="16"/>
        <v>0.71289422024036464</v>
      </c>
      <c r="C71" s="1">
        <v>0.67449999999999999</v>
      </c>
      <c r="D71" s="1">
        <v>0.1085</v>
      </c>
      <c r="E71" s="1">
        <f t="shared" si="17"/>
        <v>3.8712733444179735E-3</v>
      </c>
      <c r="F71">
        <f t="shared" si="18"/>
        <v>0.65067466266866558</v>
      </c>
      <c r="AE71">
        <f t="shared" si="19"/>
        <v>1</v>
      </c>
      <c r="AF71" s="1">
        <v>-0.95399999999999996</v>
      </c>
      <c r="AG71">
        <f t="shared" si="20"/>
        <v>-1.1691176470588236</v>
      </c>
    </row>
    <row r="72" spans="1:33">
      <c r="A72">
        <v>3.5</v>
      </c>
      <c r="B72">
        <f t="shared" si="16"/>
        <v>0.6463804128030336</v>
      </c>
      <c r="C72" s="1">
        <v>0.59375</v>
      </c>
      <c r="D72" s="1">
        <v>9.0374999999999997E-2</v>
      </c>
      <c r="E72" s="1">
        <f t="shared" si="17"/>
        <v>1.0899652803935539E-2</v>
      </c>
      <c r="F72">
        <f t="shared" si="18"/>
        <v>0.54197901049475261</v>
      </c>
      <c r="AE72">
        <f t="shared" si="19"/>
        <v>1</v>
      </c>
      <c r="AF72" s="1">
        <v>-0.92400000000000004</v>
      </c>
      <c r="AG72">
        <f t="shared" si="20"/>
        <v>-1.1323529411764708</v>
      </c>
    </row>
    <row r="73" spans="1:33">
      <c r="A73">
        <v>3.55</v>
      </c>
      <c r="B73">
        <f t="shared" si="16"/>
        <v>0.58491721791436491</v>
      </c>
      <c r="C73" s="1">
        <v>0.54625000000000001</v>
      </c>
      <c r="D73" s="1">
        <v>8.8374999999999995E-2</v>
      </c>
      <c r="E73" s="1">
        <f t="shared" si="17"/>
        <v>3.0175477414198576E-3</v>
      </c>
      <c r="F73">
        <f t="shared" si="18"/>
        <v>0.52998500749625177</v>
      </c>
      <c r="AE73">
        <f t="shared" si="19"/>
        <v>1</v>
      </c>
      <c r="AF73" s="1">
        <v>-0.9</v>
      </c>
      <c r="AG73">
        <f t="shared" si="20"/>
        <v>-1.1029411764705883</v>
      </c>
    </row>
    <row r="74" spans="1:33">
      <c r="A74">
        <v>3.6</v>
      </c>
      <c r="B74">
        <f t="shared" si="16"/>
        <v>0.53013662006314599</v>
      </c>
      <c r="C74" s="1">
        <v>0.50549999999999995</v>
      </c>
      <c r="D74" s="1">
        <v>7.9125000000000001E-2</v>
      </c>
      <c r="E74" s="1">
        <f t="shared" si="17"/>
        <v>3.0940156296517078E-3</v>
      </c>
      <c r="F74">
        <f t="shared" si="18"/>
        <v>0.47451274362818591</v>
      </c>
      <c r="AE74">
        <f t="shared" si="19"/>
        <v>1</v>
      </c>
      <c r="AF74" s="1">
        <v>-0.89400000000000002</v>
      </c>
      <c r="AG74">
        <f t="shared" si="20"/>
        <v>-1.0955882352941178</v>
      </c>
    </row>
    <row r="75" spans="1:33">
      <c r="A75">
        <v>3.65</v>
      </c>
      <c r="B75">
        <f t="shared" si="16"/>
        <v>0.48214674204644731</v>
      </c>
      <c r="C75" s="1">
        <v>0.46174999999999999</v>
      </c>
      <c r="D75" s="1">
        <v>6.5875000000000003E-2</v>
      </c>
      <c r="E75" s="1">
        <f t="shared" si="17"/>
        <v>7.5854115678084689E-3</v>
      </c>
      <c r="F75">
        <f t="shared" si="18"/>
        <v>0.39505247376311842</v>
      </c>
      <c r="AE75">
        <f t="shared" si="19"/>
        <v>1</v>
      </c>
      <c r="AF75" s="1">
        <v>-0.84599999999999997</v>
      </c>
      <c r="AG75">
        <f t="shared" si="20"/>
        <v>-1.036764705882353</v>
      </c>
    </row>
    <row r="76" spans="1:33">
      <c r="A76">
        <v>3.7</v>
      </c>
      <c r="B76">
        <f t="shared" si="16"/>
        <v>0.43968693820267252</v>
      </c>
      <c r="C76" s="1">
        <v>0.39500000000000002</v>
      </c>
      <c r="D76" s="1">
        <v>4.7875000000000001E-2</v>
      </c>
      <c r="E76" s="1">
        <f t="shared" si="17"/>
        <v>2.3280806363818223E-2</v>
      </c>
      <c r="F76">
        <f t="shared" si="18"/>
        <v>0.28710644677661168</v>
      </c>
      <c r="AE76">
        <f t="shared" si="19"/>
        <v>1</v>
      </c>
      <c r="AF76" s="1">
        <v>-0.81399999999999995</v>
      </c>
      <c r="AG76">
        <f t="shared" si="20"/>
        <v>-0.99754901960784315</v>
      </c>
    </row>
    <row r="77" spans="1:33">
      <c r="A77">
        <v>3.75</v>
      </c>
      <c r="B77">
        <f t="shared" si="16"/>
        <v>0.40049738542813429</v>
      </c>
      <c r="C77" s="1">
        <v>0.36549999999999999</v>
      </c>
      <c r="D77" s="1">
        <v>4.4249999999999998E-2</v>
      </c>
      <c r="E77" s="1">
        <f t="shared" si="17"/>
        <v>1.8260135571269633E-2</v>
      </c>
      <c r="F77">
        <f t="shared" si="18"/>
        <v>0.26536731634182903</v>
      </c>
      <c r="AE77">
        <f t="shared" si="19"/>
        <v>1</v>
      </c>
      <c r="AF77" s="1">
        <v>-0.79200000000000004</v>
      </c>
      <c r="AG77">
        <f t="shared" si="20"/>
        <v>-0.97058823529411775</v>
      </c>
    </row>
    <row r="78" spans="1:33">
      <c r="A78">
        <v>3.8</v>
      </c>
      <c r="B78">
        <f t="shared" si="16"/>
        <v>0.36183983784990587</v>
      </c>
      <c r="C78" s="1">
        <v>0.31724999999999998</v>
      </c>
      <c r="D78" s="1">
        <v>4.1500000000000002E-2</v>
      </c>
      <c r="E78" s="1">
        <f t="shared" si="17"/>
        <v>1.2760927568840003E-2</v>
      </c>
      <c r="F78">
        <f t="shared" si="18"/>
        <v>0.24887556221889054</v>
      </c>
      <c r="AE78">
        <f t="shared" si="19"/>
        <v>1</v>
      </c>
      <c r="AF78" s="1">
        <v>-0.72799999999999998</v>
      </c>
      <c r="AG78">
        <f t="shared" si="20"/>
        <v>-0.89215686274509809</v>
      </c>
    </row>
    <row r="79" spans="1:33">
      <c r="A79">
        <v>3.85</v>
      </c>
      <c r="B79">
        <f t="shared" si="16"/>
        <v>0.3210827241335078</v>
      </c>
      <c r="C79" s="1">
        <v>0.29025000000000001</v>
      </c>
      <c r="D79" s="1">
        <v>3.3625000000000002E-2</v>
      </c>
      <c r="E79" s="1">
        <f t="shared" si="17"/>
        <v>1.4264372560142586E-2</v>
      </c>
      <c r="F79">
        <f t="shared" si="18"/>
        <v>0.20164917541229385</v>
      </c>
      <c r="AE79">
        <f t="shared" si="19"/>
        <v>1</v>
      </c>
      <c r="AF79" s="1">
        <v>-0.76400000000000001</v>
      </c>
      <c r="AG79">
        <f t="shared" si="20"/>
        <v>-0.93627450980392168</v>
      </c>
    </row>
    <row r="80" spans="1:33">
      <c r="A80">
        <v>3.9</v>
      </c>
      <c r="B80">
        <f t="shared" si="16"/>
        <v>0.27625415093536432</v>
      </c>
      <c r="C80" s="1">
        <v>0.24475</v>
      </c>
      <c r="D80" s="1">
        <v>3.8374999999999999E-2</v>
      </c>
      <c r="E80" s="1">
        <f t="shared" si="17"/>
        <v>2.1269823059773571E-3</v>
      </c>
      <c r="F80">
        <f t="shared" si="18"/>
        <v>0.23013493253373313</v>
      </c>
      <c r="AE80">
        <f t="shared" si="19"/>
        <v>1</v>
      </c>
      <c r="AF80" s="1">
        <v>-0.69799999999999995</v>
      </c>
      <c r="AG80">
        <f t="shared" si="20"/>
        <v>-0.85539215686274506</v>
      </c>
    </row>
    <row r="81" spans="1:33">
      <c r="A81">
        <v>3.95</v>
      </c>
      <c r="B81">
        <f t="shared" si="16"/>
        <v>0.22647212743122375</v>
      </c>
      <c r="C81" s="1">
        <v>0.193</v>
      </c>
      <c r="D81" s="1">
        <v>7.5000000000000002E-4</v>
      </c>
      <c r="E81" s="1">
        <f t="shared" si="17"/>
        <v>4.9272623736786619E-2</v>
      </c>
      <c r="F81">
        <f t="shared" si="18"/>
        <v>4.4977511244377807E-3</v>
      </c>
      <c r="AE81">
        <f t="shared" si="19"/>
        <v>1</v>
      </c>
      <c r="AF81" s="1">
        <v>-0.63400000000000001</v>
      </c>
      <c r="AG81">
        <f t="shared" si="20"/>
        <v>-0.77696078431372551</v>
      </c>
    </row>
    <row r="82" spans="1:33">
      <c r="A82">
        <v>4</v>
      </c>
      <c r="B82">
        <f t="shared" si="16"/>
        <v>0.17218150808692703</v>
      </c>
      <c r="C82" s="1">
        <v>0.13075000000000001</v>
      </c>
      <c r="D82" s="1">
        <v>9.3749999999999997E-3</v>
      </c>
      <c r="E82" s="1">
        <f t="shared" si="17"/>
        <v>1.3446633245920128E-2</v>
      </c>
      <c r="F82">
        <f t="shared" si="18"/>
        <v>5.6221889055472256E-2</v>
      </c>
      <c r="AE82">
        <f t="shared" si="19"/>
        <v>1</v>
      </c>
      <c r="AF82" s="1">
        <v>-0.61799999999999999</v>
      </c>
      <c r="AG82">
        <f t="shared" si="20"/>
        <v>-0.75735294117647067</v>
      </c>
    </row>
    <row r="83" spans="1:33">
      <c r="A83">
        <v>4.05</v>
      </c>
      <c r="B83">
        <f t="shared" si="16"/>
        <v>0.11515854518274107</v>
      </c>
      <c r="C83" s="1">
        <v>5.45E-2</v>
      </c>
      <c r="D83" s="1">
        <v>-7.2500000000000004E-3</v>
      </c>
      <c r="E83" s="1">
        <f t="shared" si="17"/>
        <v>2.516563623447704E-2</v>
      </c>
      <c r="F83">
        <f t="shared" si="18"/>
        <v>-4.3478260869565216E-2</v>
      </c>
      <c r="AE83">
        <f t="shared" si="19"/>
        <v>1</v>
      </c>
      <c r="AF83" s="1">
        <v>-0.57399999999999995</v>
      </c>
      <c r="AG83">
        <f t="shared" si="20"/>
        <v>-0.70343137254901955</v>
      </c>
    </row>
    <row r="84" spans="1:33">
      <c r="A84">
        <v>4.0999999999999996</v>
      </c>
      <c r="B84">
        <f t="shared" si="16"/>
        <v>5.8281557183185735E-2</v>
      </c>
      <c r="C84" s="1">
        <v>5.0000000000000001E-3</v>
      </c>
      <c r="D84" s="1">
        <v>-1.325E-2</v>
      </c>
      <c r="E84" s="1">
        <f t="shared" si="17"/>
        <v>1.8972810918590894E-2</v>
      </c>
      <c r="F84">
        <f t="shared" si="18"/>
        <v>-7.9460269865067462E-2</v>
      </c>
      <c r="AE84">
        <f t="shared" si="19"/>
        <v>1</v>
      </c>
      <c r="AF84" s="1">
        <v>-0.56799999999999995</v>
      </c>
      <c r="AG84">
        <f t="shared" si="20"/>
        <v>-0.69607843137254899</v>
      </c>
    </row>
    <row r="85" spans="1:33">
      <c r="A85">
        <v>4.1500000000000004</v>
      </c>
      <c r="B85">
        <f t="shared" si="16"/>
        <v>5.1040783390585154E-3</v>
      </c>
      <c r="C85" s="1">
        <v>-1.55E-2</v>
      </c>
      <c r="D85" s="1">
        <v>-7.8750000000000001E-3</v>
      </c>
      <c r="E85" s="1">
        <f t="shared" si="17"/>
        <v>2.7384775823606354E-3</v>
      </c>
      <c r="F85">
        <f t="shared" si="18"/>
        <v>-4.7226386806596701E-2</v>
      </c>
      <c r="AE85">
        <f t="shared" si="19"/>
        <v>1</v>
      </c>
      <c r="AF85" s="1">
        <v>-0.502</v>
      </c>
      <c r="AG85">
        <f t="shared" si="20"/>
        <v>-0.61519607843137258</v>
      </c>
    </row>
    <row r="86" spans="1:33">
      <c r="A86">
        <v>4.2</v>
      </c>
      <c r="B86">
        <f t="shared" si="16"/>
        <v>-4.0701055372347049E-2</v>
      </c>
      <c r="C86" s="1">
        <v>-6.0749999999999998E-2</v>
      </c>
      <c r="D86" s="1">
        <v>-1.2749999999999999E-2</v>
      </c>
      <c r="E86" s="1">
        <f t="shared" si="17"/>
        <v>1.2788286474155991E-3</v>
      </c>
      <c r="F86">
        <f t="shared" si="18"/>
        <v>-7.6461769115442266E-2</v>
      </c>
      <c r="AE86">
        <f t="shared" si="19"/>
        <v>1</v>
      </c>
      <c r="AF86" s="1">
        <v>-0.39800000000000002</v>
      </c>
      <c r="AG86">
        <f t="shared" si="20"/>
        <v>-0.48774509803921573</v>
      </c>
    </row>
    <row r="87" spans="1:33">
      <c r="A87">
        <v>4.25</v>
      </c>
      <c r="B87">
        <f t="shared" si="16"/>
        <v>-7.5937010772899258E-2</v>
      </c>
      <c r="C87" s="1">
        <v>-9.9250000000000005E-2</v>
      </c>
      <c r="D87" s="1">
        <v>-1.5875E-2</v>
      </c>
      <c r="E87" s="1">
        <f t="shared" si="17"/>
        <v>3.7115517585786318E-4</v>
      </c>
      <c r="F87">
        <f t="shared" si="18"/>
        <v>-9.5202398800599691E-2</v>
      </c>
      <c r="AE87">
        <f t="shared" si="19"/>
        <v>1</v>
      </c>
      <c r="AF87" s="1">
        <v>-0.35799999999999998</v>
      </c>
      <c r="AG87">
        <f t="shared" si="20"/>
        <v>-0.43872549019607843</v>
      </c>
    </row>
    <row r="88" spans="1:33">
      <c r="A88">
        <v>4.3</v>
      </c>
      <c r="B88">
        <f t="shared" si="16"/>
        <v>-9.842101571070358E-2</v>
      </c>
      <c r="C88" s="1">
        <v>-0.1295</v>
      </c>
      <c r="D88" s="1">
        <v>-2.3E-2</v>
      </c>
      <c r="E88" s="1">
        <f t="shared" si="17"/>
        <v>1.5610415833681415E-3</v>
      </c>
      <c r="F88">
        <f t="shared" si="18"/>
        <v>-0.13793103448275862</v>
      </c>
      <c r="AE88">
        <f t="shared" si="19"/>
        <v>1</v>
      </c>
      <c r="AF88" s="1">
        <v>-0.36</v>
      </c>
      <c r="AG88">
        <f t="shared" si="20"/>
        <v>-0.44117647058823534</v>
      </c>
    </row>
    <row r="89" spans="1:33">
      <c r="A89">
        <v>4.3499999999999996</v>
      </c>
      <c r="B89">
        <f t="shared" si="16"/>
        <v>-0.10737695351218272</v>
      </c>
      <c r="C89" s="1">
        <v>-0.11824999999999999</v>
      </c>
      <c r="D89" s="1">
        <v>-9.1249999999999994E-3</v>
      </c>
      <c r="E89" s="1">
        <f t="shared" si="17"/>
        <v>2.7724768703771491E-3</v>
      </c>
      <c r="F89">
        <f t="shared" si="18"/>
        <v>-5.4722638680659665E-2</v>
      </c>
      <c r="AE89">
        <f t="shared" si="19"/>
        <v>1</v>
      </c>
      <c r="AF89" s="1">
        <v>-0.33200000000000002</v>
      </c>
      <c r="AG89">
        <f t="shared" si="20"/>
        <v>-0.40686274509803927</v>
      </c>
    </row>
    <row r="90" spans="1:33">
      <c r="A90">
        <v>4.4000000000000004</v>
      </c>
      <c r="B90">
        <f t="shared" si="16"/>
        <v>-0.10361677281960968</v>
      </c>
      <c r="C90" s="1">
        <v>-9.0249999999999997E-2</v>
      </c>
      <c r="D90" s="1">
        <v>-1.225E-2</v>
      </c>
      <c r="E90" s="1">
        <f t="shared" si="17"/>
        <v>9.0923383084489003E-4</v>
      </c>
      <c r="F90">
        <f t="shared" si="18"/>
        <v>-7.3463268365817083E-2</v>
      </c>
      <c r="AE90">
        <f t="shared" si="19"/>
        <v>1</v>
      </c>
      <c r="AF90" s="1">
        <v>-0.214</v>
      </c>
      <c r="AG90">
        <f t="shared" si="20"/>
        <v>-0.26225490196078433</v>
      </c>
    </row>
    <row r="91" spans="1:33">
      <c r="A91">
        <v>4.45</v>
      </c>
      <c r="B91">
        <f t="shared" si="16"/>
        <v>-8.9478031785072021E-2</v>
      </c>
      <c r="C91" s="1">
        <v>-6.7000000000000004E-2</v>
      </c>
      <c r="D91" s="1">
        <v>-1.3875E-2</v>
      </c>
      <c r="E91" s="1">
        <f t="shared" si="17"/>
        <v>3.9308335358990737E-5</v>
      </c>
      <c r="F91">
        <f t="shared" si="18"/>
        <v>-8.3208395802098947E-2</v>
      </c>
      <c r="AE91">
        <f t="shared" si="19"/>
        <v>1</v>
      </c>
      <c r="AF91" s="1">
        <v>-0.17799999999999999</v>
      </c>
      <c r="AG91">
        <f t="shared" si="20"/>
        <v>-0.21813725490196079</v>
      </c>
    </row>
    <row r="92" spans="1:33">
      <c r="A92">
        <v>4.5</v>
      </c>
      <c r="B92">
        <f t="shared" si="16"/>
        <v>-6.8523273013541247E-2</v>
      </c>
      <c r="C92" s="1">
        <v>-4.9250000000000002E-2</v>
      </c>
      <c r="D92" s="1">
        <v>-2.0250000000000001E-2</v>
      </c>
      <c r="E92" s="1">
        <f t="shared" si="17"/>
        <v>2.8001038334714364E-3</v>
      </c>
      <c r="F92">
        <f t="shared" si="18"/>
        <v>-0.12143928035982009</v>
      </c>
      <c r="AE92">
        <f t="shared" si="19"/>
        <v>1</v>
      </c>
      <c r="AF92" s="1">
        <v>-0.14000000000000001</v>
      </c>
      <c r="AG92">
        <f t="shared" si="20"/>
        <v>-0.17156862745098042</v>
      </c>
    </row>
    <row r="93" spans="1:33">
      <c r="A93">
        <v>4.55</v>
      </c>
      <c r="B93">
        <f t="shared" si="16"/>
        <v>-4.5044585161559514E-2</v>
      </c>
      <c r="C93" s="1">
        <v>-3.8249999999999999E-2</v>
      </c>
      <c r="D93" s="1">
        <v>-1.125E-2</v>
      </c>
      <c r="E93" s="1">
        <f t="shared" si="17"/>
        <v>5.0273181048065413E-4</v>
      </c>
      <c r="F93">
        <f t="shared" si="18"/>
        <v>-6.7466266866566704E-2</v>
      </c>
      <c r="AE93">
        <f t="shared" si="19"/>
        <v>1</v>
      </c>
      <c r="AF93" s="1">
        <v>-0.112</v>
      </c>
      <c r="AG93">
        <f t="shared" si="20"/>
        <v>-0.13725490196078433</v>
      </c>
    </row>
    <row r="94" spans="1:33">
      <c r="A94">
        <v>4.5999999999999996</v>
      </c>
      <c r="B94">
        <f t="shared" si="16"/>
        <v>-2.3447699139827555E-2</v>
      </c>
      <c r="C94" s="1">
        <v>2E-3</v>
      </c>
      <c r="D94" s="1">
        <v>-8.2500000000000004E-3</v>
      </c>
      <c r="E94" s="1">
        <f t="shared" si="17"/>
        <v>6.7743404763897E-4</v>
      </c>
      <c r="F94">
        <f t="shared" si="18"/>
        <v>-4.9475262368815588E-2</v>
      </c>
      <c r="AE94">
        <f t="shared" si="19"/>
        <v>1</v>
      </c>
      <c r="AF94" s="1">
        <v>-2.4E-2</v>
      </c>
      <c r="AG94">
        <f t="shared" si="20"/>
        <v>-2.9411764705882356E-2</v>
      </c>
    </row>
    <row r="95" spans="1:33">
      <c r="A95">
        <v>4.6500000000000004</v>
      </c>
      <c r="B95">
        <f t="shared" si="16"/>
        <v>-7.6093873078698429E-3</v>
      </c>
      <c r="C95" s="1">
        <v>-1.125E-2</v>
      </c>
      <c r="D95" s="1">
        <v>2.5000000000000001E-4</v>
      </c>
      <c r="E95" s="1">
        <f t="shared" si="17"/>
        <v>8.2967280434382456E-5</v>
      </c>
      <c r="F95">
        <f t="shared" si="18"/>
        <v>1.4992503748125937E-3</v>
      </c>
      <c r="AE95">
        <f t="shared" si="19"/>
        <v>1</v>
      </c>
      <c r="AF95" s="1">
        <v>-4.0000000000000001E-3</v>
      </c>
      <c r="AG95">
        <f t="shared" si="20"/>
        <v>-4.9019607843137263E-3</v>
      </c>
    </row>
    <row r="96" spans="1:33">
      <c r="A96">
        <v>4.7</v>
      </c>
      <c r="B96">
        <f t="shared" si="16"/>
        <v>-3.0669890885579032E-4</v>
      </c>
      <c r="C96" s="1">
        <v>-2.5000000000000001E-3</v>
      </c>
      <c r="D96" s="1">
        <v>8.9999999999999993E-3</v>
      </c>
      <c r="E96" s="1">
        <f t="shared" si="17"/>
        <v>2.9462871784556831E-3</v>
      </c>
      <c r="F96">
        <f t="shared" si="18"/>
        <v>5.3973013493253369E-2</v>
      </c>
      <c r="AE96">
        <f t="shared" si="19"/>
        <v>1</v>
      </c>
      <c r="AF96" s="1">
        <v>2.1999999999999999E-2</v>
      </c>
      <c r="AG96">
        <f t="shared" si="20"/>
        <v>2.6960784313725492E-2</v>
      </c>
    </row>
    <row r="97" spans="1:33">
      <c r="A97">
        <v>4.75</v>
      </c>
      <c r="B97">
        <f t="shared" si="16"/>
        <v>-2.8058980718996401E-3</v>
      </c>
      <c r="C97" s="1">
        <v>-2.2499999999999998E-3</v>
      </c>
      <c r="D97" s="1">
        <v>8.7500000000000002E-4</v>
      </c>
      <c r="E97" s="1">
        <f t="shared" si="17"/>
        <v>6.4855228299862767E-5</v>
      </c>
      <c r="F97">
        <f t="shared" si="18"/>
        <v>5.2473763118440781E-3</v>
      </c>
      <c r="AE97">
        <f t="shared" si="19"/>
        <v>1</v>
      </c>
      <c r="AF97" s="1">
        <v>7.3999999999999996E-2</v>
      </c>
      <c r="AG97">
        <f t="shared" si="20"/>
        <v>9.0686274509803919E-2</v>
      </c>
    </row>
    <row r="98" spans="1:33">
      <c r="A98">
        <v>4.8</v>
      </c>
      <c r="B98">
        <f t="shared" ref="B98:B101" si="21">1/16*(5+8*COS(2*A98)+2*COS(4*A98)+COS(8*A98))</f>
        <v>-1.4674527103780872E-2</v>
      </c>
      <c r="C98" s="1">
        <v>-2.8500000000000001E-2</v>
      </c>
      <c r="D98" s="1">
        <v>2.7499999999999998E-3</v>
      </c>
      <c r="E98" s="1">
        <f t="shared" ref="E98:E101" si="22">(F98-B98)^2</f>
        <v>9.713370855029622E-4</v>
      </c>
      <c r="F98">
        <f t="shared" si="18"/>
        <v>1.6491754122938528E-2</v>
      </c>
      <c r="AE98">
        <f t="shared" si="19"/>
        <v>1</v>
      </c>
      <c r="AF98" s="1">
        <v>0.154</v>
      </c>
      <c r="AG98">
        <f t="shared" si="20"/>
        <v>0.18872549019607845</v>
      </c>
    </row>
    <row r="99" spans="1:33">
      <c r="A99">
        <v>4.8499999999999996</v>
      </c>
      <c r="B99">
        <f t="shared" si="21"/>
        <v>-3.3845623767472882E-2</v>
      </c>
      <c r="C99" s="1">
        <v>-5.5500000000000001E-2</v>
      </c>
      <c r="D99" s="1">
        <v>1.25E-3</v>
      </c>
      <c r="E99" s="1">
        <f t="shared" si="22"/>
        <v>1.7091506815602154E-3</v>
      </c>
      <c r="F99">
        <f t="shared" si="18"/>
        <v>7.4962518740629685E-3</v>
      </c>
      <c r="AE99">
        <f t="shared" si="19"/>
        <v>1</v>
      </c>
      <c r="AF99" s="1">
        <v>0.16400000000000001</v>
      </c>
      <c r="AG99">
        <f t="shared" si="20"/>
        <v>0.20098039215686278</v>
      </c>
    </row>
    <row r="100" spans="1:33">
      <c r="A100">
        <v>4.9000000000000004</v>
      </c>
      <c r="B100">
        <f t="shared" si="21"/>
        <v>-5.6924171483744082E-2</v>
      </c>
      <c r="C100" s="1">
        <v>-8.1000000000000003E-2</v>
      </c>
      <c r="D100" s="1">
        <v>-4.0000000000000001E-3</v>
      </c>
      <c r="E100" s="1">
        <f t="shared" si="22"/>
        <v>1.084790996970093E-3</v>
      </c>
      <c r="F100">
        <f t="shared" si="18"/>
        <v>-2.3988005997001498E-2</v>
      </c>
      <c r="AE100">
        <f t="shared" si="19"/>
        <v>1</v>
      </c>
      <c r="AF100" s="1">
        <v>0.26400000000000001</v>
      </c>
      <c r="AG100">
        <f t="shared" si="20"/>
        <v>0.3235294117647059</v>
      </c>
    </row>
    <row r="101" spans="1:33">
      <c r="A101">
        <v>4.95</v>
      </c>
      <c r="B101">
        <f t="shared" si="21"/>
        <v>-7.9688468724473702E-2</v>
      </c>
      <c r="C101" s="1">
        <v>-0.1135</v>
      </c>
      <c r="D101" s="1">
        <v>-4.0000000000000001E-3</v>
      </c>
      <c r="E101" s="1">
        <f t="shared" si="22"/>
        <v>3.1025415480545196E-3</v>
      </c>
      <c r="F101">
        <f t="shared" si="18"/>
        <v>-2.3988005997001498E-2</v>
      </c>
      <c r="AE101">
        <f t="shared" si="19"/>
        <v>1</v>
      </c>
      <c r="AF101" s="1">
        <v>0.27800000000000002</v>
      </c>
      <c r="AG101">
        <f t="shared" si="20"/>
        <v>0.34068627450980399</v>
      </c>
    </row>
  </sheetData>
  <mergeCells count="3">
    <mergeCell ref="K1:M1"/>
    <mergeCell ref="N1:O1"/>
    <mergeCell ref="P1:R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EE3B-1FD1-154C-8A6C-D19837A94064}">
  <dimension ref="A1:K401"/>
  <sheetViews>
    <sheetView zoomScale="156" zoomScaleNormal="100" workbookViewId="0">
      <selection activeCell="C9" sqref="C9"/>
    </sheetView>
  </sheetViews>
  <sheetFormatPr baseColWidth="10" defaultRowHeight="15"/>
  <cols>
    <col min="1" max="3" width="15.5" customWidth="1"/>
    <col min="8" max="9" width="16.5" customWidth="1"/>
  </cols>
  <sheetData>
    <row r="1" spans="1:11">
      <c r="A1" t="s">
        <v>0</v>
      </c>
      <c r="B1" t="s">
        <v>25</v>
      </c>
      <c r="C1" t="s">
        <v>4</v>
      </c>
      <c r="G1" t="s">
        <v>27</v>
      </c>
      <c r="H1" t="s">
        <v>26</v>
      </c>
      <c r="I1">
        <f>SQRT(SUM(I2:I101)/100)</f>
        <v>0.45740014440678689</v>
      </c>
    </row>
    <row r="2" spans="1:11">
      <c r="A2">
        <v>0</v>
      </c>
      <c r="B2">
        <f>1/16*SIN(8*A2)-2/16*SIN(4*A2)</f>
        <v>0</v>
      </c>
      <c r="C2" s="1">
        <v>5.0000000000000001E-4</v>
      </c>
      <c r="D2" s="1">
        <v>0.1125</v>
      </c>
      <c r="E2" s="1">
        <v>0.10775</v>
      </c>
      <c r="F2" s="1">
        <v>0.10775</v>
      </c>
      <c r="G2" s="1">
        <f>SUM(D2:F2)/3</f>
        <v>0.10933333333333334</v>
      </c>
      <c r="H2" s="1">
        <f>1/MAX(G:G)*G2</f>
        <v>1</v>
      </c>
      <c r="I2" s="1">
        <f t="shared" ref="I2:I33" si="0">(H2-B2)^2</f>
        <v>1</v>
      </c>
    </row>
    <row r="3" spans="1:11">
      <c r="A3">
        <v>0.05</v>
      </c>
      <c r="B3">
        <f>1/16*SIN(8*A3)-2/16*SIN(4*A3)</f>
        <v>-4.950199550919944E-4</v>
      </c>
      <c r="C3" s="1">
        <v>-1.175E-2</v>
      </c>
      <c r="D3" s="1">
        <v>0.10274999999999999</v>
      </c>
      <c r="E3" s="1">
        <v>8.6999999999999994E-2</v>
      </c>
      <c r="F3" s="1">
        <v>8.6999999999999994E-2</v>
      </c>
      <c r="G3" s="1">
        <f t="shared" ref="G3:G66" si="1">SUM(D3:F3)/3</f>
        <v>9.2249999999999985E-2</v>
      </c>
      <c r="H3" s="1">
        <f t="shared" ref="H3:H66" si="2">1/MAX(G:G)*G3</f>
        <v>0.84374999999999989</v>
      </c>
      <c r="I3" s="1">
        <f t="shared" si="0"/>
        <v>0.71274965371897359</v>
      </c>
    </row>
    <row r="4" spans="1:11">
      <c r="A4">
        <v>0.1</v>
      </c>
      <c r="B4">
        <f t="shared" ref="B4:B66" si="3">1/16*SIN(8*A4)-2/16*SIN(4*A4)</f>
        <v>-3.8425371073611408E-3</v>
      </c>
      <c r="C4" s="1">
        <v>-5.4999999999999997E-3</v>
      </c>
      <c r="D4" s="1">
        <v>0.10150000000000001</v>
      </c>
      <c r="E4" s="1">
        <v>0.106</v>
      </c>
      <c r="F4" s="1">
        <v>0.106</v>
      </c>
      <c r="G4" s="1">
        <f t="shared" si="1"/>
        <v>0.1045</v>
      </c>
      <c r="H4" s="1">
        <f t="shared" si="2"/>
        <v>0.95579268292682928</v>
      </c>
      <c r="I4" s="1">
        <f t="shared" si="0"/>
        <v>0.92089975553006909</v>
      </c>
    </row>
    <row r="5" spans="1:11">
      <c r="A5">
        <v>0.15</v>
      </c>
      <c r="B5">
        <f t="shared" si="3"/>
        <v>-1.2327866301427778E-2</v>
      </c>
      <c r="C5" s="1">
        <v>-2.2499999999999999E-2</v>
      </c>
      <c r="D5" s="1">
        <v>9.5750000000000002E-2</v>
      </c>
      <c r="E5" s="1">
        <v>9.5500000000000002E-2</v>
      </c>
      <c r="F5" s="1">
        <v>9.5500000000000002E-2</v>
      </c>
      <c r="G5" s="1">
        <f t="shared" si="1"/>
        <v>9.558333333333334E-2</v>
      </c>
      <c r="H5" s="1">
        <f t="shared" si="2"/>
        <v>0.87423780487804881</v>
      </c>
      <c r="I5" s="1">
        <f t="shared" si="0"/>
        <v>0.78599868931391581</v>
      </c>
      <c r="K5">
        <f>1/0.15</f>
        <v>6.666666666666667</v>
      </c>
    </row>
    <row r="6" spans="1:11">
      <c r="A6">
        <v>0.2</v>
      </c>
      <c r="B6">
        <f t="shared" si="3"/>
        <v>-2.719616117234628E-2</v>
      </c>
      <c r="C6" s="1">
        <v>-9.2499999999999995E-3</v>
      </c>
      <c r="D6" s="1">
        <v>7.3999999999999996E-2</v>
      </c>
      <c r="E6" s="1">
        <v>0.10775</v>
      </c>
      <c r="F6" s="1">
        <v>0.10775</v>
      </c>
      <c r="G6" s="1">
        <f t="shared" si="1"/>
        <v>9.6499999999999989E-2</v>
      </c>
      <c r="H6" s="1">
        <f t="shared" si="2"/>
        <v>0.88262195121951215</v>
      </c>
      <c r="I6" s="1">
        <f t="shared" si="0"/>
        <v>0.82776899763628431</v>
      </c>
    </row>
    <row r="7" spans="1:11">
      <c r="A7">
        <v>0.25</v>
      </c>
      <c r="B7">
        <f t="shared" si="3"/>
        <v>-4.8352783924381956E-2</v>
      </c>
      <c r="C7" s="1">
        <v>-2.9000000000000001E-2</v>
      </c>
      <c r="D7" s="1">
        <v>7.2999999999999995E-2</v>
      </c>
      <c r="E7" s="1">
        <v>9.1249999999999998E-2</v>
      </c>
      <c r="F7" s="1">
        <v>9.1249999999999998E-2</v>
      </c>
      <c r="G7" s="1">
        <f t="shared" si="1"/>
        <v>8.5166666666666668E-2</v>
      </c>
      <c r="H7" s="1">
        <f t="shared" si="2"/>
        <v>0.77896341463414642</v>
      </c>
      <c r="I7" s="1">
        <f t="shared" si="0"/>
        <v>0.68445209239733429</v>
      </c>
    </row>
    <row r="8" spans="1:11">
      <c r="A8">
        <v>0.3</v>
      </c>
      <c r="B8">
        <f t="shared" si="3"/>
        <v>-7.4288436961456344E-2</v>
      </c>
      <c r="C8" s="1">
        <v>-6.4250000000000002E-2</v>
      </c>
      <c r="D8" s="1">
        <v>5.7750000000000003E-2</v>
      </c>
      <c r="E8" s="1">
        <v>7.2999999999999995E-2</v>
      </c>
      <c r="F8" s="1">
        <v>7.2999999999999995E-2</v>
      </c>
      <c r="G8" s="1">
        <f t="shared" si="1"/>
        <v>6.7916666666666667E-2</v>
      </c>
      <c r="H8" s="1">
        <f t="shared" si="2"/>
        <v>0.62118902439024393</v>
      </c>
      <c r="I8" s="1">
        <f t="shared" si="0"/>
        <v>0.48368889924820579</v>
      </c>
    </row>
    <row r="9" spans="1:11">
      <c r="A9">
        <v>0.35</v>
      </c>
      <c r="B9">
        <f t="shared" si="3"/>
        <v>-0.10224445686381345</v>
      </c>
      <c r="C9" s="1">
        <v>-0.12125</v>
      </c>
      <c r="D9" s="1">
        <v>6.6250000000000003E-2</v>
      </c>
      <c r="E9" s="1">
        <v>9.325E-2</v>
      </c>
      <c r="F9" s="1">
        <v>9.325E-2</v>
      </c>
      <c r="G9" s="1">
        <f t="shared" si="1"/>
        <v>8.4250000000000005E-2</v>
      </c>
      <c r="H9" s="1">
        <f t="shared" si="2"/>
        <v>0.77057926829268297</v>
      </c>
      <c r="I9" s="1">
        <f t="shared" si="0"/>
        <v>0.76182125519606325</v>
      </c>
    </row>
    <row r="10" spans="1:11">
      <c r="A10">
        <v>0.4</v>
      </c>
      <c r="B10">
        <f t="shared" si="3"/>
        <v>-0.12859508434441189</v>
      </c>
      <c r="C10" s="1">
        <v>-0.13750000000000001</v>
      </c>
      <c r="D10" s="1">
        <v>0.06</v>
      </c>
      <c r="E10" s="1">
        <v>5.8999999999999997E-2</v>
      </c>
      <c r="F10" s="1">
        <v>5.8999999999999997E-2</v>
      </c>
      <c r="G10" s="1">
        <f t="shared" si="1"/>
        <v>5.9333333333333328E-2</v>
      </c>
      <c r="H10" s="1">
        <f t="shared" si="2"/>
        <v>0.54268292682926822</v>
      </c>
      <c r="I10" s="1">
        <f t="shared" si="0"/>
        <v>0.45061416828529144</v>
      </c>
    </row>
    <row r="11" spans="1:11">
      <c r="A11">
        <v>0.45</v>
      </c>
      <c r="B11">
        <f t="shared" si="3"/>
        <v>-0.14938848156570267</v>
      </c>
      <c r="C11" s="1">
        <v>-0.159</v>
      </c>
      <c r="D11" s="1">
        <v>5.6750000000000002E-2</v>
      </c>
      <c r="E11" s="1">
        <v>5.9499999999999997E-2</v>
      </c>
      <c r="F11" s="1">
        <v>5.9499999999999997E-2</v>
      </c>
      <c r="G11" s="1">
        <f t="shared" si="1"/>
        <v>5.8583333333333328E-2</v>
      </c>
      <c r="H11" s="1">
        <f t="shared" si="2"/>
        <v>0.53582317073170727</v>
      </c>
      <c r="I11" s="1">
        <f t="shared" si="0"/>
        <v>0.46951500844414651</v>
      </c>
    </row>
    <row r="12" spans="1:11">
      <c r="A12">
        <v>0.5</v>
      </c>
      <c r="B12">
        <f t="shared" si="3"/>
        <v>-0.16096233430995571</v>
      </c>
      <c r="C12" s="1">
        <v>-0.17724999999999999</v>
      </c>
      <c r="D12" s="1">
        <v>4.8750000000000002E-2</v>
      </c>
      <c r="E12" s="1">
        <v>4.65E-2</v>
      </c>
      <c r="F12" s="1">
        <v>4.65E-2</v>
      </c>
      <c r="G12" s="1">
        <f t="shared" si="1"/>
        <v>4.7249999999999993E-2</v>
      </c>
      <c r="H12" s="1">
        <f t="shared" si="2"/>
        <v>0.43216463414634143</v>
      </c>
      <c r="I12" s="1">
        <f t="shared" si="0"/>
        <v>0.35179960071015737</v>
      </c>
    </row>
    <row r="13" spans="1:11">
      <c r="A13">
        <v>0.55000000000000004</v>
      </c>
      <c r="B13">
        <f t="shared" si="3"/>
        <v>-0.16053718009554352</v>
      </c>
      <c r="C13" s="1">
        <v>-0.16725000000000001</v>
      </c>
      <c r="D13" s="1">
        <v>4.0250000000000001E-2</v>
      </c>
      <c r="E13" s="1">
        <v>3.2000000000000001E-2</v>
      </c>
      <c r="F13" s="1">
        <v>3.2000000000000001E-2</v>
      </c>
      <c r="G13" s="1">
        <f t="shared" si="1"/>
        <v>3.4750000000000003E-2</v>
      </c>
      <c r="H13" s="1">
        <f t="shared" si="2"/>
        <v>0.31783536585365857</v>
      </c>
      <c r="I13" s="1">
        <f t="shared" si="0"/>
        <v>0.22884029271792147</v>
      </c>
    </row>
    <row r="14" spans="1:11">
      <c r="A14">
        <v>0.6</v>
      </c>
      <c r="B14">
        <f t="shared" si="3"/>
        <v>-0.14669318562113393</v>
      </c>
      <c r="C14" s="1">
        <v>-0.126</v>
      </c>
      <c r="D14" s="1">
        <v>1.925E-2</v>
      </c>
      <c r="E14" s="1">
        <v>4.1000000000000002E-2</v>
      </c>
      <c r="F14" s="1">
        <v>4.1000000000000002E-2</v>
      </c>
      <c r="G14" s="1">
        <f t="shared" si="1"/>
        <v>3.3750000000000002E-2</v>
      </c>
      <c r="H14" s="1">
        <f t="shared" si="2"/>
        <v>0.30868902439024393</v>
      </c>
      <c r="I14" s="1">
        <f t="shared" si="0"/>
        <v>0.20737295719484664</v>
      </c>
    </row>
    <row r="15" spans="1:11">
      <c r="A15">
        <v>0.65</v>
      </c>
      <c r="B15">
        <f t="shared" si="3"/>
        <v>-0.11965358746019258</v>
      </c>
      <c r="C15" s="1">
        <v>-0.11575000000000001</v>
      </c>
      <c r="D15" s="1">
        <v>4.1750000000000002E-2</v>
      </c>
      <c r="E15" s="1">
        <v>1.8499999999999999E-2</v>
      </c>
      <c r="F15" s="1">
        <v>1.8499999999999999E-2</v>
      </c>
      <c r="G15" s="1">
        <f t="shared" si="1"/>
        <v>2.6249999999999999E-2</v>
      </c>
      <c r="H15" s="1">
        <f t="shared" si="2"/>
        <v>0.24009146341463414</v>
      </c>
      <c r="I15" s="1">
        <f t="shared" si="0"/>
        <v>0.12941650162893167</v>
      </c>
    </row>
    <row r="16" spans="1:11">
      <c r="A16">
        <v>0.7</v>
      </c>
      <c r="B16">
        <f t="shared" si="3"/>
        <v>-8.1327683636508247E-2</v>
      </c>
      <c r="C16" s="1">
        <v>-7.8E-2</v>
      </c>
      <c r="D16" s="1">
        <v>4.4499999999999998E-2</v>
      </c>
      <c r="E16" s="1">
        <v>3.6499999999999998E-2</v>
      </c>
      <c r="F16" s="1">
        <v>3.6499999999999998E-2</v>
      </c>
      <c r="G16" s="1">
        <f t="shared" si="1"/>
        <v>3.9166666666666662E-2</v>
      </c>
      <c r="H16" s="1">
        <f t="shared" si="2"/>
        <v>0.35823170731707316</v>
      </c>
      <c r="I16" s="1">
        <f t="shared" si="0"/>
        <v>0.19321245817548344</v>
      </c>
    </row>
    <row r="17" spans="1:9">
      <c r="A17">
        <v>0.75</v>
      </c>
      <c r="B17">
        <f t="shared" si="3"/>
        <v>-3.5103469644916271E-2</v>
      </c>
      <c r="C17" s="1">
        <v>-2.8250000000000001E-2</v>
      </c>
      <c r="D17" s="1">
        <v>2.5000000000000001E-3</v>
      </c>
      <c r="E17" s="1">
        <v>1.525E-2</v>
      </c>
      <c r="F17" s="1">
        <v>1.525E-2</v>
      </c>
      <c r="G17" s="1">
        <f t="shared" si="1"/>
        <v>1.1000000000000001E-2</v>
      </c>
      <c r="H17" s="1">
        <f t="shared" si="2"/>
        <v>0.10060975609756098</v>
      </c>
      <c r="I17" s="1">
        <f t="shared" si="0"/>
        <v>1.8418079641428588E-2</v>
      </c>
    </row>
    <row r="18" spans="1:9">
      <c r="A18">
        <v>0.8</v>
      </c>
      <c r="B18">
        <f t="shared" si="3"/>
        <v>1.4581093231603363E-2</v>
      </c>
      <c r="C18" s="1">
        <v>3.15E-2</v>
      </c>
      <c r="D18" s="1">
        <v>1.7749999999999998E-2</v>
      </c>
      <c r="E18" s="1">
        <v>5.4999999999999997E-3</v>
      </c>
      <c r="F18" s="1">
        <v>5.4999999999999997E-3</v>
      </c>
      <c r="G18" s="1">
        <f t="shared" si="1"/>
        <v>9.5833333333333326E-3</v>
      </c>
      <c r="H18" s="1">
        <f t="shared" si="2"/>
        <v>8.7652439024390238E-2</v>
      </c>
      <c r="I18" s="1">
        <f t="shared" si="0"/>
        <v>5.3394215759690316E-3</v>
      </c>
    </row>
    <row r="19" spans="1:9">
      <c r="A19">
        <v>0.85</v>
      </c>
      <c r="B19">
        <f t="shared" si="3"/>
        <v>6.2824722199516916E-2</v>
      </c>
      <c r="C19" s="1">
        <v>7.1999999999999995E-2</v>
      </c>
      <c r="D19" s="1">
        <v>8.7500000000000008E-3</v>
      </c>
      <c r="E19" s="1">
        <v>1.4999999999999999E-2</v>
      </c>
      <c r="F19" s="1">
        <v>1.4999999999999999E-2</v>
      </c>
      <c r="G19" s="1">
        <f t="shared" si="1"/>
        <v>1.2916666666666667E-2</v>
      </c>
      <c r="H19" s="1">
        <f t="shared" si="2"/>
        <v>0.11814024390243902</v>
      </c>
      <c r="I19" s="1">
        <f t="shared" si="0"/>
        <v>3.0598069412664463E-3</v>
      </c>
    </row>
    <row r="20" spans="1:9">
      <c r="A20">
        <v>0.9</v>
      </c>
      <c r="B20">
        <f t="shared" si="3"/>
        <v>0.10491929690242863</v>
      </c>
      <c r="C20" s="1">
        <v>0.106</v>
      </c>
      <c r="D20" s="1">
        <v>1.2500000000000001E-2</v>
      </c>
      <c r="E20" s="1">
        <v>4.7499999999999999E-3</v>
      </c>
      <c r="F20" s="1">
        <v>4.7499999999999999E-3</v>
      </c>
      <c r="G20" s="1">
        <f t="shared" si="1"/>
        <v>7.3333333333333341E-3</v>
      </c>
      <c r="H20" s="1">
        <f t="shared" si="2"/>
        <v>6.7073170731707321E-2</v>
      </c>
      <c r="I20" s="1">
        <f t="shared" si="0"/>
        <v>1.4323292661301561E-3</v>
      </c>
    </row>
    <row r="21" spans="1:9">
      <c r="A21">
        <v>0.95</v>
      </c>
      <c r="B21">
        <f t="shared" si="3"/>
        <v>0.13697721586980777</v>
      </c>
      <c r="C21" s="1">
        <v>0.11475</v>
      </c>
      <c r="D21" s="1">
        <v>2.7499999999999998E-3</v>
      </c>
      <c r="E21" s="1">
        <v>5.0000000000000001E-4</v>
      </c>
      <c r="F21" s="1">
        <v>5.0000000000000001E-4</v>
      </c>
      <c r="G21" s="1">
        <f t="shared" si="1"/>
        <v>1.25E-3</v>
      </c>
      <c r="H21" s="1">
        <f t="shared" si="2"/>
        <v>1.1432926829268292E-2</v>
      </c>
      <c r="I21" s="1">
        <f t="shared" si="0"/>
        <v>1.5761368510694516E-2</v>
      </c>
    </row>
    <row r="22" spans="1:9">
      <c r="A22">
        <v>1</v>
      </c>
      <c r="B22">
        <f t="shared" si="3"/>
        <v>0.15643520232745239</v>
      </c>
      <c r="C22" s="1">
        <v>0.17624999999999999</v>
      </c>
      <c r="D22" s="1">
        <v>1.5E-3</v>
      </c>
      <c r="E22" s="1">
        <v>-1.75E-3</v>
      </c>
      <c r="F22" s="1">
        <v>-1.75E-3</v>
      </c>
      <c r="G22" s="1">
        <f t="shared" si="1"/>
        <v>-6.6666666666666664E-4</v>
      </c>
      <c r="H22" s="1">
        <f t="shared" si="2"/>
        <v>-6.0975609756097563E-3</v>
      </c>
      <c r="I22" s="1">
        <f t="shared" si="0"/>
        <v>2.6416899146929226E-2</v>
      </c>
    </row>
    <row r="23" spans="1:9">
      <c r="A23">
        <v>1.05</v>
      </c>
      <c r="B23">
        <f t="shared" si="3"/>
        <v>0.16235940330721604</v>
      </c>
      <c r="C23" s="1">
        <v>0.18275</v>
      </c>
      <c r="D23" s="1">
        <v>5.4999999999999997E-3</v>
      </c>
      <c r="E23" s="1">
        <v>-3.0000000000000001E-3</v>
      </c>
      <c r="F23" s="1">
        <v>-3.0000000000000001E-3</v>
      </c>
      <c r="G23" s="1">
        <f t="shared" si="1"/>
        <v>-1.6666666666666682E-4</v>
      </c>
      <c r="H23" s="1">
        <f t="shared" si="2"/>
        <v>-1.5243902439024404E-3</v>
      </c>
      <c r="I23" s="1">
        <f t="shared" si="0"/>
        <v>2.6857897788705624E-2</v>
      </c>
    </row>
    <row r="24" spans="1:9">
      <c r="A24">
        <v>1.1000000000000001</v>
      </c>
      <c r="B24">
        <f t="shared" si="3"/>
        <v>0.15550758379192461</v>
      </c>
      <c r="C24" s="1">
        <v>0.15875</v>
      </c>
      <c r="D24" s="1">
        <v>-9.75E-3</v>
      </c>
      <c r="E24" s="1">
        <v>-2.5000000000000001E-3</v>
      </c>
      <c r="F24" s="1">
        <v>-2.5000000000000001E-3</v>
      </c>
      <c r="G24" s="1">
        <f t="shared" si="1"/>
        <v>-4.9166666666666673E-3</v>
      </c>
      <c r="H24" s="1">
        <f t="shared" si="2"/>
        <v>-4.4969512195121956E-2</v>
      </c>
      <c r="I24" s="1">
        <f t="shared" si="0"/>
        <v>4.0191066015399485E-2</v>
      </c>
    </row>
    <row r="25" spans="1:9">
      <c r="A25">
        <v>1.1499999999999999</v>
      </c>
      <c r="B25">
        <f t="shared" si="3"/>
        <v>0.13814199508544853</v>
      </c>
      <c r="C25" s="1">
        <v>0.11275</v>
      </c>
      <c r="D25" s="1">
        <v>-1.225E-2</v>
      </c>
      <c r="E25" s="1">
        <v>-1.225E-2</v>
      </c>
      <c r="F25" s="1">
        <v>-1.225E-2</v>
      </c>
      <c r="G25" s="1">
        <f t="shared" si="1"/>
        <v>-1.2250000000000002E-2</v>
      </c>
      <c r="H25" s="1">
        <f t="shared" si="2"/>
        <v>-0.11204268292682928</v>
      </c>
      <c r="I25" s="1">
        <f t="shared" si="0"/>
        <v>6.2592373112107136E-2</v>
      </c>
    </row>
    <row r="26" spans="1:9">
      <c r="A26">
        <v>1.2</v>
      </c>
      <c r="B26">
        <f t="shared" si="3"/>
        <v>0.11362515227804386</v>
      </c>
      <c r="C26" s="1">
        <v>0.11975</v>
      </c>
      <c r="D26" s="1">
        <v>-1.0500000000000001E-2</v>
      </c>
      <c r="E26" s="1">
        <v>-3.7499999999999999E-3</v>
      </c>
      <c r="F26" s="1">
        <v>-3.7499999999999999E-3</v>
      </c>
      <c r="G26" s="1">
        <f t="shared" si="1"/>
        <v>-6.000000000000001E-3</v>
      </c>
      <c r="H26" s="1">
        <f t="shared" si="2"/>
        <v>-5.4878048780487812E-2</v>
      </c>
      <c r="I26" s="1">
        <f t="shared" si="0"/>
        <v>2.839332876697195E-2</v>
      </c>
    </row>
    <row r="27" spans="1:9">
      <c r="A27">
        <v>1.25</v>
      </c>
      <c r="B27">
        <f t="shared" si="3"/>
        <v>8.5864214902306696E-2</v>
      </c>
      <c r="C27" s="1">
        <v>6.0499999999999998E-2</v>
      </c>
      <c r="D27" s="1">
        <v>-7.4999999999999997E-3</v>
      </c>
      <c r="E27" s="1">
        <v>-1.8749999999999999E-2</v>
      </c>
      <c r="F27" s="1">
        <v>-1.8749999999999999E-2</v>
      </c>
      <c r="G27" s="1">
        <f t="shared" si="1"/>
        <v>-1.4999999999999999E-2</v>
      </c>
      <c r="H27" s="1">
        <f t="shared" si="2"/>
        <v>-0.1371951219512195</v>
      </c>
      <c r="I27" s="1">
        <f t="shared" si="0"/>
        <v>4.9755467757534866E-2</v>
      </c>
    </row>
    <row r="28" spans="1:9">
      <c r="A28">
        <v>1.3</v>
      </c>
      <c r="B28">
        <f t="shared" si="3"/>
        <v>5.8692677647165785E-2</v>
      </c>
      <c r="C28" s="1">
        <v>4.1250000000000002E-2</v>
      </c>
      <c r="D28" s="1">
        <v>8.7500000000000008E-3</v>
      </c>
      <c r="E28" s="1">
        <v>-6.0000000000000001E-3</v>
      </c>
      <c r="F28" s="1">
        <v>-6.0000000000000001E-3</v>
      </c>
      <c r="G28" s="1">
        <f t="shared" si="1"/>
        <v>-1.0833333333333331E-3</v>
      </c>
      <c r="H28" s="1">
        <f t="shared" si="2"/>
        <v>-9.9085365853658521E-3</v>
      </c>
      <c r="I28" s="1">
        <f t="shared" si="0"/>
        <v>4.7061265941777015E-3</v>
      </c>
    </row>
    <row r="29" spans="1:9">
      <c r="A29">
        <v>1.35</v>
      </c>
      <c r="B29">
        <f t="shared" si="3"/>
        <v>3.5287046565342671E-2</v>
      </c>
      <c r="C29" s="1">
        <v>3.2750000000000001E-2</v>
      </c>
      <c r="D29" s="1">
        <v>1.2999999999999999E-2</v>
      </c>
      <c r="E29" s="1">
        <v>-3.875E-2</v>
      </c>
      <c r="F29" s="1">
        <v>-3.875E-2</v>
      </c>
      <c r="G29" s="1">
        <f t="shared" si="1"/>
        <v>-2.1500000000000002E-2</v>
      </c>
      <c r="H29" s="1">
        <f t="shared" si="2"/>
        <v>-0.19664634146341464</v>
      </c>
      <c r="I29" s="1">
        <f t="shared" si="0"/>
        <v>5.3793096482498109E-2</v>
      </c>
    </row>
    <row r="30" spans="1:9">
      <c r="A30">
        <v>1.4</v>
      </c>
      <c r="B30">
        <f t="shared" si="3"/>
        <v>1.7709721662082865E-2</v>
      </c>
      <c r="C30" s="1">
        <v>1.4E-2</v>
      </c>
      <c r="D30" s="1">
        <v>1.35E-2</v>
      </c>
      <c r="E30" s="1">
        <v>-3.7499999999999999E-3</v>
      </c>
      <c r="F30" s="1">
        <v>-3.7499999999999999E-3</v>
      </c>
      <c r="G30" s="1">
        <f t="shared" si="1"/>
        <v>2E-3</v>
      </c>
      <c r="H30" s="1">
        <f t="shared" si="2"/>
        <v>1.8292682926829271E-2</v>
      </c>
      <c r="I30" s="1">
        <f t="shared" si="0"/>
        <v>3.3984383619472837E-7</v>
      </c>
    </row>
    <row r="31" spans="1:9">
      <c r="A31">
        <v>1.45</v>
      </c>
      <c r="B31">
        <f t="shared" si="3"/>
        <v>6.648485241175367E-3</v>
      </c>
      <c r="C31" s="1">
        <v>-1.025E-2</v>
      </c>
      <c r="D31" s="1">
        <v>7.0000000000000001E-3</v>
      </c>
      <c r="E31" s="1">
        <v>5.0000000000000001E-4</v>
      </c>
      <c r="F31" s="1">
        <v>5.0000000000000001E-4</v>
      </c>
      <c r="G31" s="1">
        <f t="shared" si="1"/>
        <v>2.6666666666666666E-3</v>
      </c>
      <c r="H31" s="1">
        <f t="shared" si="2"/>
        <v>2.4390243902439025E-2</v>
      </c>
      <c r="I31" s="1">
        <f t="shared" si="0"/>
        <v>3.1477000039452401E-4</v>
      </c>
    </row>
    <row r="32" spans="1:9">
      <c r="A32">
        <v>1.5</v>
      </c>
      <c r="B32">
        <f t="shared" si="3"/>
        <v>1.3911298998385488E-3</v>
      </c>
      <c r="C32" s="1">
        <v>-1.7000000000000001E-2</v>
      </c>
      <c r="D32" s="1">
        <v>0.01</v>
      </c>
      <c r="E32" s="1">
        <v>5.2500000000000003E-3</v>
      </c>
      <c r="F32" s="1">
        <v>5.2500000000000003E-3</v>
      </c>
      <c r="G32" s="1">
        <f t="shared" si="1"/>
        <v>6.8333333333333336E-3</v>
      </c>
      <c r="H32" s="1">
        <f t="shared" si="2"/>
        <v>6.25E-2</v>
      </c>
      <c r="I32" s="1">
        <f t="shared" si="0"/>
        <v>3.7342940049184064E-3</v>
      </c>
    </row>
    <row r="33" spans="1:9">
      <c r="A33">
        <v>1.55</v>
      </c>
      <c r="B33">
        <f t="shared" si="3"/>
        <v>3.5914386667711476E-5</v>
      </c>
      <c r="C33" s="1">
        <v>-2.6499999999999999E-2</v>
      </c>
      <c r="D33" s="1">
        <v>-1.175E-2</v>
      </c>
      <c r="E33" s="1">
        <v>-5.7499999999999999E-3</v>
      </c>
      <c r="F33" s="1">
        <v>-5.7499999999999999E-3</v>
      </c>
      <c r="G33" s="1">
        <f t="shared" si="1"/>
        <v>-7.7499999999999999E-3</v>
      </c>
      <c r="H33" s="1">
        <f t="shared" si="2"/>
        <v>-7.0884146341463408E-2</v>
      </c>
      <c r="I33" s="1">
        <f t="shared" si="0"/>
        <v>5.0296550136818058E-3</v>
      </c>
    </row>
    <row r="34" spans="1:9">
      <c r="A34">
        <v>1.6</v>
      </c>
      <c r="B34">
        <f t="shared" si="3"/>
        <v>-9.9286537465520519E-5</v>
      </c>
      <c r="C34" s="1">
        <v>-1.35E-2</v>
      </c>
      <c r="D34" s="1">
        <v>-0.01</v>
      </c>
      <c r="E34" s="1">
        <v>-7.0000000000000001E-3</v>
      </c>
      <c r="F34" s="1">
        <v>-7.0000000000000001E-3</v>
      </c>
      <c r="G34" s="1">
        <f t="shared" si="1"/>
        <v>-8.0000000000000002E-3</v>
      </c>
      <c r="H34" s="1">
        <f t="shared" si="2"/>
        <v>-7.3170731707317083E-2</v>
      </c>
      <c r="I34" s="1">
        <f t="shared" ref="I34:I65" si="4">(H34-B34)^2</f>
        <v>5.3394360992106236E-3</v>
      </c>
    </row>
    <row r="35" spans="1:9">
      <c r="A35">
        <v>1.65</v>
      </c>
      <c r="B35">
        <f t="shared" si="3"/>
        <v>-1.9380757699707929E-3</v>
      </c>
      <c r="C35" s="1">
        <v>1.35E-2</v>
      </c>
      <c r="D35" s="1">
        <v>-7.0000000000000001E-3</v>
      </c>
      <c r="E35" s="1">
        <v>8.0000000000000002E-3</v>
      </c>
      <c r="F35" s="1">
        <v>8.0000000000000002E-3</v>
      </c>
      <c r="G35" s="1">
        <f t="shared" si="1"/>
        <v>3.0000000000000005E-3</v>
      </c>
      <c r="H35" s="1">
        <f t="shared" si="2"/>
        <v>2.7439024390243906E-2</v>
      </c>
      <c r="I35" s="1">
        <f t="shared" si="4"/>
        <v>8.6301401382328654E-4</v>
      </c>
    </row>
    <row r="36" spans="1:9">
      <c r="A36">
        <v>1.7</v>
      </c>
      <c r="B36">
        <f t="shared" si="3"/>
        <v>-8.0665554637950332E-3</v>
      </c>
      <c r="C36" s="1">
        <v>-2.1250000000000002E-2</v>
      </c>
      <c r="D36" s="1">
        <v>4.2500000000000003E-3</v>
      </c>
      <c r="E36" s="1">
        <v>1.0999999999999999E-2</v>
      </c>
      <c r="F36" s="1">
        <v>1.0999999999999999E-2</v>
      </c>
      <c r="G36" s="1">
        <f t="shared" si="1"/>
        <v>8.7499999999999991E-3</v>
      </c>
      <c r="H36" s="1">
        <f t="shared" si="2"/>
        <v>8.0030487804878037E-2</v>
      </c>
      <c r="I36" s="1">
        <f t="shared" si="4"/>
        <v>7.7610890326824554E-3</v>
      </c>
    </row>
    <row r="37" spans="1:9">
      <c r="A37">
        <v>1.75</v>
      </c>
      <c r="B37">
        <f t="shared" si="3"/>
        <v>-2.0210365108919236E-2</v>
      </c>
      <c r="C37" s="1">
        <v>-4.5499999999999999E-2</v>
      </c>
      <c r="D37" s="1">
        <v>3.0000000000000001E-3</v>
      </c>
      <c r="E37" s="1">
        <v>-1.7999999999999999E-2</v>
      </c>
      <c r="F37" s="1">
        <v>-1.7999999999999999E-2</v>
      </c>
      <c r="G37" s="1">
        <f t="shared" si="1"/>
        <v>-1.1000000000000001E-2</v>
      </c>
      <c r="H37" s="1">
        <f t="shared" si="2"/>
        <v>-0.10060975609756098</v>
      </c>
      <c r="I37" s="1">
        <f t="shared" si="4"/>
        <v>6.4640620713444863E-3</v>
      </c>
    </row>
    <row r="38" spans="1:9">
      <c r="A38">
        <v>1.8</v>
      </c>
      <c r="B38">
        <f t="shared" si="3"/>
        <v>-3.88548719468143E-2</v>
      </c>
      <c r="C38" s="1">
        <v>-4.3749999999999997E-2</v>
      </c>
      <c r="D38" s="1">
        <v>4.4999999999999997E-3</v>
      </c>
      <c r="E38" s="1">
        <v>-6.2500000000000003E-3</v>
      </c>
      <c r="F38" s="1">
        <v>-6.2500000000000003E-3</v>
      </c>
      <c r="G38" s="1">
        <f t="shared" si="1"/>
        <v>-2.6666666666666666E-3</v>
      </c>
      <c r="H38" s="1">
        <f t="shared" si="2"/>
        <v>-2.4390243902439025E-2</v>
      </c>
      <c r="I38" s="1">
        <f t="shared" si="4"/>
        <v>2.0922546446212767E-4</v>
      </c>
    </row>
    <row r="39" spans="1:9">
      <c r="A39">
        <v>1.85</v>
      </c>
      <c r="B39">
        <f t="shared" si="3"/>
        <v>-6.307275776549609E-2</v>
      </c>
      <c r="C39" s="1">
        <v>-0.1045</v>
      </c>
      <c r="D39" s="1">
        <v>1.8749999999999999E-2</v>
      </c>
      <c r="E39" s="1">
        <v>-1.2E-2</v>
      </c>
      <c r="F39" s="1">
        <v>-1.2E-2</v>
      </c>
      <c r="G39" s="1">
        <f t="shared" si="1"/>
        <v>-1.7500000000000005E-3</v>
      </c>
      <c r="H39" s="1">
        <f t="shared" si="2"/>
        <v>-1.6006097560975614E-2</v>
      </c>
      <c r="I39" s="1">
        <f t="shared" si="4"/>
        <v>2.215270502807792E-3</v>
      </c>
    </row>
    <row r="40" spans="1:9">
      <c r="A40">
        <v>1.9</v>
      </c>
      <c r="B40">
        <f t="shared" si="3"/>
        <v>-9.0590040950573311E-2</v>
      </c>
      <c r="C40" s="1">
        <v>-0.11625000000000001</v>
      </c>
      <c r="D40" s="1">
        <v>-6.2500000000000003E-3</v>
      </c>
      <c r="E40" s="1">
        <v>-9.4999999999999998E-3</v>
      </c>
      <c r="F40" s="1">
        <v>-9.4999999999999998E-3</v>
      </c>
      <c r="G40" s="1">
        <f t="shared" si="1"/>
        <v>-8.4166666666666678E-3</v>
      </c>
      <c r="H40" s="1">
        <f t="shared" si="2"/>
        <v>-7.6981707317073184E-2</v>
      </c>
      <c r="I40" s="1">
        <f t="shared" si="4"/>
        <v>1.8518674428065078E-4</v>
      </c>
    </row>
    <row r="41" spans="1:9">
      <c r="A41">
        <v>1.95</v>
      </c>
      <c r="B41">
        <f t="shared" si="3"/>
        <v>-0.11808331490311037</v>
      </c>
      <c r="C41" s="1">
        <v>-0.1285</v>
      </c>
      <c r="D41" s="1">
        <v>-6.0000000000000001E-3</v>
      </c>
      <c r="E41" s="1">
        <v>1.575E-2</v>
      </c>
      <c r="F41" s="1">
        <v>1.575E-2</v>
      </c>
      <c r="G41" s="1">
        <f t="shared" si="1"/>
        <v>8.5000000000000006E-3</v>
      </c>
      <c r="H41" s="1">
        <f t="shared" si="2"/>
        <v>7.7743902439024404E-2</v>
      </c>
      <c r="I41" s="1">
        <f t="shared" si="4"/>
        <v>3.8348299051963686E-2</v>
      </c>
    </row>
    <row r="42" spans="1:9">
      <c r="A42">
        <v>2</v>
      </c>
      <c r="B42">
        <f t="shared" si="3"/>
        <v>-0.14166373811948929</v>
      </c>
      <c r="C42" s="1">
        <v>-0.13850000000000001</v>
      </c>
      <c r="D42" s="1">
        <v>6.4999999999999997E-3</v>
      </c>
      <c r="E42" s="1">
        <v>-3.7499999999999999E-3</v>
      </c>
      <c r="F42" s="1">
        <v>-3.7499999999999999E-3</v>
      </c>
      <c r="G42" s="1">
        <f t="shared" si="1"/>
        <v>-3.3333333333333332E-4</v>
      </c>
      <c r="H42" s="1">
        <f t="shared" si="2"/>
        <v>-3.0487804878048782E-3</v>
      </c>
      <c r="I42" s="1">
        <f t="shared" si="4"/>
        <v>1.9214106479233665E-2</v>
      </c>
    </row>
    <row r="43" spans="1:9">
      <c r="A43">
        <v>2.0499999999999998</v>
      </c>
      <c r="B43">
        <f t="shared" si="3"/>
        <v>-0.15747298723171835</v>
      </c>
      <c r="C43" s="1">
        <v>-0.1585</v>
      </c>
      <c r="D43" s="1">
        <v>-0.01</v>
      </c>
      <c r="E43" s="1">
        <v>-5.7499999999999999E-3</v>
      </c>
      <c r="F43" s="1">
        <v>-5.7499999999999999E-3</v>
      </c>
      <c r="G43" s="1">
        <f t="shared" si="1"/>
        <v>-7.1666666666666658E-3</v>
      </c>
      <c r="H43" s="1">
        <f t="shared" si="2"/>
        <v>-6.5548780487804867E-2</v>
      </c>
      <c r="I43" s="1">
        <f t="shared" si="4"/>
        <v>8.4500597854977495E-3</v>
      </c>
    </row>
    <row r="44" spans="1:9">
      <c r="A44">
        <v>2.1</v>
      </c>
      <c r="B44">
        <f t="shared" si="3"/>
        <v>-0.1622978031098791</v>
      </c>
      <c r="C44" s="1">
        <v>-0.15125</v>
      </c>
      <c r="D44" s="1">
        <v>-1.2E-2</v>
      </c>
      <c r="E44" s="1">
        <v>1.4500000000000001E-2</v>
      </c>
      <c r="F44" s="1">
        <v>1.4500000000000001E-2</v>
      </c>
      <c r="G44" s="1">
        <f t="shared" si="1"/>
        <v>5.6666666666666671E-3</v>
      </c>
      <c r="H44" s="1">
        <f t="shared" si="2"/>
        <v>5.1829268292682931E-2</v>
      </c>
      <c r="I44" s="1">
        <f t="shared" si="4"/>
        <v>4.5850402707437905E-2</v>
      </c>
    </row>
    <row r="45" spans="1:9">
      <c r="A45">
        <v>2.15</v>
      </c>
      <c r="B45">
        <f t="shared" si="3"/>
        <v>-0.15410589136186392</v>
      </c>
      <c r="C45" s="1">
        <v>-0.16375000000000001</v>
      </c>
      <c r="D45" s="1">
        <v>-4.7499999999999999E-3</v>
      </c>
      <c r="E45" s="1">
        <v>-2.2499999999999998E-3</v>
      </c>
      <c r="F45" s="1">
        <v>-2.2499999999999998E-3</v>
      </c>
      <c r="G45" s="1">
        <f t="shared" si="1"/>
        <v>-3.0833333333333333E-3</v>
      </c>
      <c r="H45" s="1">
        <f t="shared" si="2"/>
        <v>-2.8201219512195123E-2</v>
      </c>
      <c r="I45" s="1">
        <f t="shared" si="4"/>
        <v>1.5851986393572784E-2</v>
      </c>
    </row>
    <row r="46" spans="1:9">
      <c r="A46">
        <v>2.2000000000000002</v>
      </c>
      <c r="B46">
        <f t="shared" si="3"/>
        <v>-0.13241743023135297</v>
      </c>
      <c r="C46" s="1">
        <v>-0.1225</v>
      </c>
      <c r="D46" s="1">
        <v>6.7499999999999999E-3</v>
      </c>
      <c r="E46" s="1">
        <v>2E-3</v>
      </c>
      <c r="F46" s="1">
        <v>2E-3</v>
      </c>
      <c r="G46" s="1">
        <f t="shared" si="1"/>
        <v>3.5833333333333338E-3</v>
      </c>
      <c r="H46" s="1">
        <f t="shared" si="2"/>
        <v>3.277439024390244E-2</v>
      </c>
      <c r="I46" s="1">
        <f t="shared" si="4"/>
        <v>2.7288337551929012E-2</v>
      </c>
    </row>
    <row r="47" spans="1:9">
      <c r="A47">
        <v>2.25</v>
      </c>
      <c r="B47">
        <f t="shared" si="3"/>
        <v>-9.8451513578449334E-2</v>
      </c>
      <c r="C47" s="1">
        <v>-7.2749999999999995E-2</v>
      </c>
      <c r="D47" s="1">
        <v>1.6500000000000001E-2</v>
      </c>
      <c r="E47" s="1">
        <v>1.2500000000000001E-2</v>
      </c>
      <c r="F47" s="1">
        <v>1.2500000000000001E-2</v>
      </c>
      <c r="G47" s="1">
        <f t="shared" si="1"/>
        <v>1.3833333333333335E-2</v>
      </c>
      <c r="H47" s="1">
        <f t="shared" si="2"/>
        <v>0.12652439024390244</v>
      </c>
      <c r="I47" s="1">
        <f t="shared" si="4"/>
        <v>5.0614157300684075E-2</v>
      </c>
    </row>
    <row r="48" spans="1:9">
      <c r="A48">
        <v>2.2999999999999998</v>
      </c>
      <c r="B48">
        <f t="shared" si="3"/>
        <v>-5.5021590642024498E-2</v>
      </c>
      <c r="C48" s="1">
        <v>-2.325E-2</v>
      </c>
      <c r="D48" s="1">
        <v>2.2749999999999999E-2</v>
      </c>
      <c r="E48" s="1">
        <v>2.1999999999999999E-2</v>
      </c>
      <c r="F48" s="1">
        <v>2.1999999999999999E-2</v>
      </c>
      <c r="G48" s="1">
        <f t="shared" si="1"/>
        <v>2.2250000000000002E-2</v>
      </c>
      <c r="H48" s="1">
        <f t="shared" si="2"/>
        <v>0.20350609756097562</v>
      </c>
      <c r="I48" s="1">
        <f t="shared" si="4"/>
        <v>6.683656556758763E-2</v>
      </c>
    </row>
    <row r="49" spans="1:9">
      <c r="A49">
        <v>2.35</v>
      </c>
      <c r="B49">
        <f t="shared" si="3"/>
        <v>-6.1929057365676839E-3</v>
      </c>
      <c r="C49" s="1">
        <v>4.7499999999999999E-3</v>
      </c>
      <c r="D49" s="1">
        <v>6.2500000000000003E-3</v>
      </c>
      <c r="E49" s="1">
        <v>1.375E-2</v>
      </c>
      <c r="F49" s="1">
        <v>1.375E-2</v>
      </c>
      <c r="G49" s="1">
        <f t="shared" si="1"/>
        <v>1.1250000000000001E-2</v>
      </c>
      <c r="H49" s="1">
        <f t="shared" si="2"/>
        <v>0.10289634146341464</v>
      </c>
      <c r="I49" s="1">
        <f t="shared" si="4"/>
        <v>1.1900463854658851E-2</v>
      </c>
    </row>
    <row r="50" spans="1:9">
      <c r="A50">
        <v>2.4</v>
      </c>
      <c r="B50">
        <f t="shared" si="3"/>
        <v>4.3248030704115918E-2</v>
      </c>
      <c r="C50" s="1">
        <v>5.8500000000000003E-2</v>
      </c>
      <c r="D50" s="1">
        <v>3.2750000000000001E-2</v>
      </c>
      <c r="E50" s="1">
        <v>2.9250000000000002E-2</v>
      </c>
      <c r="F50" s="1">
        <v>2.9250000000000002E-2</v>
      </c>
      <c r="G50" s="1">
        <f t="shared" si="1"/>
        <v>3.0416666666666665E-2</v>
      </c>
      <c r="H50" s="1">
        <f t="shared" si="2"/>
        <v>0.27820121951219512</v>
      </c>
      <c r="I50" s="1">
        <f t="shared" si="4"/>
        <v>5.5203000931084913E-2</v>
      </c>
    </row>
    <row r="51" spans="1:9">
      <c r="A51">
        <v>2.4500000000000002</v>
      </c>
      <c r="B51">
        <f t="shared" si="3"/>
        <v>8.8432617410749523E-2</v>
      </c>
      <c r="C51" s="1">
        <v>0.10050000000000001</v>
      </c>
      <c r="D51" s="1">
        <v>0.05</v>
      </c>
      <c r="E51" s="1">
        <v>7.2500000000000004E-3</v>
      </c>
      <c r="F51" s="1">
        <v>7.2500000000000004E-3</v>
      </c>
      <c r="G51" s="1">
        <f t="shared" si="1"/>
        <v>2.1500000000000002E-2</v>
      </c>
      <c r="H51" s="1">
        <f t="shared" si="2"/>
        <v>0.19664634146341464</v>
      </c>
      <c r="I51" s="1">
        <f t="shared" si="4"/>
        <v>1.1710210073346354E-2</v>
      </c>
    </row>
    <row r="52" spans="1:9">
      <c r="A52">
        <v>2.5</v>
      </c>
      <c r="B52">
        <f t="shared" si="3"/>
        <v>0.12506171703164795</v>
      </c>
      <c r="C52" s="1">
        <v>0.16750000000000001</v>
      </c>
      <c r="D52" s="1">
        <v>3.0499999999999999E-2</v>
      </c>
      <c r="E52" s="1">
        <v>2.0500000000000001E-2</v>
      </c>
      <c r="F52" s="1">
        <v>2.0500000000000001E-2</v>
      </c>
      <c r="G52" s="1">
        <f t="shared" si="1"/>
        <v>2.3833333333333335E-2</v>
      </c>
      <c r="H52" s="1">
        <f t="shared" si="2"/>
        <v>0.21798780487804881</v>
      </c>
      <c r="I52" s="1">
        <f t="shared" si="4"/>
        <v>8.6352578024370095E-3</v>
      </c>
    </row>
    <row r="53" spans="1:9">
      <c r="A53">
        <v>2.5499999999999998</v>
      </c>
      <c r="B53">
        <f t="shared" si="3"/>
        <v>0.14997139220810962</v>
      </c>
      <c r="C53" s="1">
        <v>0.153</v>
      </c>
      <c r="D53" s="1">
        <v>3.6999999999999998E-2</v>
      </c>
      <c r="E53" s="1">
        <v>5.3249999999999999E-2</v>
      </c>
      <c r="F53" s="1">
        <v>5.3249999999999999E-2</v>
      </c>
      <c r="G53" s="1">
        <f t="shared" si="1"/>
        <v>4.7833333333333332E-2</v>
      </c>
      <c r="H53" s="1">
        <f t="shared" si="2"/>
        <v>0.4375</v>
      </c>
      <c r="I53" s="1">
        <f t="shared" si="4"/>
        <v>8.2672700298742727E-2</v>
      </c>
    </row>
    <row r="54" spans="1:9">
      <c r="A54">
        <v>2.6</v>
      </c>
      <c r="B54">
        <f t="shared" si="3"/>
        <v>0.16152801076553425</v>
      </c>
      <c r="C54" s="1">
        <v>0.1595</v>
      </c>
      <c r="D54" s="1">
        <v>5.1749999999999997E-2</v>
      </c>
      <c r="E54" s="1">
        <v>5.2749999999999998E-2</v>
      </c>
      <c r="F54" s="1">
        <v>5.2749999999999998E-2</v>
      </c>
      <c r="G54" s="1">
        <f t="shared" si="1"/>
        <v>5.2416666666666667E-2</v>
      </c>
      <c r="H54" s="1">
        <f t="shared" si="2"/>
        <v>0.47942073170731708</v>
      </c>
      <c r="I54" s="1">
        <f t="shared" si="4"/>
        <v>0.10105578202777021</v>
      </c>
    </row>
    <row r="55" spans="1:9">
      <c r="A55">
        <v>2.65</v>
      </c>
      <c r="B55">
        <f t="shared" si="3"/>
        <v>0.15979450413322471</v>
      </c>
      <c r="C55" s="1">
        <v>0.15975</v>
      </c>
      <c r="D55" s="1">
        <v>3.6749999999999998E-2</v>
      </c>
      <c r="E55" s="1">
        <v>5.0500000000000003E-2</v>
      </c>
      <c r="F55" s="1">
        <v>5.0500000000000003E-2</v>
      </c>
      <c r="G55" s="1">
        <f t="shared" si="1"/>
        <v>4.5916666666666661E-2</v>
      </c>
      <c r="H55" s="1">
        <f t="shared" si="2"/>
        <v>0.41996951219512191</v>
      </c>
      <c r="I55" s="1">
        <f t="shared" si="4"/>
        <v>6.7691034820008267E-2</v>
      </c>
    </row>
    <row r="56" spans="1:9">
      <c r="A56">
        <v>2.7</v>
      </c>
      <c r="B56">
        <f t="shared" si="3"/>
        <v>0.14644518448674521</v>
      </c>
      <c r="C56" s="1">
        <v>0.126</v>
      </c>
      <c r="D56" s="1">
        <v>6.3500000000000001E-2</v>
      </c>
      <c r="E56" s="1">
        <v>4.5749999999999999E-2</v>
      </c>
      <c r="F56" s="1">
        <v>4.5749999999999999E-2</v>
      </c>
      <c r="G56" s="1">
        <f t="shared" si="1"/>
        <v>5.1666666666666666E-2</v>
      </c>
      <c r="H56" s="1">
        <f t="shared" si="2"/>
        <v>0.47256097560975607</v>
      </c>
      <c r="I56" s="1">
        <f t="shared" si="4"/>
        <v>0.10635150921978725</v>
      </c>
    </row>
    <row r="57" spans="1:9">
      <c r="A57">
        <v>2.75</v>
      </c>
      <c r="B57">
        <f t="shared" si="3"/>
        <v>0.12444556898818769</v>
      </c>
      <c r="C57" s="1">
        <v>0.10825</v>
      </c>
      <c r="D57" s="1">
        <v>5.8250000000000003E-2</v>
      </c>
      <c r="E57" s="1">
        <v>6.9500000000000006E-2</v>
      </c>
      <c r="F57" s="1">
        <v>6.9500000000000006E-2</v>
      </c>
      <c r="G57" s="1">
        <f t="shared" si="1"/>
        <v>6.5750000000000003E-2</v>
      </c>
      <c r="H57" s="1">
        <f t="shared" si="2"/>
        <v>0.60137195121951226</v>
      </c>
      <c r="I57" s="1">
        <f t="shared" si="4"/>
        <v>0.22745877406825948</v>
      </c>
    </row>
    <row r="58" spans="1:9">
      <c r="A58">
        <v>2.8</v>
      </c>
      <c r="B58">
        <f t="shared" si="3"/>
        <v>9.7549985948825121E-2</v>
      </c>
      <c r="C58" s="1">
        <v>8.7499999999999994E-2</v>
      </c>
      <c r="D58" s="1">
        <v>6.8500000000000005E-2</v>
      </c>
      <c r="E58" s="1">
        <v>7.5499999999999998E-2</v>
      </c>
      <c r="F58" s="1">
        <v>7.5499999999999998E-2</v>
      </c>
      <c r="G58" s="1">
        <f t="shared" si="1"/>
        <v>7.3166666666666672E-2</v>
      </c>
      <c r="H58" s="1">
        <f t="shared" si="2"/>
        <v>0.66920731707317083</v>
      </c>
      <c r="I58" s="1">
        <f t="shared" si="4"/>
        <v>0.32679210422820981</v>
      </c>
    </row>
    <row r="59" spans="1:9">
      <c r="A59">
        <v>2.85</v>
      </c>
      <c r="B59">
        <f t="shared" si="3"/>
        <v>6.9697643455319147E-2</v>
      </c>
      <c r="C59" s="1">
        <v>4.7E-2</v>
      </c>
      <c r="D59" s="1">
        <v>8.3250000000000005E-2</v>
      </c>
      <c r="E59" s="1">
        <v>0.08</v>
      </c>
      <c r="F59" s="1">
        <v>0.08</v>
      </c>
      <c r="G59" s="1">
        <f t="shared" si="1"/>
        <v>8.1083333333333341E-2</v>
      </c>
      <c r="H59" s="1">
        <f t="shared" si="2"/>
        <v>0.74161585365853666</v>
      </c>
      <c r="I59" s="1">
        <f t="shared" si="4"/>
        <v>0.45147408120269522</v>
      </c>
    </row>
    <row r="60" spans="1:9">
      <c r="A60">
        <v>2.9</v>
      </c>
      <c r="B60">
        <f t="shared" si="3"/>
        <v>4.4402954671429927E-2</v>
      </c>
      <c r="C60" s="1">
        <v>3.5999999999999997E-2</v>
      </c>
      <c r="D60" s="1">
        <v>6.0999999999999999E-2</v>
      </c>
      <c r="E60" s="1">
        <v>8.6999999999999994E-2</v>
      </c>
      <c r="F60" s="1">
        <v>8.6999999999999994E-2</v>
      </c>
      <c r="G60" s="1">
        <f t="shared" si="1"/>
        <v>7.8333333333333324E-2</v>
      </c>
      <c r="H60" s="1">
        <f t="shared" si="2"/>
        <v>0.71646341463414631</v>
      </c>
      <c r="I60" s="1">
        <f t="shared" si="4"/>
        <v>0.45166526184529787</v>
      </c>
    </row>
    <row r="61" spans="1:9">
      <c r="A61">
        <v>2.95</v>
      </c>
      <c r="B61">
        <f t="shared" si="3"/>
        <v>2.4235886088601069E-2</v>
      </c>
      <c r="C61" s="1">
        <v>2.5000000000000001E-4</v>
      </c>
      <c r="D61" s="1">
        <v>9.5250000000000001E-2</v>
      </c>
      <c r="E61" s="1">
        <v>9.325E-2</v>
      </c>
      <c r="F61" s="1">
        <v>9.325E-2</v>
      </c>
      <c r="G61" s="1">
        <f t="shared" si="1"/>
        <v>9.3916666666666662E-2</v>
      </c>
      <c r="H61" s="1">
        <f t="shared" si="2"/>
        <v>0.8589939024390244</v>
      </c>
      <c r="I61" s="1">
        <f t="shared" si="4"/>
        <v>0.69682094586129362</v>
      </c>
    </row>
    <row r="62" spans="1:9">
      <c r="A62">
        <v>3</v>
      </c>
      <c r="B62">
        <f t="shared" si="3"/>
        <v>1.0472967124640374E-2</v>
      </c>
      <c r="C62" s="1">
        <v>-2.1999999999999999E-2</v>
      </c>
      <c r="D62" s="1">
        <v>0.105</v>
      </c>
      <c r="E62" s="1">
        <v>0.10725</v>
      </c>
      <c r="F62" s="1">
        <v>0.10725</v>
      </c>
      <c r="G62" s="1">
        <f t="shared" si="1"/>
        <v>0.1065</v>
      </c>
      <c r="H62" s="1">
        <f t="shared" si="2"/>
        <v>0.97408536585365857</v>
      </c>
      <c r="I62" s="1">
        <f t="shared" si="4"/>
        <v>0.92854885498429229</v>
      </c>
    </row>
    <row r="63" spans="1:9">
      <c r="A63">
        <v>3.05</v>
      </c>
      <c r="B63">
        <f t="shared" si="3"/>
        <v>2.9717965059770715E-3</v>
      </c>
      <c r="C63" s="1">
        <v>-3.0249999999999999E-2</v>
      </c>
      <c r="D63" s="1">
        <v>9.2499999999999999E-2</v>
      </c>
      <c r="E63" s="1">
        <v>0.11175</v>
      </c>
      <c r="F63" s="1">
        <v>0.11175</v>
      </c>
      <c r="G63" s="1">
        <f t="shared" si="1"/>
        <v>0.10533333333333333</v>
      </c>
      <c r="H63" s="1">
        <f t="shared" si="2"/>
        <v>0.96341463414634154</v>
      </c>
      <c r="I63" s="1">
        <f t="shared" si="4"/>
        <v>0.92245044437467538</v>
      </c>
    </row>
    <row r="64" spans="1:9">
      <c r="A64">
        <v>3.1</v>
      </c>
      <c r="B64">
        <f t="shared" si="3"/>
        <v>2.8582654949353692E-4</v>
      </c>
      <c r="C64" s="1">
        <v>-3.2499999999999999E-3</v>
      </c>
      <c r="D64" s="1">
        <v>8.3250000000000005E-2</v>
      </c>
      <c r="E64" s="1">
        <v>9.2249999999999999E-2</v>
      </c>
      <c r="F64" s="1">
        <v>9.2249999999999999E-2</v>
      </c>
      <c r="G64" s="1">
        <f t="shared" si="1"/>
        <v>8.9249999999999996E-2</v>
      </c>
      <c r="H64" s="1">
        <f t="shared" si="2"/>
        <v>0.81631097560975607</v>
      </c>
      <c r="I64" s="1">
        <f t="shared" si="4"/>
        <v>0.66589704389882376</v>
      </c>
    </row>
    <row r="65" spans="1:9">
      <c r="A65">
        <v>3.15</v>
      </c>
      <c r="B65">
        <f t="shared" si="3"/>
        <v>-2.3763697999043543E-6</v>
      </c>
      <c r="C65" s="1">
        <v>1.2999999999999999E-2</v>
      </c>
      <c r="D65" s="1">
        <v>9.7250000000000003E-2</v>
      </c>
      <c r="E65" s="1">
        <v>0.11075</v>
      </c>
      <c r="F65" s="1">
        <v>0.11075</v>
      </c>
      <c r="G65" s="1">
        <f t="shared" si="1"/>
        <v>0.10625000000000001</v>
      </c>
      <c r="H65" s="1">
        <f t="shared" si="2"/>
        <v>0.97179878048780499</v>
      </c>
      <c r="I65" s="1">
        <f t="shared" si="4"/>
        <v>0.94439748846977922</v>
      </c>
    </row>
    <row r="66" spans="1:9">
      <c r="A66">
        <v>3.2</v>
      </c>
      <c r="B66">
        <f t="shared" si="3"/>
        <v>-7.8619099548053739E-4</v>
      </c>
      <c r="C66" s="1">
        <v>3.2499999999999999E-3</v>
      </c>
      <c r="D66" s="1">
        <v>9.7000000000000003E-2</v>
      </c>
      <c r="E66" s="1">
        <v>0.10274999999999999</v>
      </c>
      <c r="F66" s="1">
        <v>0.10274999999999999</v>
      </c>
      <c r="G66" s="1">
        <f t="shared" si="1"/>
        <v>0.10083333333333333</v>
      </c>
      <c r="H66" s="1">
        <f t="shared" si="2"/>
        <v>0.9222560975609756</v>
      </c>
      <c r="I66" s="1">
        <f t="shared" ref="I66:I97" si="5">(H66-B66)^2</f>
        <v>0.85200706646353996</v>
      </c>
    </row>
    <row r="67" spans="1:9">
      <c r="A67">
        <v>3.25</v>
      </c>
      <c r="B67">
        <f t="shared" ref="B67:B101" si="6">1/16*SIN(8*A67)-2/16*SIN(4*A67)</f>
        <v>-4.8609764483549464E-3</v>
      </c>
      <c r="C67" s="1">
        <v>-1.6750000000000001E-2</v>
      </c>
      <c r="D67" s="1">
        <v>7.1749999999999994E-2</v>
      </c>
      <c r="E67" s="1">
        <v>9.7750000000000004E-2</v>
      </c>
      <c r="F67" s="1">
        <v>9.7750000000000004E-2</v>
      </c>
      <c r="G67" s="1">
        <f t="shared" ref="G67:G101" si="7">SUM(D67:F67)/3</f>
        <v>8.9083333333333334E-2</v>
      </c>
      <c r="H67" s="1">
        <f t="shared" ref="H67:H101" si="8">1/MAX(G:G)*G67</f>
        <v>0.81478658536585369</v>
      </c>
      <c r="I67" s="1">
        <f t="shared" si="5"/>
        <v>0.67182212558797694</v>
      </c>
    </row>
    <row r="68" spans="1:9">
      <c r="A68">
        <v>3.3</v>
      </c>
      <c r="B68">
        <f t="shared" si="6"/>
        <v>-1.4366370932609319E-2</v>
      </c>
      <c r="C68" s="1">
        <v>-1.175E-2</v>
      </c>
      <c r="D68" s="1">
        <v>0.10299999999999999</v>
      </c>
      <c r="E68" s="1">
        <v>8.6999999999999994E-2</v>
      </c>
      <c r="F68" s="1">
        <v>8.6999999999999994E-2</v>
      </c>
      <c r="G68" s="1">
        <f t="shared" si="7"/>
        <v>9.2333333333333337E-2</v>
      </c>
      <c r="H68" s="1">
        <f t="shared" si="8"/>
        <v>0.8445121951219513</v>
      </c>
      <c r="I68" s="1">
        <f t="shared" si="5"/>
        <v>0.73767239122793815</v>
      </c>
    </row>
    <row r="69" spans="1:9">
      <c r="A69">
        <v>3.35</v>
      </c>
      <c r="B69">
        <f t="shared" si="6"/>
        <v>-3.0337542187083635E-2</v>
      </c>
      <c r="C69" s="1">
        <v>-4.4249999999999998E-2</v>
      </c>
      <c r="D69" s="1">
        <v>9.6000000000000002E-2</v>
      </c>
      <c r="E69" s="1">
        <v>7.775E-2</v>
      </c>
      <c r="F69" s="1">
        <v>7.775E-2</v>
      </c>
      <c r="G69" s="1">
        <f t="shared" si="7"/>
        <v>8.3833333333333329E-2</v>
      </c>
      <c r="H69" s="1">
        <f t="shared" si="8"/>
        <v>0.76676829268292679</v>
      </c>
      <c r="I69" s="1">
        <f t="shared" si="5"/>
        <v>0.63537771198381632</v>
      </c>
    </row>
    <row r="70" spans="1:9">
      <c r="A70">
        <v>3.4</v>
      </c>
      <c r="B70">
        <f t="shared" si="6"/>
        <v>-5.2440660503891706E-2</v>
      </c>
      <c r="C70" s="1">
        <v>-8.5500000000000007E-2</v>
      </c>
      <c r="D70" s="1">
        <v>7.3749999999999996E-2</v>
      </c>
      <c r="E70" s="1">
        <v>7.85E-2</v>
      </c>
      <c r="F70" s="1">
        <v>7.85E-2</v>
      </c>
      <c r="G70" s="1">
        <f t="shared" si="7"/>
        <v>7.6916666666666675E-2</v>
      </c>
      <c r="H70" s="1">
        <f t="shared" si="8"/>
        <v>0.70350609756097571</v>
      </c>
      <c r="I70" s="1">
        <f t="shared" si="5"/>
        <v>0.57145550102878317</v>
      </c>
    </row>
    <row r="71" spans="1:9">
      <c r="A71">
        <v>3.45</v>
      </c>
      <c r="B71">
        <f t="shared" si="6"/>
        <v>-7.8938387716988634E-2</v>
      </c>
      <c r="C71" s="1">
        <v>-8.7749999999999995E-2</v>
      </c>
      <c r="D71" s="1">
        <v>9.7750000000000004E-2</v>
      </c>
      <c r="E71" s="1">
        <v>7.1749999999999994E-2</v>
      </c>
      <c r="F71" s="1">
        <v>7.1749999999999994E-2</v>
      </c>
      <c r="G71" s="1">
        <f t="shared" si="7"/>
        <v>8.041666666666665E-2</v>
      </c>
      <c r="H71" s="1">
        <f t="shared" si="8"/>
        <v>0.73551829268292668</v>
      </c>
      <c r="I71" s="1">
        <f t="shared" si="5"/>
        <v>0.6633396842480499</v>
      </c>
    </row>
    <row r="72" spans="1:9">
      <c r="A72">
        <v>3.5</v>
      </c>
      <c r="B72">
        <f t="shared" si="6"/>
        <v>-0.10689430769261699</v>
      </c>
      <c r="C72" s="1">
        <v>-0.11675000000000001</v>
      </c>
      <c r="D72" s="1">
        <v>4.9750000000000003E-2</v>
      </c>
      <c r="E72" s="1">
        <v>3.3750000000000002E-2</v>
      </c>
      <c r="F72" s="1">
        <v>3.3750000000000002E-2</v>
      </c>
      <c r="G72" s="1">
        <f t="shared" si="7"/>
        <v>3.9083333333333338E-2</v>
      </c>
      <c r="H72" s="1">
        <f t="shared" si="8"/>
        <v>0.35746951219512202</v>
      </c>
      <c r="I72" s="1">
        <f t="shared" si="5"/>
        <v>0.2156337572207325</v>
      </c>
    </row>
    <row r="73" spans="1:9">
      <c r="A73">
        <v>3.55</v>
      </c>
      <c r="B73">
        <f t="shared" si="6"/>
        <v>-0.13258680822057203</v>
      </c>
      <c r="C73" s="1">
        <v>-0.13425000000000001</v>
      </c>
      <c r="D73" s="1">
        <v>5.5500000000000001E-2</v>
      </c>
      <c r="E73" s="1">
        <v>3.85E-2</v>
      </c>
      <c r="F73" s="1">
        <v>3.85E-2</v>
      </c>
      <c r="G73" s="1">
        <f t="shared" si="7"/>
        <v>4.4166666666666667E-2</v>
      </c>
      <c r="H73" s="1">
        <f t="shared" si="8"/>
        <v>0.40396341463414637</v>
      </c>
      <c r="I73" s="1">
        <f t="shared" si="5"/>
        <v>0.28788614164544801</v>
      </c>
    </row>
    <row r="74" spans="1:9">
      <c r="A74">
        <v>3.6</v>
      </c>
      <c r="B74">
        <f t="shared" si="6"/>
        <v>-0.15206905338244556</v>
      </c>
      <c r="C74" s="1">
        <v>-0.16725000000000001</v>
      </c>
      <c r="D74" s="1">
        <v>0.06</v>
      </c>
      <c r="E74" s="1">
        <v>2.8000000000000001E-2</v>
      </c>
      <c r="F74" s="1">
        <v>2.8000000000000001E-2</v>
      </c>
      <c r="G74" s="1">
        <f t="shared" si="7"/>
        <v>3.8666666666666662E-2</v>
      </c>
      <c r="H74" s="1">
        <f t="shared" si="8"/>
        <v>0.35365853658536583</v>
      </c>
      <c r="I74" s="1">
        <f t="shared" si="5"/>
        <v>0.25576039525465077</v>
      </c>
    </row>
    <row r="75" spans="1:9">
      <c r="A75">
        <v>3.65</v>
      </c>
      <c r="B75">
        <f t="shared" si="6"/>
        <v>-0.16178773893378889</v>
      </c>
      <c r="C75" s="1">
        <v>-0.14074999999999999</v>
      </c>
      <c r="D75" s="1">
        <v>3.4750000000000003E-2</v>
      </c>
      <c r="E75" s="1">
        <v>3.0499999999999999E-2</v>
      </c>
      <c r="F75" s="1">
        <v>3.0499999999999999E-2</v>
      </c>
      <c r="G75" s="1">
        <f t="shared" si="7"/>
        <v>3.191666666666667E-2</v>
      </c>
      <c r="H75" s="1">
        <f t="shared" si="8"/>
        <v>0.29192073170731708</v>
      </c>
      <c r="I75" s="1">
        <f t="shared" si="5"/>
        <v>0.20585137633149134</v>
      </c>
    </row>
    <row r="76" spans="1:9">
      <c r="A76">
        <v>3.7</v>
      </c>
      <c r="B76">
        <f t="shared" si="6"/>
        <v>-0.15916311677861361</v>
      </c>
      <c r="C76" s="1">
        <v>-0.16075</v>
      </c>
      <c r="D76" s="1">
        <v>0.03</v>
      </c>
      <c r="E76" s="1">
        <v>3.5249999999999997E-2</v>
      </c>
      <c r="F76" s="1">
        <v>3.5249999999999997E-2</v>
      </c>
      <c r="G76" s="1">
        <f t="shared" si="7"/>
        <v>3.3500000000000002E-2</v>
      </c>
      <c r="H76" s="1">
        <f t="shared" si="8"/>
        <v>0.30640243902439029</v>
      </c>
      <c r="I76" s="1">
        <f t="shared" si="5"/>
        <v>0.21675128675015995</v>
      </c>
    </row>
    <row r="77" spans="1:9">
      <c r="A77">
        <v>3.75</v>
      </c>
      <c r="B77">
        <f t="shared" si="6"/>
        <v>-0.14303795652544346</v>
      </c>
      <c r="C77" s="1">
        <v>-9.6250000000000002E-2</v>
      </c>
      <c r="D77" s="1">
        <v>3.5000000000000003E-2</v>
      </c>
      <c r="E77" s="1">
        <v>3.125E-2</v>
      </c>
      <c r="F77" s="1">
        <v>3.125E-2</v>
      </c>
      <c r="G77" s="1">
        <f t="shared" si="7"/>
        <v>3.2500000000000001E-2</v>
      </c>
      <c r="H77" s="1">
        <f t="shared" si="8"/>
        <v>0.29725609756097565</v>
      </c>
      <c r="I77" s="1">
        <f t="shared" si="5"/>
        <v>0.19385885406385453</v>
      </c>
    </row>
    <row r="78" spans="1:9">
      <c r="A78">
        <v>3.8</v>
      </c>
      <c r="B78">
        <f t="shared" si="6"/>
        <v>-0.11392290147418296</v>
      </c>
      <c r="C78" s="1">
        <v>-6.5000000000000002E-2</v>
      </c>
      <c r="D78" s="1">
        <v>3.2750000000000001E-2</v>
      </c>
      <c r="E78" s="1">
        <v>1.15E-2</v>
      </c>
      <c r="F78" s="1">
        <v>1.15E-2</v>
      </c>
      <c r="G78" s="1">
        <f t="shared" si="7"/>
        <v>1.858333333333333E-2</v>
      </c>
      <c r="H78" s="1">
        <f t="shared" si="8"/>
        <v>0.16996951219512194</v>
      </c>
      <c r="I78" s="1">
        <f t="shared" si="5"/>
        <v>8.0594902538983729E-2</v>
      </c>
    </row>
    <row r="79" spans="1:9">
      <c r="A79">
        <v>3.85</v>
      </c>
      <c r="B79">
        <f t="shared" si="6"/>
        <v>-7.3996984871071009E-2</v>
      </c>
      <c r="C79" s="1">
        <v>-0.04</v>
      </c>
      <c r="D79" s="1">
        <v>1.0749999999999999E-2</v>
      </c>
      <c r="E79" s="1">
        <v>1.95E-2</v>
      </c>
      <c r="F79" s="1">
        <v>1.95E-2</v>
      </c>
      <c r="G79" s="1">
        <f t="shared" si="7"/>
        <v>1.6583333333333335E-2</v>
      </c>
      <c r="H79" s="1">
        <f t="shared" si="8"/>
        <v>0.15167682926829271</v>
      </c>
      <c r="I79" s="1">
        <f t="shared" si="5"/>
        <v>5.0928670388208079E-2</v>
      </c>
    </row>
    <row r="80" spans="1:9">
      <c r="A80">
        <v>3.9</v>
      </c>
      <c r="B80">
        <f t="shared" si="6"/>
        <v>-2.6859990305923488E-2</v>
      </c>
      <c r="C80" s="1">
        <v>2.375E-2</v>
      </c>
      <c r="D80" s="1">
        <v>-5.7499999999999999E-3</v>
      </c>
      <c r="E80" s="1">
        <v>1.4749999999999999E-2</v>
      </c>
      <c r="F80" s="1">
        <v>1.4749999999999999E-2</v>
      </c>
      <c r="G80" s="1">
        <f t="shared" si="7"/>
        <v>7.9166666666666673E-3</v>
      </c>
      <c r="H80" s="1">
        <f t="shared" si="8"/>
        <v>7.2408536585365862E-2</v>
      </c>
      <c r="I80" s="1">
        <f t="shared" si="5"/>
        <v>9.8542404311666356E-3</v>
      </c>
    </row>
    <row r="81" spans="1:9">
      <c r="A81">
        <v>3.95</v>
      </c>
      <c r="B81">
        <f t="shared" si="6"/>
        <v>2.2928089339746955E-2</v>
      </c>
      <c r="C81" s="1">
        <v>6.275E-2</v>
      </c>
      <c r="D81" s="1">
        <v>2.5000000000000001E-3</v>
      </c>
      <c r="E81" s="1">
        <v>8.9999999999999993E-3</v>
      </c>
      <c r="F81" s="1">
        <v>8.9999999999999993E-3</v>
      </c>
      <c r="G81" s="1">
        <f t="shared" si="7"/>
        <v>6.8333333333333328E-3</v>
      </c>
      <c r="H81" s="1">
        <f t="shared" si="8"/>
        <v>6.2499999999999993E-2</v>
      </c>
      <c r="I81" s="1">
        <f t="shared" si="5"/>
        <v>1.5659361133030477E-3</v>
      </c>
    </row>
    <row r="82" spans="1:9">
      <c r="A82">
        <v>4</v>
      </c>
      <c r="B82">
        <f t="shared" si="6"/>
        <v>7.0452082160738824E-2</v>
      </c>
      <c r="C82" s="1">
        <v>9.9750000000000005E-2</v>
      </c>
      <c r="D82" s="1">
        <v>1.2E-2</v>
      </c>
      <c r="E82" s="1">
        <v>3.3250000000000002E-2</v>
      </c>
      <c r="F82" s="1">
        <v>3.3250000000000002E-2</v>
      </c>
      <c r="G82" s="1">
        <f t="shared" si="7"/>
        <v>2.6166666666666668E-2</v>
      </c>
      <c r="H82" s="1">
        <f t="shared" si="8"/>
        <v>0.23932926829268295</v>
      </c>
      <c r="I82" s="1">
        <f t="shared" si="5"/>
        <v>2.8519503995843305E-2</v>
      </c>
    </row>
    <row r="83" spans="1:9">
      <c r="A83">
        <v>4.05</v>
      </c>
      <c r="B83">
        <f t="shared" si="6"/>
        <v>0.1111002161315445</v>
      </c>
      <c r="C83" s="1">
        <v>0.14324999999999999</v>
      </c>
      <c r="D83" s="1">
        <v>-1.125E-2</v>
      </c>
      <c r="E83" s="1">
        <v>1.15E-2</v>
      </c>
      <c r="F83" s="1">
        <v>1.15E-2</v>
      </c>
      <c r="G83" s="1">
        <f t="shared" si="7"/>
        <v>3.9166666666666664E-3</v>
      </c>
      <c r="H83" s="1">
        <f t="shared" si="8"/>
        <v>3.5823170731707314E-2</v>
      </c>
      <c r="I83" s="1">
        <f t="shared" si="5"/>
        <v>5.6666335641291478E-3</v>
      </c>
    </row>
    <row r="84" spans="1:9">
      <c r="A84">
        <v>4.0999999999999996</v>
      </c>
      <c r="B84">
        <f t="shared" si="6"/>
        <v>0.14117695262875216</v>
      </c>
      <c r="C84" s="1">
        <v>0.161</v>
      </c>
      <c r="D84" s="1">
        <v>2.7499999999999998E-3</v>
      </c>
      <c r="E84" s="1">
        <v>4.7499999999999999E-3</v>
      </c>
      <c r="F84" s="1">
        <v>4.7499999999999999E-3</v>
      </c>
      <c r="G84" s="1">
        <f t="shared" si="7"/>
        <v>4.0833333333333338E-3</v>
      </c>
      <c r="H84" s="1">
        <f t="shared" si="8"/>
        <v>3.7347560975609762E-2</v>
      </c>
      <c r="I84" s="1">
        <f t="shared" si="5"/>
        <v>1.0780542571061636E-2</v>
      </c>
    </row>
    <row r="85" spans="1:9">
      <c r="A85">
        <v>4.1500000000000004</v>
      </c>
      <c r="B85">
        <f t="shared" si="6"/>
        <v>0.15837791684130348</v>
      </c>
      <c r="C85" s="1">
        <v>0.159</v>
      </c>
      <c r="D85" s="1">
        <v>6.2500000000000003E-3</v>
      </c>
      <c r="E85" s="1">
        <v>1.75E-3</v>
      </c>
      <c r="F85" s="1">
        <v>1.75E-3</v>
      </c>
      <c r="G85" s="1">
        <f t="shared" si="7"/>
        <v>3.2499999999999999E-3</v>
      </c>
      <c r="H85" s="1">
        <f t="shared" si="8"/>
        <v>2.972560975609756E-2</v>
      </c>
      <c r="I85" s="1">
        <f t="shared" si="5"/>
        <v>1.6551416118346124E-2</v>
      </c>
    </row>
    <row r="86" spans="1:9">
      <c r="A86">
        <v>4.2</v>
      </c>
      <c r="B86">
        <f t="shared" si="6"/>
        <v>0.16205627010559068</v>
      </c>
      <c r="C86" s="1">
        <v>0.157</v>
      </c>
      <c r="D86" s="1">
        <v>-8.9999999999999993E-3</v>
      </c>
      <c r="E86" s="1">
        <v>-5.0000000000000001E-4</v>
      </c>
      <c r="F86" s="1">
        <v>-5.0000000000000001E-4</v>
      </c>
      <c r="G86" s="1">
        <f t="shared" si="7"/>
        <v>-3.3333333333333335E-3</v>
      </c>
      <c r="H86" s="1">
        <f t="shared" si="8"/>
        <v>-3.0487804878048783E-2</v>
      </c>
      <c r="I86" s="1">
        <f t="shared" si="5"/>
        <v>3.7073220811305374E-2</v>
      </c>
    </row>
    <row r="87" spans="1:9">
      <c r="A87">
        <v>4.25</v>
      </c>
      <c r="B87">
        <f t="shared" si="6"/>
        <v>0.1532423543674461</v>
      </c>
      <c r="C87" s="1">
        <v>0.12975</v>
      </c>
      <c r="D87" s="1">
        <v>-2.0500000000000001E-2</v>
      </c>
      <c r="E87" s="1">
        <v>-1.2E-2</v>
      </c>
      <c r="F87" s="1">
        <v>-1.2E-2</v>
      </c>
      <c r="G87" s="1">
        <f t="shared" si="7"/>
        <v>-1.4833333333333332E-2</v>
      </c>
      <c r="H87" s="1">
        <f t="shared" si="8"/>
        <v>-0.13567073170731705</v>
      </c>
      <c r="I87" s="1">
        <f t="shared" si="5"/>
        <v>8.3470771305243524E-2</v>
      </c>
    </row>
    <row r="88" spans="1:9">
      <c r="A88">
        <v>4.3</v>
      </c>
      <c r="B88">
        <f t="shared" si="6"/>
        <v>0.13441679544572513</v>
      </c>
      <c r="C88" s="1">
        <v>0.13400000000000001</v>
      </c>
      <c r="D88" s="1">
        <v>-1.6250000000000001E-2</v>
      </c>
      <c r="E88" s="1">
        <v>-2.2499999999999998E-3</v>
      </c>
      <c r="F88" s="1">
        <v>-2.2499999999999998E-3</v>
      </c>
      <c r="G88" s="1">
        <f t="shared" si="7"/>
        <v>-6.9166666666666656E-3</v>
      </c>
      <c r="H88" s="1">
        <f t="shared" si="8"/>
        <v>-6.3262195121951206E-2</v>
      </c>
      <c r="I88" s="1">
        <f t="shared" si="5"/>
        <v>3.9076983311855475E-2</v>
      </c>
    </row>
    <row r="89" spans="1:9">
      <c r="A89">
        <v>4.3499999999999996</v>
      </c>
      <c r="B89">
        <f t="shared" si="6"/>
        <v>0.10907544768671824</v>
      </c>
      <c r="C89" s="1">
        <v>8.0250000000000002E-2</v>
      </c>
      <c r="D89" s="1">
        <v>-3.5000000000000001E-3</v>
      </c>
      <c r="E89" s="1">
        <v>-1.925E-2</v>
      </c>
      <c r="F89" s="1">
        <v>-1.925E-2</v>
      </c>
      <c r="G89" s="1">
        <f t="shared" si="7"/>
        <v>-1.3999999999999999E-2</v>
      </c>
      <c r="H89" s="1">
        <f t="shared" si="8"/>
        <v>-0.12804878048780485</v>
      </c>
      <c r="I89" s="1">
        <f t="shared" si="5"/>
        <v>5.6227899587363302E-2</v>
      </c>
    </row>
    <row r="90" spans="1:9">
      <c r="A90">
        <v>4.4000000000000004</v>
      </c>
      <c r="B90">
        <f t="shared" si="6"/>
        <v>8.1156596663873926E-2</v>
      </c>
      <c r="C90" s="1">
        <v>7.1499999999999994E-2</v>
      </c>
      <c r="D90" s="1">
        <v>-2.0250000000000001E-2</v>
      </c>
      <c r="E90" s="1">
        <v>0.02</v>
      </c>
      <c r="F90" s="1">
        <v>0.02</v>
      </c>
      <c r="G90" s="1">
        <f t="shared" si="7"/>
        <v>6.5833333333333334E-3</v>
      </c>
      <c r="H90" s="1">
        <f t="shared" si="8"/>
        <v>6.0213414634146346E-2</v>
      </c>
      <c r="I90" s="1">
        <f t="shared" si="5"/>
        <v>4.3861687353030421E-4</v>
      </c>
    </row>
    <row r="91" spans="1:9">
      <c r="A91">
        <v>4.45</v>
      </c>
      <c r="B91">
        <f t="shared" si="6"/>
        <v>5.4421684392387912E-2</v>
      </c>
      <c r="C91" s="1">
        <v>2.8500000000000001E-2</v>
      </c>
      <c r="D91" s="1">
        <v>-1.025E-2</v>
      </c>
      <c r="E91" s="1">
        <v>1.4999999999999999E-2</v>
      </c>
      <c r="F91" s="1">
        <v>1.4999999999999999E-2</v>
      </c>
      <c r="G91" s="1">
        <f t="shared" si="7"/>
        <v>6.5833333333333325E-3</v>
      </c>
      <c r="H91" s="1">
        <f t="shared" si="8"/>
        <v>6.0213414634146332E-2</v>
      </c>
      <c r="I91" s="1">
        <f t="shared" si="5"/>
        <v>3.3544139193299054E-5</v>
      </c>
    </row>
    <row r="92" spans="1:9">
      <c r="A92">
        <v>4.5</v>
      </c>
      <c r="B92">
        <f t="shared" si="6"/>
        <v>3.188722750626477E-2</v>
      </c>
      <c r="C92" s="1">
        <v>2.5000000000000001E-2</v>
      </c>
      <c r="D92" s="1">
        <v>-1.7749999999999998E-2</v>
      </c>
      <c r="E92" s="1">
        <v>-1.025E-2</v>
      </c>
      <c r="F92" s="1">
        <v>-1.025E-2</v>
      </c>
      <c r="G92" s="1">
        <f t="shared" si="7"/>
        <v>-1.2749999999999999E-2</v>
      </c>
      <c r="H92" s="1">
        <f t="shared" si="8"/>
        <v>-0.11661585365853658</v>
      </c>
      <c r="I92" s="1">
        <f t="shared" si="5"/>
        <v>2.2053165115439578E-2</v>
      </c>
    </row>
    <row r="93" spans="1:9">
      <c r="A93">
        <v>4.55</v>
      </c>
      <c r="B93">
        <f t="shared" si="6"/>
        <v>1.539658877117546E-2</v>
      </c>
      <c r="C93" s="1">
        <v>2.5000000000000001E-4</v>
      </c>
      <c r="D93" s="1">
        <v>7.0000000000000001E-3</v>
      </c>
      <c r="E93" s="1">
        <v>-6.0000000000000001E-3</v>
      </c>
      <c r="F93" s="1">
        <v>-6.0000000000000001E-3</v>
      </c>
      <c r="G93" s="1">
        <f t="shared" si="7"/>
        <v>-1.6666666666666668E-3</v>
      </c>
      <c r="H93" s="1">
        <f t="shared" si="8"/>
        <v>-1.5243902439024392E-2</v>
      </c>
      <c r="I93" s="1">
        <f t="shared" si="5"/>
        <v>9.3883970160233419E-4</v>
      </c>
    </row>
    <row r="94" spans="1:9">
      <c r="A94">
        <v>4.5999999999999996</v>
      </c>
      <c r="B94">
        <f t="shared" si="6"/>
        <v>5.3972956620711929E-3</v>
      </c>
      <c r="C94" s="1">
        <v>-7.2500000000000004E-3</v>
      </c>
      <c r="D94" s="1">
        <v>-3.5000000000000001E-3</v>
      </c>
      <c r="E94" s="1">
        <v>1E-3</v>
      </c>
      <c r="F94" s="1">
        <v>1E-3</v>
      </c>
      <c r="G94" s="1">
        <f t="shared" si="7"/>
        <v>-5.0000000000000001E-4</v>
      </c>
      <c r="H94" s="1">
        <f t="shared" si="8"/>
        <v>-4.5731707317073177E-3</v>
      </c>
      <c r="I94" s="1">
        <f t="shared" si="5"/>
        <v>9.9410200109466661E-5</v>
      </c>
    </row>
    <row r="95" spans="1:9">
      <c r="A95">
        <v>4.6500000000000004</v>
      </c>
      <c r="B95">
        <f t="shared" si="6"/>
        <v>9.5633780530167412E-4</v>
      </c>
      <c r="C95" s="1">
        <v>-1.6250000000000001E-2</v>
      </c>
      <c r="D95" s="1">
        <v>-1.125E-2</v>
      </c>
      <c r="E95" s="1">
        <v>1.7500000000000002E-2</v>
      </c>
      <c r="F95" s="1">
        <v>1.7500000000000002E-2</v>
      </c>
      <c r="G95" s="1">
        <f t="shared" si="7"/>
        <v>7.9166666666666673E-3</v>
      </c>
      <c r="H95" s="1">
        <f t="shared" si="8"/>
        <v>7.2408536585365862E-2</v>
      </c>
      <c r="I95" s="1">
        <f t="shared" si="5"/>
        <v>5.1054167105058059E-3</v>
      </c>
    </row>
    <row r="96" spans="1:9">
      <c r="A96">
        <v>4.7</v>
      </c>
      <c r="B96">
        <f t="shared" si="6"/>
        <v>7.6015129028307593E-6</v>
      </c>
      <c r="C96" s="1">
        <v>-3.2499999999999999E-3</v>
      </c>
      <c r="D96" s="1">
        <v>-2.5000000000000001E-3</v>
      </c>
      <c r="E96" s="1">
        <v>-1.5E-3</v>
      </c>
      <c r="F96" s="1">
        <v>-1.5E-3</v>
      </c>
      <c r="G96" s="1">
        <f t="shared" si="7"/>
        <v>-1.8333333333333333E-3</v>
      </c>
      <c r="H96" s="1">
        <f t="shared" si="8"/>
        <v>-1.676829268292683E-2</v>
      </c>
      <c r="I96" s="1">
        <f t="shared" si="5"/>
        <v>2.8143062606967131E-4</v>
      </c>
    </row>
    <row r="97" spans="1:9">
      <c r="A97">
        <v>4.75</v>
      </c>
      <c r="B97">
        <f t="shared" si="6"/>
        <v>-2.1161503853246028E-4</v>
      </c>
      <c r="C97" s="1">
        <v>7.2500000000000004E-3</v>
      </c>
      <c r="D97" s="1">
        <v>4.7499999999999999E-3</v>
      </c>
      <c r="E97" s="1">
        <v>5.0000000000000001E-3</v>
      </c>
      <c r="F97" s="1">
        <v>5.0000000000000001E-3</v>
      </c>
      <c r="G97" s="1">
        <f t="shared" si="7"/>
        <v>4.9166666666666664E-3</v>
      </c>
      <c r="H97" s="1">
        <f t="shared" si="8"/>
        <v>4.496951219512195E-2</v>
      </c>
      <c r="I97" s="1">
        <f t="shared" si="5"/>
        <v>2.0413342581036683E-3</v>
      </c>
    </row>
    <row r="98" spans="1:9">
      <c r="A98">
        <v>4.8</v>
      </c>
      <c r="B98">
        <f t="shared" si="6"/>
        <v>-2.6083202934327199E-3</v>
      </c>
      <c r="C98" s="1">
        <v>-1.025E-2</v>
      </c>
      <c r="D98" s="1">
        <v>-3.5000000000000001E-3</v>
      </c>
      <c r="E98" s="1">
        <v>1.2999999999999999E-2</v>
      </c>
      <c r="F98" s="1">
        <v>1.2999999999999999E-2</v>
      </c>
      <c r="G98" s="1">
        <f t="shared" si="7"/>
        <v>7.4999999999999997E-3</v>
      </c>
      <c r="H98" s="1">
        <f t="shared" si="8"/>
        <v>6.8597560975609748E-2</v>
      </c>
      <c r="I98" s="1">
        <f t="shared" ref="I98:I101" si="9">(H98-B98)^2</f>
        <v>5.0702775273009726E-3</v>
      </c>
    </row>
    <row r="99" spans="1:9">
      <c r="A99">
        <v>4.8499999999999996</v>
      </c>
      <c r="B99">
        <f t="shared" si="6"/>
        <v>-9.6576035796220108E-3</v>
      </c>
      <c r="C99" s="1">
        <v>-1.4250000000000001E-2</v>
      </c>
      <c r="D99" s="1">
        <v>5.2500000000000003E-3</v>
      </c>
      <c r="E99" s="1">
        <v>8.2500000000000004E-3</v>
      </c>
      <c r="F99" s="1">
        <v>8.2500000000000004E-3</v>
      </c>
      <c r="G99" s="1">
        <f t="shared" si="7"/>
        <v>7.2500000000000004E-3</v>
      </c>
      <c r="H99" s="1">
        <f t="shared" si="8"/>
        <v>6.6310975609756101E-2</v>
      </c>
      <c r="I99" s="1">
        <f t="shared" si="9"/>
        <v>5.7712250240528123E-3</v>
      </c>
    </row>
    <row r="100" spans="1:9">
      <c r="A100">
        <v>4.9000000000000004</v>
      </c>
      <c r="B100">
        <f t="shared" si="6"/>
        <v>-2.2898113826779129E-2</v>
      </c>
      <c r="C100" s="1">
        <v>-4.4999999999999998E-2</v>
      </c>
      <c r="D100" s="1">
        <v>-1.5E-3</v>
      </c>
      <c r="E100" s="1">
        <v>3.0499999999999999E-2</v>
      </c>
      <c r="F100" s="1">
        <v>3.0499999999999999E-2</v>
      </c>
      <c r="G100" s="1">
        <f t="shared" si="7"/>
        <v>1.9833333333333331E-2</v>
      </c>
      <c r="H100" s="1">
        <f t="shared" si="8"/>
        <v>0.18140243902439024</v>
      </c>
      <c r="I100" s="1">
        <f t="shared" si="9"/>
        <v>4.1738715895293453E-2</v>
      </c>
    </row>
    <row r="101" spans="1:9">
      <c r="A101">
        <v>4.95</v>
      </c>
      <c r="B101">
        <f t="shared" si="6"/>
        <v>-4.2583430774206413E-2</v>
      </c>
      <c r="C101" s="1">
        <v>-7.775E-2</v>
      </c>
      <c r="D101" s="1">
        <v>-7.5000000000000002E-4</v>
      </c>
      <c r="E101" s="1">
        <v>-5.7499999999999999E-3</v>
      </c>
      <c r="F101" s="1">
        <v>-5.7499999999999999E-3</v>
      </c>
      <c r="G101" s="1">
        <f t="shared" si="7"/>
        <v>-4.0833333333333338E-3</v>
      </c>
      <c r="H101" s="1">
        <f t="shared" si="8"/>
        <v>-3.7347560975609762E-2</v>
      </c>
      <c r="I101" s="1">
        <f t="shared" si="9"/>
        <v>2.7414332547856537E-5</v>
      </c>
    </row>
    <row r="103" spans="1:9">
      <c r="H103" s="1"/>
      <c r="I103" s="1"/>
    </row>
    <row r="104" spans="1:9">
      <c r="H104" s="1"/>
      <c r="I104" s="1"/>
    </row>
    <row r="105" spans="1:9">
      <c r="H105" s="1"/>
      <c r="I105" s="1"/>
    </row>
    <row r="106" spans="1:9">
      <c r="H106" s="1"/>
      <c r="I106" s="1"/>
    </row>
    <row r="107" spans="1:9">
      <c r="H107" s="1"/>
      <c r="I107" s="1"/>
    </row>
    <row r="108" spans="1:9">
      <c r="H108" s="1"/>
      <c r="I108" s="1"/>
    </row>
    <row r="109" spans="1:9">
      <c r="H109" s="1"/>
      <c r="I109" s="1"/>
    </row>
    <row r="110" spans="1:9">
      <c r="H110" s="1"/>
      <c r="I110" s="1"/>
    </row>
    <row r="111" spans="1:9">
      <c r="H111" s="1"/>
      <c r="I111" s="1"/>
    </row>
    <row r="112" spans="1:9">
      <c r="H112" s="1"/>
      <c r="I112" s="1"/>
    </row>
    <row r="113" spans="8:9">
      <c r="H113" s="1"/>
      <c r="I113" s="1"/>
    </row>
    <row r="114" spans="8:9">
      <c r="H114" s="1"/>
      <c r="I114" s="1"/>
    </row>
    <row r="115" spans="8:9">
      <c r="H115" s="1"/>
      <c r="I115" s="1"/>
    </row>
    <row r="116" spans="8:9">
      <c r="H116" s="1"/>
      <c r="I116" s="1"/>
    </row>
    <row r="117" spans="8:9">
      <c r="H117" s="1"/>
      <c r="I117" s="1"/>
    </row>
    <row r="118" spans="8:9">
      <c r="H118" s="1"/>
      <c r="I118" s="1"/>
    </row>
    <row r="119" spans="8:9">
      <c r="H119" s="1"/>
      <c r="I119" s="1"/>
    </row>
    <row r="120" spans="8:9">
      <c r="H120" s="1"/>
      <c r="I120" s="1"/>
    </row>
    <row r="121" spans="8:9">
      <c r="H121" s="1"/>
      <c r="I121" s="1"/>
    </row>
    <row r="122" spans="8:9">
      <c r="H122" s="1"/>
      <c r="I122" s="1"/>
    </row>
    <row r="123" spans="8:9">
      <c r="H123" s="1"/>
      <c r="I123" s="1"/>
    </row>
    <row r="124" spans="8:9">
      <c r="H124" s="1"/>
      <c r="I124" s="1"/>
    </row>
    <row r="125" spans="8:9">
      <c r="H125" s="1"/>
      <c r="I125" s="1"/>
    </row>
    <row r="126" spans="8:9">
      <c r="H126" s="1"/>
      <c r="I126" s="1"/>
    </row>
    <row r="127" spans="8:9">
      <c r="H127" s="1"/>
      <c r="I127" s="1"/>
    </row>
    <row r="128" spans="8:9">
      <c r="H128" s="1"/>
      <c r="I128" s="1"/>
    </row>
    <row r="129" spans="8:9">
      <c r="H129" s="1"/>
      <c r="I129" s="1"/>
    </row>
    <row r="130" spans="8:9">
      <c r="H130" s="1"/>
      <c r="I130" s="1"/>
    </row>
    <row r="131" spans="8:9">
      <c r="H131" s="1"/>
      <c r="I131" s="1"/>
    </row>
    <row r="132" spans="8:9">
      <c r="H132" s="1"/>
      <c r="I132" s="1"/>
    </row>
    <row r="133" spans="8:9">
      <c r="H133" s="1"/>
      <c r="I133" s="1"/>
    </row>
    <row r="134" spans="8:9">
      <c r="H134" s="1"/>
      <c r="I134" s="1"/>
    </row>
    <row r="135" spans="8:9">
      <c r="H135" s="1"/>
      <c r="I135" s="1"/>
    </row>
    <row r="136" spans="8:9">
      <c r="H136" s="1"/>
      <c r="I136" s="1"/>
    </row>
    <row r="137" spans="8:9">
      <c r="H137" s="1"/>
      <c r="I137" s="1"/>
    </row>
    <row r="138" spans="8:9">
      <c r="H138" s="1"/>
      <c r="I138" s="1"/>
    </row>
    <row r="139" spans="8:9">
      <c r="H139" s="1"/>
      <c r="I139" s="1"/>
    </row>
    <row r="140" spans="8:9">
      <c r="H140" s="1"/>
      <c r="I140" s="1"/>
    </row>
    <row r="141" spans="8:9">
      <c r="H141" s="1"/>
      <c r="I141" s="1"/>
    </row>
    <row r="142" spans="8:9">
      <c r="H142" s="1"/>
      <c r="I142" s="1"/>
    </row>
    <row r="143" spans="8:9">
      <c r="H143" s="1"/>
      <c r="I143" s="1"/>
    </row>
    <row r="144" spans="8:9">
      <c r="H144" s="1"/>
      <c r="I144" s="1"/>
    </row>
    <row r="145" spans="8:9">
      <c r="H145" s="1"/>
      <c r="I145" s="1"/>
    </row>
    <row r="146" spans="8:9">
      <c r="H146" s="1"/>
      <c r="I146" s="1"/>
    </row>
    <row r="147" spans="8:9">
      <c r="H147" s="1"/>
      <c r="I147" s="1"/>
    </row>
    <row r="148" spans="8:9">
      <c r="H148" s="1"/>
      <c r="I148" s="1"/>
    </row>
    <row r="149" spans="8:9">
      <c r="H149" s="1"/>
      <c r="I149" s="1"/>
    </row>
    <row r="150" spans="8:9">
      <c r="H150" s="1"/>
      <c r="I150" s="1"/>
    </row>
    <row r="151" spans="8:9">
      <c r="H151" s="1"/>
      <c r="I151" s="1"/>
    </row>
    <row r="152" spans="8:9">
      <c r="H152" s="1"/>
      <c r="I152" s="1"/>
    </row>
    <row r="153" spans="8:9">
      <c r="H153" s="1"/>
      <c r="I153" s="1"/>
    </row>
    <row r="154" spans="8:9">
      <c r="H154" s="1"/>
      <c r="I154" s="1"/>
    </row>
    <row r="155" spans="8:9">
      <c r="H155" s="1"/>
      <c r="I155" s="1"/>
    </row>
    <row r="156" spans="8:9">
      <c r="H156" s="1"/>
      <c r="I156" s="1"/>
    </row>
    <row r="157" spans="8:9">
      <c r="H157" s="1"/>
      <c r="I157" s="1"/>
    </row>
    <row r="158" spans="8:9">
      <c r="H158" s="1"/>
      <c r="I158" s="1"/>
    </row>
    <row r="159" spans="8:9">
      <c r="H159" s="1"/>
      <c r="I159" s="1"/>
    </row>
    <row r="160" spans="8:9">
      <c r="H160" s="1"/>
      <c r="I160" s="1"/>
    </row>
    <row r="161" spans="8:9">
      <c r="H161" s="1"/>
      <c r="I161" s="1"/>
    </row>
    <row r="162" spans="8:9">
      <c r="H162" s="1"/>
      <c r="I162" s="1"/>
    </row>
    <row r="163" spans="8:9">
      <c r="H163" s="1"/>
      <c r="I163" s="1"/>
    </row>
    <row r="164" spans="8:9">
      <c r="H164" s="1"/>
      <c r="I164" s="1"/>
    </row>
    <row r="165" spans="8:9">
      <c r="H165" s="1"/>
      <c r="I165" s="1"/>
    </row>
    <row r="166" spans="8:9">
      <c r="H166" s="1"/>
      <c r="I166" s="1"/>
    </row>
    <row r="167" spans="8:9">
      <c r="H167" s="1"/>
      <c r="I167" s="1"/>
    </row>
    <row r="168" spans="8:9">
      <c r="H168" s="1"/>
      <c r="I168" s="1"/>
    </row>
    <row r="169" spans="8:9">
      <c r="H169" s="1"/>
      <c r="I169" s="1"/>
    </row>
    <row r="170" spans="8:9">
      <c r="H170" s="1"/>
      <c r="I170" s="1"/>
    </row>
    <row r="171" spans="8:9">
      <c r="H171" s="1"/>
      <c r="I171" s="1"/>
    </row>
    <row r="172" spans="8:9">
      <c r="H172" s="1"/>
      <c r="I172" s="1"/>
    </row>
    <row r="173" spans="8:9">
      <c r="H173" s="1"/>
      <c r="I173" s="1"/>
    </row>
    <row r="174" spans="8:9">
      <c r="H174" s="1"/>
      <c r="I174" s="1"/>
    </row>
    <row r="175" spans="8:9">
      <c r="H175" s="1"/>
      <c r="I175" s="1"/>
    </row>
    <row r="176" spans="8:9">
      <c r="H176" s="1"/>
      <c r="I176" s="1"/>
    </row>
    <row r="177" spans="8:9">
      <c r="H177" s="1"/>
      <c r="I177" s="1"/>
    </row>
    <row r="178" spans="8:9">
      <c r="H178" s="1"/>
      <c r="I178" s="1"/>
    </row>
    <row r="179" spans="8:9">
      <c r="H179" s="1"/>
      <c r="I179" s="1"/>
    </row>
    <row r="180" spans="8:9">
      <c r="H180" s="1"/>
      <c r="I180" s="1"/>
    </row>
    <row r="181" spans="8:9">
      <c r="H181" s="1"/>
      <c r="I181" s="1"/>
    </row>
    <row r="182" spans="8:9">
      <c r="H182" s="1"/>
      <c r="I182" s="1"/>
    </row>
    <row r="183" spans="8:9">
      <c r="H183" s="1"/>
      <c r="I183" s="1"/>
    </row>
    <row r="184" spans="8:9">
      <c r="H184" s="1"/>
      <c r="I184" s="1"/>
    </row>
    <row r="185" spans="8:9">
      <c r="H185" s="1"/>
      <c r="I185" s="1"/>
    </row>
    <row r="186" spans="8:9">
      <c r="H186" s="1"/>
      <c r="I186" s="1"/>
    </row>
    <row r="187" spans="8:9">
      <c r="H187" s="1"/>
      <c r="I187" s="1"/>
    </row>
    <row r="188" spans="8:9">
      <c r="H188" s="1"/>
      <c r="I188" s="1"/>
    </row>
    <row r="189" spans="8:9">
      <c r="H189" s="1"/>
      <c r="I189" s="1"/>
    </row>
    <row r="190" spans="8:9">
      <c r="H190" s="1"/>
      <c r="I190" s="1"/>
    </row>
    <row r="191" spans="8:9">
      <c r="H191" s="1"/>
      <c r="I191" s="1"/>
    </row>
    <row r="192" spans="8:9">
      <c r="H192" s="1"/>
      <c r="I192" s="1"/>
    </row>
    <row r="193" spans="8:9">
      <c r="H193" s="1"/>
      <c r="I193" s="1"/>
    </row>
    <row r="194" spans="8:9">
      <c r="H194" s="1"/>
      <c r="I194" s="1"/>
    </row>
    <row r="195" spans="8:9">
      <c r="H195" s="1"/>
      <c r="I195" s="1"/>
    </row>
    <row r="196" spans="8:9">
      <c r="H196" s="1"/>
      <c r="I196" s="1"/>
    </row>
    <row r="197" spans="8:9">
      <c r="H197" s="1"/>
      <c r="I197" s="1"/>
    </row>
    <row r="198" spans="8:9">
      <c r="H198" s="1"/>
      <c r="I198" s="1"/>
    </row>
    <row r="199" spans="8:9">
      <c r="H199" s="1"/>
      <c r="I199" s="1"/>
    </row>
    <row r="200" spans="8:9">
      <c r="H200" s="1"/>
      <c r="I200" s="1"/>
    </row>
    <row r="201" spans="8:9">
      <c r="H201" s="1"/>
      <c r="I201" s="1"/>
    </row>
    <row r="202" spans="8:9">
      <c r="H202" s="1"/>
      <c r="I202" s="1"/>
    </row>
    <row r="203" spans="8:9">
      <c r="H203" s="1"/>
      <c r="I203" s="1"/>
    </row>
    <row r="204" spans="8:9">
      <c r="H204" s="1"/>
      <c r="I204" s="1"/>
    </row>
    <row r="205" spans="8:9">
      <c r="H205" s="1"/>
      <c r="I205" s="1"/>
    </row>
    <row r="206" spans="8:9">
      <c r="H206" s="1"/>
      <c r="I206" s="1"/>
    </row>
    <row r="207" spans="8:9">
      <c r="H207" s="1"/>
      <c r="I207" s="1"/>
    </row>
    <row r="208" spans="8:9">
      <c r="H208" s="1"/>
      <c r="I208" s="1"/>
    </row>
    <row r="209" spans="8:9">
      <c r="H209" s="1"/>
      <c r="I209" s="1"/>
    </row>
    <row r="210" spans="8:9">
      <c r="H210" s="1"/>
      <c r="I210" s="1"/>
    </row>
    <row r="211" spans="8:9">
      <c r="H211" s="1"/>
      <c r="I211" s="1"/>
    </row>
    <row r="212" spans="8:9">
      <c r="H212" s="1"/>
      <c r="I212" s="1"/>
    </row>
    <row r="213" spans="8:9">
      <c r="H213" s="1"/>
      <c r="I213" s="1"/>
    </row>
    <row r="214" spans="8:9">
      <c r="H214" s="1"/>
      <c r="I214" s="1"/>
    </row>
    <row r="215" spans="8:9">
      <c r="H215" s="1"/>
      <c r="I215" s="1"/>
    </row>
    <row r="216" spans="8:9">
      <c r="H216" s="1"/>
      <c r="I216" s="1"/>
    </row>
    <row r="217" spans="8:9">
      <c r="H217" s="1"/>
      <c r="I217" s="1"/>
    </row>
    <row r="218" spans="8:9">
      <c r="H218" s="1"/>
      <c r="I218" s="1"/>
    </row>
    <row r="219" spans="8:9">
      <c r="H219" s="1"/>
      <c r="I219" s="1"/>
    </row>
    <row r="220" spans="8:9">
      <c r="H220" s="1"/>
      <c r="I220" s="1"/>
    </row>
    <row r="221" spans="8:9">
      <c r="H221" s="1"/>
      <c r="I221" s="1"/>
    </row>
    <row r="222" spans="8:9">
      <c r="H222" s="1"/>
      <c r="I222" s="1"/>
    </row>
    <row r="223" spans="8:9">
      <c r="H223" s="1"/>
      <c r="I223" s="1"/>
    </row>
    <row r="224" spans="8:9">
      <c r="H224" s="1"/>
      <c r="I224" s="1"/>
    </row>
    <row r="225" spans="8:9">
      <c r="H225" s="1"/>
      <c r="I225" s="1"/>
    </row>
    <row r="226" spans="8:9">
      <c r="H226" s="1"/>
      <c r="I226" s="1"/>
    </row>
    <row r="227" spans="8:9">
      <c r="H227" s="1"/>
      <c r="I227" s="1"/>
    </row>
    <row r="228" spans="8:9">
      <c r="H228" s="1"/>
      <c r="I228" s="1"/>
    </row>
    <row r="229" spans="8:9">
      <c r="H229" s="1"/>
      <c r="I229" s="1"/>
    </row>
    <row r="230" spans="8:9">
      <c r="H230" s="1"/>
      <c r="I230" s="1"/>
    </row>
    <row r="231" spans="8:9">
      <c r="H231" s="1"/>
      <c r="I231" s="1"/>
    </row>
    <row r="232" spans="8:9">
      <c r="H232" s="1"/>
      <c r="I232" s="1"/>
    </row>
    <row r="233" spans="8:9">
      <c r="H233" s="1"/>
      <c r="I233" s="1"/>
    </row>
    <row r="234" spans="8:9">
      <c r="H234" s="1"/>
      <c r="I234" s="1"/>
    </row>
    <row r="235" spans="8:9">
      <c r="H235" s="1"/>
      <c r="I235" s="1"/>
    </row>
    <row r="236" spans="8:9">
      <c r="H236" s="1"/>
      <c r="I236" s="1"/>
    </row>
    <row r="237" spans="8:9">
      <c r="H237" s="1"/>
      <c r="I237" s="1"/>
    </row>
    <row r="238" spans="8:9">
      <c r="H238" s="1"/>
      <c r="I238" s="1"/>
    </row>
    <row r="239" spans="8:9">
      <c r="H239" s="1"/>
      <c r="I239" s="1"/>
    </row>
    <row r="240" spans="8:9">
      <c r="H240" s="1"/>
      <c r="I240" s="1"/>
    </row>
    <row r="241" spans="8:9">
      <c r="H241" s="1"/>
      <c r="I241" s="1"/>
    </row>
    <row r="242" spans="8:9">
      <c r="H242" s="1"/>
      <c r="I242" s="1"/>
    </row>
    <row r="243" spans="8:9">
      <c r="H243" s="1"/>
      <c r="I243" s="1"/>
    </row>
    <row r="244" spans="8:9">
      <c r="H244" s="1"/>
      <c r="I244" s="1"/>
    </row>
    <row r="245" spans="8:9">
      <c r="H245" s="1"/>
      <c r="I245" s="1"/>
    </row>
    <row r="246" spans="8:9">
      <c r="H246" s="1"/>
      <c r="I246" s="1"/>
    </row>
    <row r="247" spans="8:9">
      <c r="H247" s="1"/>
      <c r="I247" s="1"/>
    </row>
    <row r="248" spans="8:9">
      <c r="H248" s="1"/>
      <c r="I248" s="1"/>
    </row>
    <row r="249" spans="8:9">
      <c r="H249" s="1"/>
      <c r="I249" s="1"/>
    </row>
    <row r="250" spans="8:9">
      <c r="H250" s="1"/>
      <c r="I250" s="1"/>
    </row>
    <row r="251" spans="8:9">
      <c r="H251" s="1"/>
      <c r="I251" s="1"/>
    </row>
    <row r="252" spans="8:9">
      <c r="H252" s="1"/>
      <c r="I252" s="1"/>
    </row>
    <row r="253" spans="8:9">
      <c r="H253" s="1"/>
      <c r="I253" s="1"/>
    </row>
    <row r="254" spans="8:9">
      <c r="H254" s="1"/>
      <c r="I254" s="1"/>
    </row>
    <row r="255" spans="8:9">
      <c r="H255" s="1"/>
      <c r="I255" s="1"/>
    </row>
    <row r="256" spans="8:9">
      <c r="H256" s="1"/>
      <c r="I256" s="1"/>
    </row>
    <row r="257" spans="8:9">
      <c r="H257" s="1"/>
      <c r="I257" s="1"/>
    </row>
    <row r="258" spans="8:9">
      <c r="H258" s="1"/>
      <c r="I258" s="1"/>
    </row>
    <row r="259" spans="8:9">
      <c r="H259" s="1"/>
      <c r="I259" s="1"/>
    </row>
    <row r="260" spans="8:9">
      <c r="H260" s="1"/>
      <c r="I260" s="1"/>
    </row>
    <row r="261" spans="8:9">
      <c r="H261" s="1"/>
      <c r="I261" s="1"/>
    </row>
    <row r="262" spans="8:9">
      <c r="H262" s="1"/>
      <c r="I262" s="1"/>
    </row>
    <row r="263" spans="8:9">
      <c r="H263" s="1"/>
      <c r="I263" s="1"/>
    </row>
    <row r="264" spans="8:9">
      <c r="H264" s="1"/>
      <c r="I264" s="1"/>
    </row>
    <row r="265" spans="8:9">
      <c r="H265" s="1"/>
      <c r="I265" s="1"/>
    </row>
    <row r="266" spans="8:9">
      <c r="H266" s="1"/>
      <c r="I266" s="1"/>
    </row>
    <row r="267" spans="8:9">
      <c r="H267" s="1"/>
      <c r="I267" s="1"/>
    </row>
    <row r="268" spans="8:9">
      <c r="H268" s="1"/>
      <c r="I268" s="1"/>
    </row>
    <row r="269" spans="8:9">
      <c r="H269" s="1"/>
      <c r="I269" s="1"/>
    </row>
    <row r="270" spans="8:9">
      <c r="H270" s="1"/>
      <c r="I270" s="1"/>
    </row>
    <row r="271" spans="8:9">
      <c r="H271" s="1"/>
      <c r="I271" s="1"/>
    </row>
    <row r="272" spans="8:9">
      <c r="H272" s="1"/>
      <c r="I272" s="1"/>
    </row>
    <row r="273" spans="8:9">
      <c r="H273" s="1"/>
      <c r="I273" s="1"/>
    </row>
    <row r="274" spans="8:9">
      <c r="H274" s="1"/>
      <c r="I274" s="1"/>
    </row>
    <row r="275" spans="8:9">
      <c r="H275" s="1"/>
      <c r="I275" s="1"/>
    </row>
    <row r="276" spans="8:9">
      <c r="H276" s="1"/>
      <c r="I276" s="1"/>
    </row>
    <row r="277" spans="8:9">
      <c r="H277" s="1"/>
      <c r="I277" s="1"/>
    </row>
    <row r="278" spans="8:9">
      <c r="H278" s="1"/>
      <c r="I278" s="1"/>
    </row>
    <row r="279" spans="8:9">
      <c r="H279" s="1"/>
      <c r="I279" s="1"/>
    </row>
    <row r="280" spans="8:9">
      <c r="H280" s="1"/>
      <c r="I280" s="1"/>
    </row>
    <row r="281" spans="8:9">
      <c r="H281" s="1"/>
      <c r="I281" s="1"/>
    </row>
    <row r="282" spans="8:9">
      <c r="H282" s="1"/>
      <c r="I282" s="1"/>
    </row>
    <row r="283" spans="8:9">
      <c r="H283" s="1"/>
      <c r="I283" s="1"/>
    </row>
    <row r="284" spans="8:9">
      <c r="H284" s="1"/>
      <c r="I284" s="1"/>
    </row>
    <row r="285" spans="8:9">
      <c r="H285" s="1"/>
      <c r="I285" s="1"/>
    </row>
    <row r="286" spans="8:9">
      <c r="H286" s="1"/>
      <c r="I286" s="1"/>
    </row>
    <row r="287" spans="8:9">
      <c r="H287" s="1"/>
      <c r="I287" s="1"/>
    </row>
    <row r="288" spans="8:9">
      <c r="H288" s="1"/>
      <c r="I288" s="1"/>
    </row>
    <row r="289" spans="8:9">
      <c r="H289" s="1"/>
      <c r="I289" s="1"/>
    </row>
    <row r="290" spans="8:9">
      <c r="H290" s="1"/>
      <c r="I290" s="1"/>
    </row>
    <row r="291" spans="8:9">
      <c r="H291" s="1"/>
      <c r="I291" s="1"/>
    </row>
    <row r="292" spans="8:9">
      <c r="H292" s="1"/>
      <c r="I292" s="1"/>
    </row>
    <row r="293" spans="8:9">
      <c r="H293" s="1"/>
      <c r="I293" s="1"/>
    </row>
    <row r="294" spans="8:9">
      <c r="H294" s="1"/>
      <c r="I294" s="1"/>
    </row>
    <row r="295" spans="8:9">
      <c r="H295" s="1"/>
      <c r="I295" s="1"/>
    </row>
    <row r="296" spans="8:9">
      <c r="H296" s="1"/>
      <c r="I296" s="1"/>
    </row>
    <row r="297" spans="8:9">
      <c r="H297" s="1"/>
      <c r="I297" s="1"/>
    </row>
    <row r="298" spans="8:9">
      <c r="H298" s="1"/>
      <c r="I298" s="1"/>
    </row>
    <row r="299" spans="8:9">
      <c r="H299" s="1"/>
      <c r="I299" s="1"/>
    </row>
    <row r="300" spans="8:9">
      <c r="H300" s="1"/>
      <c r="I300" s="1"/>
    </row>
    <row r="301" spans="8:9">
      <c r="H301" s="1"/>
      <c r="I301" s="1"/>
    </row>
    <row r="302" spans="8:9">
      <c r="H302" s="1"/>
      <c r="I302" s="1"/>
    </row>
    <row r="303" spans="8:9">
      <c r="H303" s="1"/>
      <c r="I303" s="1"/>
    </row>
    <row r="304" spans="8:9">
      <c r="H304" s="1"/>
      <c r="I304" s="1"/>
    </row>
    <row r="305" spans="8:9">
      <c r="H305" s="1"/>
      <c r="I305" s="1"/>
    </row>
    <row r="306" spans="8:9">
      <c r="H306" s="1"/>
      <c r="I306" s="1"/>
    </row>
    <row r="307" spans="8:9">
      <c r="H307" s="1"/>
      <c r="I307" s="1"/>
    </row>
    <row r="308" spans="8:9">
      <c r="H308" s="1"/>
      <c r="I308" s="1"/>
    </row>
    <row r="309" spans="8:9">
      <c r="H309" s="1"/>
      <c r="I309" s="1"/>
    </row>
    <row r="310" spans="8:9">
      <c r="H310" s="1"/>
      <c r="I310" s="1"/>
    </row>
    <row r="311" spans="8:9">
      <c r="H311" s="1"/>
      <c r="I311" s="1"/>
    </row>
    <row r="312" spans="8:9">
      <c r="H312" s="1"/>
      <c r="I312" s="1"/>
    </row>
    <row r="313" spans="8:9">
      <c r="H313" s="1"/>
      <c r="I313" s="1"/>
    </row>
    <row r="314" spans="8:9">
      <c r="H314" s="1"/>
      <c r="I314" s="1"/>
    </row>
    <row r="315" spans="8:9">
      <c r="H315" s="1"/>
      <c r="I315" s="1"/>
    </row>
    <row r="316" spans="8:9">
      <c r="H316" s="1"/>
      <c r="I316" s="1"/>
    </row>
    <row r="317" spans="8:9">
      <c r="H317" s="1"/>
      <c r="I317" s="1"/>
    </row>
    <row r="318" spans="8:9">
      <c r="H318" s="1"/>
      <c r="I318" s="1"/>
    </row>
    <row r="319" spans="8:9">
      <c r="H319" s="1"/>
      <c r="I319" s="1"/>
    </row>
    <row r="320" spans="8:9">
      <c r="H320" s="1"/>
      <c r="I320" s="1"/>
    </row>
    <row r="321" spans="8:9">
      <c r="H321" s="1"/>
      <c r="I321" s="1"/>
    </row>
    <row r="322" spans="8:9">
      <c r="H322" s="1"/>
      <c r="I322" s="1"/>
    </row>
    <row r="323" spans="8:9">
      <c r="H323" s="1"/>
      <c r="I323" s="1"/>
    </row>
    <row r="324" spans="8:9">
      <c r="H324" s="1"/>
      <c r="I324" s="1"/>
    </row>
    <row r="325" spans="8:9">
      <c r="H325" s="1"/>
      <c r="I325" s="1"/>
    </row>
    <row r="326" spans="8:9">
      <c r="H326" s="1"/>
      <c r="I326" s="1"/>
    </row>
    <row r="327" spans="8:9">
      <c r="H327" s="1"/>
      <c r="I327" s="1"/>
    </row>
    <row r="328" spans="8:9">
      <c r="H328" s="1"/>
      <c r="I328" s="1"/>
    </row>
    <row r="329" spans="8:9">
      <c r="H329" s="1"/>
      <c r="I329" s="1"/>
    </row>
    <row r="330" spans="8:9">
      <c r="H330" s="1"/>
      <c r="I330" s="1"/>
    </row>
    <row r="331" spans="8:9">
      <c r="H331" s="1"/>
      <c r="I331" s="1"/>
    </row>
    <row r="332" spans="8:9">
      <c r="H332" s="1"/>
      <c r="I332" s="1"/>
    </row>
    <row r="333" spans="8:9">
      <c r="H333" s="1"/>
      <c r="I333" s="1"/>
    </row>
    <row r="334" spans="8:9">
      <c r="H334" s="1"/>
      <c r="I334" s="1"/>
    </row>
    <row r="335" spans="8:9">
      <c r="H335" s="1"/>
      <c r="I335" s="1"/>
    </row>
    <row r="336" spans="8:9">
      <c r="H336" s="1"/>
      <c r="I336" s="1"/>
    </row>
    <row r="337" spans="8:9">
      <c r="H337" s="1"/>
      <c r="I337" s="1"/>
    </row>
    <row r="338" spans="8:9">
      <c r="H338" s="1"/>
      <c r="I338" s="1"/>
    </row>
    <row r="339" spans="8:9">
      <c r="H339" s="1"/>
      <c r="I339" s="1"/>
    </row>
    <row r="340" spans="8:9">
      <c r="H340" s="1"/>
      <c r="I340" s="1"/>
    </row>
    <row r="341" spans="8:9">
      <c r="H341" s="1"/>
      <c r="I341" s="1"/>
    </row>
    <row r="342" spans="8:9">
      <c r="H342" s="1"/>
      <c r="I342" s="1"/>
    </row>
    <row r="343" spans="8:9">
      <c r="H343" s="1"/>
      <c r="I343" s="1"/>
    </row>
    <row r="344" spans="8:9">
      <c r="H344" s="1"/>
      <c r="I344" s="1"/>
    </row>
    <row r="345" spans="8:9">
      <c r="H345" s="1"/>
      <c r="I345" s="1"/>
    </row>
    <row r="346" spans="8:9">
      <c r="H346" s="1"/>
      <c r="I346" s="1"/>
    </row>
    <row r="347" spans="8:9">
      <c r="H347" s="1"/>
      <c r="I347" s="1"/>
    </row>
    <row r="348" spans="8:9">
      <c r="H348" s="1"/>
      <c r="I348" s="1"/>
    </row>
    <row r="349" spans="8:9">
      <c r="H349" s="1"/>
      <c r="I349" s="1"/>
    </row>
    <row r="350" spans="8:9">
      <c r="H350" s="1"/>
      <c r="I350" s="1"/>
    </row>
    <row r="351" spans="8:9">
      <c r="H351" s="1"/>
      <c r="I351" s="1"/>
    </row>
    <row r="352" spans="8:9">
      <c r="H352" s="1"/>
      <c r="I352" s="1"/>
    </row>
    <row r="353" spans="8:9">
      <c r="H353" s="1"/>
      <c r="I353" s="1"/>
    </row>
    <row r="354" spans="8:9">
      <c r="H354" s="1"/>
      <c r="I354" s="1"/>
    </row>
    <row r="355" spans="8:9">
      <c r="H355" s="1"/>
      <c r="I355" s="1"/>
    </row>
    <row r="356" spans="8:9">
      <c r="H356" s="1"/>
      <c r="I356" s="1"/>
    </row>
    <row r="357" spans="8:9">
      <c r="H357" s="1"/>
      <c r="I357" s="1"/>
    </row>
    <row r="358" spans="8:9">
      <c r="H358" s="1"/>
      <c r="I358" s="1"/>
    </row>
    <row r="359" spans="8:9">
      <c r="H359" s="1"/>
      <c r="I359" s="1"/>
    </row>
    <row r="360" spans="8:9">
      <c r="H360" s="1"/>
      <c r="I360" s="1"/>
    </row>
    <row r="361" spans="8:9">
      <c r="H361" s="1"/>
      <c r="I361" s="1"/>
    </row>
    <row r="362" spans="8:9">
      <c r="H362" s="1"/>
      <c r="I362" s="1"/>
    </row>
    <row r="363" spans="8:9">
      <c r="H363" s="1"/>
      <c r="I363" s="1"/>
    </row>
    <row r="364" spans="8:9">
      <c r="H364" s="1"/>
      <c r="I364" s="1"/>
    </row>
    <row r="365" spans="8:9">
      <c r="H365" s="1"/>
      <c r="I365" s="1"/>
    </row>
    <row r="366" spans="8:9">
      <c r="H366" s="1"/>
      <c r="I366" s="1"/>
    </row>
    <row r="367" spans="8:9">
      <c r="H367" s="1"/>
      <c r="I367" s="1"/>
    </row>
    <row r="368" spans="8:9">
      <c r="H368" s="1"/>
      <c r="I368" s="1"/>
    </row>
    <row r="369" spans="8:9">
      <c r="H369" s="1"/>
      <c r="I369" s="1"/>
    </row>
    <row r="370" spans="8:9">
      <c r="H370" s="1"/>
      <c r="I370" s="1"/>
    </row>
    <row r="371" spans="8:9">
      <c r="H371" s="1"/>
      <c r="I371" s="1"/>
    </row>
    <row r="372" spans="8:9">
      <c r="H372" s="1"/>
      <c r="I372" s="1"/>
    </row>
    <row r="373" spans="8:9">
      <c r="H373" s="1"/>
      <c r="I373" s="1"/>
    </row>
    <row r="374" spans="8:9">
      <c r="H374" s="1"/>
      <c r="I374" s="1"/>
    </row>
    <row r="375" spans="8:9">
      <c r="H375" s="1"/>
      <c r="I375" s="1"/>
    </row>
    <row r="376" spans="8:9">
      <c r="H376" s="1"/>
      <c r="I376" s="1"/>
    </row>
    <row r="377" spans="8:9">
      <c r="H377" s="1"/>
      <c r="I377" s="1"/>
    </row>
    <row r="378" spans="8:9">
      <c r="H378" s="1"/>
      <c r="I378" s="1"/>
    </row>
    <row r="379" spans="8:9">
      <c r="H379" s="1"/>
      <c r="I379" s="1"/>
    </row>
    <row r="380" spans="8:9">
      <c r="H380" s="1"/>
      <c r="I380" s="1"/>
    </row>
    <row r="381" spans="8:9">
      <c r="H381" s="1"/>
      <c r="I381" s="1"/>
    </row>
    <row r="382" spans="8:9">
      <c r="H382" s="1"/>
      <c r="I382" s="1"/>
    </row>
    <row r="383" spans="8:9">
      <c r="H383" s="1"/>
      <c r="I383" s="1"/>
    </row>
    <row r="384" spans="8:9">
      <c r="H384" s="1"/>
      <c r="I384" s="1"/>
    </row>
    <row r="385" spans="8:9">
      <c r="H385" s="1"/>
      <c r="I385" s="1"/>
    </row>
    <row r="386" spans="8:9">
      <c r="H386" s="1"/>
      <c r="I386" s="1"/>
    </row>
    <row r="387" spans="8:9">
      <c r="H387" s="1"/>
      <c r="I387" s="1"/>
    </row>
    <row r="388" spans="8:9">
      <c r="H388" s="1"/>
      <c r="I388" s="1"/>
    </row>
    <row r="389" spans="8:9">
      <c r="H389" s="1"/>
      <c r="I389" s="1"/>
    </row>
    <row r="390" spans="8:9">
      <c r="H390" s="1"/>
      <c r="I390" s="1"/>
    </row>
    <row r="391" spans="8:9">
      <c r="H391" s="1"/>
      <c r="I391" s="1"/>
    </row>
    <row r="392" spans="8:9">
      <c r="H392" s="1"/>
      <c r="I392" s="1"/>
    </row>
    <row r="393" spans="8:9">
      <c r="H393" s="1"/>
      <c r="I393" s="1"/>
    </row>
    <row r="394" spans="8:9">
      <c r="H394" s="1"/>
      <c r="I394" s="1"/>
    </row>
    <row r="395" spans="8:9">
      <c r="H395" s="1"/>
      <c r="I395" s="1"/>
    </row>
    <row r="396" spans="8:9">
      <c r="H396" s="1"/>
      <c r="I396" s="1"/>
    </row>
    <row r="397" spans="8:9">
      <c r="H397" s="1"/>
      <c r="I397" s="1"/>
    </row>
    <row r="398" spans="8:9">
      <c r="H398" s="1"/>
      <c r="I398" s="1"/>
    </row>
    <row r="399" spans="8:9">
      <c r="H399" s="1"/>
      <c r="I399" s="1"/>
    </row>
    <row r="400" spans="8:9">
      <c r="H400" s="1"/>
      <c r="I400" s="1"/>
    </row>
    <row r="401" spans="8:9">
      <c r="H401" s="1"/>
      <c r="I40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E61E-C79B-4945-8002-D1E34DAE11A1}">
  <dimension ref="A1:P401"/>
  <sheetViews>
    <sheetView topLeftCell="E1" zoomScale="125" zoomScaleNormal="125" workbookViewId="0">
      <selection activeCell="E1" sqref="E1:E1048576"/>
    </sheetView>
  </sheetViews>
  <sheetFormatPr baseColWidth="10" defaultRowHeight="15"/>
  <cols>
    <col min="2" max="2" width="15.5" customWidth="1"/>
    <col min="3" max="3" width="14.5" bestFit="1" customWidth="1"/>
    <col min="4" max="4" width="20.6640625" bestFit="1" customWidth="1"/>
    <col min="5" max="5" width="15.5" customWidth="1"/>
    <col min="6" max="6" width="15.83203125" bestFit="1" customWidth="1"/>
  </cols>
  <sheetData>
    <row r="1" spans="1:16">
      <c r="A1" t="s">
        <v>1</v>
      </c>
      <c r="B1" t="s">
        <v>0</v>
      </c>
      <c r="C1" t="s">
        <v>7</v>
      </c>
      <c r="D1" t="s">
        <v>5</v>
      </c>
      <c r="E1" t="s">
        <v>3</v>
      </c>
      <c r="F1" t="s">
        <v>6</v>
      </c>
      <c r="G1" t="s">
        <v>0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12</v>
      </c>
      <c r="N1" t="s">
        <v>15</v>
      </c>
      <c r="O1" t="s">
        <v>16</v>
      </c>
    </row>
    <row r="2" spans="1:16">
      <c r="A2" t="s">
        <v>2</v>
      </c>
      <c r="B2">
        <v>0</v>
      </c>
      <c r="C2" s="1">
        <v>1</v>
      </c>
      <c r="D2" s="1">
        <v>1</v>
      </c>
      <c r="E2" s="1">
        <v>0.47599999999999998</v>
      </c>
      <c r="F2" s="1">
        <v>0.44600000000000001</v>
      </c>
      <c r="G2">
        <f t="shared" ref="G2:G65" si="0">B2/2</f>
        <v>0</v>
      </c>
      <c r="H2" s="1">
        <v>0.37</v>
      </c>
      <c r="I2" s="1">
        <v>0.42099999999999999</v>
      </c>
      <c r="J2" s="1">
        <v>0.40849999999999997</v>
      </c>
      <c r="K2" s="1">
        <v>0.38374999999999998</v>
      </c>
      <c r="L2" s="1">
        <v>2.5000000000000001E-3</v>
      </c>
      <c r="M2" s="1">
        <v>-9.75E-3</v>
      </c>
      <c r="N2" s="1">
        <v>0.20599999999999999</v>
      </c>
      <c r="O2" s="1">
        <v>0.224</v>
      </c>
      <c r="P2" s="1"/>
    </row>
    <row r="3" spans="1:16">
      <c r="A3" t="s">
        <v>14</v>
      </c>
      <c r="B3">
        <v>0.1</v>
      </c>
      <c r="C3" s="1">
        <v>0.98016591317098145</v>
      </c>
      <c r="D3" s="1">
        <v>0.98599999999999999</v>
      </c>
      <c r="E3" s="1">
        <v>0.47199999999999998</v>
      </c>
      <c r="F3" s="1">
        <v>0.374</v>
      </c>
      <c r="G3">
        <f t="shared" si="0"/>
        <v>0.05</v>
      </c>
      <c r="H3" s="1">
        <v>0.248</v>
      </c>
      <c r="I3" s="1"/>
      <c r="J3" s="1">
        <v>0.41899999999999998</v>
      </c>
      <c r="K3" s="1">
        <v>0.37724999999999997</v>
      </c>
      <c r="L3" s="1">
        <v>1.8499999999999999E-2</v>
      </c>
      <c r="M3" s="1">
        <v>1.7250000000000001E-2</v>
      </c>
      <c r="N3" s="1">
        <v>0.21149999999999999</v>
      </c>
      <c r="O3" s="1">
        <v>0.20874999999999999</v>
      </c>
      <c r="P3" s="1"/>
    </row>
    <row r="4" spans="1:16">
      <c r="B4">
        <v>0.2</v>
      </c>
      <c r="C4" s="1">
        <v>0.92261883566983827</v>
      </c>
      <c r="D4" s="1">
        <v>0.91200000000000003</v>
      </c>
      <c r="E4" s="1">
        <v>0.45800000000000002</v>
      </c>
      <c r="F4" s="1">
        <v>0.34599999999999997</v>
      </c>
      <c r="G4">
        <f t="shared" si="0"/>
        <v>0.1</v>
      </c>
      <c r="H4" s="1">
        <v>0.24</v>
      </c>
      <c r="I4" s="1">
        <v>0.436</v>
      </c>
      <c r="J4" s="1">
        <v>0.40050000000000002</v>
      </c>
      <c r="K4" s="1">
        <v>0.36</v>
      </c>
      <c r="L4" s="1">
        <v>3.4500000000000003E-2</v>
      </c>
      <c r="M4" s="1">
        <v>1.6E-2</v>
      </c>
      <c r="N4" s="1">
        <v>0.19850000000000001</v>
      </c>
      <c r="O4" s="1">
        <v>0.21024999999999999</v>
      </c>
      <c r="P4" s="1"/>
    </row>
    <row r="5" spans="1:16">
      <c r="B5">
        <v>0.3</v>
      </c>
      <c r="C5" s="1">
        <v>0.83296252676442328</v>
      </c>
      <c r="D5" s="1">
        <v>0.86</v>
      </c>
      <c r="E5" s="1">
        <v>0.35799999999999998</v>
      </c>
      <c r="F5" s="1">
        <v>0.314</v>
      </c>
      <c r="G5">
        <f t="shared" si="0"/>
        <v>0.15</v>
      </c>
      <c r="H5" s="1">
        <v>0.25</v>
      </c>
      <c r="I5" s="1">
        <v>0.40600000000000003</v>
      </c>
      <c r="J5" s="1">
        <v>0.377</v>
      </c>
      <c r="K5" s="1">
        <v>0.36975000000000002</v>
      </c>
      <c r="L5" s="1">
        <v>-1.7999999999999999E-2</v>
      </c>
      <c r="M5" s="1">
        <v>-2.375E-2</v>
      </c>
      <c r="N5" s="1">
        <v>0.21525</v>
      </c>
      <c r="O5" s="1">
        <v>0.20649999999999999</v>
      </c>
      <c r="P5" s="1"/>
    </row>
    <row r="6" spans="1:16">
      <c r="B6">
        <v>0.4</v>
      </c>
      <c r="C6" s="1">
        <v>0.71970341438592156</v>
      </c>
      <c r="D6" s="1">
        <v>0.72799999999999998</v>
      </c>
      <c r="E6" s="1">
        <v>0.35599999999999998</v>
      </c>
      <c r="F6" s="1">
        <v>0.3</v>
      </c>
      <c r="G6">
        <f t="shared" si="0"/>
        <v>0.2</v>
      </c>
      <c r="H6" s="1">
        <v>0.25800000000000001</v>
      </c>
      <c r="I6" s="1">
        <v>0.32800000000000001</v>
      </c>
      <c r="J6" s="1">
        <v>0.3755</v>
      </c>
      <c r="K6" s="1">
        <v>0.35799999999999998</v>
      </c>
      <c r="L6" s="1">
        <v>-1.15E-2</v>
      </c>
      <c r="M6" s="1">
        <v>-2.0250000000000001E-2</v>
      </c>
      <c r="N6" s="1">
        <v>0.191</v>
      </c>
      <c r="O6" s="1">
        <v>0.18575</v>
      </c>
      <c r="P6" s="1"/>
    </row>
    <row r="7" spans="1:16">
      <c r="B7">
        <v>0.5</v>
      </c>
      <c r="C7" s="1">
        <v>0.59313279836567712</v>
      </c>
      <c r="D7" s="1">
        <v>0.60599999999999998</v>
      </c>
      <c r="E7" s="1">
        <v>0.32400000000000001</v>
      </c>
      <c r="F7" s="1">
        <v>0.28599999999999998</v>
      </c>
      <c r="G7">
        <f t="shared" si="0"/>
        <v>0.25</v>
      </c>
      <c r="H7" s="1">
        <v>0.17</v>
      </c>
      <c r="I7" s="1">
        <v>0.35599999999999998</v>
      </c>
      <c r="J7" s="1">
        <v>0.36899999999999999</v>
      </c>
      <c r="K7" s="1">
        <v>0.34050000000000002</v>
      </c>
      <c r="L7" s="1">
        <v>-1.6500000000000001E-2</v>
      </c>
      <c r="M7" s="1">
        <v>-2.5499999999999998E-2</v>
      </c>
      <c r="N7" s="1">
        <v>0.1925</v>
      </c>
      <c r="O7" s="1">
        <v>0.18</v>
      </c>
      <c r="P7" s="1"/>
    </row>
    <row r="8" spans="1:16">
      <c r="B8">
        <v>0.6</v>
      </c>
      <c r="C8" s="1">
        <v>0.46400466279568114</v>
      </c>
      <c r="D8" s="1">
        <v>0.45400000000000001</v>
      </c>
      <c r="E8" s="1">
        <v>0.23</v>
      </c>
      <c r="F8" s="1">
        <v>0.20399999999999999</v>
      </c>
      <c r="G8">
        <f t="shared" si="0"/>
        <v>0.3</v>
      </c>
      <c r="H8" s="1">
        <v>0.16</v>
      </c>
      <c r="I8" s="1">
        <v>0.33500000000000002</v>
      </c>
      <c r="J8" s="1">
        <v>0.31850000000000001</v>
      </c>
      <c r="K8" s="1">
        <v>0.31524999999999997</v>
      </c>
      <c r="L8" s="1">
        <v>-1.7500000000000002E-2</v>
      </c>
      <c r="M8" s="1">
        <v>-2.725E-2</v>
      </c>
      <c r="N8" s="1">
        <v>0.17524999999999999</v>
      </c>
      <c r="O8" s="1">
        <v>0.16</v>
      </c>
      <c r="P8" s="1"/>
    </row>
    <row r="9" spans="1:16">
      <c r="B9">
        <v>0.7</v>
      </c>
      <c r="C9" s="1">
        <v>0.34220577886653825</v>
      </c>
      <c r="D9" s="1">
        <v>0.33800000000000002</v>
      </c>
      <c r="E9" s="1">
        <v>0.17399999999999999</v>
      </c>
      <c r="F9" s="1">
        <v>0.15</v>
      </c>
      <c r="G9">
        <f t="shared" si="0"/>
        <v>0.35</v>
      </c>
      <c r="H9" s="1">
        <v>9.6000000000000002E-2</v>
      </c>
      <c r="I9" s="1">
        <v>0.30399999999999999</v>
      </c>
      <c r="J9" s="1">
        <v>0.30399999999999999</v>
      </c>
      <c r="K9" s="1">
        <v>0.29725000000000001</v>
      </c>
      <c r="L9" s="1">
        <v>1.9E-2</v>
      </c>
      <c r="M9" s="1">
        <v>-5.0000000000000001E-3</v>
      </c>
      <c r="N9" s="1">
        <v>0.16400000000000001</v>
      </c>
      <c r="O9" s="1">
        <v>0.16300000000000001</v>
      </c>
      <c r="P9" s="1"/>
    </row>
    <row r="10" spans="1:16">
      <c r="B10">
        <v>0.8</v>
      </c>
      <c r="C10" s="1">
        <v>0.23561339187501143</v>
      </c>
      <c r="D10" s="1">
        <v>0.24399999999999999</v>
      </c>
      <c r="E10" s="1">
        <v>0.192</v>
      </c>
      <c r="F10" s="1">
        <v>0.12</v>
      </c>
      <c r="G10">
        <f t="shared" si="0"/>
        <v>0.4</v>
      </c>
      <c r="H10" s="1">
        <v>0.16600000000000001</v>
      </c>
      <c r="I10" s="1">
        <v>0.26200000000000001</v>
      </c>
      <c r="J10" s="1">
        <v>0.29049999999999998</v>
      </c>
      <c r="K10" s="1">
        <v>0.28575</v>
      </c>
      <c r="L10" s="1">
        <v>-1.7500000000000002E-2</v>
      </c>
      <c r="M10" s="1">
        <v>-8.0000000000000002E-3</v>
      </c>
      <c r="N10" s="1">
        <v>0.154</v>
      </c>
      <c r="O10" s="1">
        <v>0.14000000000000001</v>
      </c>
      <c r="P10" s="1"/>
    </row>
    <row r="11" spans="1:16">
      <c r="B11">
        <v>0.9</v>
      </c>
      <c r="C11" s="1">
        <v>0.14930415061168811</v>
      </c>
      <c r="D11" s="1">
        <v>9.1999999999999998E-2</v>
      </c>
      <c r="E11" s="1">
        <v>3.4000000000000002E-2</v>
      </c>
      <c r="F11" s="1">
        <v>2.4E-2</v>
      </c>
      <c r="G11">
        <f t="shared" si="0"/>
        <v>0.45</v>
      </c>
      <c r="H11" s="1">
        <v>7.3999999999999996E-2</v>
      </c>
      <c r="I11" s="1">
        <v>0.251</v>
      </c>
      <c r="J11" s="1">
        <v>0.24249999999999999</v>
      </c>
      <c r="K11" s="1">
        <v>0.25650000000000001</v>
      </c>
      <c r="L11" s="1">
        <v>2.6499999999999999E-2</v>
      </c>
      <c r="M11" s="1">
        <v>4.4999999999999997E-3</v>
      </c>
      <c r="N11" s="1">
        <v>0.12825</v>
      </c>
      <c r="O11" s="1">
        <v>0.14349999999999999</v>
      </c>
      <c r="P11" s="1"/>
    </row>
    <row r="12" spans="1:16">
      <c r="B12">
        <v>1</v>
      </c>
      <c r="C12" s="1">
        <v>8.5221129118477304E-2</v>
      </c>
      <c r="D12" s="1">
        <v>0.04</v>
      </c>
      <c r="E12" s="1">
        <v>4.0000000000000001E-3</v>
      </c>
      <c r="F12" s="1">
        <v>0.05</v>
      </c>
      <c r="G12">
        <f t="shared" si="0"/>
        <v>0.5</v>
      </c>
      <c r="H12" s="1">
        <v>6.4000000000000001E-2</v>
      </c>
      <c r="I12" s="1">
        <v>0.27500000000000002</v>
      </c>
      <c r="J12" s="1">
        <v>0.22450000000000001</v>
      </c>
      <c r="K12" s="1">
        <v>0.24399999999999999</v>
      </c>
      <c r="L12" s="1">
        <v>5.0000000000000001E-4</v>
      </c>
      <c r="M12" s="1">
        <v>-9.4999999999999998E-3</v>
      </c>
      <c r="N12" s="1">
        <v>0.1215</v>
      </c>
      <c r="O12" s="1">
        <v>0.13250000000000001</v>
      </c>
      <c r="P12" s="1"/>
    </row>
    <row r="13" spans="1:16">
      <c r="B13">
        <v>1.1000000000000001</v>
      </c>
      <c r="C13" s="1">
        <v>4.2332832625024672E-2</v>
      </c>
      <c r="D13" s="1">
        <v>6.4000000000000001E-2</v>
      </c>
      <c r="E13" s="1">
        <v>0.08</v>
      </c>
      <c r="F13" s="1">
        <v>-4.0000000000000001E-3</v>
      </c>
      <c r="G13">
        <f t="shared" si="0"/>
        <v>0.55000000000000004</v>
      </c>
      <c r="H13" s="1">
        <v>6.2E-2</v>
      </c>
      <c r="I13" s="1">
        <v>0.224</v>
      </c>
      <c r="J13" s="1">
        <v>0.222</v>
      </c>
      <c r="K13" s="1">
        <v>0.1895</v>
      </c>
      <c r="L13" s="1">
        <v>-7.4999999999999997E-3</v>
      </c>
      <c r="M13" s="1">
        <v>8.5000000000000006E-3</v>
      </c>
      <c r="N13" s="1">
        <v>0.10575</v>
      </c>
      <c r="O13" s="1">
        <v>9.9250000000000005E-2</v>
      </c>
      <c r="P13" s="1"/>
    </row>
    <row r="14" spans="1:16">
      <c r="B14">
        <v>1.2</v>
      </c>
      <c r="C14" s="1">
        <v>1.7240515159308079E-2</v>
      </c>
      <c r="D14" s="1">
        <v>2.4E-2</v>
      </c>
      <c r="E14" s="1">
        <v>4.0000000000000001E-3</v>
      </c>
      <c r="F14" s="1">
        <v>-0.03</v>
      </c>
      <c r="G14">
        <f t="shared" si="0"/>
        <v>0.6</v>
      </c>
      <c r="H14" s="1">
        <v>4.2000000000000003E-2</v>
      </c>
      <c r="I14" s="1">
        <v>0.186</v>
      </c>
      <c r="J14" s="1">
        <v>0.185</v>
      </c>
      <c r="K14" s="1">
        <v>0.19275</v>
      </c>
      <c r="L14" s="1">
        <v>1.7999999999999999E-2</v>
      </c>
      <c r="M14" s="1">
        <v>-0.01</v>
      </c>
      <c r="N14" s="1">
        <v>8.8749999999999996E-2</v>
      </c>
      <c r="O14" s="1">
        <v>8.2000000000000003E-2</v>
      </c>
      <c r="P14" s="1"/>
    </row>
    <row r="15" spans="1:16">
      <c r="B15">
        <v>1.3</v>
      </c>
      <c r="C15" s="1">
        <v>5.1202072280734784E-3</v>
      </c>
      <c r="D15" s="1">
        <v>7.3999999999999996E-2</v>
      </c>
      <c r="E15" s="1">
        <v>1.6E-2</v>
      </c>
      <c r="F15" s="1">
        <v>-5.8000000000000003E-2</v>
      </c>
      <c r="G15">
        <f t="shared" si="0"/>
        <v>0.65</v>
      </c>
      <c r="H15" s="1">
        <v>4.0000000000000001E-3</v>
      </c>
      <c r="I15" s="1">
        <v>0.17599999999999999</v>
      </c>
      <c r="J15" s="1">
        <v>0.17399999999999999</v>
      </c>
      <c r="K15" s="1">
        <v>0.158</v>
      </c>
      <c r="L15" s="1">
        <v>-2.0500000000000001E-2</v>
      </c>
      <c r="M15" s="1">
        <v>5.7499999999999999E-3</v>
      </c>
      <c r="N15" s="1">
        <v>7.5499999999999998E-2</v>
      </c>
      <c r="O15" s="1">
        <v>7.7499999999999999E-2</v>
      </c>
      <c r="P15" s="1"/>
    </row>
    <row r="16" spans="1:16">
      <c r="B16">
        <v>1.4</v>
      </c>
      <c r="C16" s="1">
        <v>8.3456447945216838E-4</v>
      </c>
      <c r="D16" s="1">
        <v>2.5999999999999999E-2</v>
      </c>
      <c r="E16" s="1">
        <v>-3.2000000000000001E-2</v>
      </c>
      <c r="F16" s="1">
        <v>-6.0000000000000001E-3</v>
      </c>
      <c r="G16">
        <f t="shared" si="0"/>
        <v>0.7</v>
      </c>
      <c r="H16" s="1">
        <v>4.0000000000000001E-3</v>
      </c>
      <c r="I16" s="1">
        <v>0.16800000000000001</v>
      </c>
      <c r="J16" s="1">
        <v>0.13250000000000001</v>
      </c>
      <c r="K16" s="1">
        <v>0.13825000000000001</v>
      </c>
      <c r="L16" s="1">
        <v>1.0999999999999999E-2</v>
      </c>
      <c r="M16" s="1">
        <v>4.7499999999999999E-3</v>
      </c>
      <c r="N16" s="1">
        <v>7.5499999999999998E-2</v>
      </c>
      <c r="O16" s="1">
        <v>7.7499999999999999E-2</v>
      </c>
      <c r="P16" s="1"/>
    </row>
    <row r="17" spans="2:16">
      <c r="B17">
        <v>1.5</v>
      </c>
      <c r="C17" s="1">
        <v>2.5037531073038299E-5</v>
      </c>
      <c r="D17" s="1">
        <v>-0.03</v>
      </c>
      <c r="E17" s="1">
        <v>-6.2E-2</v>
      </c>
      <c r="F17" s="1">
        <v>-6.0000000000000001E-3</v>
      </c>
      <c r="G17">
        <f t="shared" si="0"/>
        <v>0.75</v>
      </c>
      <c r="H17" s="1">
        <v>-4.0000000000000001E-3</v>
      </c>
      <c r="I17" s="1">
        <v>8.5000000000000006E-2</v>
      </c>
      <c r="J17" s="1">
        <v>9.1999999999999998E-2</v>
      </c>
      <c r="K17" s="1">
        <v>0.10025000000000001</v>
      </c>
      <c r="L17" s="1">
        <v>8.0000000000000002E-3</v>
      </c>
      <c r="M17" s="1">
        <v>1.2500000000000001E-2</v>
      </c>
      <c r="N17" s="1">
        <v>0.06</v>
      </c>
      <c r="O17" s="1">
        <v>6.3E-2</v>
      </c>
      <c r="P17" s="1"/>
    </row>
    <row r="18" spans="2:16">
      <c r="B18">
        <v>1.6</v>
      </c>
      <c r="C18" s="1">
        <v>7.2694739751411053E-7</v>
      </c>
      <c r="D18" s="1">
        <v>1.2E-2</v>
      </c>
      <c r="E18" s="1">
        <v>-3.7999999999999999E-2</v>
      </c>
      <c r="F18" s="1">
        <v>0.08</v>
      </c>
      <c r="G18">
        <f t="shared" si="0"/>
        <v>0.8</v>
      </c>
      <c r="H18" s="1">
        <v>0.01</v>
      </c>
      <c r="I18" s="1">
        <v>6.7000000000000004E-2</v>
      </c>
      <c r="J18" s="1">
        <v>8.6499999999999994E-2</v>
      </c>
      <c r="K18" s="1">
        <v>0.10274999999999999</v>
      </c>
      <c r="L18" s="1">
        <v>-2E-3</v>
      </c>
      <c r="M18" s="1">
        <v>1.6250000000000001E-2</v>
      </c>
      <c r="N18" s="1">
        <v>5.7750000000000003E-2</v>
      </c>
      <c r="O18" s="1">
        <v>5.475E-2</v>
      </c>
      <c r="P18" s="1"/>
    </row>
    <row r="19" spans="2:16">
      <c r="B19">
        <v>1.7</v>
      </c>
      <c r="C19" s="1">
        <v>2.7559000399761391E-4</v>
      </c>
      <c r="D19" s="1">
        <v>2.1999999999999999E-2</v>
      </c>
      <c r="E19" s="1">
        <v>2.8000000000000001E-2</v>
      </c>
      <c r="F19" s="1">
        <v>-8.0000000000000002E-3</v>
      </c>
      <c r="G19">
        <f t="shared" si="0"/>
        <v>0.85</v>
      </c>
      <c r="H19" s="1">
        <v>2E-3</v>
      </c>
      <c r="I19" s="1">
        <v>6.9000000000000006E-2</v>
      </c>
      <c r="J19" s="1">
        <v>7.3999999999999996E-2</v>
      </c>
      <c r="K19" s="1">
        <v>5.7500000000000002E-2</v>
      </c>
      <c r="L19" s="1">
        <v>-3.0000000000000001E-3</v>
      </c>
      <c r="M19" s="1">
        <v>1.6E-2</v>
      </c>
      <c r="N19" s="1">
        <v>2.9000000000000001E-2</v>
      </c>
      <c r="O19" s="1">
        <v>4.4499999999999998E-2</v>
      </c>
      <c r="P19" s="1"/>
    </row>
    <row r="20" spans="2:16">
      <c r="B20">
        <v>1.8</v>
      </c>
      <c r="C20" s="1">
        <v>2.6647061494583235E-3</v>
      </c>
      <c r="D20" s="1">
        <v>2.5999999999999999E-2</v>
      </c>
      <c r="E20" s="1">
        <v>-1.4E-2</v>
      </c>
      <c r="F20" s="1">
        <v>-3.4000000000000002E-2</v>
      </c>
      <c r="G20">
        <f t="shared" si="0"/>
        <v>0.9</v>
      </c>
      <c r="H20" s="1">
        <v>2.4E-2</v>
      </c>
      <c r="I20" s="1">
        <v>4.9000000000000002E-2</v>
      </c>
      <c r="J20" s="1">
        <v>6.4000000000000001E-2</v>
      </c>
      <c r="K20" s="1">
        <v>9.5000000000000001E-2</v>
      </c>
      <c r="L20" s="1">
        <v>-8.9999999999999993E-3</v>
      </c>
      <c r="M20" s="1">
        <v>3.2499999999999999E-3</v>
      </c>
      <c r="N20" s="1">
        <v>2.8750000000000001E-2</v>
      </c>
      <c r="O20" s="1">
        <v>2.6499999999999999E-2</v>
      </c>
      <c r="P20" s="1"/>
    </row>
    <row r="21" spans="2:16">
      <c r="B21">
        <v>1.9</v>
      </c>
      <c r="C21" s="1">
        <v>1.0923624365573543E-2</v>
      </c>
      <c r="D21" s="1">
        <v>2.5999999999999999E-2</v>
      </c>
      <c r="E21" s="1">
        <v>-0.06</v>
      </c>
      <c r="F21" s="1">
        <v>2E-3</v>
      </c>
      <c r="G21">
        <f t="shared" si="0"/>
        <v>0.95</v>
      </c>
      <c r="H21" s="1">
        <v>2E-3</v>
      </c>
      <c r="I21" s="1">
        <v>1.2999999999999999E-2</v>
      </c>
      <c r="J21" s="1">
        <v>3.3500000000000002E-2</v>
      </c>
      <c r="K21" s="1">
        <v>4.5749999999999999E-2</v>
      </c>
      <c r="L21" s="1">
        <v>8.0000000000000002E-3</v>
      </c>
      <c r="M21" s="1">
        <v>-1.6250000000000001E-2</v>
      </c>
      <c r="N21" s="1">
        <v>2.3E-2</v>
      </c>
      <c r="O21" s="1">
        <v>2.325E-2</v>
      </c>
      <c r="P21" s="1"/>
    </row>
    <row r="22" spans="2:16">
      <c r="B22">
        <v>2</v>
      </c>
      <c r="C22" s="1">
        <v>2.9990685342117337E-2</v>
      </c>
      <c r="D22" s="1">
        <v>0.08</v>
      </c>
      <c r="E22" s="1">
        <v>1.6E-2</v>
      </c>
      <c r="F22" s="1">
        <v>4.5999999999999999E-2</v>
      </c>
      <c r="G22">
        <f t="shared" si="0"/>
        <v>1</v>
      </c>
      <c r="H22" s="1">
        <v>-8.0000000000000002E-3</v>
      </c>
      <c r="I22" s="1">
        <v>1.6E-2</v>
      </c>
      <c r="J22" s="1">
        <v>5.2999999999999999E-2</v>
      </c>
      <c r="K22" s="1">
        <v>3.5749999999999997E-2</v>
      </c>
      <c r="L22" s="1">
        <v>-1.0500000000000001E-2</v>
      </c>
      <c r="M22" s="1">
        <v>-1.125E-2</v>
      </c>
      <c r="N22" s="1">
        <v>1.2999999999999999E-2</v>
      </c>
      <c r="O22" s="1">
        <v>4.2500000000000003E-3</v>
      </c>
      <c r="P22" s="1"/>
    </row>
    <row r="23" spans="2:16">
      <c r="B23">
        <v>2.1</v>
      </c>
      <c r="C23" s="1">
        <v>6.4958507565064591E-2</v>
      </c>
      <c r="D23" s="1">
        <v>9.6000000000000002E-2</v>
      </c>
      <c r="E23" s="1">
        <v>6.4000000000000001E-2</v>
      </c>
      <c r="F23" s="1">
        <v>5.1999999999999998E-2</v>
      </c>
      <c r="G23">
        <f t="shared" si="0"/>
        <v>1.05</v>
      </c>
      <c r="H23" s="1">
        <v>-6.4000000000000001E-2</v>
      </c>
      <c r="I23" s="1">
        <v>3.2000000000000001E-2</v>
      </c>
      <c r="J23" s="1">
        <v>3.5999999999999997E-2</v>
      </c>
      <c r="K23" s="1">
        <v>1.15E-2</v>
      </c>
      <c r="L23" s="1">
        <v>-6.0000000000000001E-3</v>
      </c>
      <c r="M23" s="1">
        <v>2.5000000000000001E-2</v>
      </c>
      <c r="N23" s="1">
        <v>0.02</v>
      </c>
      <c r="O23" s="1">
        <v>1.15E-2</v>
      </c>
      <c r="P23" s="1"/>
    </row>
    <row r="24" spans="2:16">
      <c r="B24">
        <v>2.2000000000000002</v>
      </c>
      <c r="C24" s="1">
        <v>0.11994693825308332</v>
      </c>
      <c r="D24" s="1">
        <v>0.14599999999999999</v>
      </c>
      <c r="E24" s="1">
        <v>3.2000000000000001E-2</v>
      </c>
      <c r="F24" s="1">
        <v>0.13200000000000001</v>
      </c>
      <c r="G24">
        <f t="shared" si="0"/>
        <v>1.1000000000000001</v>
      </c>
      <c r="H24" s="1">
        <v>-1.7999999999999999E-2</v>
      </c>
      <c r="I24" s="1">
        <v>2.1000000000000001E-2</v>
      </c>
      <c r="J24" s="1">
        <v>1.2E-2</v>
      </c>
      <c r="K24" s="1">
        <v>3.3250000000000002E-2</v>
      </c>
      <c r="L24" s="1">
        <v>1.35E-2</v>
      </c>
      <c r="M24" s="1">
        <v>1.7500000000000002E-2</v>
      </c>
      <c r="N24" s="1">
        <v>7.0000000000000001E-3</v>
      </c>
      <c r="O24" s="1">
        <v>1.7250000000000001E-2</v>
      </c>
      <c r="P24" s="1"/>
    </row>
    <row r="25" spans="2:16">
      <c r="B25">
        <v>2.2999999999999998</v>
      </c>
      <c r="C25" s="1">
        <v>0.19706828385695213</v>
      </c>
      <c r="D25" s="1">
        <v>0.23599999999999999</v>
      </c>
      <c r="E25" s="1">
        <v>0.128</v>
      </c>
      <c r="F25" s="1">
        <v>9.8000000000000004E-2</v>
      </c>
      <c r="G25">
        <f t="shared" si="0"/>
        <v>1.1499999999999999</v>
      </c>
      <c r="H25" s="1">
        <v>-7.8E-2</v>
      </c>
      <c r="I25" s="1">
        <v>8.9999999999999993E-3</v>
      </c>
      <c r="J25" s="1">
        <v>1.2E-2</v>
      </c>
      <c r="K25" s="1">
        <v>2.2499999999999998E-3</v>
      </c>
      <c r="L25" s="1">
        <v>2.5499999999999998E-2</v>
      </c>
      <c r="M25" s="1">
        <v>-8.7500000000000008E-3</v>
      </c>
      <c r="N25" s="1">
        <v>1.4999999999999999E-2</v>
      </c>
      <c r="O25" s="1">
        <v>1.325E-2</v>
      </c>
      <c r="P25" s="1"/>
    </row>
    <row r="26" spans="2:16">
      <c r="B26">
        <v>2.4</v>
      </c>
      <c r="C26" s="1">
        <v>0.2956635097454573</v>
      </c>
      <c r="D26" s="1">
        <v>0.36599999999999999</v>
      </c>
      <c r="E26" s="1">
        <v>0.124</v>
      </c>
      <c r="F26" s="1">
        <v>0.10199999999999999</v>
      </c>
      <c r="G26">
        <f t="shared" si="0"/>
        <v>1.2</v>
      </c>
      <c r="H26" s="1">
        <v>-2.5999999999999999E-2</v>
      </c>
      <c r="I26" s="1">
        <v>-5.0000000000000001E-3</v>
      </c>
      <c r="J26" s="1">
        <v>1.55E-2</v>
      </c>
      <c r="K26" s="1">
        <v>1.8249999999999999E-2</v>
      </c>
      <c r="L26" s="1">
        <v>1.2500000000000001E-2</v>
      </c>
      <c r="M26" s="1">
        <v>2.2499999999999998E-3</v>
      </c>
      <c r="N26" s="1">
        <v>-5.7499999999999999E-3</v>
      </c>
      <c r="O26" s="1">
        <v>-3.2499999999999999E-3</v>
      </c>
      <c r="P26" s="1"/>
    </row>
    <row r="27" spans="2:16">
      <c r="B27">
        <v>2.5</v>
      </c>
      <c r="C27" s="1">
        <v>0.41194715159705653</v>
      </c>
      <c r="D27" s="1">
        <v>0.442</v>
      </c>
      <c r="E27" s="1">
        <v>0.192</v>
      </c>
      <c r="F27" s="1">
        <v>0.104</v>
      </c>
      <c r="G27">
        <f t="shared" si="0"/>
        <v>1.25</v>
      </c>
      <c r="H27" s="1">
        <v>8.0000000000000002E-3</v>
      </c>
      <c r="I27" s="1">
        <v>2.1000000000000001E-2</v>
      </c>
      <c r="J27" s="1">
        <v>3.2000000000000001E-2</v>
      </c>
      <c r="K27" s="1">
        <v>-2E-3</v>
      </c>
      <c r="L27" s="1">
        <v>7.4999999999999997E-3</v>
      </c>
      <c r="M27" s="1">
        <v>-1.375E-2</v>
      </c>
      <c r="N27" s="1">
        <v>-1.9E-2</v>
      </c>
      <c r="O27" s="1">
        <v>2.35E-2</v>
      </c>
      <c r="P27" s="1"/>
    </row>
    <row r="28" spans="2:16">
      <c r="B28">
        <v>2.6</v>
      </c>
      <c r="C28" s="1">
        <v>0.53913530347178495</v>
      </c>
      <c r="D28" s="1">
        <v>0.55800000000000005</v>
      </c>
      <c r="E28" s="1">
        <v>0.23799999999999999</v>
      </c>
      <c r="F28" s="1">
        <v>0.22800000000000001</v>
      </c>
      <c r="G28">
        <f t="shared" si="0"/>
        <v>1.3</v>
      </c>
      <c r="H28" s="1">
        <v>-2E-3</v>
      </c>
      <c r="I28" s="1">
        <v>-6.0000000000000001E-3</v>
      </c>
      <c r="J28" s="1">
        <v>-1.95E-2</v>
      </c>
      <c r="K28" s="1">
        <v>7.4999999999999997E-3</v>
      </c>
      <c r="L28" s="1">
        <v>1.7999999999999999E-2</v>
      </c>
      <c r="M28" s="1">
        <v>8.2500000000000004E-3</v>
      </c>
      <c r="N28" s="1">
        <v>-1.0999999999999999E-2</v>
      </c>
      <c r="O28" s="1">
        <v>1.925E-2</v>
      </c>
      <c r="P28" s="1"/>
    </row>
    <row r="29" spans="2:16">
      <c r="B29">
        <v>2.7</v>
      </c>
      <c r="C29" s="1">
        <v>0.66805519966440052</v>
      </c>
      <c r="D29" s="1">
        <v>0.70599999999999996</v>
      </c>
      <c r="E29" s="1">
        <v>0.3</v>
      </c>
      <c r="F29" s="1">
        <v>0.27400000000000002</v>
      </c>
      <c r="G29">
        <f t="shared" si="0"/>
        <v>1.35</v>
      </c>
      <c r="H29" s="1">
        <v>2E-3</v>
      </c>
      <c r="I29" s="1">
        <v>4.2000000000000003E-2</v>
      </c>
      <c r="J29" s="1">
        <v>8.0000000000000002E-3</v>
      </c>
      <c r="K29" s="1">
        <v>-2.2499999999999998E-3</v>
      </c>
      <c r="L29" s="1">
        <v>-2.3E-2</v>
      </c>
      <c r="M29" s="1">
        <v>-2.8500000000000001E-2</v>
      </c>
      <c r="N29" s="1">
        <v>-3.2499999999999999E-3</v>
      </c>
      <c r="O29" s="1">
        <v>0</v>
      </c>
      <c r="P29" s="1"/>
    </row>
    <row r="30" spans="2:16">
      <c r="B30">
        <v>2.8</v>
      </c>
      <c r="C30" s="1">
        <v>0.7881585472324687</v>
      </c>
      <c r="D30" s="1">
        <v>0.81599999999999995</v>
      </c>
      <c r="E30" s="1">
        <v>0.434</v>
      </c>
      <c r="F30" s="1">
        <v>0.32600000000000001</v>
      </c>
      <c r="G30">
        <f t="shared" si="0"/>
        <v>1.4</v>
      </c>
      <c r="H30" s="1">
        <v>-2.5999999999999999E-2</v>
      </c>
      <c r="I30" s="1">
        <v>1.4999999999999999E-2</v>
      </c>
      <c r="J30" s="1">
        <v>-2.5000000000000001E-3</v>
      </c>
      <c r="K30" s="1">
        <v>1.4E-2</v>
      </c>
      <c r="L30" s="1">
        <v>-1.7999999999999999E-2</v>
      </c>
      <c r="M30" s="1">
        <v>9.4999999999999998E-3</v>
      </c>
      <c r="N30" s="1">
        <v>-1.5E-3</v>
      </c>
      <c r="O30" s="1">
        <v>-1.025E-2</v>
      </c>
      <c r="P30" s="1"/>
    </row>
    <row r="31" spans="2:16">
      <c r="B31">
        <v>2.9</v>
      </c>
      <c r="C31" s="1">
        <v>0.88879596219165624</v>
      </c>
      <c r="D31" s="1">
        <v>0.93</v>
      </c>
      <c r="E31" s="1">
        <v>0.436</v>
      </c>
      <c r="F31" s="1">
        <v>0.35799999999999998</v>
      </c>
      <c r="G31">
        <f t="shared" si="0"/>
        <v>1.45</v>
      </c>
      <c r="H31" s="1">
        <v>2E-3</v>
      </c>
      <c r="I31" s="1">
        <v>-1.4999999999999999E-2</v>
      </c>
      <c r="J31" s="1">
        <v>0</v>
      </c>
      <c r="K31" s="1">
        <v>2.2499999999999998E-3</v>
      </c>
      <c r="L31" s="1">
        <v>-2.1499999999999998E-2</v>
      </c>
      <c r="M31" s="1">
        <v>7.5000000000000002E-4</v>
      </c>
      <c r="N31" s="1">
        <v>1.25E-3</v>
      </c>
      <c r="O31" s="1">
        <v>2.1000000000000001E-2</v>
      </c>
      <c r="P31" s="1"/>
    </row>
    <row r="32" spans="2:16">
      <c r="B32">
        <v>3</v>
      </c>
      <c r="C32" s="1">
        <v>0.9605668881667444</v>
      </c>
      <c r="D32" s="1">
        <v>0.98</v>
      </c>
      <c r="E32" s="1">
        <v>0.53400000000000003</v>
      </c>
      <c r="F32" s="1">
        <v>0.36399999999999999</v>
      </c>
      <c r="G32">
        <f t="shared" si="0"/>
        <v>1.5</v>
      </c>
      <c r="H32" s="1">
        <v>0</v>
      </c>
      <c r="I32" s="1">
        <v>-3.9E-2</v>
      </c>
      <c r="J32" s="1">
        <v>-1.4999999999999999E-2</v>
      </c>
      <c r="K32" s="1">
        <v>-1.4250000000000001E-2</v>
      </c>
      <c r="L32" s="1">
        <v>5.4999999999999997E-3</v>
      </c>
      <c r="M32" s="1">
        <v>-6.2500000000000003E-3</v>
      </c>
      <c r="N32" s="1">
        <v>-7.4999999999999997E-3</v>
      </c>
      <c r="O32" s="1">
        <v>-6.4999999999999997E-3</v>
      </c>
      <c r="P32" s="1"/>
    </row>
    <row r="33" spans="2:16">
      <c r="B33">
        <v>3.1</v>
      </c>
      <c r="C33" s="1">
        <v>0.99654508629646665</v>
      </c>
      <c r="D33" s="1">
        <v>1</v>
      </c>
      <c r="E33" s="1">
        <v>0.442</v>
      </c>
      <c r="F33" s="1">
        <v>0.38200000000000001</v>
      </c>
      <c r="G33">
        <f t="shared" si="0"/>
        <v>1.55</v>
      </c>
      <c r="H33" s="1">
        <v>4.5999999999999999E-2</v>
      </c>
      <c r="I33" s="1">
        <v>3.4000000000000002E-2</v>
      </c>
      <c r="J33" s="1">
        <v>-9.4999999999999998E-3</v>
      </c>
      <c r="K33" s="1">
        <v>3.0000000000000001E-3</v>
      </c>
      <c r="L33" s="1">
        <v>2.4500000000000001E-2</v>
      </c>
      <c r="M33" s="1">
        <v>7.0000000000000001E-3</v>
      </c>
      <c r="N33" s="1">
        <v>1.75E-3</v>
      </c>
      <c r="O33" s="1">
        <v>5.2500000000000003E-3</v>
      </c>
      <c r="P33" s="1"/>
    </row>
    <row r="34" spans="2:16">
      <c r="B34">
        <v>3.2</v>
      </c>
      <c r="C34" s="1">
        <v>0.99319653009127562</v>
      </c>
      <c r="D34" s="1">
        <v>0.98399999999999999</v>
      </c>
      <c r="E34" s="1">
        <v>0.47399999999999998</v>
      </c>
      <c r="F34" s="1">
        <v>0.372</v>
      </c>
      <c r="G34">
        <f t="shared" si="0"/>
        <v>1.6</v>
      </c>
      <c r="H34" s="1">
        <v>4.0000000000000001E-3</v>
      </c>
      <c r="I34" s="1">
        <v>3.5000000000000003E-2</v>
      </c>
      <c r="J34" s="1">
        <v>-7.0000000000000001E-3</v>
      </c>
      <c r="K34" s="1">
        <v>-8.5000000000000006E-3</v>
      </c>
      <c r="L34" s="1">
        <v>-4.4999999999999997E-3</v>
      </c>
      <c r="M34" s="1">
        <v>-1.2500000000000001E-2</v>
      </c>
      <c r="N34" s="1">
        <v>-3.0000000000000001E-3</v>
      </c>
      <c r="O34" s="1">
        <v>1.0749999999999999E-2</v>
      </c>
      <c r="P34" s="1"/>
    </row>
    <row r="35" spans="2:16">
      <c r="B35">
        <v>3.3</v>
      </c>
      <c r="C35" s="1">
        <v>0.95085179068432113</v>
      </c>
      <c r="D35" s="1">
        <v>0.93400000000000005</v>
      </c>
      <c r="E35" s="1">
        <v>0.45800000000000002</v>
      </c>
      <c r="F35" s="1">
        <v>0.36599999999999999</v>
      </c>
      <c r="G35">
        <f t="shared" si="0"/>
        <v>1.65</v>
      </c>
      <c r="H35" s="1">
        <v>3.5999999999999997E-2</v>
      </c>
      <c r="I35" s="1">
        <v>4.2000000000000003E-2</v>
      </c>
      <c r="J35" s="1">
        <v>-4.0000000000000001E-3</v>
      </c>
      <c r="K35" s="1">
        <v>2.5000000000000001E-4</v>
      </c>
      <c r="L35" s="1">
        <v>-1E-3</v>
      </c>
      <c r="M35" s="1">
        <v>1.6750000000000001E-2</v>
      </c>
      <c r="N35" s="1">
        <v>0</v>
      </c>
      <c r="O35" s="1">
        <v>3.7499999999999999E-3</v>
      </c>
      <c r="P35" s="1"/>
    </row>
    <row r="36" spans="2:16">
      <c r="B36">
        <v>3.4</v>
      </c>
      <c r="C36" s="1">
        <v>0.87366174423155629</v>
      </c>
      <c r="D36" s="1">
        <v>0.81599999999999995</v>
      </c>
      <c r="E36" s="1">
        <v>0.39</v>
      </c>
      <c r="F36" s="1">
        <v>0.30599999999999999</v>
      </c>
      <c r="G36">
        <f t="shared" si="0"/>
        <v>1.7</v>
      </c>
      <c r="H36" s="1">
        <v>4.0000000000000001E-3</v>
      </c>
      <c r="I36" s="1">
        <v>-1.2E-2</v>
      </c>
      <c r="J36" s="1">
        <v>-1.0500000000000001E-2</v>
      </c>
      <c r="K36" s="1">
        <v>-7.4999999999999997E-3</v>
      </c>
      <c r="L36" s="1">
        <v>8.9999999999999993E-3</v>
      </c>
      <c r="M36" s="1">
        <v>-2.5000000000000001E-3</v>
      </c>
      <c r="N36" s="1">
        <v>1.5E-3</v>
      </c>
      <c r="O36" s="1">
        <v>-7.0000000000000001E-3</v>
      </c>
      <c r="P36" s="1"/>
    </row>
    <row r="37" spans="2:16">
      <c r="B37">
        <v>3.5</v>
      </c>
      <c r="C37" s="1">
        <v>0.76904327944763151</v>
      </c>
      <c r="D37" s="1">
        <v>0.72399999999999998</v>
      </c>
      <c r="E37" s="1">
        <v>0.35</v>
      </c>
      <c r="F37" s="1">
        <v>0.28599999999999998</v>
      </c>
      <c r="G37">
        <f t="shared" si="0"/>
        <v>1.75</v>
      </c>
      <c r="H37" s="1">
        <v>6.0000000000000001E-3</v>
      </c>
      <c r="I37" s="1">
        <v>-2.4E-2</v>
      </c>
      <c r="J37" s="1">
        <v>1.0500000000000001E-2</v>
      </c>
      <c r="K37" s="1">
        <v>3.7499999999999999E-3</v>
      </c>
      <c r="L37" s="1">
        <v>2E-3</v>
      </c>
      <c r="M37" s="1">
        <v>7.2500000000000004E-3</v>
      </c>
      <c r="N37" s="1">
        <v>-3.0000000000000001E-3</v>
      </c>
      <c r="O37" s="1">
        <v>-1.8499999999999999E-2</v>
      </c>
      <c r="P37" s="1"/>
    </row>
    <row r="38" spans="2:16">
      <c r="B38">
        <v>3.6</v>
      </c>
      <c r="C38" s="1">
        <v>0.64669848773940775</v>
      </c>
      <c r="D38" s="1">
        <v>0.63600000000000001</v>
      </c>
      <c r="E38" s="1">
        <v>0.27800000000000002</v>
      </c>
      <c r="F38" s="1">
        <v>0.25800000000000001</v>
      </c>
      <c r="G38">
        <f t="shared" si="0"/>
        <v>1.8</v>
      </c>
      <c r="H38" s="1">
        <v>-1.7999999999999999E-2</v>
      </c>
      <c r="I38" s="1">
        <v>-6.0000000000000001E-3</v>
      </c>
      <c r="J38" s="1">
        <v>2.0500000000000001E-2</v>
      </c>
      <c r="K38" s="1">
        <v>-2.5000000000000001E-3</v>
      </c>
      <c r="L38" s="1">
        <v>-0.03</v>
      </c>
      <c r="M38" s="1">
        <v>-2.375E-2</v>
      </c>
      <c r="N38" s="1">
        <v>-2E-3</v>
      </c>
      <c r="O38" s="1">
        <v>5.2500000000000003E-3</v>
      </c>
      <c r="P38" s="1"/>
    </row>
    <row r="39" spans="2:16">
      <c r="B39">
        <v>3.7</v>
      </c>
      <c r="C39" s="1">
        <v>0.51735460341785511</v>
      </c>
      <c r="D39" s="1">
        <v>0.46800000000000003</v>
      </c>
      <c r="E39" s="1">
        <v>0.246</v>
      </c>
      <c r="F39" s="1">
        <v>0.224</v>
      </c>
      <c r="G39">
        <f t="shared" si="0"/>
        <v>1.85</v>
      </c>
      <c r="H39" s="1">
        <v>8.0000000000000002E-3</v>
      </c>
      <c r="I39" s="1">
        <v>-2.7E-2</v>
      </c>
      <c r="J39" s="1">
        <v>1.0999999999999999E-2</v>
      </c>
      <c r="K39" s="1">
        <v>0</v>
      </c>
      <c r="L39" s="1">
        <v>-2.6499999999999999E-2</v>
      </c>
      <c r="M39" s="1">
        <v>4.0000000000000001E-3</v>
      </c>
      <c r="N39" s="1">
        <v>-1.2999999999999999E-2</v>
      </c>
      <c r="O39" s="1">
        <v>-1.4250000000000001E-2</v>
      </c>
      <c r="P39" s="1"/>
    </row>
    <row r="40" spans="2:16">
      <c r="B40">
        <v>3.8</v>
      </c>
      <c r="C40" s="1">
        <v>0.3914127984147428</v>
      </c>
      <c r="D40" s="1">
        <v>0.33200000000000002</v>
      </c>
      <c r="E40" s="1">
        <v>0.22</v>
      </c>
      <c r="F40" s="1">
        <v>0.16200000000000001</v>
      </c>
      <c r="G40">
        <f t="shared" si="0"/>
        <v>1.9</v>
      </c>
      <c r="H40" s="1">
        <v>0.05</v>
      </c>
      <c r="I40" s="1">
        <v>1.9E-2</v>
      </c>
      <c r="J40" s="1">
        <v>-7.0000000000000001E-3</v>
      </c>
      <c r="K40" s="1">
        <v>-2.5000000000000001E-3</v>
      </c>
      <c r="L40" s="1">
        <v>2.0500000000000001E-2</v>
      </c>
      <c r="M40" s="1">
        <v>1.25E-3</v>
      </c>
      <c r="N40" s="1">
        <v>-1.25E-3</v>
      </c>
      <c r="O40" s="1">
        <v>8.9999999999999993E-3</v>
      </c>
      <c r="P40" s="1"/>
    </row>
    <row r="41" spans="2:16">
      <c r="B41">
        <v>3.9</v>
      </c>
      <c r="C41" s="1">
        <v>0.27770550713334802</v>
      </c>
      <c r="D41" s="1">
        <v>0.218</v>
      </c>
      <c r="E41" s="1">
        <v>0.152</v>
      </c>
      <c r="F41" s="1">
        <v>0.106</v>
      </c>
      <c r="G41">
        <f t="shared" si="0"/>
        <v>1.95</v>
      </c>
      <c r="H41" s="1">
        <v>7.1999999999999995E-2</v>
      </c>
      <c r="I41" s="1">
        <v>3.0000000000000001E-3</v>
      </c>
      <c r="J41" s="1">
        <v>5.0000000000000001E-4</v>
      </c>
      <c r="K41" s="1">
        <v>2.4250000000000001E-2</v>
      </c>
      <c r="L41" s="1">
        <v>-6.4999999999999997E-3</v>
      </c>
      <c r="M41" s="1">
        <v>1.15E-2</v>
      </c>
      <c r="N41" s="1">
        <v>8.9999999999999993E-3</v>
      </c>
      <c r="O41" s="1">
        <v>-1.0999999999999999E-2</v>
      </c>
      <c r="P41" s="1"/>
    </row>
    <row r="42" spans="2:16">
      <c r="B42">
        <v>4</v>
      </c>
      <c r="C42" s="1">
        <v>0.18254254805527015</v>
      </c>
      <c r="D42" s="1">
        <v>0.09</v>
      </c>
      <c r="E42" s="1">
        <v>0.126</v>
      </c>
      <c r="F42" s="1">
        <v>5.6000000000000001E-2</v>
      </c>
      <c r="G42">
        <f t="shared" si="0"/>
        <v>2</v>
      </c>
      <c r="H42" s="1">
        <v>0.182</v>
      </c>
      <c r="I42" s="1">
        <v>8.9999999999999993E-3</v>
      </c>
      <c r="J42" s="1">
        <v>3.4500000000000003E-2</v>
      </c>
      <c r="K42" s="1">
        <v>1.2999999999999999E-2</v>
      </c>
      <c r="L42" s="1">
        <v>1.6E-2</v>
      </c>
      <c r="M42" s="1">
        <v>0</v>
      </c>
      <c r="N42" s="1"/>
      <c r="O42" s="1"/>
      <c r="P42" s="1"/>
    </row>
    <row r="43" spans="2:16">
      <c r="B43">
        <v>4.0999999999999996</v>
      </c>
      <c r="C43" s="1">
        <v>0.10917907444032378</v>
      </c>
      <c r="D43" s="1">
        <v>0.12</v>
      </c>
      <c r="E43" s="1">
        <v>0.04</v>
      </c>
      <c r="F43" s="1">
        <v>2.4E-2</v>
      </c>
      <c r="G43">
        <f t="shared" si="0"/>
        <v>2.0499999999999998</v>
      </c>
      <c r="H43" s="1">
        <v>0.13600000000000001</v>
      </c>
      <c r="I43" s="1">
        <v>8.9999999999999993E-3</v>
      </c>
      <c r="J43" s="1">
        <v>8.9999999999999993E-3</v>
      </c>
      <c r="K43" s="1">
        <v>7.4999999999999997E-3</v>
      </c>
      <c r="L43" s="1">
        <v>2E-3</v>
      </c>
      <c r="M43" s="1">
        <v>-1.325E-2</v>
      </c>
      <c r="N43" s="1"/>
      <c r="O43" s="1"/>
      <c r="P43" s="1"/>
    </row>
    <row r="44" spans="2:16">
      <c r="B44">
        <v>4.2</v>
      </c>
      <c r="C44" s="1">
        <v>5.7770849515236901E-2</v>
      </c>
      <c r="D44" s="1">
        <v>-2.4E-2</v>
      </c>
      <c r="E44" s="1">
        <v>6.8000000000000005E-2</v>
      </c>
      <c r="F44" s="1">
        <v>6.0000000000000001E-3</v>
      </c>
      <c r="G44">
        <f t="shared" si="0"/>
        <v>2.1</v>
      </c>
      <c r="H44" s="1">
        <v>0.13200000000000001</v>
      </c>
      <c r="I44" s="1">
        <v>2.3E-2</v>
      </c>
      <c r="J44" s="1">
        <v>4.9000000000000002E-2</v>
      </c>
      <c r="K44" s="1">
        <v>1.6500000000000001E-2</v>
      </c>
      <c r="L44" s="1">
        <v>3.0000000000000001E-3</v>
      </c>
      <c r="M44" s="1">
        <v>1.95E-2</v>
      </c>
      <c r="N44" s="1"/>
      <c r="O44" s="1"/>
      <c r="P44" s="1"/>
    </row>
    <row r="45" spans="2:16">
      <c r="B45">
        <v>4.3</v>
      </c>
      <c r="C45" s="1">
        <v>2.5805201998513754E-2</v>
      </c>
      <c r="D45" s="1">
        <v>5.8000000000000003E-2</v>
      </c>
      <c r="E45" s="1">
        <v>1.6E-2</v>
      </c>
      <c r="F45" s="1">
        <v>-4.8000000000000001E-2</v>
      </c>
      <c r="G45">
        <f t="shared" si="0"/>
        <v>2.15</v>
      </c>
      <c r="H45" s="1">
        <v>0.19400000000000001</v>
      </c>
      <c r="I45" s="1">
        <v>8.4000000000000005E-2</v>
      </c>
      <c r="J45" s="1">
        <v>5.3999999999999999E-2</v>
      </c>
      <c r="K45" s="1">
        <v>3.8249999999999999E-2</v>
      </c>
      <c r="L45" s="1">
        <v>5.0000000000000001E-4</v>
      </c>
      <c r="M45" s="1">
        <v>-3.5000000000000001E-3</v>
      </c>
      <c r="N45" s="1"/>
      <c r="O45" s="1"/>
      <c r="P45" s="1"/>
    </row>
    <row r="46" spans="2:16">
      <c r="B46">
        <v>4.4000000000000004</v>
      </c>
      <c r="C46" s="1">
        <v>8.9214623340774096E-3</v>
      </c>
      <c r="D46" s="1">
        <v>-1.4E-2</v>
      </c>
      <c r="E46" s="1">
        <v>4.0000000000000001E-3</v>
      </c>
      <c r="F46" s="1">
        <v>3.5999999999999997E-2</v>
      </c>
      <c r="G46">
        <f t="shared" si="0"/>
        <v>2.2000000000000002</v>
      </c>
      <c r="H46" s="1">
        <v>0.158</v>
      </c>
      <c r="I46" s="1">
        <v>4.7E-2</v>
      </c>
      <c r="J46" s="1">
        <v>3.5499999999999997E-2</v>
      </c>
      <c r="K46" s="1">
        <v>4.0500000000000001E-2</v>
      </c>
      <c r="L46" s="1">
        <v>2.5000000000000001E-3</v>
      </c>
      <c r="M46" s="1">
        <v>6.2500000000000003E-3</v>
      </c>
      <c r="N46" s="1"/>
      <c r="O46" s="1"/>
      <c r="P46" s="1"/>
    </row>
    <row r="47" spans="2:16">
      <c r="B47">
        <v>4.5</v>
      </c>
      <c r="C47" s="1">
        <v>1.974457588171552E-3</v>
      </c>
      <c r="D47" s="1">
        <v>4.0000000000000001E-3</v>
      </c>
      <c r="E47" s="1">
        <v>0</v>
      </c>
      <c r="F47" s="1">
        <v>2.8000000000000001E-2</v>
      </c>
      <c r="G47">
        <f t="shared" si="0"/>
        <v>2.25</v>
      </c>
      <c r="H47" s="1">
        <v>0.22</v>
      </c>
      <c r="I47" s="1">
        <v>9.6000000000000002E-2</v>
      </c>
      <c r="J47" s="1">
        <v>6.5000000000000002E-2</v>
      </c>
      <c r="K47" s="1">
        <v>7.1749999999999994E-2</v>
      </c>
      <c r="L47" s="1">
        <v>-4.4999999999999997E-3</v>
      </c>
      <c r="M47" s="1">
        <v>4.2500000000000003E-3</v>
      </c>
      <c r="N47" s="1"/>
      <c r="O47" s="1"/>
      <c r="P47" s="1"/>
    </row>
    <row r="48" spans="2:16">
      <c r="B48">
        <v>4.5999999999999996</v>
      </c>
      <c r="C48" s="1">
        <v>1.5821084601426449E-4</v>
      </c>
      <c r="D48" s="1">
        <v>-2E-3</v>
      </c>
      <c r="E48" s="1">
        <v>8.0000000000000002E-3</v>
      </c>
      <c r="F48" s="1">
        <v>4.8000000000000001E-2</v>
      </c>
      <c r="G48">
        <f t="shared" si="0"/>
        <v>2.2999999999999998</v>
      </c>
      <c r="H48" s="1">
        <v>0.192</v>
      </c>
      <c r="I48" s="1">
        <v>8.5000000000000006E-2</v>
      </c>
      <c r="J48" s="1">
        <v>7.6999999999999999E-2</v>
      </c>
      <c r="K48" s="1">
        <v>8.9749999999999996E-2</v>
      </c>
      <c r="L48" s="1">
        <v>5.4999999999999997E-3</v>
      </c>
      <c r="M48" s="1">
        <v>1.325E-2</v>
      </c>
      <c r="N48" s="1"/>
      <c r="O48" s="1"/>
      <c r="P48" s="1"/>
    </row>
    <row r="49" spans="2:16">
      <c r="B49">
        <v>4.7</v>
      </c>
      <c r="C49" s="1">
        <v>2.3555798034369246E-8</v>
      </c>
      <c r="D49" s="1">
        <v>8.0000000000000002E-3</v>
      </c>
      <c r="E49" s="1">
        <v>0.05</v>
      </c>
      <c r="F49" s="1">
        <v>6.0000000000000001E-3</v>
      </c>
      <c r="G49">
        <f t="shared" si="0"/>
        <v>2.35</v>
      </c>
      <c r="H49" s="1">
        <v>0.29799999999999999</v>
      </c>
      <c r="I49" s="1">
        <v>0.11600000000000001</v>
      </c>
      <c r="J49" s="1">
        <v>0.111</v>
      </c>
      <c r="K49" s="1">
        <v>0.1</v>
      </c>
      <c r="L49" s="1">
        <v>0</v>
      </c>
      <c r="M49" s="1">
        <v>6.4999999999999997E-3</v>
      </c>
      <c r="N49" s="1"/>
      <c r="O49" s="1"/>
      <c r="P49" s="1"/>
    </row>
    <row r="50" spans="2:16">
      <c r="B50">
        <v>4.8</v>
      </c>
      <c r="C50" s="1">
        <v>5.8615440045359235E-5</v>
      </c>
      <c r="D50" s="1">
        <v>-4.8000000000000001E-2</v>
      </c>
      <c r="E50" s="1">
        <v>0.03</v>
      </c>
      <c r="F50" s="1">
        <v>2.8000000000000001E-2</v>
      </c>
      <c r="G50">
        <f t="shared" si="0"/>
        <v>2.4</v>
      </c>
      <c r="H50" s="1">
        <v>0.29399999999999998</v>
      </c>
      <c r="I50" s="1">
        <v>0.107</v>
      </c>
      <c r="J50" s="1">
        <v>0.1295</v>
      </c>
      <c r="K50" s="1">
        <v>0.11874999999999999</v>
      </c>
      <c r="L50" s="1">
        <v>-1.2500000000000001E-2</v>
      </c>
      <c r="M50" s="1">
        <v>2.0500000000000001E-2</v>
      </c>
      <c r="N50" s="1"/>
      <c r="O50" s="1"/>
      <c r="P50" s="1"/>
    </row>
    <row r="51" spans="2:16">
      <c r="B51">
        <v>4.9000000000000004</v>
      </c>
      <c r="C51" s="1">
        <v>1.2101259033104605E-3</v>
      </c>
      <c r="D51" s="1">
        <v>1.2E-2</v>
      </c>
      <c r="E51" s="1">
        <v>-1.6E-2</v>
      </c>
      <c r="F51" s="1">
        <v>4.0000000000000001E-3</v>
      </c>
      <c r="G51">
        <f t="shared" si="0"/>
        <v>2.4500000000000002</v>
      </c>
      <c r="H51" s="1">
        <v>0.38400000000000001</v>
      </c>
      <c r="I51" s="1">
        <v>0.13700000000000001</v>
      </c>
      <c r="J51" s="1">
        <v>0.128</v>
      </c>
      <c r="K51" s="1">
        <v>0.16450000000000001</v>
      </c>
      <c r="L51" s="1">
        <v>-1.7000000000000001E-2</v>
      </c>
      <c r="M51" s="1">
        <v>2.0500000000000001E-2</v>
      </c>
      <c r="N51" s="1"/>
      <c r="O51" s="1"/>
      <c r="P51" s="1"/>
    </row>
    <row r="52" spans="2:16">
      <c r="B52">
        <v>5</v>
      </c>
      <c r="C52" s="1">
        <v>6.474493188447776E-3</v>
      </c>
      <c r="D52" s="1">
        <v>3.5999999999999997E-2</v>
      </c>
      <c r="E52" s="1">
        <v>2.8000000000000001E-2</v>
      </c>
      <c r="F52" s="1">
        <v>1.6E-2</v>
      </c>
      <c r="G52">
        <f t="shared" si="0"/>
        <v>2.5</v>
      </c>
      <c r="H52" s="1">
        <v>0.33400000000000002</v>
      </c>
      <c r="I52" s="1">
        <v>0.20699999999999999</v>
      </c>
      <c r="J52" s="1">
        <v>0.17899999999999999</v>
      </c>
      <c r="K52" s="1">
        <v>0.19400000000000001</v>
      </c>
      <c r="L52" s="1">
        <v>-7.4999999999999997E-3</v>
      </c>
      <c r="M52" s="1">
        <v>8.5000000000000006E-3</v>
      </c>
      <c r="N52" s="1"/>
      <c r="O52" s="1"/>
      <c r="P52" s="1"/>
    </row>
    <row r="53" spans="2:16">
      <c r="B53">
        <v>5.0999999999999996</v>
      </c>
      <c r="C53" s="1">
        <v>2.0411029402860235E-2</v>
      </c>
      <c r="D53" s="1">
        <v>6.6000000000000003E-2</v>
      </c>
      <c r="E53" s="1">
        <v>0.02</v>
      </c>
      <c r="F53" s="1">
        <v>2.1999999999999999E-2</v>
      </c>
      <c r="G53">
        <f t="shared" si="0"/>
        <v>2.5499999999999998</v>
      </c>
      <c r="H53" s="1">
        <v>0.33600000000000002</v>
      </c>
      <c r="I53" s="1">
        <v>0.20100000000000001</v>
      </c>
      <c r="J53" s="1">
        <v>0.1845</v>
      </c>
      <c r="K53" s="1">
        <v>0.19175</v>
      </c>
      <c r="L53" s="1">
        <v>-1.2999999999999999E-2</v>
      </c>
      <c r="M53" s="1">
        <v>9.4999999999999998E-3</v>
      </c>
      <c r="N53" s="1"/>
      <c r="O53" s="1"/>
      <c r="P53" s="1"/>
    </row>
    <row r="54" spans="2:16">
      <c r="B54">
        <v>5.2</v>
      </c>
      <c r="C54" s="1">
        <v>4.8183705556680424E-2</v>
      </c>
      <c r="D54" s="1">
        <v>5.3999999999999999E-2</v>
      </c>
      <c r="E54" s="1">
        <v>0.05</v>
      </c>
      <c r="F54" s="1">
        <v>3.2000000000000001E-2</v>
      </c>
      <c r="G54">
        <f t="shared" si="0"/>
        <v>2.6</v>
      </c>
      <c r="H54" s="1">
        <v>0.34599999999999997</v>
      </c>
      <c r="I54" s="1">
        <v>0.20499999999999999</v>
      </c>
      <c r="J54" s="1">
        <v>0.224</v>
      </c>
      <c r="K54" s="1">
        <v>0.23524999999999999</v>
      </c>
      <c r="L54" s="1">
        <v>-2.8000000000000001E-2</v>
      </c>
      <c r="M54" s="1">
        <v>2.2499999999999998E-3</v>
      </c>
      <c r="N54" s="1"/>
      <c r="O54" s="1"/>
      <c r="P54" s="1"/>
    </row>
    <row r="55" spans="2:16">
      <c r="B55">
        <v>5.3</v>
      </c>
      <c r="C55" s="1">
        <v>9.4452284930911928E-2</v>
      </c>
      <c r="D55" s="1">
        <v>0.11799999999999999</v>
      </c>
      <c r="E55" s="1">
        <v>4.8000000000000001E-2</v>
      </c>
      <c r="F55" s="1">
        <v>5.3999999999999999E-2</v>
      </c>
      <c r="G55">
        <f t="shared" si="0"/>
        <v>2.65</v>
      </c>
      <c r="H55" s="1">
        <v>0.40400000000000003</v>
      </c>
      <c r="I55" s="1">
        <v>0.27500000000000002</v>
      </c>
      <c r="J55" s="1">
        <v>0.23350000000000001</v>
      </c>
      <c r="K55" s="1">
        <v>0.25074999999999997</v>
      </c>
      <c r="L55" s="1">
        <v>1.4E-2</v>
      </c>
      <c r="M55" s="1">
        <v>7.7499999999999999E-3</v>
      </c>
      <c r="N55" s="1"/>
      <c r="O55" s="1"/>
      <c r="P55" s="1"/>
    </row>
    <row r="56" spans="2:16">
      <c r="B56">
        <v>5.4</v>
      </c>
      <c r="C56" s="1">
        <v>0.16227607490806739</v>
      </c>
      <c r="D56" s="1">
        <v>0.192</v>
      </c>
      <c r="E56" s="1">
        <v>0.10199999999999999</v>
      </c>
      <c r="F56" s="1">
        <v>0.15</v>
      </c>
      <c r="G56">
        <f t="shared" si="0"/>
        <v>2.7</v>
      </c>
      <c r="H56" s="1">
        <v>0.42399999999999999</v>
      </c>
      <c r="I56" s="1">
        <v>0.28399999999999997</v>
      </c>
      <c r="J56" s="1">
        <v>0.28050000000000003</v>
      </c>
      <c r="K56" s="1">
        <v>0.28375</v>
      </c>
      <c r="L56" s="1">
        <v>4.0500000000000001E-2</v>
      </c>
      <c r="M56" s="1">
        <v>9.4999999999999998E-3</v>
      </c>
      <c r="N56" s="1"/>
      <c r="O56" s="1"/>
      <c r="P56" s="1"/>
    </row>
    <row r="57" spans="2:16">
      <c r="B57">
        <v>5.5</v>
      </c>
      <c r="C57" s="1">
        <v>0.25221774569469579</v>
      </c>
      <c r="D57" s="1">
        <v>0.35</v>
      </c>
      <c r="E57" s="1">
        <v>0.126</v>
      </c>
      <c r="F57" s="1">
        <v>6.2E-2</v>
      </c>
      <c r="G57">
        <f t="shared" si="0"/>
        <v>2.75</v>
      </c>
      <c r="H57" s="1">
        <v>0.39800000000000002</v>
      </c>
      <c r="I57" s="1">
        <v>0.32200000000000001</v>
      </c>
      <c r="J57" s="1">
        <v>0.30399999999999999</v>
      </c>
      <c r="K57" s="1">
        <v>0.30399999999999999</v>
      </c>
      <c r="L57" s="1">
        <v>1.2500000000000001E-2</v>
      </c>
      <c r="M57" s="1">
        <v>-3.0249999999999999E-2</v>
      </c>
      <c r="N57" s="1"/>
      <c r="O57" s="1"/>
      <c r="P57" s="1"/>
    </row>
    <row r="58" spans="2:16">
      <c r="B58">
        <v>5.6</v>
      </c>
      <c r="C58" s="1">
        <v>0.36180517559289255</v>
      </c>
      <c r="D58" s="1">
        <v>0.45200000000000001</v>
      </c>
      <c r="E58" s="1">
        <v>0.26600000000000001</v>
      </c>
      <c r="F58" s="1">
        <v>0.17599999999999999</v>
      </c>
      <c r="G58">
        <f t="shared" si="0"/>
        <v>2.8</v>
      </c>
      <c r="H58" s="1">
        <v>0.38200000000000001</v>
      </c>
      <c r="I58" s="1">
        <v>0.27800000000000002</v>
      </c>
      <c r="J58" s="1">
        <v>0.35899999999999999</v>
      </c>
      <c r="K58" s="1">
        <v>0.32774999999999999</v>
      </c>
      <c r="L58" s="1">
        <v>1.2E-2</v>
      </c>
      <c r="M58" s="1">
        <v>-2.2499999999999998E-3</v>
      </c>
      <c r="N58" s="1"/>
      <c r="O58" s="1"/>
      <c r="P58" s="1"/>
    </row>
    <row r="59" spans="2:16">
      <c r="B59">
        <v>5.7</v>
      </c>
      <c r="C59" s="1">
        <v>0.48545419864874889</v>
      </c>
      <c r="D59" s="1">
        <v>0.58599999999999997</v>
      </c>
      <c r="E59" s="1">
        <v>0.27200000000000002</v>
      </c>
      <c r="F59" s="1">
        <v>0.23799999999999999</v>
      </c>
      <c r="G59">
        <f t="shared" si="0"/>
        <v>2.85</v>
      </c>
      <c r="H59" s="1">
        <v>0.41599999999999998</v>
      </c>
      <c r="I59" s="1">
        <v>0.34499999999999997</v>
      </c>
      <c r="J59" s="1">
        <v>0.35</v>
      </c>
      <c r="K59" s="1">
        <v>0.32624999999999998</v>
      </c>
      <c r="L59" s="1">
        <v>2.5000000000000001E-3</v>
      </c>
      <c r="M59" s="1">
        <v>0</v>
      </c>
      <c r="N59" s="1"/>
      <c r="O59" s="1"/>
      <c r="P59" s="1"/>
    </row>
    <row r="60" spans="2:16">
      <c r="B60">
        <v>5.8</v>
      </c>
      <c r="C60" s="1">
        <v>0.61488309070944192</v>
      </c>
      <c r="D60" s="1">
        <v>0.66600000000000004</v>
      </c>
      <c r="E60" s="1">
        <v>0.32600000000000001</v>
      </c>
      <c r="F60" s="1">
        <v>0.29199999999999998</v>
      </c>
      <c r="G60">
        <f t="shared" si="0"/>
        <v>2.9</v>
      </c>
      <c r="H60" s="1">
        <v>0.372</v>
      </c>
      <c r="I60" s="1">
        <v>0.38600000000000001</v>
      </c>
      <c r="J60" s="1">
        <v>0.38</v>
      </c>
      <c r="K60" s="1">
        <v>0.377</v>
      </c>
      <c r="L60" s="1">
        <v>2.9000000000000001E-2</v>
      </c>
      <c r="M60" s="1">
        <v>-2.5000000000000001E-3</v>
      </c>
      <c r="N60" s="1"/>
      <c r="O60" s="1"/>
      <c r="P60" s="1"/>
    </row>
    <row r="61" spans="2:16">
      <c r="B61">
        <v>5.9</v>
      </c>
      <c r="C61" s="1">
        <v>0.73997197869164066</v>
      </c>
      <c r="D61" s="1">
        <v>0.80800000000000005</v>
      </c>
      <c r="E61" s="1">
        <v>0.34599999999999997</v>
      </c>
      <c r="F61" s="1">
        <v>0.34599999999999997</v>
      </c>
      <c r="G61">
        <f t="shared" si="0"/>
        <v>2.95</v>
      </c>
      <c r="H61" s="1">
        <v>0.30399999999999999</v>
      </c>
      <c r="I61" s="1">
        <v>0.39400000000000002</v>
      </c>
      <c r="J61" s="1">
        <v>0.3765</v>
      </c>
      <c r="K61" s="1">
        <v>0.36075000000000002</v>
      </c>
      <c r="L61" s="1">
        <v>-7.4999999999999997E-3</v>
      </c>
      <c r="M61" s="1">
        <v>-8.2500000000000004E-3</v>
      </c>
      <c r="N61" s="1"/>
      <c r="O61" s="1"/>
      <c r="P61" s="1"/>
    </row>
    <row r="62" spans="2:16">
      <c r="B62">
        <v>6</v>
      </c>
      <c r="C62" s="1">
        <v>0.84994935528337079</v>
      </c>
      <c r="D62" s="1">
        <v>0.91600000000000004</v>
      </c>
      <c r="E62" s="1">
        <v>0.48599999999999999</v>
      </c>
      <c r="F62" s="1">
        <v>0.36599999999999999</v>
      </c>
      <c r="G62">
        <f t="shared" si="0"/>
        <v>3</v>
      </c>
      <c r="H62" s="1">
        <v>0.34599999999999997</v>
      </c>
      <c r="I62" s="1">
        <v>0.40300000000000002</v>
      </c>
      <c r="J62" s="1">
        <v>0.39600000000000002</v>
      </c>
      <c r="K62" s="1">
        <v>0.39624999999999999</v>
      </c>
      <c r="L62" s="1">
        <v>-2.4E-2</v>
      </c>
      <c r="M62" s="1">
        <v>-2.1499999999999998E-2</v>
      </c>
      <c r="N62" s="1"/>
      <c r="O62" s="1"/>
      <c r="P62" s="1"/>
    </row>
    <row r="63" spans="2:16">
      <c r="B63">
        <v>6.1</v>
      </c>
      <c r="C63" s="1">
        <v>0.93473476737434025</v>
      </c>
      <c r="D63" s="1">
        <v>0.98</v>
      </c>
      <c r="E63" s="1">
        <v>0.438</v>
      </c>
      <c r="F63" s="1">
        <v>0.41</v>
      </c>
      <c r="G63">
        <f t="shared" si="0"/>
        <v>3.05</v>
      </c>
      <c r="H63" s="1">
        <v>0.34200000000000003</v>
      </c>
      <c r="I63" s="1">
        <v>0.36199999999999999</v>
      </c>
      <c r="J63" s="1">
        <v>0.40250000000000002</v>
      </c>
      <c r="K63" s="1">
        <v>0.39350000000000002</v>
      </c>
      <c r="L63" s="1">
        <v>-8.0000000000000002E-3</v>
      </c>
      <c r="M63" s="1">
        <v>-5.0000000000000001E-4</v>
      </c>
      <c r="N63" s="1"/>
      <c r="O63" s="1"/>
      <c r="P63" s="1"/>
    </row>
    <row r="64" spans="2:16">
      <c r="B64">
        <v>6.2</v>
      </c>
      <c r="C64" s="1">
        <v>0.98623996540795322</v>
      </c>
      <c r="D64" s="1">
        <v>1</v>
      </c>
      <c r="E64" s="1">
        <v>0.46200000000000002</v>
      </c>
      <c r="F64" s="1">
        <v>0.40600000000000003</v>
      </c>
      <c r="G64">
        <f t="shared" si="0"/>
        <v>3.1</v>
      </c>
      <c r="H64" s="1">
        <v>0.34399999999999997</v>
      </c>
      <c r="I64" s="1">
        <v>0.39600000000000002</v>
      </c>
      <c r="J64" s="1">
        <v>0.41149999999999998</v>
      </c>
      <c r="K64" s="1">
        <v>0.38150000000000001</v>
      </c>
      <c r="L64" s="1">
        <v>-2.5999999999999999E-2</v>
      </c>
      <c r="M64" s="1">
        <v>1.25E-3</v>
      </c>
      <c r="N64" s="1"/>
      <c r="O64" s="1"/>
      <c r="P64" s="1"/>
    </row>
    <row r="65" spans="2:16">
      <c r="B65">
        <v>6.3</v>
      </c>
      <c r="C65" s="1">
        <v>0.99943466542439363</v>
      </c>
      <c r="D65" s="1">
        <v>0.98599999999999999</v>
      </c>
      <c r="E65" s="1">
        <v>0.45800000000000002</v>
      </c>
      <c r="F65" s="1">
        <v>0.35399999999999998</v>
      </c>
      <c r="G65">
        <f t="shared" si="0"/>
        <v>3.15</v>
      </c>
      <c r="H65" s="1">
        <v>0.25800000000000001</v>
      </c>
      <c r="I65" s="1">
        <v>0.40100000000000002</v>
      </c>
      <c r="J65" s="1">
        <v>0.39400000000000002</v>
      </c>
      <c r="K65" s="1">
        <v>0.38824999999999998</v>
      </c>
      <c r="L65" s="1">
        <v>1E-3</v>
      </c>
      <c r="M65" s="1">
        <v>7.4999999999999997E-3</v>
      </c>
      <c r="N65" s="1"/>
      <c r="O65" s="1"/>
      <c r="P65" s="1"/>
    </row>
    <row r="66" spans="2:16">
      <c r="B66">
        <v>6.4</v>
      </c>
      <c r="C66" s="1">
        <v>0.97301708306908141</v>
      </c>
      <c r="D66" s="1">
        <v>0.93</v>
      </c>
      <c r="E66" s="1">
        <v>0.46600000000000003</v>
      </c>
      <c r="F66" s="1">
        <v>0.36799999999999999</v>
      </c>
      <c r="G66">
        <f t="shared" ref="G66:G129" si="1">B66/2</f>
        <v>3.2</v>
      </c>
      <c r="H66" s="1">
        <v>0.28599999999999998</v>
      </c>
      <c r="I66" s="1">
        <v>0.379</v>
      </c>
      <c r="J66" s="1">
        <v>0.39300000000000002</v>
      </c>
      <c r="K66" s="1">
        <v>0.39024999999999999</v>
      </c>
      <c r="L66" s="1">
        <v>3.0000000000000001E-3</v>
      </c>
      <c r="M66" s="1">
        <v>-1.5E-3</v>
      </c>
      <c r="N66" s="1"/>
      <c r="O66" s="1"/>
      <c r="P66" s="1"/>
    </row>
    <row r="67" spans="2:16">
      <c r="B67">
        <v>6.5</v>
      </c>
      <c r="C67" s="1">
        <v>0.90958830601617824</v>
      </c>
      <c r="D67" s="1">
        <v>0.82599999999999996</v>
      </c>
      <c r="E67" s="1">
        <v>0.432</v>
      </c>
      <c r="F67" s="1">
        <v>0.29799999999999999</v>
      </c>
      <c r="G67">
        <f t="shared" si="1"/>
        <v>3.25</v>
      </c>
      <c r="H67" s="1">
        <v>0.222</v>
      </c>
      <c r="I67" s="1">
        <v>0.33800000000000002</v>
      </c>
      <c r="J67" s="1">
        <v>0.39100000000000001</v>
      </c>
      <c r="K67" s="1">
        <v>0.40075</v>
      </c>
      <c r="L67" s="1">
        <v>-9.4999999999999998E-3</v>
      </c>
      <c r="M67" s="1">
        <v>-1.2500000000000001E-2</v>
      </c>
      <c r="N67" s="1"/>
      <c r="O67" s="1"/>
      <c r="P67" s="1"/>
    </row>
    <row r="68" spans="2:16">
      <c r="B68">
        <v>6.6</v>
      </c>
      <c r="C68" s="1">
        <v>0.81530421711578427</v>
      </c>
      <c r="D68" s="1">
        <v>0.70599999999999996</v>
      </c>
      <c r="E68" s="1">
        <v>0.33400000000000002</v>
      </c>
      <c r="F68" s="1">
        <v>0.312</v>
      </c>
      <c r="G68">
        <f t="shared" si="1"/>
        <v>3.3</v>
      </c>
      <c r="H68" s="1">
        <v>0.192</v>
      </c>
      <c r="I68" s="1">
        <v>0.32600000000000001</v>
      </c>
      <c r="J68" s="1">
        <v>0.40200000000000002</v>
      </c>
      <c r="K68" s="1">
        <v>0.37025000000000002</v>
      </c>
      <c r="L68" s="1">
        <v>1.55E-2</v>
      </c>
      <c r="M68" s="1">
        <v>1.9E-2</v>
      </c>
      <c r="N68" s="1"/>
      <c r="O68" s="1"/>
      <c r="P68" s="1"/>
    </row>
    <row r="69" spans="2:16">
      <c r="B69">
        <v>6.7</v>
      </c>
      <c r="C69" s="1">
        <v>0.69905742717101405</v>
      </c>
      <c r="D69" s="1">
        <v>0.61399999999999999</v>
      </c>
      <c r="E69" s="1">
        <v>0.30399999999999999</v>
      </c>
      <c r="F69" s="1">
        <v>0.26400000000000001</v>
      </c>
      <c r="G69">
        <f t="shared" si="1"/>
        <v>3.35</v>
      </c>
      <c r="H69" s="1">
        <v>0.224</v>
      </c>
      <c r="I69" s="1">
        <v>0.35099999999999998</v>
      </c>
      <c r="J69" s="1">
        <v>0.32800000000000001</v>
      </c>
      <c r="K69" s="1">
        <v>0.35299999999999998</v>
      </c>
      <c r="L69" s="1">
        <v>-1.15E-2</v>
      </c>
      <c r="M69" s="1">
        <v>5.2500000000000003E-3</v>
      </c>
      <c r="N69" s="1"/>
      <c r="O69" s="1"/>
      <c r="P69" s="1"/>
    </row>
    <row r="70" spans="2:16">
      <c r="B70">
        <v>6.8</v>
      </c>
      <c r="C70" s="1">
        <v>0.57131224019969762</v>
      </c>
      <c r="D70" s="1">
        <v>0.51400000000000001</v>
      </c>
      <c r="E70" s="1">
        <v>0.19400000000000001</v>
      </c>
      <c r="F70" s="1">
        <v>0.188</v>
      </c>
      <c r="G70">
        <f t="shared" si="1"/>
        <v>3.4</v>
      </c>
      <c r="H70" s="1">
        <v>0.19600000000000001</v>
      </c>
      <c r="I70" s="1">
        <v>0.29099999999999998</v>
      </c>
      <c r="J70" s="1">
        <v>0.33100000000000002</v>
      </c>
      <c r="K70" s="1">
        <v>0.34025</v>
      </c>
      <c r="L70" s="1">
        <v>-2.5000000000000001E-3</v>
      </c>
      <c r="M70" s="1">
        <v>2E-3</v>
      </c>
      <c r="N70" s="1"/>
      <c r="O70" s="1"/>
      <c r="P70" s="1"/>
    </row>
    <row r="71" spans="2:16">
      <c r="B71">
        <v>6.9</v>
      </c>
      <c r="C71" s="1">
        <v>0.4427670598426342</v>
      </c>
      <c r="D71" s="1">
        <v>0.36599999999999999</v>
      </c>
      <c r="E71" s="1">
        <v>0.184</v>
      </c>
      <c r="F71" s="1">
        <v>0.158</v>
      </c>
      <c r="G71">
        <f t="shared" si="1"/>
        <v>3.45</v>
      </c>
      <c r="H71" s="1">
        <v>8.4000000000000005E-2</v>
      </c>
      <c r="I71" s="1">
        <v>0.27</v>
      </c>
      <c r="J71" s="1">
        <v>0.3135</v>
      </c>
      <c r="K71" s="1">
        <v>0.31324999999999997</v>
      </c>
      <c r="L71" s="1">
        <v>3.5000000000000001E-3</v>
      </c>
      <c r="M71" s="1">
        <v>1.75E-3</v>
      </c>
      <c r="N71" s="1"/>
      <c r="O71" s="1"/>
      <c r="P71" s="1"/>
    </row>
    <row r="72" spans="2:16">
      <c r="B72">
        <v>7</v>
      </c>
      <c r="C72" s="1">
        <v>0.32304287581472096</v>
      </c>
      <c r="D72" s="1">
        <v>0.19800000000000001</v>
      </c>
      <c r="E72" s="1">
        <v>0.216</v>
      </c>
      <c r="F72" s="1">
        <v>7.1999999999999995E-2</v>
      </c>
      <c r="G72">
        <f t="shared" si="1"/>
        <v>3.5</v>
      </c>
      <c r="H72" s="1">
        <v>0.108</v>
      </c>
      <c r="I72" s="1">
        <v>0.30199999999999999</v>
      </c>
      <c r="J72" s="1">
        <v>0.29099999999999998</v>
      </c>
      <c r="K72" s="1">
        <v>0.29725000000000001</v>
      </c>
      <c r="L72" s="1">
        <v>-4.4999999999999997E-3</v>
      </c>
      <c r="M72" s="1">
        <v>4.4999999999999997E-3</v>
      </c>
      <c r="N72" s="1"/>
      <c r="O72" s="1"/>
      <c r="P72" s="1"/>
    </row>
    <row r="73" spans="2:16">
      <c r="B73">
        <v>7.1</v>
      </c>
      <c r="C73" s="1">
        <v>0.21958983865490278</v>
      </c>
      <c r="D73" s="1">
        <v>0.13800000000000001</v>
      </c>
      <c r="E73" s="1">
        <v>0.156</v>
      </c>
      <c r="F73" s="1">
        <v>4.8000000000000001E-2</v>
      </c>
      <c r="G73">
        <f t="shared" si="1"/>
        <v>3.55</v>
      </c>
      <c r="H73" s="1">
        <v>0.126</v>
      </c>
      <c r="I73" s="1">
        <v>0.30599999999999999</v>
      </c>
      <c r="J73" s="1">
        <v>0.27650000000000002</v>
      </c>
      <c r="K73" s="1">
        <v>0.24975</v>
      </c>
      <c r="L73" s="1">
        <v>-3.0000000000000001E-3</v>
      </c>
      <c r="M73" s="1">
        <v>-1.0999999999999999E-2</v>
      </c>
      <c r="N73" s="1"/>
      <c r="O73" s="1"/>
      <c r="P73" s="1"/>
    </row>
    <row r="74" spans="2:16">
      <c r="B74">
        <v>7.2</v>
      </c>
      <c r="C74" s="1">
        <v>0.13696758654059848</v>
      </c>
      <c r="D74" s="1">
        <v>4.3999999999999997E-2</v>
      </c>
      <c r="E74" s="1">
        <v>7.3999999999999996E-2</v>
      </c>
      <c r="F74" s="1">
        <v>6.2E-2</v>
      </c>
      <c r="G74">
        <f t="shared" si="1"/>
        <v>3.6</v>
      </c>
      <c r="H74" s="1">
        <v>8.2000000000000003E-2</v>
      </c>
      <c r="I74" s="1">
        <v>0.26100000000000001</v>
      </c>
      <c r="J74" s="1">
        <v>0.251</v>
      </c>
      <c r="K74" s="1">
        <v>0.23524999999999999</v>
      </c>
      <c r="L74" s="1">
        <v>-4.0000000000000001E-3</v>
      </c>
      <c r="M74" s="1">
        <v>-5.0000000000000001E-4</v>
      </c>
      <c r="N74" s="1"/>
      <c r="O74" s="1"/>
      <c r="P74" s="1"/>
    </row>
    <row r="75" spans="2:16">
      <c r="B75">
        <v>7.3</v>
      </c>
      <c r="C75" s="1">
        <v>7.659474385872285E-2</v>
      </c>
      <c r="D75" s="1">
        <v>0.05</v>
      </c>
      <c r="E75" s="1">
        <v>7.0000000000000007E-2</v>
      </c>
      <c r="F75" s="1">
        <v>3.5999999999999997E-2</v>
      </c>
      <c r="G75">
        <f t="shared" si="1"/>
        <v>3.65</v>
      </c>
      <c r="H75" s="1">
        <v>2.5999999999999999E-2</v>
      </c>
      <c r="I75" s="1">
        <v>0.217</v>
      </c>
      <c r="J75" s="1">
        <v>0.20899999999999999</v>
      </c>
      <c r="K75" s="1">
        <v>0.20724999999999999</v>
      </c>
      <c r="L75" s="1">
        <v>5.4999999999999997E-3</v>
      </c>
      <c r="M75" s="1">
        <v>-4.0000000000000001E-3</v>
      </c>
      <c r="N75" s="1"/>
      <c r="O75" s="1"/>
      <c r="P75" s="1"/>
    </row>
    <row r="76" spans="2:16">
      <c r="B76">
        <v>7.4</v>
      </c>
      <c r="C76" s="1">
        <v>3.6988428092274588E-2</v>
      </c>
      <c r="D76" s="1">
        <v>2E-3</v>
      </c>
      <c r="E76" s="1">
        <v>2.5999999999999999E-2</v>
      </c>
      <c r="F76" s="1">
        <v>-2.5999999999999999E-2</v>
      </c>
      <c r="G76">
        <f t="shared" si="1"/>
        <v>3.7</v>
      </c>
      <c r="H76" s="1">
        <v>0.08</v>
      </c>
      <c r="I76" s="1">
        <v>0.217</v>
      </c>
      <c r="J76" s="1">
        <v>0.20599999999999999</v>
      </c>
      <c r="K76" s="1">
        <v>0.17699999999999999</v>
      </c>
      <c r="L76" s="1">
        <v>1.0999999999999999E-2</v>
      </c>
      <c r="M76" s="1">
        <v>1.7000000000000001E-2</v>
      </c>
      <c r="N76" s="1"/>
      <c r="O76" s="1"/>
      <c r="P76" s="1"/>
    </row>
    <row r="77" spans="2:16">
      <c r="B77">
        <v>7.5</v>
      </c>
      <c r="C77" s="1">
        <v>1.443747480653735E-2</v>
      </c>
      <c r="D77" s="1">
        <v>3.5999999999999997E-2</v>
      </c>
      <c r="E77" s="1">
        <v>4.0000000000000001E-3</v>
      </c>
      <c r="F77" s="1">
        <v>-4.8000000000000001E-2</v>
      </c>
      <c r="G77">
        <f t="shared" si="1"/>
        <v>3.75</v>
      </c>
      <c r="H77" s="1">
        <v>8.7999999999999995E-2</v>
      </c>
      <c r="I77" s="1">
        <v>0.152</v>
      </c>
      <c r="J77" s="1">
        <v>0.16450000000000001</v>
      </c>
      <c r="K77" s="1">
        <v>0.16125</v>
      </c>
      <c r="L77" s="1">
        <v>1.4999999999999999E-2</v>
      </c>
      <c r="M77" s="1">
        <v>2.6249999999999999E-2</v>
      </c>
      <c r="N77" s="1"/>
      <c r="O77" s="1"/>
      <c r="P77" s="1"/>
    </row>
    <row r="78" spans="2:16">
      <c r="B78">
        <v>7.6</v>
      </c>
      <c r="C78" s="1">
        <v>3.9855873647860612E-3</v>
      </c>
      <c r="D78" s="1">
        <v>-8.0000000000000002E-3</v>
      </c>
      <c r="E78" s="1">
        <v>0.09</v>
      </c>
      <c r="F78" s="1">
        <v>-0.04</v>
      </c>
      <c r="G78">
        <f t="shared" si="1"/>
        <v>3.8</v>
      </c>
      <c r="H78" s="1">
        <v>-3.2000000000000001E-2</v>
      </c>
      <c r="I78" s="1">
        <v>0.14699999999999999</v>
      </c>
      <c r="J78" s="1">
        <v>0.1085</v>
      </c>
      <c r="K78" s="1">
        <v>0.13925000000000001</v>
      </c>
      <c r="L78" s="1">
        <v>-6.4999999999999997E-3</v>
      </c>
      <c r="M78" s="1">
        <v>-1.0749999999999999E-2</v>
      </c>
      <c r="N78" s="1"/>
      <c r="O78" s="1"/>
      <c r="P78" s="1"/>
    </row>
    <row r="79" spans="2:16">
      <c r="B79">
        <v>7.7</v>
      </c>
      <c r="C79" s="1">
        <v>5.5335700735613391E-4</v>
      </c>
      <c r="D79" s="1">
        <v>0.03</v>
      </c>
      <c r="E79" s="1">
        <v>0</v>
      </c>
      <c r="F79" s="1">
        <v>-2E-3</v>
      </c>
      <c r="G79">
        <f t="shared" si="1"/>
        <v>3.85</v>
      </c>
      <c r="H79" s="1">
        <v>4.5999999999999999E-2</v>
      </c>
      <c r="I79" s="1">
        <v>0.13300000000000001</v>
      </c>
      <c r="J79" s="1">
        <v>9.0999999999999998E-2</v>
      </c>
      <c r="K79" s="1">
        <v>0.114</v>
      </c>
      <c r="L79" s="1">
        <v>2.1000000000000001E-2</v>
      </c>
      <c r="M79" s="1">
        <v>-8.5000000000000006E-3</v>
      </c>
      <c r="N79" s="1"/>
      <c r="O79" s="1"/>
      <c r="P79" s="1"/>
    </row>
    <row r="80" spans="2:16">
      <c r="B80">
        <v>7.8</v>
      </c>
      <c r="C80" s="1">
        <v>8.4750121250587451E-6</v>
      </c>
      <c r="D80" s="1">
        <v>0.08</v>
      </c>
      <c r="E80" s="1">
        <v>-1.7999999999999999E-2</v>
      </c>
      <c r="F80" s="1">
        <v>2.5999999999999999E-2</v>
      </c>
      <c r="G80">
        <f t="shared" si="1"/>
        <v>3.9</v>
      </c>
      <c r="H80" s="1">
        <v>3.4000000000000002E-2</v>
      </c>
      <c r="I80" s="1">
        <v>0.114</v>
      </c>
      <c r="J80" s="1">
        <v>0.1075</v>
      </c>
      <c r="K80" s="1">
        <v>8.7749999999999995E-2</v>
      </c>
      <c r="L80" s="1">
        <v>-3.2000000000000001E-2</v>
      </c>
      <c r="M80" s="1">
        <v>-5.7499999999999999E-3</v>
      </c>
      <c r="N80" s="1"/>
      <c r="O80" s="1"/>
      <c r="P80" s="1"/>
    </row>
    <row r="81" spans="2:16">
      <c r="B81">
        <v>7.9</v>
      </c>
      <c r="C81" s="1">
        <v>4.4782836623596944E-6</v>
      </c>
      <c r="D81" s="1">
        <v>-2.5999999999999999E-2</v>
      </c>
      <c r="E81" s="1">
        <v>1.7999999999999999E-2</v>
      </c>
      <c r="F81" s="1">
        <v>-2.8000000000000001E-2</v>
      </c>
      <c r="G81">
        <f t="shared" si="1"/>
        <v>3.95</v>
      </c>
      <c r="H81" s="1">
        <v>0</v>
      </c>
      <c r="I81" s="1">
        <v>7.6999999999999999E-2</v>
      </c>
      <c r="J81" s="1">
        <v>7.2499999999999995E-2</v>
      </c>
      <c r="K81" s="1">
        <v>7.4249999999999997E-2</v>
      </c>
      <c r="L81" s="1">
        <v>-6.0000000000000001E-3</v>
      </c>
      <c r="M81" s="1">
        <v>-3.2499999999999999E-3</v>
      </c>
      <c r="N81" s="1"/>
      <c r="O81" s="1"/>
      <c r="P81" s="1"/>
    </row>
    <row r="82" spans="2:16">
      <c r="B82">
        <v>8</v>
      </c>
      <c r="C82" s="1">
        <v>4.4817990162145105E-4</v>
      </c>
      <c r="D82" s="1">
        <v>2.1999999999999999E-2</v>
      </c>
      <c r="E82" s="1">
        <v>0.01</v>
      </c>
      <c r="F82" s="1">
        <v>-2E-3</v>
      </c>
      <c r="G82">
        <f t="shared" si="1"/>
        <v>4</v>
      </c>
      <c r="H82" s="1">
        <v>-3.2000000000000001E-2</v>
      </c>
      <c r="I82" s="1">
        <v>0.04</v>
      </c>
      <c r="J82" s="1">
        <v>6.0999999999999999E-2</v>
      </c>
      <c r="K82" s="1">
        <v>5.6000000000000001E-2</v>
      </c>
      <c r="L82" s="1">
        <v>1.0500000000000001E-2</v>
      </c>
      <c r="M82" s="1">
        <v>2.1000000000000001E-2</v>
      </c>
      <c r="O82" s="1"/>
      <c r="P82" s="1"/>
    </row>
    <row r="83" spans="2:16">
      <c r="B83">
        <v>8.1</v>
      </c>
      <c r="C83" s="1">
        <v>3.518121510714553E-3</v>
      </c>
      <c r="D83" s="1">
        <v>6.4000000000000001E-2</v>
      </c>
      <c r="E83" s="1">
        <v>-1.4E-2</v>
      </c>
      <c r="F83" s="1">
        <v>-1.4E-2</v>
      </c>
      <c r="G83">
        <f t="shared" si="1"/>
        <v>4.05</v>
      </c>
      <c r="H83" s="1">
        <v>-2.1999999999999999E-2</v>
      </c>
      <c r="I83" s="1">
        <v>4.0000000000000001E-3</v>
      </c>
      <c r="J83" s="1">
        <v>5.0999999999999997E-2</v>
      </c>
      <c r="K83" s="1">
        <v>3.4250000000000003E-2</v>
      </c>
      <c r="L83" s="1">
        <v>0.01</v>
      </c>
      <c r="M83" s="1">
        <v>-3.2499999999999999E-3</v>
      </c>
      <c r="O83" s="1"/>
      <c r="P83" s="1"/>
    </row>
    <row r="84" spans="2:16">
      <c r="B84">
        <v>8.1999999999999993</v>
      </c>
      <c r="C84" s="1">
        <v>1.323098521468806E-2</v>
      </c>
      <c r="D84" s="1">
        <v>5.6000000000000001E-2</v>
      </c>
      <c r="E84" s="1">
        <v>0</v>
      </c>
      <c r="F84" s="1">
        <v>-2.8000000000000001E-2</v>
      </c>
      <c r="G84">
        <f t="shared" si="1"/>
        <v>4.0999999999999996</v>
      </c>
      <c r="H84" s="1">
        <v>5.6000000000000001E-2</v>
      </c>
      <c r="I84" s="1">
        <v>1.9E-2</v>
      </c>
      <c r="J84" s="1">
        <v>6.4000000000000001E-2</v>
      </c>
      <c r="K84" s="1">
        <v>3.875E-2</v>
      </c>
      <c r="L84" s="1">
        <v>-2.4500000000000001E-2</v>
      </c>
      <c r="M84" s="1">
        <v>1.25E-3</v>
      </c>
      <c r="O84" s="1"/>
      <c r="P84" s="1"/>
    </row>
    <row r="85" spans="2:16">
      <c r="B85">
        <v>8.3000000000000007</v>
      </c>
      <c r="C85" s="1">
        <v>3.4627992837141325E-2</v>
      </c>
      <c r="D85" s="1">
        <v>5.6000000000000001E-2</v>
      </c>
      <c r="E85" s="1">
        <v>3.4000000000000002E-2</v>
      </c>
      <c r="F85" s="1">
        <v>7.3999999999999996E-2</v>
      </c>
      <c r="G85">
        <f t="shared" si="1"/>
        <v>4.1500000000000004</v>
      </c>
      <c r="H85" s="1">
        <v>3.2000000000000001E-2</v>
      </c>
      <c r="I85" s="1">
        <v>4.8000000000000001E-2</v>
      </c>
      <c r="J85" s="1">
        <v>2.8000000000000001E-2</v>
      </c>
      <c r="K85" s="1">
        <v>0</v>
      </c>
      <c r="L85" s="1">
        <v>-1.4E-2</v>
      </c>
      <c r="M85" s="1">
        <v>1.5E-3</v>
      </c>
      <c r="O85" s="1"/>
      <c r="P85" s="1"/>
    </row>
    <row r="86" spans="2:16">
      <c r="B86">
        <v>8.4</v>
      </c>
      <c r="C86" s="1">
        <v>7.2716896519150837E-2</v>
      </c>
      <c r="D86" s="1">
        <v>9.4E-2</v>
      </c>
      <c r="E86" s="1">
        <v>0.08</v>
      </c>
      <c r="F86" s="1">
        <v>4.2000000000000003E-2</v>
      </c>
      <c r="G86">
        <f t="shared" si="1"/>
        <v>4.2</v>
      </c>
      <c r="H86" s="1">
        <v>-3.7999999999999999E-2</v>
      </c>
      <c r="I86" s="1">
        <v>-0.03</v>
      </c>
      <c r="J86" s="1">
        <v>1.7999999999999999E-2</v>
      </c>
      <c r="K86" s="1">
        <v>2.1999999999999999E-2</v>
      </c>
      <c r="L86" s="1">
        <v>2.7E-2</v>
      </c>
      <c r="M86" s="1">
        <v>1.6500000000000001E-2</v>
      </c>
      <c r="O86" s="1"/>
      <c r="P86" s="1"/>
    </row>
    <row r="87" spans="2:16">
      <c r="B87">
        <v>8.5</v>
      </c>
      <c r="C87" s="1">
        <v>0.1313470466261259</v>
      </c>
      <c r="D87" s="1">
        <v>0.20799999999999999</v>
      </c>
      <c r="E87" s="1">
        <v>0.11799999999999999</v>
      </c>
      <c r="F87" s="1">
        <v>7.5999999999999998E-2</v>
      </c>
      <c r="G87">
        <f t="shared" si="1"/>
        <v>4.25</v>
      </c>
      <c r="H87" s="1">
        <v>0.01</v>
      </c>
      <c r="I87" s="1">
        <v>1.4999999999999999E-2</v>
      </c>
      <c r="J87" s="1">
        <v>4.4499999999999998E-2</v>
      </c>
      <c r="K87" s="1">
        <v>8.7500000000000008E-3</v>
      </c>
      <c r="L87" s="1">
        <v>-2.9000000000000001E-2</v>
      </c>
      <c r="M87" s="1">
        <v>-2.4250000000000001E-2</v>
      </c>
      <c r="O87" s="1"/>
      <c r="P87" s="1"/>
    </row>
    <row r="88" spans="2:16">
      <c r="B88">
        <v>8.6</v>
      </c>
      <c r="C88" s="1">
        <v>0.21220846721564529</v>
      </c>
      <c r="D88" s="1">
        <v>0.28599999999999998</v>
      </c>
      <c r="E88" s="1">
        <v>0.154</v>
      </c>
      <c r="F88" s="1">
        <v>0.14399999999999999</v>
      </c>
      <c r="G88">
        <f t="shared" si="1"/>
        <v>4.3</v>
      </c>
      <c r="H88" s="1">
        <v>-6.0000000000000001E-3</v>
      </c>
      <c r="I88" s="1">
        <v>-6.0000000000000001E-3</v>
      </c>
      <c r="J88" s="1">
        <v>2.4500000000000001E-2</v>
      </c>
      <c r="K88" s="1">
        <v>2.5000000000000001E-3</v>
      </c>
      <c r="L88" s="1">
        <v>2.2499999999999999E-2</v>
      </c>
      <c r="M88" s="1">
        <v>-1.5E-3</v>
      </c>
      <c r="O88" s="1"/>
      <c r="P88" s="1"/>
    </row>
    <row r="89" spans="2:16">
      <c r="B89">
        <v>8.6999999999999993</v>
      </c>
      <c r="C89" s="1">
        <v>0.31412863855515177</v>
      </c>
      <c r="D89" s="1">
        <v>0.42799999999999999</v>
      </c>
      <c r="E89" s="1">
        <v>0.218</v>
      </c>
      <c r="F89" s="1">
        <v>0.182</v>
      </c>
      <c r="G89">
        <f t="shared" si="1"/>
        <v>4.3499999999999996</v>
      </c>
      <c r="H89" s="1">
        <v>3.5999999999999997E-2</v>
      </c>
      <c r="I89" s="1">
        <v>2E-3</v>
      </c>
      <c r="J89" s="1">
        <v>-0.02</v>
      </c>
      <c r="K89" s="1">
        <v>1.25E-3</v>
      </c>
      <c r="L89" s="1">
        <v>2.8500000000000001E-2</v>
      </c>
      <c r="M89" s="1">
        <v>-8.0000000000000002E-3</v>
      </c>
      <c r="O89" s="1"/>
      <c r="P89" s="1"/>
    </row>
    <row r="90" spans="2:16">
      <c r="B90">
        <v>8.8000000000000007</v>
      </c>
      <c r="C90" s="1">
        <v>0.43279540715224751</v>
      </c>
      <c r="D90" s="1">
        <v>0.51400000000000001</v>
      </c>
      <c r="E90" s="1">
        <v>0.27</v>
      </c>
      <c r="F90" s="1">
        <v>0.23</v>
      </c>
      <c r="G90">
        <f t="shared" si="1"/>
        <v>4.4000000000000004</v>
      </c>
      <c r="H90" s="1">
        <v>-5.1999999999999998E-2</v>
      </c>
      <c r="I90" s="1">
        <v>1.4999999999999999E-2</v>
      </c>
      <c r="J90" s="1">
        <v>1.4999999999999999E-2</v>
      </c>
      <c r="K90" s="1">
        <v>-3.5000000000000001E-3</v>
      </c>
      <c r="L90" s="1">
        <v>-0.01</v>
      </c>
      <c r="M90" s="1">
        <v>-6.4999999999999997E-3</v>
      </c>
      <c r="O90" s="1"/>
      <c r="P90" s="1"/>
    </row>
    <row r="91" spans="2:16">
      <c r="B91">
        <v>8.9</v>
      </c>
      <c r="C91" s="1">
        <v>0.56096819636807216</v>
      </c>
      <c r="D91" s="1">
        <v>0.66600000000000004</v>
      </c>
      <c r="E91" s="1">
        <v>0.33800000000000002</v>
      </c>
      <c r="F91" s="1">
        <v>0.26600000000000001</v>
      </c>
      <c r="G91">
        <f t="shared" si="1"/>
        <v>4.45</v>
      </c>
      <c r="H91" s="1">
        <v>-2.1999999999999999E-2</v>
      </c>
      <c r="I91" s="1">
        <v>-1.4E-2</v>
      </c>
      <c r="J91" s="1">
        <v>1.55E-2</v>
      </c>
      <c r="K91" s="1">
        <v>1.15E-2</v>
      </c>
      <c r="L91" s="1">
        <v>-8.0000000000000002E-3</v>
      </c>
      <c r="M91" s="1">
        <v>-1.7250000000000001E-2</v>
      </c>
      <c r="O91" s="1"/>
      <c r="P91" s="1"/>
    </row>
    <row r="92" spans="2:16">
      <c r="B92">
        <v>9</v>
      </c>
      <c r="C92" s="1">
        <v>0.68916289291861454</v>
      </c>
      <c r="D92" s="1">
        <v>0.79</v>
      </c>
      <c r="E92" s="1">
        <v>0.36799999999999999</v>
      </c>
      <c r="F92" s="1">
        <v>0.32</v>
      </c>
      <c r="G92">
        <f t="shared" si="1"/>
        <v>4.5</v>
      </c>
      <c r="H92" s="1">
        <v>6.0000000000000001E-3</v>
      </c>
      <c r="I92" s="1">
        <v>-2.7E-2</v>
      </c>
      <c r="J92" s="1">
        <v>-3.0000000000000001E-3</v>
      </c>
      <c r="K92" s="1">
        <v>-3.7499999999999999E-3</v>
      </c>
      <c r="L92" s="1">
        <v>-2.8000000000000001E-2</v>
      </c>
      <c r="M92" s="1">
        <v>8.2500000000000004E-3</v>
      </c>
      <c r="O92" s="1"/>
      <c r="P92" s="1"/>
    </row>
    <row r="93" spans="2:16">
      <c r="B93">
        <v>9.1</v>
      </c>
      <c r="C93" s="1">
        <v>0.80672054938097371</v>
      </c>
      <c r="D93" s="1">
        <v>0.92</v>
      </c>
      <c r="E93" s="1">
        <v>0.42199999999999999</v>
      </c>
      <c r="F93" s="1">
        <v>0.36399999999999999</v>
      </c>
      <c r="G93">
        <f t="shared" si="1"/>
        <v>4.55</v>
      </c>
      <c r="H93" s="1">
        <v>8.0000000000000002E-3</v>
      </c>
      <c r="I93" s="1">
        <v>1.2E-2</v>
      </c>
      <c r="J93" s="1">
        <v>-2.5000000000000001E-3</v>
      </c>
      <c r="K93" s="1">
        <v>-1.15E-2</v>
      </c>
      <c r="L93" s="1">
        <v>1.7000000000000001E-2</v>
      </c>
      <c r="M93" s="1">
        <v>-4.0000000000000001E-3</v>
      </c>
      <c r="O93" s="1"/>
      <c r="P93" s="1"/>
    </row>
    <row r="94" spans="2:16">
      <c r="B94">
        <v>9.1999999999999993</v>
      </c>
      <c r="C94" s="1">
        <v>0.90310826622070051</v>
      </c>
      <c r="D94" s="1">
        <v>0.96599999999999997</v>
      </c>
      <c r="E94" s="1">
        <v>0.46400000000000002</v>
      </c>
      <c r="F94" s="1">
        <v>0.41399999999999998</v>
      </c>
      <c r="G94">
        <f t="shared" si="1"/>
        <v>4.5999999999999996</v>
      </c>
      <c r="H94" s="1">
        <v>1.6E-2</v>
      </c>
      <c r="I94" s="1">
        <v>2.9000000000000001E-2</v>
      </c>
      <c r="J94" s="1">
        <v>1.0999999999999999E-2</v>
      </c>
      <c r="K94" s="1">
        <v>8.9999999999999993E-3</v>
      </c>
      <c r="L94" s="1">
        <v>-2.5999999999999999E-2</v>
      </c>
      <c r="M94" s="1">
        <v>1E-3</v>
      </c>
      <c r="O94" s="1"/>
      <c r="P94" s="1"/>
    </row>
    <row r="95" spans="2:16">
      <c r="B95">
        <v>9.3000000000000007</v>
      </c>
      <c r="C95" s="1">
        <v>0.96926209907162619</v>
      </c>
      <c r="D95" s="1">
        <v>0.998</v>
      </c>
      <c r="E95" s="1">
        <v>0.49199999999999999</v>
      </c>
      <c r="F95" s="1">
        <v>0.38400000000000001</v>
      </c>
      <c r="G95">
        <f t="shared" si="1"/>
        <v>4.6500000000000004</v>
      </c>
      <c r="I95" s="1">
        <v>-0.03</v>
      </c>
      <c r="J95" s="1">
        <v>2.3E-2</v>
      </c>
      <c r="K95" s="1">
        <v>-3.0000000000000001E-3</v>
      </c>
      <c r="L95" s="1">
        <v>1.2999999999999999E-2</v>
      </c>
      <c r="M95" s="1">
        <v>9.4999999999999998E-3</v>
      </c>
      <c r="O95" s="1"/>
      <c r="P95" s="1"/>
    </row>
    <row r="96" spans="2:16">
      <c r="B96">
        <v>9.4</v>
      </c>
      <c r="C96" s="1">
        <v>0.9987727333642975</v>
      </c>
      <c r="D96" s="1">
        <v>0.998</v>
      </c>
      <c r="E96" s="1">
        <v>0.51600000000000001</v>
      </c>
      <c r="F96" s="1">
        <v>0.432</v>
      </c>
      <c r="G96">
        <f t="shared" si="1"/>
        <v>4.7</v>
      </c>
      <c r="I96" s="1">
        <v>-3.7999999999999999E-2</v>
      </c>
      <c r="J96" s="1">
        <v>-2.0500000000000001E-2</v>
      </c>
      <c r="K96" s="1">
        <v>-5.4999999999999997E-3</v>
      </c>
      <c r="L96" s="1">
        <v>2.8000000000000001E-2</v>
      </c>
      <c r="M96" s="1">
        <v>2.0750000000000001E-2</v>
      </c>
      <c r="O96" s="1"/>
      <c r="P96" s="1"/>
    </row>
    <row r="97" spans="2:16">
      <c r="B97">
        <v>9.5</v>
      </c>
      <c r="C97" s="1">
        <v>0.9887365145992465</v>
      </c>
      <c r="D97" s="1">
        <v>0.95599999999999996</v>
      </c>
      <c r="E97" s="1">
        <v>0.45600000000000002</v>
      </c>
      <c r="F97" s="1">
        <v>0.308</v>
      </c>
      <c r="G97">
        <f t="shared" si="1"/>
        <v>4.75</v>
      </c>
      <c r="I97" s="1">
        <v>8.9999999999999993E-3</v>
      </c>
      <c r="J97" s="1">
        <v>3.5000000000000001E-3</v>
      </c>
      <c r="K97" s="1">
        <v>-2.7499999999999998E-3</v>
      </c>
      <c r="L97" s="1">
        <v>2.9000000000000001E-2</v>
      </c>
      <c r="M97" s="1">
        <v>7.4999999999999997E-3</v>
      </c>
      <c r="O97" s="1"/>
      <c r="P97" s="1"/>
    </row>
    <row r="98" spans="2:16">
      <c r="B98">
        <v>9.6</v>
      </c>
      <c r="C98" s="1">
        <v>0.94014388826078299</v>
      </c>
      <c r="D98" s="1">
        <v>0.84199999999999997</v>
      </c>
      <c r="E98" s="1">
        <v>0.45600000000000002</v>
      </c>
      <c r="F98" s="1">
        <v>0.378</v>
      </c>
      <c r="G98">
        <f t="shared" si="1"/>
        <v>4.8</v>
      </c>
      <c r="I98" s="1">
        <v>-8.9999999999999993E-3</v>
      </c>
      <c r="J98" s="1">
        <v>-2.5499999999999998E-2</v>
      </c>
      <c r="K98" s="1">
        <v>8.5000000000000006E-3</v>
      </c>
      <c r="L98" s="1">
        <v>1.0999999999999999E-2</v>
      </c>
      <c r="M98" s="1">
        <v>5.0000000000000001E-3</v>
      </c>
      <c r="O98" s="1"/>
      <c r="P98" s="1"/>
    </row>
    <row r="99" spans="2:16">
      <c r="B99">
        <v>9.6999999999999993</v>
      </c>
      <c r="C99" s="1">
        <v>0.85774671326273066</v>
      </c>
      <c r="D99" s="1">
        <v>0.72199999999999998</v>
      </c>
      <c r="E99" s="1">
        <v>0.32800000000000001</v>
      </c>
      <c r="F99" s="1">
        <v>0.31</v>
      </c>
      <c r="G99">
        <f t="shared" si="1"/>
        <v>4.8499999999999996</v>
      </c>
      <c r="I99" s="1">
        <v>-1.4E-2</v>
      </c>
      <c r="J99" s="1">
        <v>1.5E-3</v>
      </c>
      <c r="K99" s="1">
        <v>-8.7500000000000008E-3</v>
      </c>
      <c r="L99" s="1">
        <v>1.6E-2</v>
      </c>
      <c r="M99" s="1">
        <v>-1.15E-2</v>
      </c>
      <c r="O99" s="1"/>
      <c r="P99" s="1"/>
    </row>
    <row r="100" spans="2:16">
      <c r="B100">
        <v>9.8000000000000007</v>
      </c>
      <c r="C100" s="1">
        <v>0.74942445304863925</v>
      </c>
      <c r="D100" s="1">
        <v>0.64600000000000002</v>
      </c>
      <c r="E100" s="1">
        <v>0.34</v>
      </c>
      <c r="F100" s="1">
        <v>0.23</v>
      </c>
      <c r="G100">
        <f t="shared" si="1"/>
        <v>4.9000000000000004</v>
      </c>
      <c r="I100" s="1">
        <v>-0.02</v>
      </c>
      <c r="J100" s="1">
        <v>-2.6499999999999999E-2</v>
      </c>
      <c r="K100" s="1">
        <v>7.2500000000000004E-3</v>
      </c>
      <c r="L100" s="1">
        <v>2.35E-2</v>
      </c>
      <c r="M100" s="1">
        <v>-1.2E-2</v>
      </c>
      <c r="O100" s="1"/>
      <c r="P100" s="1"/>
    </row>
    <row r="101" spans="2:16">
      <c r="B101">
        <v>9.9</v>
      </c>
      <c r="C101" s="1">
        <v>0.62514466813002234</v>
      </c>
      <c r="D101" s="1">
        <v>0.52600000000000002</v>
      </c>
      <c r="E101" s="1">
        <v>0.23200000000000001</v>
      </c>
      <c r="F101" s="1">
        <v>0.182</v>
      </c>
      <c r="G101">
        <f t="shared" si="1"/>
        <v>4.95</v>
      </c>
      <c r="I101" s="1">
        <v>-1.0999999999999999E-2</v>
      </c>
      <c r="J101" s="1">
        <v>5.0000000000000001E-3</v>
      </c>
      <c r="K101" s="1">
        <v>-2.5999999999999999E-2</v>
      </c>
      <c r="L101" s="1">
        <v>-1.6E-2</v>
      </c>
      <c r="M101" s="1">
        <v>7.0000000000000001E-3</v>
      </c>
      <c r="O101" s="1"/>
      <c r="P101" s="1"/>
    </row>
    <row r="102" spans="2:16">
      <c r="B102">
        <v>10</v>
      </c>
      <c r="C102" s="1">
        <v>0.49567377320016326</v>
      </c>
      <c r="D102" s="1"/>
      <c r="E102" s="1">
        <v>0.248</v>
      </c>
      <c r="G102">
        <f t="shared" si="1"/>
        <v>5</v>
      </c>
      <c r="M102">
        <f t="shared" ref="M102:M165" si="2">J102-L102</f>
        <v>0</v>
      </c>
      <c r="O102" s="1"/>
    </row>
    <row r="103" spans="2:16">
      <c r="B103">
        <v>10.1</v>
      </c>
      <c r="C103" s="1">
        <v>0.37123026316887919</v>
      </c>
      <c r="D103" s="1"/>
      <c r="E103" s="1">
        <v>0.19</v>
      </c>
      <c r="G103">
        <f t="shared" si="1"/>
        <v>5.05</v>
      </c>
      <c r="M103">
        <f t="shared" si="2"/>
        <v>0</v>
      </c>
      <c r="O103" s="1"/>
    </row>
    <row r="104" spans="2:16">
      <c r="B104">
        <v>10.199999999999999</v>
      </c>
      <c r="C104" s="1">
        <v>0.26027896087191921</v>
      </c>
      <c r="D104" s="1"/>
      <c r="E104" s="1">
        <v>9.1999999999999998E-2</v>
      </c>
      <c r="G104">
        <f t="shared" si="1"/>
        <v>5.0999999999999996</v>
      </c>
      <c r="M104">
        <f t="shared" si="2"/>
        <v>0</v>
      </c>
      <c r="O104" s="1"/>
    </row>
    <row r="105" spans="2:16">
      <c r="B105">
        <v>10.3</v>
      </c>
      <c r="C105" s="1">
        <v>0.16864040155880006</v>
      </c>
      <c r="D105" s="1"/>
      <c r="E105" s="1">
        <v>0.1</v>
      </c>
      <c r="G105">
        <f t="shared" si="1"/>
        <v>5.15</v>
      </c>
      <c r="M105">
        <f t="shared" si="2"/>
        <v>0</v>
      </c>
      <c r="O105" s="1"/>
    </row>
    <row r="106" spans="2:16">
      <c r="B106">
        <v>10.4</v>
      </c>
      <c r="C106" s="1">
        <v>9.9038190370030352E-2</v>
      </c>
      <c r="D106" s="1"/>
      <c r="E106" s="1">
        <v>0.106</v>
      </c>
      <c r="G106">
        <f t="shared" si="1"/>
        <v>5.2</v>
      </c>
      <c r="M106">
        <f t="shared" si="2"/>
        <v>0</v>
      </c>
      <c r="O106" s="1"/>
    </row>
    <row r="107" spans="2:16">
      <c r="B107">
        <v>10.5</v>
      </c>
      <c r="C107" s="1">
        <v>5.1137205514321903E-2</v>
      </c>
      <c r="D107" s="1"/>
      <c r="E107" s="1">
        <v>0.04</v>
      </c>
      <c r="G107">
        <f t="shared" si="1"/>
        <v>5.25</v>
      </c>
      <c r="M107">
        <f t="shared" si="2"/>
        <v>0</v>
      </c>
      <c r="O107" s="1"/>
    </row>
    <row r="108" spans="2:16">
      <c r="B108">
        <v>10.6</v>
      </c>
      <c r="C108" s="1">
        <v>2.2047950026023857E-2</v>
      </c>
      <c r="D108" s="1"/>
      <c r="E108" s="1">
        <v>1.6E-2</v>
      </c>
      <c r="G108">
        <f t="shared" si="1"/>
        <v>5.3</v>
      </c>
      <c r="M108">
        <f t="shared" si="2"/>
        <v>0</v>
      </c>
      <c r="O108" s="1"/>
    </row>
    <row r="109" spans="2:16">
      <c r="B109">
        <v>10.7</v>
      </c>
      <c r="C109" s="1">
        <v>7.1994284263889249E-3</v>
      </c>
      <c r="D109" s="1"/>
      <c r="E109" s="1">
        <v>-6.0000000000000001E-3</v>
      </c>
      <c r="G109">
        <f t="shared" si="1"/>
        <v>5.35</v>
      </c>
      <c r="M109">
        <f t="shared" si="2"/>
        <v>0</v>
      </c>
      <c r="O109" s="1"/>
    </row>
    <row r="110" spans="2:16">
      <c r="B110">
        <v>10.8</v>
      </c>
      <c r="C110" s="1">
        <v>1.426128196155757E-3</v>
      </c>
      <c r="D110" s="1"/>
      <c r="E110" s="1">
        <v>-4.3999999999999997E-2</v>
      </c>
      <c r="G110">
        <f t="shared" si="1"/>
        <v>5.4</v>
      </c>
      <c r="M110">
        <f t="shared" si="2"/>
        <v>0</v>
      </c>
      <c r="O110" s="1"/>
    </row>
    <row r="111" spans="2:16">
      <c r="B111">
        <v>10.9</v>
      </c>
      <c r="C111" s="1">
        <v>8.2931358411461598E-5</v>
      </c>
      <c r="D111" s="1"/>
      <c r="E111" s="1">
        <v>-0.02</v>
      </c>
      <c r="G111">
        <f t="shared" si="1"/>
        <v>5.45</v>
      </c>
      <c r="M111">
        <f t="shared" si="2"/>
        <v>0</v>
      </c>
      <c r="O111" s="1"/>
    </row>
    <row r="112" spans="2:16">
      <c r="B112">
        <v>11</v>
      </c>
      <c r="C112" s="1">
        <v>3.8364283971858981E-10</v>
      </c>
      <c r="D112" s="1"/>
      <c r="E112" s="1">
        <v>-3.2000000000000001E-2</v>
      </c>
      <c r="G112">
        <f t="shared" si="1"/>
        <v>5.5</v>
      </c>
      <c r="M112">
        <f t="shared" si="2"/>
        <v>0</v>
      </c>
      <c r="O112" s="1"/>
    </row>
    <row r="113" spans="2:15">
      <c r="B113">
        <v>11.1</v>
      </c>
      <c r="C113" s="1">
        <v>1.1805146924055709E-4</v>
      </c>
      <c r="D113" s="1"/>
      <c r="E113" s="1">
        <v>-1.4E-2</v>
      </c>
      <c r="G113">
        <f t="shared" si="1"/>
        <v>5.55</v>
      </c>
      <c r="M113">
        <f t="shared" si="2"/>
        <v>0</v>
      </c>
      <c r="O113" s="1"/>
    </row>
    <row r="114" spans="2:15">
      <c r="B114">
        <v>11.2</v>
      </c>
      <c r="C114" s="1">
        <v>1.6983444385320762E-3</v>
      </c>
      <c r="D114" s="1"/>
      <c r="E114" s="1">
        <v>6.0000000000000001E-3</v>
      </c>
      <c r="G114">
        <f t="shared" si="1"/>
        <v>5.6</v>
      </c>
      <c r="M114">
        <f t="shared" si="2"/>
        <v>0</v>
      </c>
      <c r="O114" s="1"/>
    </row>
    <row r="115" spans="2:15">
      <c r="B115">
        <v>11.3</v>
      </c>
      <c r="C115" s="1">
        <v>8.0725320731295375E-3</v>
      </c>
      <c r="D115" s="1"/>
      <c r="E115" s="1">
        <v>-1.6E-2</v>
      </c>
      <c r="G115">
        <f t="shared" si="1"/>
        <v>5.65</v>
      </c>
      <c r="M115">
        <f t="shared" si="2"/>
        <v>0</v>
      </c>
      <c r="O115" s="1"/>
    </row>
    <row r="116" spans="2:15">
      <c r="B116">
        <v>11.4</v>
      </c>
      <c r="C116" s="1">
        <v>2.3973896393333367E-2</v>
      </c>
      <c r="D116" s="1"/>
      <c r="E116" s="1">
        <v>3.2000000000000001E-2</v>
      </c>
      <c r="G116">
        <f t="shared" si="1"/>
        <v>5.7</v>
      </c>
      <c r="M116">
        <f t="shared" si="2"/>
        <v>0</v>
      </c>
      <c r="O116" s="1"/>
    </row>
    <row r="117" spans="2:15">
      <c r="B117">
        <v>11.5</v>
      </c>
      <c r="C117" s="1">
        <v>5.4561246722703953E-2</v>
      </c>
      <c r="D117" s="1"/>
      <c r="E117" s="1">
        <v>7.3999999999999996E-2</v>
      </c>
      <c r="G117">
        <f t="shared" si="1"/>
        <v>5.75</v>
      </c>
      <c r="M117">
        <f t="shared" si="2"/>
        <v>0</v>
      </c>
      <c r="O117" s="1"/>
    </row>
    <row r="118" spans="2:15">
      <c r="B118">
        <v>11.6</v>
      </c>
      <c r="C118" s="1">
        <v>0.10429870693227637</v>
      </c>
      <c r="D118" s="1"/>
      <c r="E118" s="1">
        <v>8.0000000000000002E-3</v>
      </c>
      <c r="G118">
        <f t="shared" si="1"/>
        <v>5.8</v>
      </c>
      <c r="M118">
        <f t="shared" si="2"/>
        <v>0</v>
      </c>
      <c r="O118" s="1"/>
    </row>
    <row r="119" spans="2:15">
      <c r="B119">
        <v>11.7</v>
      </c>
      <c r="C119" s="1">
        <v>0.17588043812275772</v>
      </c>
      <c r="D119" s="1"/>
      <c r="E119" s="1">
        <v>0.108</v>
      </c>
      <c r="G119">
        <f t="shared" si="1"/>
        <v>5.85</v>
      </c>
      <c r="M119">
        <f t="shared" si="2"/>
        <v>0</v>
      </c>
      <c r="O119" s="1"/>
    </row>
    <row r="120" spans="2:15">
      <c r="B120">
        <v>11.8</v>
      </c>
      <c r="C120" s="1">
        <v>0.26938482966972488</v>
      </c>
      <c r="D120" s="1"/>
      <c r="E120" s="1">
        <v>0.17599999999999999</v>
      </c>
      <c r="G120">
        <f t="shared" si="1"/>
        <v>5.9</v>
      </c>
      <c r="M120">
        <f t="shared" si="2"/>
        <v>0</v>
      </c>
      <c r="O120" s="1"/>
    </row>
    <row r="121" spans="2:15">
      <c r="B121">
        <v>11.9</v>
      </c>
      <c r="C121" s="1">
        <v>0.38180845568771421</v>
      </c>
      <c r="D121" s="1"/>
      <c r="E121" s="1">
        <v>0.22800000000000001</v>
      </c>
      <c r="G121">
        <f t="shared" si="1"/>
        <v>5.95</v>
      </c>
      <c r="M121">
        <f t="shared" si="2"/>
        <v>0</v>
      </c>
      <c r="O121" s="1"/>
    </row>
    <row r="122" spans="2:15">
      <c r="B122">
        <v>12</v>
      </c>
      <c r="C122" s="1">
        <v>0.50707146123484848</v>
      </c>
      <c r="D122" s="1"/>
      <c r="E122" s="1">
        <v>0.25800000000000001</v>
      </c>
      <c r="G122">
        <f t="shared" si="1"/>
        <v>6</v>
      </c>
      <c r="M122">
        <f t="shared" si="2"/>
        <v>0</v>
      </c>
      <c r="O122" s="1"/>
    </row>
    <row r="123" spans="2:15">
      <c r="B123">
        <v>12.1</v>
      </c>
      <c r="C123" s="1">
        <v>0.63651221702094596</v>
      </c>
      <c r="D123" s="1"/>
      <c r="E123" s="1">
        <v>0.33200000000000002</v>
      </c>
      <c r="G123">
        <f t="shared" si="1"/>
        <v>6.05</v>
      </c>
      <c r="M123">
        <f t="shared" si="2"/>
        <v>0</v>
      </c>
      <c r="O123" s="1"/>
    </row>
    <row r="124" spans="2:15">
      <c r="B124">
        <v>12.2</v>
      </c>
      <c r="C124" s="1">
        <v>0.75981169439854634</v>
      </c>
      <c r="D124" s="1"/>
      <c r="E124" s="1">
        <v>0.42199999999999999</v>
      </c>
      <c r="G124">
        <f t="shared" si="1"/>
        <v>6.1</v>
      </c>
      <c r="M124">
        <f t="shared" si="2"/>
        <v>0</v>
      </c>
      <c r="O124" s="1"/>
    </row>
    <row r="125" spans="2:15">
      <c r="B125">
        <v>12.3</v>
      </c>
      <c r="C125" s="1">
        <v>0.86621928738174658</v>
      </c>
      <c r="D125" s="1"/>
      <c r="E125" s="1">
        <v>0.438</v>
      </c>
      <c r="G125">
        <f t="shared" si="1"/>
        <v>6.15</v>
      </c>
      <c r="M125">
        <f t="shared" si="2"/>
        <v>0</v>
      </c>
      <c r="O125" s="1"/>
    </row>
    <row r="126" spans="2:15">
      <c r="B126">
        <v>12.4</v>
      </c>
      <c r="C126" s="1">
        <v>0.94590263067272362</v>
      </c>
      <c r="D126" s="1"/>
      <c r="E126" s="1">
        <v>0.442</v>
      </c>
      <c r="G126">
        <f t="shared" si="1"/>
        <v>6.2</v>
      </c>
      <c r="M126">
        <f t="shared" si="2"/>
        <v>0</v>
      </c>
      <c r="O126" s="1"/>
    </row>
    <row r="127" spans="2:15">
      <c r="B127">
        <v>12.5</v>
      </c>
      <c r="C127" s="1">
        <v>0.99122215949325099</v>
      </c>
      <c r="D127" s="1"/>
      <c r="E127" s="1">
        <v>0.47199999999999998</v>
      </c>
      <c r="G127">
        <f t="shared" si="1"/>
        <v>6.25</v>
      </c>
      <c r="M127">
        <f t="shared" si="2"/>
        <v>0</v>
      </c>
      <c r="O127" s="1"/>
    </row>
    <row r="128" spans="2:15">
      <c r="B128">
        <v>12.6</v>
      </c>
      <c r="C128" s="1">
        <v>0.99774025944241784</v>
      </c>
      <c r="D128" s="1"/>
      <c r="E128" s="1">
        <v>0.45200000000000001</v>
      </c>
      <c r="G128">
        <f t="shared" si="1"/>
        <v>6.3</v>
      </c>
      <c r="M128">
        <f t="shared" si="2"/>
        <v>0</v>
      </c>
      <c r="O128" s="1"/>
    </row>
    <row r="129" spans="2:15">
      <c r="B129">
        <v>12.7</v>
      </c>
      <c r="C129" s="1">
        <v>0.96481353635731593</v>
      </c>
      <c r="D129" s="1"/>
      <c r="E129" s="1">
        <v>0.46</v>
      </c>
      <c r="G129">
        <f t="shared" si="1"/>
        <v>6.35</v>
      </c>
      <c r="M129">
        <f t="shared" si="2"/>
        <v>0</v>
      </c>
      <c r="O129" s="1"/>
    </row>
    <row r="130" spans="2:15">
      <c r="B130">
        <v>12.8</v>
      </c>
      <c r="C130" s="1">
        <v>0.89567901863866339</v>
      </c>
      <c r="D130" s="1"/>
      <c r="E130" s="1">
        <v>0.39600000000000002</v>
      </c>
      <c r="G130">
        <f t="shared" ref="G130:G193" si="3">B130/2</f>
        <v>6.4</v>
      </c>
      <c r="M130">
        <f t="shared" si="2"/>
        <v>0</v>
      </c>
      <c r="O130" s="1"/>
    </row>
    <row r="131" spans="2:15">
      <c r="B131">
        <v>12.9</v>
      </c>
      <c r="C131" s="1">
        <v>0.79702129556087598</v>
      </c>
      <c r="D131" s="1"/>
      <c r="E131" s="1">
        <v>0.32400000000000001</v>
      </c>
      <c r="G131">
        <f t="shared" si="3"/>
        <v>6.45</v>
      </c>
      <c r="M131">
        <f t="shared" si="2"/>
        <v>0</v>
      </c>
      <c r="O131" s="1"/>
    </row>
    <row r="132" spans="2:15">
      <c r="B132">
        <v>13</v>
      </c>
      <c r="C132" s="1">
        <v>0.67808581356485698</v>
      </c>
      <c r="D132" s="1"/>
      <c r="E132" s="1">
        <v>0.32</v>
      </c>
      <c r="G132">
        <f t="shared" si="3"/>
        <v>6.5</v>
      </c>
      <c r="M132">
        <f t="shared" si="2"/>
        <v>0</v>
      </c>
      <c r="O132" s="1"/>
    </row>
    <row r="133" spans="2:15">
      <c r="B133">
        <v>13.1</v>
      </c>
      <c r="C133" s="1">
        <v>0.54947159816988</v>
      </c>
      <c r="D133" s="1"/>
      <c r="E133" s="1">
        <v>0.22800000000000001</v>
      </c>
      <c r="G133">
        <f t="shared" si="3"/>
        <v>6.55</v>
      </c>
      <c r="M133">
        <f t="shared" si="2"/>
        <v>0</v>
      </c>
      <c r="O133" s="1"/>
    </row>
    <row r="134" spans="2:15">
      <c r="B134">
        <v>13.2</v>
      </c>
      <c r="C134" s="1">
        <v>0.42178394278950193</v>
      </c>
      <c r="D134" s="1"/>
      <c r="E134" s="1">
        <v>0.16400000000000001</v>
      </c>
      <c r="G134">
        <f t="shared" si="3"/>
        <v>6.6</v>
      </c>
      <c r="M134">
        <f t="shared" si="2"/>
        <v>0</v>
      </c>
      <c r="O134" s="1"/>
    </row>
    <row r="135" spans="2:15">
      <c r="B135">
        <v>13.3</v>
      </c>
      <c r="C135" s="1">
        <v>0.30434677700136148</v>
      </c>
      <c r="D135" s="1"/>
      <c r="E135" s="1">
        <v>0.15</v>
      </c>
      <c r="G135">
        <f t="shared" si="3"/>
        <v>6.65</v>
      </c>
      <c r="M135">
        <f t="shared" si="2"/>
        <v>0</v>
      </c>
      <c r="O135" s="1"/>
    </row>
    <row r="136" spans="2:15">
      <c r="B136">
        <v>13.4</v>
      </c>
      <c r="C136" s="1">
        <v>0.2041625860649543</v>
      </c>
      <c r="D136" s="1"/>
      <c r="E136" s="1">
        <v>8.5999999999999993E-2</v>
      </c>
      <c r="G136">
        <f t="shared" si="3"/>
        <v>6.7</v>
      </c>
      <c r="M136">
        <f t="shared" si="2"/>
        <v>0</v>
      </c>
      <c r="O136" s="1"/>
    </row>
    <row r="137" spans="2:15">
      <c r="B137">
        <v>13.5</v>
      </c>
      <c r="C137" s="1">
        <v>0.12526686652518815</v>
      </c>
      <c r="D137" s="1"/>
      <c r="E137" s="1">
        <v>7.3999999999999996E-2</v>
      </c>
      <c r="G137">
        <f t="shared" si="3"/>
        <v>6.75</v>
      </c>
      <c r="M137">
        <f t="shared" si="2"/>
        <v>0</v>
      </c>
      <c r="O137" s="1"/>
    </row>
    <row r="138" spans="2:15">
      <c r="B138">
        <v>13.6</v>
      </c>
      <c r="C138" s="1">
        <v>6.8560696656332784E-2</v>
      </c>
      <c r="D138" s="1"/>
      <c r="E138" s="1">
        <v>-5.3999999999999999E-2</v>
      </c>
      <c r="G138">
        <f t="shared" si="3"/>
        <v>6.8</v>
      </c>
      <c r="M138">
        <f t="shared" si="2"/>
        <v>0</v>
      </c>
      <c r="O138" s="1"/>
    </row>
    <row r="139" spans="2:15">
      <c r="B139">
        <v>13.7</v>
      </c>
      <c r="C139" s="1">
        <v>3.2129130268598788E-2</v>
      </c>
      <c r="D139" s="1"/>
      <c r="E139" s="1">
        <v>-1.6E-2</v>
      </c>
      <c r="G139">
        <f t="shared" si="3"/>
        <v>6.85</v>
      </c>
      <c r="M139">
        <f t="shared" si="2"/>
        <v>0</v>
      </c>
      <c r="O139" s="1"/>
    </row>
    <row r="140" spans="2:15">
      <c r="B140">
        <v>13.8</v>
      </c>
      <c r="C140" s="1">
        <v>1.1976781664748137E-2</v>
      </c>
      <c r="D140" s="1"/>
      <c r="E140" s="1">
        <v>4.5999999999999999E-2</v>
      </c>
      <c r="G140">
        <f t="shared" si="3"/>
        <v>6.9</v>
      </c>
      <c r="M140">
        <f t="shared" si="2"/>
        <v>0</v>
      </c>
      <c r="O140" s="1"/>
    </row>
    <row r="141" spans="2:15">
      <c r="B141">
        <v>13.9</v>
      </c>
      <c r="C141" s="1">
        <v>3.0471964644098598E-3</v>
      </c>
      <c r="D141" s="1"/>
      <c r="E141" s="1">
        <v>2.4E-2</v>
      </c>
      <c r="G141">
        <f t="shared" si="3"/>
        <v>6.95</v>
      </c>
      <c r="M141">
        <f t="shared" si="2"/>
        <v>0</v>
      </c>
      <c r="O141" s="1"/>
    </row>
    <row r="142" spans="2:15">
      <c r="B142">
        <v>14</v>
      </c>
      <c r="C142" s="1">
        <v>3.4958030853972366E-4</v>
      </c>
      <c r="D142" s="1"/>
      <c r="E142" s="1">
        <v>1.7999999999999999E-2</v>
      </c>
      <c r="G142">
        <f t="shared" si="3"/>
        <v>7</v>
      </c>
      <c r="M142">
        <f t="shared" si="2"/>
        <v>0</v>
      </c>
      <c r="O142" s="1"/>
    </row>
    <row r="143" spans="2:15">
      <c r="B143">
        <v>14.1</v>
      </c>
      <c r="C143" s="1">
        <v>1.9064583021977111E-6</v>
      </c>
      <c r="D143" s="1"/>
      <c r="E143" s="1">
        <v>1.4E-2</v>
      </c>
      <c r="G143">
        <f t="shared" si="3"/>
        <v>7.05</v>
      </c>
      <c r="M143">
        <f t="shared" si="2"/>
        <v>0</v>
      </c>
      <c r="O143" s="1"/>
    </row>
    <row r="144" spans="2:15">
      <c r="B144">
        <v>14.2</v>
      </c>
      <c r="C144" s="1">
        <v>1.5545675528708114E-5</v>
      </c>
      <c r="D144" s="1"/>
      <c r="E144" s="1">
        <v>2.4E-2</v>
      </c>
      <c r="G144">
        <f t="shared" si="3"/>
        <v>7.1</v>
      </c>
      <c r="M144">
        <f t="shared" si="2"/>
        <v>0</v>
      </c>
      <c r="O144" s="1"/>
    </row>
    <row r="145" spans="2:15">
      <c r="B145">
        <v>14.3</v>
      </c>
      <c r="C145" s="1">
        <v>6.9069571900566562E-4</v>
      </c>
      <c r="D145" s="1"/>
      <c r="E145" s="1">
        <v>-2E-3</v>
      </c>
      <c r="G145">
        <f t="shared" si="3"/>
        <v>7.15</v>
      </c>
      <c r="M145">
        <f t="shared" si="2"/>
        <v>0</v>
      </c>
      <c r="O145" s="1"/>
    </row>
    <row r="146" spans="2:15">
      <c r="B146">
        <v>14.4</v>
      </c>
      <c r="C146" s="1">
        <v>4.5569329352265972E-3</v>
      </c>
      <c r="D146" s="1"/>
      <c r="E146" s="1">
        <v>4.3999999999999997E-2</v>
      </c>
      <c r="G146">
        <f t="shared" si="3"/>
        <v>7.2</v>
      </c>
      <c r="M146">
        <f t="shared" si="2"/>
        <v>0</v>
      </c>
      <c r="O146" s="1"/>
    </row>
    <row r="147" spans="2:15">
      <c r="B147">
        <v>14.5</v>
      </c>
      <c r="C147" s="1">
        <v>1.586875208660226E-2</v>
      </c>
      <c r="D147" s="1"/>
      <c r="E147" s="1">
        <v>6.0000000000000001E-3</v>
      </c>
      <c r="G147">
        <f t="shared" si="3"/>
        <v>7.25</v>
      </c>
      <c r="M147">
        <f t="shared" si="2"/>
        <v>0</v>
      </c>
      <c r="O147" s="1"/>
    </row>
    <row r="148" spans="2:15">
      <c r="B148">
        <v>14.6</v>
      </c>
      <c r="C148" s="1">
        <v>3.973992741957371E-2</v>
      </c>
      <c r="D148" s="1"/>
      <c r="E148" s="1">
        <v>3.2000000000000001E-2</v>
      </c>
      <c r="G148">
        <f t="shared" si="3"/>
        <v>7.3</v>
      </c>
      <c r="M148">
        <f t="shared" si="2"/>
        <v>0</v>
      </c>
      <c r="O148" s="1"/>
    </row>
    <row r="149" spans="2:15">
      <c r="B149">
        <v>14.7</v>
      </c>
      <c r="C149" s="1">
        <v>8.1061092411324698E-2</v>
      </c>
      <c r="D149" s="1"/>
      <c r="E149" s="1">
        <v>3.2000000000000001E-2</v>
      </c>
      <c r="G149">
        <f t="shared" si="3"/>
        <v>7.35</v>
      </c>
      <c r="M149">
        <f t="shared" si="2"/>
        <v>0</v>
      </c>
      <c r="O149" s="1"/>
    </row>
    <row r="150" spans="2:15">
      <c r="B150">
        <v>14.8</v>
      </c>
      <c r="C150" s="1">
        <v>0.14338239463565083</v>
      </c>
      <c r="D150" s="1"/>
      <c r="E150" s="1">
        <v>0.14000000000000001</v>
      </c>
      <c r="G150">
        <f t="shared" si="3"/>
        <v>7.4</v>
      </c>
      <c r="M150">
        <f t="shared" si="2"/>
        <v>0</v>
      </c>
      <c r="O150" s="1"/>
    </row>
    <row r="151" spans="2:15">
      <c r="B151">
        <v>14.9</v>
      </c>
      <c r="C151" s="1">
        <v>0.22795139287397809</v>
      </c>
      <c r="D151" s="1"/>
      <c r="E151" s="1">
        <v>0.09</v>
      </c>
      <c r="G151">
        <f t="shared" si="3"/>
        <v>7.45</v>
      </c>
      <c r="M151">
        <f t="shared" si="2"/>
        <v>0</v>
      </c>
      <c r="O151" s="1"/>
    </row>
    <row r="152" spans="2:15">
      <c r="B152">
        <v>15</v>
      </c>
      <c r="C152" s="1">
        <v>0.33307410239189744</v>
      </c>
      <c r="D152" s="1"/>
      <c r="E152" s="1">
        <v>0.188</v>
      </c>
      <c r="G152">
        <f t="shared" si="3"/>
        <v>7.5</v>
      </c>
      <c r="M152">
        <f t="shared" si="2"/>
        <v>0</v>
      </c>
      <c r="O152" s="1"/>
    </row>
    <row r="153" spans="2:15">
      <c r="B153">
        <v>15.1</v>
      </c>
      <c r="C153" s="1">
        <v>0.45391768613378747</v>
      </c>
      <c r="D153" s="1"/>
      <c r="E153" s="1">
        <v>0.27200000000000002</v>
      </c>
      <c r="G153">
        <f t="shared" si="3"/>
        <v>7.55</v>
      </c>
      <c r="M153">
        <f t="shared" si="2"/>
        <v>0</v>
      </c>
      <c r="O153" s="1"/>
    </row>
    <row r="154" spans="2:15">
      <c r="B154">
        <v>15.2</v>
      </c>
      <c r="C154" s="1">
        <v>0.58280447074305064</v>
      </c>
      <c r="D154" s="1"/>
      <c r="E154" s="1">
        <v>0.314</v>
      </c>
      <c r="G154">
        <f t="shared" si="3"/>
        <v>7.6</v>
      </c>
      <c r="M154">
        <f t="shared" si="2"/>
        <v>0</v>
      </c>
      <c r="O154" s="1"/>
    </row>
    <row r="155" spans="2:15">
      <c r="B155">
        <v>15.3</v>
      </c>
      <c r="C155" s="1">
        <v>0.70996956560293634</v>
      </c>
      <c r="D155" s="1"/>
      <c r="E155" s="1">
        <v>0.34399999999999997</v>
      </c>
      <c r="G155">
        <f t="shared" si="3"/>
        <v>7.65</v>
      </c>
      <c r="M155">
        <f t="shared" si="2"/>
        <v>0</v>
      </c>
      <c r="O155" s="1"/>
    </row>
    <row r="156" spans="2:15">
      <c r="B156">
        <v>15.4</v>
      </c>
      <c r="C156" s="1">
        <v>0.82468059365905177</v>
      </c>
      <c r="D156" s="1"/>
      <c r="E156" s="1">
        <v>0.41</v>
      </c>
      <c r="G156">
        <f t="shared" si="3"/>
        <v>7.7</v>
      </c>
      <c r="M156">
        <f t="shared" si="2"/>
        <v>0</v>
      </c>
      <c r="O156" s="1"/>
    </row>
    <row r="157" spans="2:15">
      <c r="B157">
        <v>15.5</v>
      </c>
      <c r="C157" s="1">
        <v>0.91655957419271394</v>
      </c>
      <c r="D157" s="1"/>
      <c r="E157" s="1">
        <v>0.496</v>
      </c>
      <c r="G157">
        <f t="shared" si="3"/>
        <v>7.75</v>
      </c>
      <c r="M157">
        <f t="shared" si="2"/>
        <v>0</v>
      </c>
      <c r="O157" s="1"/>
    </row>
    <row r="158" spans="2:15">
      <c r="B158">
        <v>15.6</v>
      </c>
      <c r="C158" s="1">
        <v>0.97691311266032033</v>
      </c>
      <c r="D158" s="1"/>
      <c r="E158" s="1">
        <v>0.48199999999999998</v>
      </c>
      <c r="G158">
        <f t="shared" si="3"/>
        <v>7.8</v>
      </c>
      <c r="M158">
        <f t="shared" si="2"/>
        <v>0</v>
      </c>
      <c r="O158" s="1"/>
    </row>
    <row r="159" spans="2:15">
      <c r="B159">
        <v>15.7</v>
      </c>
      <c r="C159" s="1">
        <v>0.99987317942910203</v>
      </c>
      <c r="D159" s="1"/>
      <c r="E159" s="1">
        <v>0.51400000000000001</v>
      </c>
      <c r="G159">
        <f t="shared" si="3"/>
        <v>7.85</v>
      </c>
      <c r="M159">
        <f t="shared" si="2"/>
        <v>0</v>
      </c>
      <c r="O159" s="1"/>
    </row>
    <row r="160" spans="2:15">
      <c r="B160">
        <v>15.8</v>
      </c>
      <c r="C160" s="1">
        <v>0.98317761136036264</v>
      </c>
      <c r="D160" s="1"/>
      <c r="E160" s="1">
        <v>0.44</v>
      </c>
      <c r="G160">
        <f t="shared" si="3"/>
        <v>7.9</v>
      </c>
      <c r="M160">
        <f t="shared" si="2"/>
        <v>0</v>
      </c>
      <c r="O160" s="1"/>
    </row>
    <row r="161" spans="2:15">
      <c r="B161">
        <v>15.9</v>
      </c>
      <c r="C161" s="1">
        <v>0.92847293002108788</v>
      </c>
      <c r="D161" s="1"/>
      <c r="E161" s="1">
        <v>0.40600000000000003</v>
      </c>
      <c r="G161">
        <f t="shared" si="3"/>
        <v>7.95</v>
      </c>
      <c r="M161">
        <f t="shared" si="2"/>
        <v>0</v>
      </c>
      <c r="O161" s="1"/>
    </row>
    <row r="162" spans="2:15">
      <c r="B162">
        <v>16</v>
      </c>
      <c r="C162" s="1">
        <v>0.84109383405694882</v>
      </c>
      <c r="D162" s="1"/>
      <c r="E162" s="1">
        <v>0.374</v>
      </c>
      <c r="G162">
        <f t="shared" si="3"/>
        <v>8</v>
      </c>
      <c r="M162">
        <f t="shared" si="2"/>
        <v>0</v>
      </c>
    </row>
    <row r="163" spans="2:15">
      <c r="B163">
        <v>16.100000000000001</v>
      </c>
      <c r="C163" s="1">
        <v>0.72935260660741086</v>
      </c>
      <c r="D163" s="1"/>
      <c r="E163" s="1">
        <v>0.32600000000000001</v>
      </c>
      <c r="G163">
        <f t="shared" si="3"/>
        <v>8.0500000000000007</v>
      </c>
      <c r="M163">
        <f t="shared" si="2"/>
        <v>0</v>
      </c>
    </row>
    <row r="164" spans="2:15">
      <c r="B164">
        <v>16.2</v>
      </c>
      <c r="C164" s="1">
        <v>0.60344537667480802</v>
      </c>
      <c r="D164" s="1"/>
      <c r="E164" s="1">
        <v>0.248</v>
      </c>
      <c r="G164">
        <f t="shared" si="3"/>
        <v>8.1</v>
      </c>
      <c r="M164">
        <f t="shared" si="2"/>
        <v>0</v>
      </c>
    </row>
    <row r="165" spans="2:15">
      <c r="B165">
        <v>16.3</v>
      </c>
      <c r="C165" s="1">
        <v>0.47413919731003096</v>
      </c>
      <c r="D165" s="1"/>
      <c r="E165" s="1">
        <v>0.16400000000000001</v>
      </c>
      <c r="G165">
        <f t="shared" si="3"/>
        <v>8.15</v>
      </c>
      <c r="M165">
        <f t="shared" si="2"/>
        <v>0</v>
      </c>
    </row>
    <row r="166" spans="2:15">
      <c r="B166">
        <v>16.399999999999999</v>
      </c>
      <c r="C166" s="1">
        <v>0.35143538871399388</v>
      </c>
      <c r="D166" s="1"/>
      <c r="E166" s="1">
        <v>0.122</v>
      </c>
      <c r="G166">
        <f t="shared" si="3"/>
        <v>8.1999999999999993</v>
      </c>
      <c r="M166">
        <f t="shared" ref="M166:M229" si="4">J166-L166</f>
        <v>0</v>
      </c>
    </row>
    <row r="167" spans="2:15">
      <c r="B167">
        <v>16.5</v>
      </c>
      <c r="C167" s="1">
        <v>0.24340569439267651</v>
      </c>
      <c r="D167" s="1"/>
      <c r="E167" s="1">
        <v>0.04</v>
      </c>
      <c r="G167">
        <f t="shared" si="3"/>
        <v>8.25</v>
      </c>
      <c r="M167">
        <f t="shared" si="4"/>
        <v>0</v>
      </c>
    </row>
    <row r="168" spans="2:15">
      <c r="B168">
        <v>16.600000000000001</v>
      </c>
      <c r="C168" s="1">
        <v>0.1553684452090342</v>
      </c>
      <c r="D168" s="1"/>
      <c r="E168" s="1">
        <v>3.5999999999999997E-2</v>
      </c>
      <c r="G168">
        <f t="shared" si="3"/>
        <v>8.3000000000000007</v>
      </c>
      <c r="M168">
        <f t="shared" si="4"/>
        <v>0</v>
      </c>
    </row>
    <row r="169" spans="2:15">
      <c r="B169">
        <v>16.7</v>
      </c>
      <c r="C169" s="1">
        <v>8.951683630717705E-2</v>
      </c>
      <c r="D169" s="1"/>
      <c r="E169" s="1">
        <v>2.4E-2</v>
      </c>
      <c r="G169">
        <f t="shared" si="3"/>
        <v>8.35</v>
      </c>
      <c r="M169">
        <f t="shared" si="4"/>
        <v>0</v>
      </c>
    </row>
    <row r="170" spans="2:15">
      <c r="B170">
        <v>16.8</v>
      </c>
      <c r="C170" s="1">
        <v>4.5039349138777121E-2</v>
      </c>
      <c r="D170" s="1"/>
      <c r="E170" s="1">
        <v>-2E-3</v>
      </c>
      <c r="G170">
        <f t="shared" si="3"/>
        <v>8.4</v>
      </c>
      <c r="M170">
        <f t="shared" si="4"/>
        <v>0</v>
      </c>
    </row>
    <row r="171" spans="2:15">
      <c r="B171">
        <v>16.899999999999999</v>
      </c>
      <c r="C171" s="1">
        <v>1.8694701569954803E-2</v>
      </c>
      <c r="D171" s="1"/>
      <c r="E171" s="1">
        <v>3.4000000000000002E-2</v>
      </c>
      <c r="G171">
        <f t="shared" si="3"/>
        <v>8.4499999999999993</v>
      </c>
      <c r="M171">
        <f t="shared" si="4"/>
        <v>0</v>
      </c>
    </row>
    <row r="172" spans="2:15">
      <c r="B172">
        <v>17</v>
      </c>
      <c r="C172" s="1">
        <v>5.7327404197024742E-3</v>
      </c>
      <c r="D172" s="1"/>
      <c r="E172" s="1">
        <v>6.2E-2</v>
      </c>
      <c r="G172">
        <f t="shared" si="3"/>
        <v>8.5</v>
      </c>
      <c r="M172">
        <f t="shared" si="4"/>
        <v>0</v>
      </c>
    </row>
    <row r="173" spans="2:15">
      <c r="B173">
        <v>17.100000000000001</v>
      </c>
      <c r="C173" s="1">
        <v>9.9957561500474412E-4</v>
      </c>
      <c r="D173" s="1"/>
      <c r="E173" s="1">
        <v>0.02</v>
      </c>
      <c r="G173">
        <f t="shared" si="3"/>
        <v>8.5500000000000007</v>
      </c>
      <c r="M173">
        <f t="shared" si="4"/>
        <v>0</v>
      </c>
    </row>
    <row r="174" spans="2:15">
      <c r="B174">
        <v>17.2</v>
      </c>
      <c r="C174" s="1">
        <v>3.8319298145850222E-5</v>
      </c>
      <c r="D174" s="1"/>
      <c r="E174" s="1">
        <v>3.2000000000000001E-2</v>
      </c>
      <c r="G174">
        <f t="shared" si="3"/>
        <v>8.6</v>
      </c>
      <c r="M174">
        <f t="shared" si="4"/>
        <v>0</v>
      </c>
    </row>
    <row r="175" spans="2:15">
      <c r="B175">
        <v>17.3</v>
      </c>
      <c r="C175" s="1">
        <v>2.0347945690890601E-7</v>
      </c>
      <c r="D175" s="1"/>
      <c r="E175" s="1">
        <v>-3.2000000000000001E-2</v>
      </c>
      <c r="G175">
        <f t="shared" si="3"/>
        <v>8.65</v>
      </c>
      <c r="M175">
        <f t="shared" si="4"/>
        <v>0</v>
      </c>
    </row>
    <row r="176" spans="2:15">
      <c r="B176">
        <v>17.399999999999999</v>
      </c>
      <c r="C176" s="1">
        <v>2.1395949568003836E-4</v>
      </c>
      <c r="D176" s="1"/>
      <c r="E176" s="1">
        <v>5.3999999999999999E-2</v>
      </c>
      <c r="G176">
        <f t="shared" si="3"/>
        <v>8.6999999999999993</v>
      </c>
      <c r="M176">
        <f t="shared" si="4"/>
        <v>0</v>
      </c>
    </row>
    <row r="177" spans="2:13">
      <c r="B177">
        <v>17.5</v>
      </c>
      <c r="C177" s="1">
        <v>2.318797840034123E-3</v>
      </c>
      <c r="D177" s="1"/>
      <c r="E177" s="1">
        <v>-1.4E-2</v>
      </c>
      <c r="G177">
        <f t="shared" si="3"/>
        <v>8.75</v>
      </c>
      <c r="M177">
        <f t="shared" si="4"/>
        <v>0</v>
      </c>
    </row>
    <row r="178" spans="2:13">
      <c r="B178">
        <v>17.600000000000001</v>
      </c>
      <c r="C178" s="1">
        <v>9.9389173174272219E-3</v>
      </c>
      <c r="D178" s="1"/>
      <c r="E178" s="1">
        <v>-1.4E-2</v>
      </c>
      <c r="G178">
        <f t="shared" si="3"/>
        <v>8.8000000000000007</v>
      </c>
      <c r="M178">
        <f t="shared" si="4"/>
        <v>0</v>
      </c>
    </row>
    <row r="179" spans="2:13">
      <c r="B179">
        <v>17.7</v>
      </c>
      <c r="C179" s="1">
        <v>2.7953590313456914E-2</v>
      </c>
      <c r="D179" s="1"/>
      <c r="E179" s="1">
        <v>-8.0000000000000002E-3</v>
      </c>
      <c r="G179">
        <f t="shared" si="3"/>
        <v>8.85</v>
      </c>
      <c r="M179">
        <f t="shared" si="4"/>
        <v>0</v>
      </c>
    </row>
    <row r="180" spans="2:13">
      <c r="B180">
        <v>17.8</v>
      </c>
      <c r="C180" s="1">
        <v>6.148434999789959E-2</v>
      </c>
      <c r="D180" s="1"/>
      <c r="E180" s="1">
        <v>7.5999999999999998E-2</v>
      </c>
      <c r="G180">
        <f t="shared" si="3"/>
        <v>8.9</v>
      </c>
      <c r="M180">
        <f t="shared" si="4"/>
        <v>0</v>
      </c>
    </row>
    <row r="181" spans="2:13">
      <c r="B181">
        <v>17.899999999999999</v>
      </c>
      <c r="C181" s="1">
        <v>0.11476884736441872</v>
      </c>
      <c r="D181" s="1"/>
      <c r="E181" s="1">
        <v>6.8000000000000005E-2</v>
      </c>
      <c r="G181">
        <f t="shared" si="3"/>
        <v>8.9499999999999993</v>
      </c>
      <c r="M181">
        <f t="shared" si="4"/>
        <v>0</v>
      </c>
    </row>
    <row r="182" spans="2:13">
      <c r="B182">
        <v>18</v>
      </c>
      <c r="C182" s="1">
        <v>0.19011183165206236</v>
      </c>
      <c r="D182" s="1"/>
      <c r="E182" s="1">
        <v>0.12</v>
      </c>
      <c r="G182">
        <f t="shared" si="3"/>
        <v>9</v>
      </c>
      <c r="M182">
        <f t="shared" si="4"/>
        <v>0</v>
      </c>
    </row>
    <row r="183" spans="2:13">
      <c r="B183">
        <v>18.100000000000001</v>
      </c>
      <c r="C183" s="1">
        <v>0.28709402018315822</v>
      </c>
      <c r="D183" s="1"/>
      <c r="E183" s="1">
        <v>0.218</v>
      </c>
      <c r="G183">
        <f t="shared" si="3"/>
        <v>9.0500000000000007</v>
      </c>
      <c r="M183">
        <f t="shared" si="4"/>
        <v>0</v>
      </c>
    </row>
    <row r="184" spans="2:13">
      <c r="B184">
        <v>18.2</v>
      </c>
      <c r="C184" s="1">
        <v>0.40218079322000411</v>
      </c>
      <c r="D184" s="1"/>
      <c r="E184" s="1">
        <v>0.22600000000000001</v>
      </c>
      <c r="G184">
        <f t="shared" si="3"/>
        <v>9.1</v>
      </c>
      <c r="M184">
        <f t="shared" si="4"/>
        <v>0</v>
      </c>
    </row>
    <row r="185" spans="2:13">
      <c r="B185">
        <v>18.3</v>
      </c>
      <c r="C185" s="1">
        <v>0.5288107314260071</v>
      </c>
      <c r="D185" s="1"/>
      <c r="E185" s="1">
        <v>0.29399999999999998</v>
      </c>
      <c r="G185">
        <f t="shared" si="3"/>
        <v>9.15</v>
      </c>
      <c r="M185">
        <f t="shared" si="4"/>
        <v>0</v>
      </c>
    </row>
    <row r="186" spans="2:13">
      <c r="B186">
        <v>18.399999999999999</v>
      </c>
      <c r="C186" s="1">
        <v>0.6579687353471495</v>
      </c>
      <c r="D186" s="1"/>
      <c r="E186" s="1">
        <v>0.39200000000000002</v>
      </c>
      <c r="G186">
        <f t="shared" si="3"/>
        <v>9.1999999999999993</v>
      </c>
      <c r="M186">
        <f t="shared" si="4"/>
        <v>0</v>
      </c>
    </row>
    <row r="187" spans="2:13">
      <c r="B187">
        <v>18.5</v>
      </c>
      <c r="C187" s="1">
        <v>0.77917169370151884</v>
      </c>
      <c r="D187" s="1"/>
      <c r="E187" s="1">
        <v>0.39600000000000002</v>
      </c>
      <c r="G187">
        <f t="shared" si="3"/>
        <v>9.25</v>
      </c>
      <c r="M187">
        <f t="shared" si="4"/>
        <v>0</v>
      </c>
    </row>
    <row r="188" spans="2:13">
      <c r="B188">
        <v>18.600000000000001</v>
      </c>
      <c r="C188" s="1">
        <v>0.8817285315630683</v>
      </c>
      <c r="D188" s="1"/>
      <c r="E188" s="1">
        <v>0.45200000000000001</v>
      </c>
      <c r="G188">
        <f t="shared" si="3"/>
        <v>9.3000000000000007</v>
      </c>
      <c r="M188">
        <f t="shared" si="4"/>
        <v>0</v>
      </c>
    </row>
    <row r="189" spans="2:13">
      <c r="B189">
        <v>18.7</v>
      </c>
      <c r="C189" s="1">
        <v>0.95609145212373803</v>
      </c>
      <c r="D189" s="1"/>
      <c r="E189" s="1">
        <v>0.496</v>
      </c>
      <c r="G189">
        <f t="shared" si="3"/>
        <v>9.35</v>
      </c>
      <c r="M189">
        <f t="shared" si="4"/>
        <v>0</v>
      </c>
    </row>
    <row r="190" spans="2:13">
      <c r="B190">
        <v>18.8</v>
      </c>
      <c r="C190" s="1">
        <v>0.99509846160043947</v>
      </c>
      <c r="D190" s="1"/>
      <c r="E190" s="1">
        <v>0.496</v>
      </c>
      <c r="G190">
        <f t="shared" si="3"/>
        <v>9.4</v>
      </c>
      <c r="M190">
        <f t="shared" si="4"/>
        <v>0</v>
      </c>
    </row>
    <row r="191" spans="2:13">
      <c r="B191">
        <v>18.899999999999999</v>
      </c>
      <c r="C191" s="1">
        <v>0.99492156914768759</v>
      </c>
      <c r="D191" s="1"/>
      <c r="E191" s="1">
        <v>0.45600000000000002</v>
      </c>
      <c r="G191">
        <f t="shared" si="3"/>
        <v>9.4499999999999993</v>
      </c>
      <c r="M191">
        <f t="shared" si="4"/>
        <v>0</v>
      </c>
    </row>
    <row r="192" spans="2:13">
      <c r="B192">
        <v>19</v>
      </c>
      <c r="C192" s="1">
        <v>0.95557823841209211</v>
      </c>
      <c r="D192" s="1"/>
      <c r="E192" s="1">
        <v>0.46</v>
      </c>
      <c r="G192">
        <f t="shared" si="3"/>
        <v>9.5</v>
      </c>
      <c r="M192">
        <f t="shared" si="4"/>
        <v>0</v>
      </c>
    </row>
    <row r="193" spans="2:13">
      <c r="B193">
        <v>19.100000000000001</v>
      </c>
      <c r="C193" s="1">
        <v>0.88092904756451995</v>
      </c>
      <c r="D193" s="1"/>
      <c r="E193" s="1">
        <v>0.34799999999999998</v>
      </c>
      <c r="G193">
        <f t="shared" si="3"/>
        <v>9.5500000000000007</v>
      </c>
      <c r="M193">
        <f t="shared" si="4"/>
        <v>0</v>
      </c>
    </row>
    <row r="194" spans="2:13">
      <c r="B194">
        <v>19.2</v>
      </c>
      <c r="C194" s="1">
        <v>0.77816191060864925</v>
      </c>
      <c r="D194" s="1"/>
      <c r="E194" s="1">
        <v>0.33600000000000002</v>
      </c>
      <c r="G194">
        <f t="shared" ref="G194:G257" si="5">B194/2</f>
        <v>9.6</v>
      </c>
      <c r="M194">
        <f t="shared" si="4"/>
        <v>0</v>
      </c>
    </row>
    <row r="195" spans="2:13">
      <c r="B195">
        <v>19.3</v>
      </c>
      <c r="C195" s="1">
        <v>0.65684055369128735</v>
      </c>
      <c r="D195" s="1"/>
      <c r="E195" s="1">
        <v>0.28199999999999997</v>
      </c>
      <c r="G195">
        <f t="shared" si="5"/>
        <v>9.65</v>
      </c>
      <c r="M195">
        <f t="shared" si="4"/>
        <v>0</v>
      </c>
    </row>
    <row r="196" spans="2:13">
      <c r="B196">
        <v>19.399999999999999</v>
      </c>
      <c r="C196" s="1">
        <v>0.52766016389375003</v>
      </c>
      <c r="D196" s="1"/>
      <c r="E196" s="1">
        <v>0.17199999999999999</v>
      </c>
      <c r="G196">
        <f t="shared" si="5"/>
        <v>9.6999999999999993</v>
      </c>
      <c r="M196">
        <f t="shared" si="4"/>
        <v>0</v>
      </c>
    </row>
    <row r="197" spans="2:13">
      <c r="B197">
        <v>19.5</v>
      </c>
      <c r="C197" s="1">
        <v>0.40109607952434517</v>
      </c>
      <c r="D197" s="1"/>
      <c r="E197" s="1">
        <v>0.16</v>
      </c>
      <c r="G197">
        <f t="shared" si="5"/>
        <v>9.75</v>
      </c>
      <c r="M197">
        <f t="shared" si="4"/>
        <v>0</v>
      </c>
    </row>
    <row r="198" spans="2:13">
      <c r="B198">
        <v>19.600000000000001</v>
      </c>
      <c r="C198" s="1">
        <v>0.28614541989906311</v>
      </c>
      <c r="D198" s="1"/>
      <c r="E198" s="1">
        <v>0.11</v>
      </c>
      <c r="G198">
        <f t="shared" si="5"/>
        <v>9.8000000000000007</v>
      </c>
      <c r="M198">
        <f t="shared" si="4"/>
        <v>0</v>
      </c>
    </row>
    <row r="199" spans="2:13">
      <c r="B199">
        <v>19.7</v>
      </c>
      <c r="C199" s="1">
        <v>0.18934455804136635</v>
      </c>
      <c r="D199" s="1"/>
      <c r="E199" s="1">
        <v>6.0000000000000001E-3</v>
      </c>
      <c r="G199">
        <f t="shared" si="5"/>
        <v>9.85</v>
      </c>
      <c r="M199">
        <f t="shared" si="4"/>
        <v>0</v>
      </c>
    </row>
    <row r="200" spans="2:13">
      <c r="B200">
        <v>19.8</v>
      </c>
      <c r="C200" s="1">
        <v>0.11420009726911004</v>
      </c>
      <c r="D200" s="1"/>
      <c r="E200" s="1">
        <v>7.5999999999999998E-2</v>
      </c>
      <c r="G200">
        <f t="shared" si="5"/>
        <v>9.9</v>
      </c>
      <c r="M200">
        <f t="shared" si="4"/>
        <v>0</v>
      </c>
    </row>
    <row r="201" spans="2:13">
      <c r="B201">
        <v>19.899999999999999</v>
      </c>
      <c r="C201" s="1">
        <v>6.1104732548480527E-2</v>
      </c>
      <c r="D201" s="1"/>
      <c r="E201" s="1">
        <v>-1.7999999999999999E-2</v>
      </c>
      <c r="G201">
        <f t="shared" si="5"/>
        <v>9.9499999999999993</v>
      </c>
      <c r="M201">
        <f t="shared" si="4"/>
        <v>0</v>
      </c>
    </row>
    <row r="202" spans="2:13">
      <c r="B202">
        <v>20</v>
      </c>
      <c r="C202" s="1">
        <v>2.7732563693988112E-2</v>
      </c>
      <c r="D202" s="1"/>
      <c r="E202" s="1">
        <v>3.2000000000000001E-2</v>
      </c>
      <c r="G202">
        <f t="shared" si="5"/>
        <v>10</v>
      </c>
      <c r="M202">
        <f t="shared" si="4"/>
        <v>0</v>
      </c>
    </row>
    <row r="203" spans="2:13">
      <c r="B203">
        <v>20.100000000000001</v>
      </c>
      <c r="C203" s="1">
        <v>9.8332176020086565E-3</v>
      </c>
      <c r="D203" s="1"/>
      <c r="E203" s="1">
        <v>4.0000000000000001E-3</v>
      </c>
      <c r="G203">
        <f t="shared" si="5"/>
        <v>10.050000000000001</v>
      </c>
      <c r="M203">
        <f t="shared" si="4"/>
        <v>0</v>
      </c>
    </row>
    <row r="204" spans="2:13">
      <c r="B204">
        <v>20.2</v>
      </c>
      <c r="C204" s="1">
        <v>2.2823853748483031E-3</v>
      </c>
      <c r="D204" s="1"/>
      <c r="E204" s="1">
        <v>4.2000000000000003E-2</v>
      </c>
      <c r="G204">
        <f t="shared" si="5"/>
        <v>10.1</v>
      </c>
      <c r="M204">
        <f t="shared" si="4"/>
        <v>0</v>
      </c>
    </row>
    <row r="205" spans="2:13">
      <c r="B205">
        <v>20.3</v>
      </c>
      <c r="C205" s="1">
        <v>2.0778828809921157E-4</v>
      </c>
      <c r="D205" s="1"/>
      <c r="E205" s="1">
        <v>-6.0000000000000001E-3</v>
      </c>
      <c r="G205">
        <f t="shared" si="5"/>
        <v>10.15</v>
      </c>
      <c r="M205">
        <f t="shared" si="4"/>
        <v>0</v>
      </c>
    </row>
    <row r="206" spans="2:13">
      <c r="B206">
        <v>20.399999999999999</v>
      </c>
      <c r="C206" s="1">
        <v>1.7152587514224216E-7</v>
      </c>
      <c r="D206" s="1"/>
      <c r="E206" s="1">
        <v>0</v>
      </c>
      <c r="G206">
        <f t="shared" si="5"/>
        <v>10.199999999999999</v>
      </c>
      <c r="M206">
        <f t="shared" si="4"/>
        <v>0</v>
      </c>
    </row>
    <row r="207" spans="2:13">
      <c r="B207">
        <v>20.5</v>
      </c>
      <c r="C207" s="1">
        <v>4.007347340467815E-5</v>
      </c>
      <c r="D207" s="1"/>
      <c r="E207" s="1">
        <v>1.6E-2</v>
      </c>
      <c r="G207">
        <f t="shared" si="5"/>
        <v>10.25</v>
      </c>
      <c r="M207">
        <f t="shared" si="4"/>
        <v>0</v>
      </c>
    </row>
    <row r="208" spans="2:13">
      <c r="B208">
        <v>20.6</v>
      </c>
      <c r="C208" s="1">
        <v>1.0193726816210974E-3</v>
      </c>
      <c r="D208" s="1"/>
      <c r="E208" s="1">
        <v>2.8000000000000001E-2</v>
      </c>
      <c r="G208">
        <f t="shared" si="5"/>
        <v>10.3</v>
      </c>
      <c r="M208">
        <f t="shared" si="4"/>
        <v>0</v>
      </c>
    </row>
    <row r="209" spans="2:13">
      <c r="B209">
        <v>20.7</v>
      </c>
      <c r="C209" s="1">
        <v>5.8042212957492706E-3</v>
      </c>
      <c r="D209" s="1"/>
      <c r="E209" s="1">
        <v>1.6E-2</v>
      </c>
      <c r="G209">
        <f t="shared" si="5"/>
        <v>10.35</v>
      </c>
      <c r="M209">
        <f t="shared" si="4"/>
        <v>0</v>
      </c>
    </row>
    <row r="210" spans="2:13">
      <c r="B210">
        <v>20.8</v>
      </c>
      <c r="C210" s="1">
        <v>1.8862114405870822E-2</v>
      </c>
      <c r="D210" s="1"/>
      <c r="E210" s="1">
        <v>-4.5999999999999999E-2</v>
      </c>
      <c r="G210">
        <f t="shared" si="5"/>
        <v>10.4</v>
      </c>
      <c r="M210">
        <f t="shared" si="4"/>
        <v>0</v>
      </c>
    </row>
    <row r="211" spans="2:13">
      <c r="B211">
        <v>20.9</v>
      </c>
      <c r="C211" s="1">
        <v>4.5348349565568359E-2</v>
      </c>
      <c r="D211" s="1"/>
      <c r="E211" s="1">
        <v>3.5999999999999997E-2</v>
      </c>
      <c r="G211">
        <f t="shared" si="5"/>
        <v>10.45</v>
      </c>
      <c r="M211">
        <f t="shared" si="4"/>
        <v>0</v>
      </c>
    </row>
    <row r="212" spans="2:13">
      <c r="B212">
        <v>21</v>
      </c>
      <c r="C212" s="1">
        <v>9.0004405557407019E-2</v>
      </c>
      <c r="D212" s="1"/>
      <c r="E212" s="1">
        <v>8.5999999999999993E-2</v>
      </c>
      <c r="G212">
        <f t="shared" si="5"/>
        <v>10.5</v>
      </c>
      <c r="M212">
        <f t="shared" si="4"/>
        <v>0</v>
      </c>
    </row>
    <row r="213" spans="2:13">
      <c r="B213">
        <v>21.1</v>
      </c>
      <c r="C213" s="1">
        <v>0.15605363238929998</v>
      </c>
      <c r="D213" s="1"/>
      <c r="E213" s="1">
        <v>8.4000000000000005E-2</v>
      </c>
      <c r="G213">
        <f t="shared" si="5"/>
        <v>10.55</v>
      </c>
      <c r="M213">
        <f t="shared" si="4"/>
        <v>0</v>
      </c>
    </row>
    <row r="214" spans="2:13">
      <c r="B214">
        <v>21.2</v>
      </c>
      <c r="C214" s="1">
        <v>0.2442827808120478</v>
      </c>
      <c r="D214" s="1"/>
      <c r="E214" s="1">
        <v>0.124</v>
      </c>
      <c r="G214">
        <f t="shared" si="5"/>
        <v>10.6</v>
      </c>
      <c r="M214">
        <f t="shared" si="4"/>
        <v>0</v>
      </c>
    </row>
    <row r="215" spans="2:13">
      <c r="B215">
        <v>21.3</v>
      </c>
      <c r="C215" s="1">
        <v>0.35247070609039766</v>
      </c>
      <c r="D215" s="1"/>
      <c r="E215" s="1">
        <v>0.20799999999999999</v>
      </c>
      <c r="G215">
        <f t="shared" si="5"/>
        <v>10.65</v>
      </c>
      <c r="M215">
        <f t="shared" si="4"/>
        <v>0</v>
      </c>
    </row>
    <row r="216" spans="2:13">
      <c r="B216">
        <v>21.4</v>
      </c>
      <c r="C216" s="1">
        <v>0.47527226503185421</v>
      </c>
      <c r="D216" s="1"/>
      <c r="E216" s="1">
        <v>0.23599999999999999</v>
      </c>
      <c r="G216">
        <f t="shared" si="5"/>
        <v>10.7</v>
      </c>
      <c r="M216">
        <f t="shared" si="4"/>
        <v>0</v>
      </c>
    </row>
    <row r="217" spans="2:13">
      <c r="B217">
        <v>21.5</v>
      </c>
      <c r="C217" s="1">
        <v>0.60459434514159516</v>
      </c>
      <c r="D217" s="1"/>
      <c r="E217" s="1">
        <v>0.32800000000000001</v>
      </c>
      <c r="G217">
        <f t="shared" si="5"/>
        <v>10.75</v>
      </c>
      <c r="M217">
        <f t="shared" si="4"/>
        <v>0</v>
      </c>
    </row>
    <row r="218" spans="2:13">
      <c r="B218">
        <v>21.6</v>
      </c>
      <c r="C218" s="1">
        <v>0.73042331092792601</v>
      </c>
      <c r="D218" s="1"/>
      <c r="E218" s="1">
        <v>0.36599999999999999</v>
      </c>
      <c r="G218">
        <f t="shared" si="5"/>
        <v>10.8</v>
      </c>
      <c r="M218">
        <f t="shared" si="4"/>
        <v>0</v>
      </c>
    </row>
    <row r="219" spans="2:13">
      <c r="B219">
        <v>21.7</v>
      </c>
      <c r="C219" s="1">
        <v>0.84199118295177344</v>
      </c>
      <c r="D219" s="1"/>
      <c r="E219" s="1">
        <v>0.42</v>
      </c>
      <c r="G219">
        <f t="shared" si="5"/>
        <v>10.85</v>
      </c>
      <c r="M219">
        <f t="shared" si="4"/>
        <v>0</v>
      </c>
    </row>
    <row r="220" spans="2:13">
      <c r="B220">
        <v>21.8</v>
      </c>
      <c r="C220" s="1">
        <v>0.9291129705159743</v>
      </c>
      <c r="D220" s="1"/>
      <c r="E220" s="1">
        <v>0.47</v>
      </c>
      <c r="G220">
        <f t="shared" si="5"/>
        <v>10.9</v>
      </c>
      <c r="M220">
        <f t="shared" si="4"/>
        <v>0</v>
      </c>
    </row>
    <row r="221" spans="2:13">
      <c r="B221">
        <v>21.9</v>
      </c>
      <c r="C221" s="1">
        <v>0.98349848205304657</v>
      </c>
      <c r="D221" s="1"/>
      <c r="E221" s="1">
        <v>0.44400000000000001</v>
      </c>
      <c r="G221">
        <f t="shared" si="5"/>
        <v>10.95</v>
      </c>
      <c r="M221">
        <f t="shared" si="4"/>
        <v>0</v>
      </c>
    </row>
    <row r="222" spans="2:13">
      <c r="B222">
        <v>22</v>
      </c>
      <c r="C222" s="1">
        <v>0.99984331478573618</v>
      </c>
      <c r="D222" s="1"/>
      <c r="E222" s="1">
        <v>0.51400000000000001</v>
      </c>
      <c r="G222">
        <f t="shared" si="5"/>
        <v>11</v>
      </c>
      <c r="M222">
        <f t="shared" si="4"/>
        <v>0</v>
      </c>
    </row>
    <row r="223" spans="2:13">
      <c r="B223">
        <v>22.1</v>
      </c>
      <c r="C223" s="1">
        <v>0.97653546534579905</v>
      </c>
      <c r="D223" s="1"/>
      <c r="E223" s="1">
        <v>0.48599999999999999</v>
      </c>
      <c r="G223">
        <f t="shared" si="5"/>
        <v>11.05</v>
      </c>
      <c r="M223">
        <f t="shared" si="4"/>
        <v>0</v>
      </c>
    </row>
    <row r="224" spans="2:13">
      <c r="B224">
        <v>22.1999999999999</v>
      </c>
      <c r="C224" s="1">
        <v>0.91587121916745529</v>
      </c>
      <c r="D224" s="1"/>
      <c r="E224" s="1">
        <v>0.434</v>
      </c>
      <c r="G224">
        <f t="shared" si="5"/>
        <v>11.09999999999995</v>
      </c>
      <c r="M224">
        <f t="shared" si="4"/>
        <v>0</v>
      </c>
    </row>
    <row r="225" spans="2:13">
      <c r="B225">
        <v>22.3</v>
      </c>
      <c r="C225" s="1">
        <v>0.82374777374523089</v>
      </c>
      <c r="D225" s="1"/>
      <c r="E225" s="1">
        <v>0.38200000000000001</v>
      </c>
      <c r="G225">
        <f t="shared" si="5"/>
        <v>11.15</v>
      </c>
      <c r="M225">
        <f t="shared" si="4"/>
        <v>0</v>
      </c>
    </row>
    <row r="226" spans="2:13">
      <c r="B226">
        <v>22.399999999999899</v>
      </c>
      <c r="C226" s="1">
        <v>0.70887892488177284</v>
      </c>
      <c r="D226" s="1"/>
      <c r="E226" s="1">
        <v>0.372</v>
      </c>
      <c r="G226">
        <f t="shared" si="5"/>
        <v>11.19999999999995</v>
      </c>
      <c r="M226">
        <f t="shared" si="4"/>
        <v>0</v>
      </c>
    </row>
    <row r="227" spans="2:13">
      <c r="B227">
        <v>22.499999999999901</v>
      </c>
      <c r="C227" s="1">
        <v>0.5816517923928477</v>
      </c>
      <c r="D227" s="1"/>
      <c r="E227" s="1">
        <v>0.27600000000000002</v>
      </c>
      <c r="G227">
        <f t="shared" si="5"/>
        <v>11.24999999999995</v>
      </c>
      <c r="M227">
        <f t="shared" si="4"/>
        <v>0</v>
      </c>
    </row>
    <row r="228" spans="2:13">
      <c r="B228">
        <v>22.599999999999898</v>
      </c>
      <c r="C228" s="1">
        <v>0.45279581639922656</v>
      </c>
      <c r="D228" s="1"/>
      <c r="E228" s="1">
        <v>0.23799999999999999</v>
      </c>
      <c r="G228">
        <f t="shared" si="5"/>
        <v>11.299999999999949</v>
      </c>
      <c r="M228">
        <f t="shared" si="4"/>
        <v>0</v>
      </c>
    </row>
    <row r="229" spans="2:13">
      <c r="B229">
        <v>22.6999999999999</v>
      </c>
      <c r="C229" s="1">
        <v>0.33206184578725328</v>
      </c>
      <c r="D229" s="1"/>
      <c r="E229" s="1">
        <v>0.18</v>
      </c>
      <c r="G229">
        <f t="shared" si="5"/>
        <v>11.34999999999995</v>
      </c>
      <c r="M229">
        <f t="shared" si="4"/>
        <v>0</v>
      </c>
    </row>
    <row r="230" spans="2:13">
      <c r="B230">
        <v>22.799999999999901</v>
      </c>
      <c r="C230" s="1">
        <v>0.22710499015397029</v>
      </c>
      <c r="D230" s="1"/>
      <c r="E230" s="1">
        <v>3.7999999999999999E-2</v>
      </c>
      <c r="G230">
        <f t="shared" si="5"/>
        <v>11.399999999999951</v>
      </c>
      <c r="M230">
        <f t="shared" ref="M230:M293" si="6">J230-L230</f>
        <v>0</v>
      </c>
    </row>
    <row r="231" spans="2:13">
      <c r="B231">
        <v>22.899999999999899</v>
      </c>
      <c r="C231" s="1">
        <v>0.14273077271787876</v>
      </c>
      <c r="D231" s="1"/>
      <c r="E231" s="1">
        <v>0.09</v>
      </c>
      <c r="G231">
        <f t="shared" si="5"/>
        <v>11.44999999999995</v>
      </c>
      <c r="M231">
        <f t="shared" si="6"/>
        <v>0</v>
      </c>
    </row>
    <row r="232" spans="2:13">
      <c r="B232">
        <v>22.999999999999901</v>
      </c>
      <c r="C232" s="1">
        <v>8.0605471568869408E-2</v>
      </c>
      <c r="D232" s="1"/>
      <c r="E232" s="1">
        <v>-4.0000000000000001E-3</v>
      </c>
      <c r="G232">
        <f t="shared" si="5"/>
        <v>11.49999999999995</v>
      </c>
      <c r="M232">
        <f t="shared" si="6"/>
        <v>0</v>
      </c>
    </row>
    <row r="233" spans="2:13">
      <c r="B233">
        <v>23.099999999999898</v>
      </c>
      <c r="C233" s="1">
        <v>3.945768135057056E-2</v>
      </c>
      <c r="D233" s="1"/>
      <c r="E233" s="1">
        <v>-1.4E-2</v>
      </c>
      <c r="G233">
        <f t="shared" si="5"/>
        <v>11.549999999999949</v>
      </c>
      <c r="M233">
        <f t="shared" si="6"/>
        <v>0</v>
      </c>
    </row>
    <row r="234" spans="2:13">
      <c r="B234">
        <v>23.1999999999999</v>
      </c>
      <c r="C234" s="1">
        <v>1.5720749871338834E-2</v>
      </c>
      <c r="D234" s="1"/>
      <c r="E234" s="1">
        <v>2.8000000000000001E-2</v>
      </c>
      <c r="G234">
        <f t="shared" si="5"/>
        <v>11.59999999999995</v>
      </c>
      <c r="M234">
        <f t="shared" si="6"/>
        <v>0</v>
      </c>
    </row>
    <row r="235" spans="2:13">
      <c r="B235">
        <v>23.299999999999901</v>
      </c>
      <c r="C235" s="1">
        <v>4.497053458695395E-3</v>
      </c>
      <c r="D235" s="1"/>
      <c r="E235" s="1">
        <v>-3.4000000000000002E-2</v>
      </c>
      <c r="G235">
        <f t="shared" si="5"/>
        <v>11.649999999999951</v>
      </c>
      <c r="M235">
        <f t="shared" si="6"/>
        <v>0</v>
      </c>
    </row>
    <row r="236" spans="2:13">
      <c r="B236">
        <v>23.399999999999899</v>
      </c>
      <c r="C236" s="1">
        <v>6.7587942462800366E-4</v>
      </c>
      <c r="D236" s="1"/>
      <c r="E236" s="1">
        <v>2.5999999999999999E-2</v>
      </c>
      <c r="G236">
        <f t="shared" si="5"/>
        <v>11.69999999999995</v>
      </c>
      <c r="M236">
        <f t="shared" si="6"/>
        <v>0</v>
      </c>
    </row>
    <row r="237" spans="2:13">
      <c r="B237">
        <v>23.499999999999901</v>
      </c>
      <c r="C237" s="1">
        <v>1.4686258284199449E-5</v>
      </c>
      <c r="D237" s="1"/>
      <c r="E237" s="1">
        <v>0.03</v>
      </c>
      <c r="G237">
        <f t="shared" si="5"/>
        <v>11.74999999999995</v>
      </c>
      <c r="M237">
        <f t="shared" si="6"/>
        <v>0</v>
      </c>
    </row>
    <row r="238" spans="2:13">
      <c r="B238">
        <v>23.599999999999898</v>
      </c>
      <c r="C238" s="1">
        <v>2.0952317564687517E-6</v>
      </c>
      <c r="D238" s="1"/>
      <c r="E238" s="1">
        <v>-1.2E-2</v>
      </c>
      <c r="G238">
        <f t="shared" si="5"/>
        <v>11.799999999999949</v>
      </c>
      <c r="M238">
        <f t="shared" si="6"/>
        <v>0</v>
      </c>
    </row>
    <row r="239" spans="2:13">
      <c r="B239">
        <v>23.6999999999999</v>
      </c>
      <c r="C239" s="1">
        <v>3.5866424044500578E-4</v>
      </c>
      <c r="D239" s="1"/>
      <c r="E239" s="1">
        <v>-4.0000000000000001E-3</v>
      </c>
      <c r="G239">
        <f t="shared" si="5"/>
        <v>11.84999999999995</v>
      </c>
      <c r="M239">
        <f t="shared" si="6"/>
        <v>0</v>
      </c>
    </row>
    <row r="240" spans="2:13">
      <c r="B240">
        <v>23.799999999999901</v>
      </c>
      <c r="C240" s="1">
        <v>3.0922252910356163E-3</v>
      </c>
      <c r="D240" s="1"/>
      <c r="E240" s="1">
        <v>2E-3</v>
      </c>
      <c r="G240">
        <f t="shared" si="5"/>
        <v>11.899999999999951</v>
      </c>
      <c r="M240">
        <f t="shared" si="6"/>
        <v>0</v>
      </c>
    </row>
    <row r="241" spans="2:13">
      <c r="B241">
        <v>23.899999999999899</v>
      </c>
      <c r="C241" s="1">
        <v>1.2098601769510241E-2</v>
      </c>
      <c r="D241" s="1"/>
      <c r="E241" s="1">
        <v>2.5999999999999999E-2</v>
      </c>
      <c r="G241">
        <f t="shared" si="5"/>
        <v>11.94999999999995</v>
      </c>
      <c r="M241">
        <f t="shared" si="6"/>
        <v>0</v>
      </c>
    </row>
    <row r="242" spans="2:13">
      <c r="B242">
        <v>23.999999999999901</v>
      </c>
      <c r="C242" s="1">
        <v>3.2374024103987147E-2</v>
      </c>
      <c r="D242" s="1"/>
      <c r="E242" s="1">
        <v>0.04</v>
      </c>
      <c r="G242">
        <f t="shared" si="5"/>
        <v>11.99999999999995</v>
      </c>
      <c r="M242">
        <f t="shared" si="6"/>
        <v>0</v>
      </c>
    </row>
    <row r="243" spans="2:13">
      <c r="B243">
        <v>24.099999999999898</v>
      </c>
      <c r="C243" s="1">
        <v>6.8970463879300045E-2</v>
      </c>
      <c r="D243" s="1"/>
      <c r="E243" s="1">
        <v>9.8000000000000004E-2</v>
      </c>
      <c r="G243">
        <f t="shared" si="5"/>
        <v>12.049999999999949</v>
      </c>
      <c r="M243">
        <f t="shared" si="6"/>
        <v>0</v>
      </c>
    </row>
    <row r="244" spans="2:13">
      <c r="B244">
        <v>24.1999999999999</v>
      </c>
      <c r="C244" s="1">
        <v>0.12586901694416452</v>
      </c>
      <c r="D244" s="1"/>
      <c r="E244" s="1">
        <v>8.2000000000000003E-2</v>
      </c>
      <c r="G244">
        <f t="shared" si="5"/>
        <v>12.09999999999995</v>
      </c>
      <c r="M244">
        <f t="shared" si="6"/>
        <v>0</v>
      </c>
    </row>
    <row r="245" spans="2:13">
      <c r="B245">
        <v>24.299999999999901</v>
      </c>
      <c r="C245" s="1">
        <v>0.20496232060161951</v>
      </c>
      <c r="D245" s="1"/>
      <c r="E245" s="1">
        <v>6.8000000000000005E-2</v>
      </c>
      <c r="G245">
        <f t="shared" si="5"/>
        <v>12.149999999999951</v>
      </c>
      <c r="M245">
        <f t="shared" si="6"/>
        <v>0</v>
      </c>
    </row>
    <row r="246" spans="2:13">
      <c r="B246">
        <v>24.399999999999899</v>
      </c>
      <c r="C246" s="1">
        <v>0.30532216924130834</v>
      </c>
      <c r="D246" s="1"/>
      <c r="E246" s="1">
        <v>0.182</v>
      </c>
      <c r="G246">
        <f t="shared" si="5"/>
        <v>12.19999999999995</v>
      </c>
      <c r="M246">
        <f t="shared" si="6"/>
        <v>0</v>
      </c>
    </row>
    <row r="247" spans="2:13">
      <c r="B247">
        <v>24.499999999999901</v>
      </c>
      <c r="C247" s="1">
        <v>0.42288524121026272</v>
      </c>
      <c r="D247" s="1"/>
      <c r="E247" s="1">
        <v>0.26</v>
      </c>
      <c r="G247">
        <f t="shared" si="5"/>
        <v>12.24999999999995</v>
      </c>
      <c r="M247">
        <f t="shared" si="6"/>
        <v>0</v>
      </c>
    </row>
    <row r="248" spans="2:13">
      <c r="B248">
        <v>24.599999999999898</v>
      </c>
      <c r="C248" s="1">
        <v>0.5506249250341112</v>
      </c>
      <c r="D248" s="1"/>
      <c r="E248" s="1">
        <v>0.28799999999999998</v>
      </c>
      <c r="G248">
        <f t="shared" si="5"/>
        <v>12.299999999999949</v>
      </c>
      <c r="M248">
        <f t="shared" si="6"/>
        <v>0</v>
      </c>
    </row>
    <row r="249" spans="2:13">
      <c r="B249">
        <v>24.6999999999999</v>
      </c>
      <c r="C249" s="1">
        <v>0.67920084218257937</v>
      </c>
      <c r="D249" s="1"/>
      <c r="E249" s="1">
        <v>0.374</v>
      </c>
      <c r="G249">
        <f t="shared" si="5"/>
        <v>12.34999999999995</v>
      </c>
      <c r="M249">
        <f t="shared" si="6"/>
        <v>0</v>
      </c>
    </row>
    <row r="250" spans="2:13">
      <c r="B250">
        <v>24.799999999999901</v>
      </c>
      <c r="C250" s="1">
        <v>0.79800185277534075</v>
      </c>
      <c r="D250" s="1"/>
      <c r="E250" s="1">
        <v>0.44400000000000001</v>
      </c>
      <c r="G250">
        <f t="shared" si="5"/>
        <v>12.399999999999951</v>
      </c>
      <c r="M250">
        <f t="shared" si="6"/>
        <v>0</v>
      </c>
    </row>
    <row r="251" spans="2:13">
      <c r="B251">
        <v>24.899999999999899</v>
      </c>
      <c r="C251" s="1">
        <v>0.89643508447388331</v>
      </c>
      <c r="D251" s="1"/>
      <c r="E251" s="1">
        <v>0.47799999999999998</v>
      </c>
      <c r="G251">
        <f t="shared" si="5"/>
        <v>12.44999999999995</v>
      </c>
      <c r="M251">
        <f t="shared" si="6"/>
        <v>0</v>
      </c>
    </row>
    <row r="252" spans="2:13">
      <c r="B252">
        <v>24.999999999999901</v>
      </c>
      <c r="C252" s="1">
        <v>0.96527287328196587</v>
      </c>
      <c r="D252" s="1"/>
      <c r="E252" s="1">
        <v>0.46400000000000002</v>
      </c>
      <c r="G252">
        <f t="shared" si="5"/>
        <v>12.49999999999995</v>
      </c>
      <c r="M252">
        <f t="shared" si="6"/>
        <v>0</v>
      </c>
    </row>
    <row r="253" spans="2:13">
      <c r="B253">
        <v>25.099999999999898</v>
      </c>
      <c r="C253" s="1">
        <v>0.99785793821752233</v>
      </c>
      <c r="D253" s="1"/>
      <c r="E253" s="1">
        <v>0.51200000000000001</v>
      </c>
      <c r="G253">
        <f t="shared" si="5"/>
        <v>12.549999999999949</v>
      </c>
      <c r="M253">
        <f t="shared" si="6"/>
        <v>0</v>
      </c>
    </row>
    <row r="254" spans="2:13">
      <c r="B254">
        <v>25.1999999999999</v>
      </c>
      <c r="C254" s="1">
        <v>0.99098655258641688</v>
      </c>
      <c r="D254" s="1"/>
      <c r="E254" s="1">
        <v>0.50600000000000001</v>
      </c>
      <c r="G254">
        <f t="shared" si="5"/>
        <v>12.59999999999995</v>
      </c>
      <c r="M254">
        <f t="shared" si="6"/>
        <v>0</v>
      </c>
    </row>
    <row r="255" spans="2:13">
      <c r="B255">
        <v>25.299999999999901</v>
      </c>
      <c r="C255" s="1">
        <v>0.94533697086110213</v>
      </c>
      <c r="D255" s="1"/>
      <c r="E255" s="1">
        <v>0.47</v>
      </c>
      <c r="G255">
        <f t="shared" si="5"/>
        <v>12.649999999999951</v>
      </c>
      <c r="M255">
        <f t="shared" si="6"/>
        <v>0</v>
      </c>
    </row>
    <row r="256" spans="2:13">
      <c r="B256">
        <v>25.399999999999899</v>
      </c>
      <c r="C256" s="1">
        <v>0.86537855652284912</v>
      </c>
      <c r="D256" s="1"/>
      <c r="E256" s="1">
        <v>0.34399999999999997</v>
      </c>
      <c r="G256">
        <f t="shared" si="5"/>
        <v>12.69999999999995</v>
      </c>
      <c r="M256">
        <f t="shared" si="6"/>
        <v>0</v>
      </c>
    </row>
    <row r="257" spans="2:13">
      <c r="B257">
        <v>25.499999999999901</v>
      </c>
      <c r="C257" s="1">
        <v>0.75877531136908516</v>
      </c>
      <c r="D257" s="1"/>
      <c r="E257" s="1">
        <v>0.32800000000000001</v>
      </c>
      <c r="G257">
        <f t="shared" si="5"/>
        <v>12.74999999999995</v>
      </c>
      <c r="M257">
        <f t="shared" si="6"/>
        <v>0</v>
      </c>
    </row>
    <row r="258" spans="2:13">
      <c r="B258">
        <v>25.599999999999898</v>
      </c>
      <c r="C258" s="1">
        <v>0.63537362468499903</v>
      </c>
      <c r="D258" s="1"/>
      <c r="E258" s="1">
        <v>0.246</v>
      </c>
      <c r="G258">
        <f t="shared" ref="G258:G321" si="7">B258/2</f>
        <v>12.799999999999949</v>
      </c>
      <c r="M258">
        <f t="shared" si="6"/>
        <v>0</v>
      </c>
    </row>
    <row r="259" spans="2:13">
      <c r="B259">
        <v>25.6999999999999</v>
      </c>
      <c r="C259" s="1">
        <v>0.50592617169460274</v>
      </c>
      <c r="D259" s="1"/>
      <c r="E259" s="1">
        <v>0.23200000000000001</v>
      </c>
      <c r="G259">
        <f t="shared" si="7"/>
        <v>12.84999999999995</v>
      </c>
      <c r="M259">
        <f t="shared" si="6"/>
        <v>0</v>
      </c>
    </row>
    <row r="260" spans="2:13">
      <c r="B260">
        <v>25.799999999999901</v>
      </c>
      <c r="C260" s="1">
        <v>0.38074232966844002</v>
      </c>
      <c r="D260" s="1"/>
      <c r="E260" s="1">
        <v>9.8000000000000004E-2</v>
      </c>
      <c r="G260">
        <f t="shared" si="7"/>
        <v>12.899999999999951</v>
      </c>
      <c r="M260">
        <f t="shared" si="6"/>
        <v>0</v>
      </c>
    </row>
    <row r="261" spans="2:13">
      <c r="B261">
        <v>25.899999999999899</v>
      </c>
      <c r="C261" s="1">
        <v>0.26846430656774245</v>
      </c>
      <c r="D261" s="1"/>
      <c r="E261" s="1">
        <v>0.112</v>
      </c>
      <c r="G261">
        <f t="shared" si="7"/>
        <v>12.94999999999995</v>
      </c>
      <c r="M261">
        <f t="shared" si="6"/>
        <v>0</v>
      </c>
    </row>
    <row r="262" spans="2:13">
      <c r="B262">
        <v>25.999999999999901</v>
      </c>
      <c r="C262" s="1">
        <v>0.17514610825832783</v>
      </c>
      <c r="D262" s="1"/>
      <c r="E262" s="1">
        <v>7.8E-2</v>
      </c>
      <c r="G262">
        <f t="shared" si="7"/>
        <v>12.99999999999995</v>
      </c>
      <c r="M262">
        <f t="shared" si="6"/>
        <v>0</v>
      </c>
    </row>
    <row r="263" spans="2:13">
      <c r="B263">
        <v>26.099999999999898</v>
      </c>
      <c r="C263" s="1">
        <v>0.10376307888529258</v>
      </c>
      <c r="D263" s="1"/>
      <c r="E263" s="1">
        <v>2.5999999999999999E-2</v>
      </c>
      <c r="G263">
        <f t="shared" si="7"/>
        <v>13.049999999999949</v>
      </c>
      <c r="M263">
        <f t="shared" si="6"/>
        <v>0</v>
      </c>
    </row>
    <row r="264" spans="2:13">
      <c r="B264">
        <v>26.1999999999999</v>
      </c>
      <c r="C264" s="1">
        <v>5.4210895769575593E-2</v>
      </c>
      <c r="D264" s="1"/>
      <c r="E264" s="1">
        <v>0.05</v>
      </c>
      <c r="G264">
        <f t="shared" si="7"/>
        <v>13.09999999999995</v>
      </c>
      <c r="M264">
        <f t="shared" si="6"/>
        <v>0</v>
      </c>
    </row>
    <row r="265" spans="2:13">
      <c r="B265">
        <v>26.299999999999901</v>
      </c>
      <c r="C265" s="1">
        <v>2.3775490472515128E-2</v>
      </c>
      <c r="D265" s="1"/>
      <c r="E265" s="1">
        <v>4.8000000000000001E-2</v>
      </c>
      <c r="G265">
        <f t="shared" si="7"/>
        <v>13.149999999999951</v>
      </c>
      <c r="M265">
        <f t="shared" si="6"/>
        <v>0</v>
      </c>
    </row>
    <row r="266" spans="2:13">
      <c r="B266">
        <v>26.399999999999899</v>
      </c>
      <c r="C266" s="1">
        <v>7.9816281721171028E-3</v>
      </c>
      <c r="D266" s="1"/>
      <c r="E266" s="1">
        <v>2.5999999999999999E-2</v>
      </c>
      <c r="G266">
        <f t="shared" si="7"/>
        <v>13.19999999999995</v>
      </c>
      <c r="M266">
        <f t="shared" si="6"/>
        <v>0</v>
      </c>
    </row>
    <row r="267" spans="2:13">
      <c r="B267">
        <v>26.499999999999901</v>
      </c>
      <c r="C267" s="1">
        <v>1.6694257573168086E-3</v>
      </c>
      <c r="D267" s="1"/>
      <c r="E267" s="1">
        <v>-2.1999999999999999E-2</v>
      </c>
      <c r="G267">
        <f t="shared" si="7"/>
        <v>13.24999999999995</v>
      </c>
      <c r="M267">
        <f t="shared" si="6"/>
        <v>0</v>
      </c>
    </row>
    <row r="268" spans="2:13">
      <c r="B268">
        <v>26.599999999999898</v>
      </c>
      <c r="C268" s="1">
        <v>1.1410029146148581E-4</v>
      </c>
      <c r="D268" s="1"/>
      <c r="E268" s="1">
        <v>-3.7999999999999999E-2</v>
      </c>
      <c r="G268">
        <f t="shared" si="7"/>
        <v>13.299999999999949</v>
      </c>
      <c r="M268">
        <f t="shared" si="6"/>
        <v>0</v>
      </c>
    </row>
    <row r="269" spans="2:13">
      <c r="B269">
        <v>26.6999999999999</v>
      </c>
      <c r="C269" s="1">
        <v>1.5660635288572422E-10</v>
      </c>
      <c r="D269" s="1"/>
      <c r="E269" s="1">
        <v>-8.0000000000000002E-3</v>
      </c>
      <c r="G269">
        <f t="shared" si="7"/>
        <v>13.34999999999995</v>
      </c>
      <c r="M269">
        <f t="shared" si="6"/>
        <v>0</v>
      </c>
    </row>
    <row r="270" spans="2:13">
      <c r="B270">
        <v>26.799999999999901</v>
      </c>
      <c r="C270" s="1">
        <v>8.6047477384526561E-5</v>
      </c>
      <c r="D270" s="1"/>
      <c r="E270" s="1">
        <v>-0.01</v>
      </c>
      <c r="G270">
        <f t="shared" si="7"/>
        <v>13.399999999999951</v>
      </c>
      <c r="M270">
        <f t="shared" si="6"/>
        <v>0</v>
      </c>
    </row>
    <row r="271" spans="2:13">
      <c r="B271">
        <v>26.8999999999998</v>
      </c>
      <c r="C271" s="1">
        <v>1.4518730445849809E-3</v>
      </c>
      <c r="D271" s="1"/>
      <c r="E271" s="1">
        <v>0</v>
      </c>
      <c r="G271">
        <f t="shared" si="7"/>
        <v>13.4499999999999</v>
      </c>
      <c r="M271">
        <f t="shared" si="6"/>
        <v>0</v>
      </c>
    </row>
    <row r="272" spans="2:13">
      <c r="B272">
        <v>26.999999999999901</v>
      </c>
      <c r="C272" s="1">
        <v>7.2837832892919466E-3</v>
      </c>
      <c r="D272" s="1"/>
      <c r="E272" s="1">
        <v>-2.8000000000000001E-2</v>
      </c>
      <c r="G272">
        <f t="shared" si="7"/>
        <v>13.49999999999995</v>
      </c>
      <c r="M272">
        <f t="shared" si="6"/>
        <v>0</v>
      </c>
    </row>
    <row r="273" spans="2:13">
      <c r="B273">
        <v>27.099999999999799</v>
      </c>
      <c r="C273" s="1">
        <v>2.2236087935313731E-2</v>
      </c>
      <c r="D273" s="1"/>
      <c r="E273" s="1">
        <v>2.5999999999999999E-2</v>
      </c>
      <c r="G273">
        <f t="shared" si="7"/>
        <v>13.549999999999899</v>
      </c>
      <c r="M273">
        <f t="shared" si="6"/>
        <v>0</v>
      </c>
    </row>
    <row r="274" spans="2:13">
      <c r="B274">
        <v>27.1999999999998</v>
      </c>
      <c r="C274" s="1">
        <v>5.1474027576372823E-2</v>
      </c>
      <c r="D274" s="1"/>
      <c r="E274" s="1">
        <v>0.01</v>
      </c>
      <c r="G274">
        <f t="shared" si="7"/>
        <v>13.5999999999999</v>
      </c>
      <c r="M274">
        <f t="shared" si="6"/>
        <v>0</v>
      </c>
    </row>
    <row r="275" spans="2:13">
      <c r="B275">
        <v>27.299999999999802</v>
      </c>
      <c r="C275" s="1">
        <v>9.9558262644350151E-2</v>
      </c>
      <c r="D275" s="1"/>
      <c r="E275" s="1">
        <v>5.6000000000000001E-2</v>
      </c>
      <c r="G275">
        <f t="shared" si="7"/>
        <v>13.649999999999901</v>
      </c>
      <c r="M275">
        <f t="shared" si="6"/>
        <v>0</v>
      </c>
    </row>
    <row r="276" spans="2:13">
      <c r="B276">
        <v>27.3999999999998</v>
      </c>
      <c r="C276" s="1">
        <v>0.16935899980645708</v>
      </c>
      <c r="D276" s="1"/>
      <c r="E276" s="1">
        <v>0.14799999999999999</v>
      </c>
      <c r="G276">
        <f t="shared" si="7"/>
        <v>13.6999999999999</v>
      </c>
      <c r="M276">
        <f t="shared" si="6"/>
        <v>0</v>
      </c>
    </row>
    <row r="277" spans="2:13">
      <c r="B277">
        <v>27.499999999999801</v>
      </c>
      <c r="C277" s="1">
        <v>0.26118577646644359</v>
      </c>
      <c r="D277" s="1"/>
      <c r="E277" s="1">
        <v>0.20399999999999999</v>
      </c>
      <c r="G277">
        <f t="shared" si="7"/>
        <v>13.749999999999901</v>
      </c>
      <c r="M277">
        <f t="shared" si="6"/>
        <v>0</v>
      </c>
    </row>
    <row r="278" spans="2:13">
      <c r="B278">
        <v>27.599999999999799</v>
      </c>
      <c r="C278" s="1">
        <v>0.37228691864623337</v>
      </c>
      <c r="D278" s="1"/>
      <c r="E278" s="1">
        <v>0.20200000000000001</v>
      </c>
      <c r="G278">
        <f t="shared" si="7"/>
        <v>13.799999999999899</v>
      </c>
      <c r="M278">
        <f t="shared" si="6"/>
        <v>0</v>
      </c>
    </row>
    <row r="279" spans="2:13">
      <c r="B279">
        <v>27.6999999999998</v>
      </c>
      <c r="C279" s="1">
        <v>0.496815703618529</v>
      </c>
      <c r="D279" s="1"/>
      <c r="E279" s="1">
        <v>0.318</v>
      </c>
      <c r="G279">
        <f t="shared" si="7"/>
        <v>13.8499999999999</v>
      </c>
      <c r="M279">
        <f t="shared" si="6"/>
        <v>0</v>
      </c>
    </row>
    <row r="280" spans="2:13">
      <c r="B280">
        <v>27.799999999999802</v>
      </c>
      <c r="C280" s="1">
        <v>0.62628723776167516</v>
      </c>
      <c r="D280" s="1"/>
      <c r="E280" s="1">
        <v>0.40400000000000003</v>
      </c>
      <c r="G280">
        <f t="shared" si="7"/>
        <v>13.899999999999901</v>
      </c>
      <c r="M280">
        <f t="shared" si="6"/>
        <v>0</v>
      </c>
    </row>
    <row r="281" spans="2:13">
      <c r="B281">
        <v>27.8999999999998</v>
      </c>
      <c r="C281" s="1">
        <v>0.75047250423765943</v>
      </c>
      <c r="D281" s="1"/>
      <c r="E281" s="1">
        <v>0.43</v>
      </c>
      <c r="G281">
        <f t="shared" si="7"/>
        <v>13.9499999999999</v>
      </c>
      <c r="M281">
        <f t="shared" si="6"/>
        <v>0</v>
      </c>
    </row>
    <row r="282" spans="2:13">
      <c r="B282">
        <v>27.999999999999801</v>
      </c>
      <c r="C282" s="1">
        <v>0.85860619191663434</v>
      </c>
      <c r="D282" s="1"/>
      <c r="E282" s="1">
        <v>0.41599999999999998</v>
      </c>
      <c r="G282">
        <f t="shared" si="7"/>
        <v>13.999999999999901</v>
      </c>
      <c r="M282">
        <f t="shared" si="6"/>
        <v>0</v>
      </c>
    </row>
    <row r="283" spans="2:13">
      <c r="B283">
        <v>28.099999999999799</v>
      </c>
      <c r="C283" s="1">
        <v>0.94073384602649224</v>
      </c>
      <c r="D283" s="1"/>
      <c r="E283" s="1">
        <v>0.45200000000000001</v>
      </c>
      <c r="G283">
        <f t="shared" si="7"/>
        <v>14.049999999999899</v>
      </c>
      <c r="M283">
        <f t="shared" si="6"/>
        <v>0</v>
      </c>
    </row>
    <row r="284" spans="2:13">
      <c r="B284">
        <v>28.1999999999998</v>
      </c>
      <c r="C284" s="1">
        <v>0.98899970634055956</v>
      </c>
      <c r="D284" s="1"/>
      <c r="E284" s="1">
        <v>0.53200000000000003</v>
      </c>
      <c r="G284">
        <f t="shared" si="7"/>
        <v>14.0999999999999</v>
      </c>
      <c r="M284">
        <f t="shared" si="6"/>
        <v>0</v>
      </c>
    </row>
    <row r="285" spans="2:13">
      <c r="B285">
        <v>28.299999999999802</v>
      </c>
      <c r="C285" s="1">
        <v>0.99868322384104735</v>
      </c>
      <c r="D285" s="1"/>
      <c r="E285" s="1">
        <v>0.48199999999999998</v>
      </c>
      <c r="G285">
        <f t="shared" si="7"/>
        <v>14.149999999999901</v>
      </c>
      <c r="M285">
        <f t="shared" si="6"/>
        <v>0</v>
      </c>
    </row>
    <row r="286" spans="2:13">
      <c r="B286">
        <v>28.3999999999998</v>
      </c>
      <c r="C286" s="1">
        <v>0.96882873494538113</v>
      </c>
      <c r="D286" s="1"/>
      <c r="E286" s="1">
        <v>0.49399999999999999</v>
      </c>
      <c r="G286">
        <f t="shared" si="7"/>
        <v>14.1999999999999</v>
      </c>
      <c r="M286">
        <f t="shared" si="6"/>
        <v>0</v>
      </c>
    </row>
    <row r="287" spans="2:13">
      <c r="B287">
        <v>28.499999999999801</v>
      </c>
      <c r="C287" s="1">
        <v>0.90237349005466305</v>
      </c>
      <c r="D287" s="1"/>
      <c r="E287" s="1">
        <v>0.38800000000000001</v>
      </c>
      <c r="G287">
        <f t="shared" si="7"/>
        <v>14.249999999999901</v>
      </c>
      <c r="M287">
        <f t="shared" si="6"/>
        <v>0</v>
      </c>
    </row>
    <row r="288" spans="2:13">
      <c r="B288">
        <v>28.599999999999799</v>
      </c>
      <c r="C288" s="1">
        <v>0.80575473447775581</v>
      </c>
      <c r="D288" s="1"/>
      <c r="E288" s="1">
        <v>0.40600000000000003</v>
      </c>
      <c r="G288">
        <f t="shared" si="7"/>
        <v>14.299999999999899</v>
      </c>
      <c r="M288">
        <f t="shared" si="6"/>
        <v>0</v>
      </c>
    </row>
    <row r="289" spans="2:13">
      <c r="B289">
        <v>28.6999999999998</v>
      </c>
      <c r="C289" s="1">
        <v>0.6880550521149067</v>
      </c>
      <c r="D289" s="1"/>
      <c r="E289" s="1">
        <v>0.27200000000000002</v>
      </c>
      <c r="G289">
        <f t="shared" si="7"/>
        <v>14.3499999999999</v>
      </c>
      <c r="M289">
        <f t="shared" si="6"/>
        <v>0</v>
      </c>
    </row>
    <row r="290" spans="2:13">
      <c r="B290">
        <v>28.799999999999802</v>
      </c>
      <c r="C290" s="1">
        <v>0.55981445913782202</v>
      </c>
      <c r="D290" s="1"/>
      <c r="E290" s="1">
        <v>0.2</v>
      </c>
      <c r="G290">
        <f t="shared" si="7"/>
        <v>14.399999999999901</v>
      </c>
      <c r="M290">
        <f t="shared" si="6"/>
        <v>0</v>
      </c>
    </row>
    <row r="291" spans="2:13">
      <c r="B291">
        <v>28.8999999999998</v>
      </c>
      <c r="C291" s="1">
        <v>0.43168698335637395</v>
      </c>
      <c r="D291" s="1"/>
      <c r="E291" s="1">
        <v>0.112</v>
      </c>
      <c r="G291">
        <f t="shared" si="7"/>
        <v>14.4499999999999</v>
      </c>
      <c r="M291">
        <f t="shared" si="6"/>
        <v>0</v>
      </c>
    </row>
    <row r="292" spans="2:13">
      <c r="B292">
        <v>28.999999999999801</v>
      </c>
      <c r="C292" s="1">
        <v>0.31314104389603048</v>
      </c>
      <c r="D292" s="1"/>
      <c r="E292" s="1">
        <v>0.122</v>
      </c>
      <c r="G292">
        <f t="shared" si="7"/>
        <v>14.499999999999901</v>
      </c>
      <c r="M292">
        <f t="shared" si="6"/>
        <v>0</v>
      </c>
    </row>
    <row r="293" spans="2:13">
      <c r="B293">
        <v>29.099999999999799</v>
      </c>
      <c r="C293" s="1">
        <v>0.211393566923539</v>
      </c>
      <c r="D293" s="1"/>
      <c r="E293" s="1">
        <v>0.158</v>
      </c>
      <c r="G293">
        <f t="shared" si="7"/>
        <v>14.549999999999899</v>
      </c>
      <c r="M293">
        <f t="shared" si="6"/>
        <v>0</v>
      </c>
    </row>
    <row r="294" spans="2:13">
      <c r="B294">
        <v>29.1999999999998</v>
      </c>
      <c r="C294" s="1">
        <v>0.13072901539436305</v>
      </c>
      <c r="D294" s="1"/>
      <c r="E294" s="1">
        <v>5.1999999999999998E-2</v>
      </c>
      <c r="G294">
        <f t="shared" si="7"/>
        <v>14.5999999999999</v>
      </c>
      <c r="M294">
        <f t="shared" ref="M294:M357" si="8">J294-L294</f>
        <v>0</v>
      </c>
    </row>
    <row r="295" spans="2:13">
      <c r="B295">
        <v>29.299999999999802</v>
      </c>
      <c r="C295" s="1">
        <v>7.2292567145275738E-2</v>
      </c>
      <c r="D295" s="1"/>
      <c r="E295" s="1">
        <v>-1.7999999999999999E-2</v>
      </c>
      <c r="G295">
        <f t="shared" si="7"/>
        <v>14.649999999999901</v>
      </c>
      <c r="M295">
        <f t="shared" si="8"/>
        <v>0</v>
      </c>
    </row>
    <row r="296" spans="2:13">
      <c r="B296">
        <v>29.3999999999998</v>
      </c>
      <c r="C296" s="1">
        <v>3.4371372470123021E-2</v>
      </c>
      <c r="D296" s="1"/>
      <c r="E296" s="1">
        <v>2.8000000000000001E-2</v>
      </c>
      <c r="G296">
        <f t="shared" si="7"/>
        <v>14.6999999999999</v>
      </c>
      <c r="M296">
        <f t="shared" si="8"/>
        <v>0</v>
      </c>
    </row>
    <row r="297" spans="2:13">
      <c r="B297">
        <v>29.499999999999801</v>
      </c>
      <c r="C297" s="1">
        <v>1.3101066078226184E-2</v>
      </c>
      <c r="D297" s="1"/>
      <c r="E297" s="1">
        <v>1.7999999999999999E-2</v>
      </c>
      <c r="G297">
        <f t="shared" si="7"/>
        <v>14.749999999999901</v>
      </c>
      <c r="M297">
        <f t="shared" si="8"/>
        <v>0</v>
      </c>
    </row>
    <row r="298" spans="2:13">
      <c r="B298">
        <v>29.599999999999799</v>
      </c>
      <c r="C298" s="1">
        <v>3.4686051738457152E-3</v>
      </c>
      <c r="D298" s="1"/>
      <c r="E298" s="1">
        <v>-8.0000000000000002E-3</v>
      </c>
      <c r="G298">
        <f t="shared" si="7"/>
        <v>14.799999999999899</v>
      </c>
      <c r="M298">
        <f t="shared" si="8"/>
        <v>0</v>
      </c>
    </row>
    <row r="299" spans="2:13">
      <c r="B299">
        <v>29.6999999999998</v>
      </c>
      <c r="C299" s="1">
        <v>4.374502790896323E-4</v>
      </c>
      <c r="D299" s="1"/>
      <c r="E299" s="1">
        <v>-3.4000000000000002E-2</v>
      </c>
      <c r="G299">
        <f t="shared" si="7"/>
        <v>14.8499999999999</v>
      </c>
      <c r="M299">
        <f t="shared" si="8"/>
        <v>0</v>
      </c>
    </row>
    <row r="300" spans="2:13">
      <c r="B300">
        <v>29.799999999999802</v>
      </c>
      <c r="C300" s="1">
        <v>4.142663401637825E-6</v>
      </c>
      <c r="D300" s="1"/>
      <c r="E300" s="1">
        <v>0.02</v>
      </c>
      <c r="G300">
        <f t="shared" si="7"/>
        <v>14.899999999999901</v>
      </c>
      <c r="M300">
        <f t="shared" si="8"/>
        <v>0</v>
      </c>
    </row>
    <row r="301" spans="2:13">
      <c r="B301">
        <v>29.8999999999998</v>
      </c>
      <c r="C301" s="1">
        <v>9.0461013241421862E-6</v>
      </c>
      <c r="D301" s="1"/>
      <c r="E301" s="1">
        <v>-3.5999999999999997E-2</v>
      </c>
      <c r="G301">
        <f t="shared" si="7"/>
        <v>14.9499999999999</v>
      </c>
      <c r="M301">
        <f t="shared" si="8"/>
        <v>0</v>
      </c>
    </row>
    <row r="302" spans="2:13">
      <c r="B302">
        <v>29.999999999999801</v>
      </c>
      <c r="C302" s="1">
        <v>5.6613110823920676E-4</v>
      </c>
      <c r="D302" s="1"/>
      <c r="G302">
        <f t="shared" si="7"/>
        <v>14.999999999999901</v>
      </c>
      <c r="M302">
        <f t="shared" si="8"/>
        <v>0</v>
      </c>
    </row>
    <row r="303" spans="2:13">
      <c r="B303">
        <v>30.099999999999799</v>
      </c>
      <c r="C303" s="1">
        <v>4.0404069944606769E-3</v>
      </c>
      <c r="D303" s="1"/>
      <c r="G303">
        <f t="shared" si="7"/>
        <v>15.049999999999899</v>
      </c>
      <c r="M303">
        <f t="shared" si="8"/>
        <v>0</v>
      </c>
    </row>
    <row r="304" spans="2:13">
      <c r="B304">
        <v>30.1999999999998</v>
      </c>
      <c r="C304" s="1">
        <v>1.4576747091293394E-2</v>
      </c>
      <c r="D304" s="1"/>
      <c r="G304">
        <f t="shared" si="7"/>
        <v>15.0999999999999</v>
      </c>
      <c r="M304">
        <f t="shared" si="8"/>
        <v>0</v>
      </c>
    </row>
    <row r="305" spans="2:13">
      <c r="B305">
        <v>30.299999999999802</v>
      </c>
      <c r="C305" s="1">
        <v>3.7258393936360878E-2</v>
      </c>
      <c r="D305" s="1"/>
      <c r="G305">
        <f t="shared" si="7"/>
        <v>15.149999999999901</v>
      </c>
      <c r="M305">
        <f t="shared" si="8"/>
        <v>0</v>
      </c>
    </row>
    <row r="306" spans="2:13">
      <c r="B306">
        <v>30.3999999999998</v>
      </c>
      <c r="C306" s="1">
        <v>7.7035457449952174E-2</v>
      </c>
      <c r="D306" s="1"/>
      <c r="G306">
        <f t="shared" si="7"/>
        <v>15.1999999999999</v>
      </c>
      <c r="M306">
        <f t="shared" si="8"/>
        <v>0</v>
      </c>
    </row>
    <row r="307" spans="2:13">
      <c r="B307">
        <v>30.499999999999801</v>
      </c>
      <c r="C307" s="1">
        <v>0.13760329564922616</v>
      </c>
      <c r="D307" s="1"/>
      <c r="G307">
        <f t="shared" si="7"/>
        <v>15.249999999999901</v>
      </c>
      <c r="M307">
        <f t="shared" si="8"/>
        <v>0</v>
      </c>
    </row>
    <row r="308" spans="2:13">
      <c r="B308">
        <v>30.599999999999799</v>
      </c>
      <c r="C308" s="1">
        <v>0.22042141586718447</v>
      </c>
      <c r="D308" s="1"/>
      <c r="G308">
        <f t="shared" si="7"/>
        <v>15.299999999999899</v>
      </c>
      <c r="M308">
        <f t="shared" si="8"/>
        <v>0</v>
      </c>
    </row>
    <row r="309" spans="2:13">
      <c r="B309">
        <v>30.6999999999998</v>
      </c>
      <c r="C309" s="1">
        <v>0.32404364476797221</v>
      </c>
      <c r="D309" s="1"/>
      <c r="G309">
        <f t="shared" si="7"/>
        <v>15.3499999999999</v>
      </c>
      <c r="M309">
        <f t="shared" si="8"/>
        <v>0</v>
      </c>
    </row>
    <row r="310" spans="2:13">
      <c r="B310">
        <v>30.799999999999802</v>
      </c>
      <c r="C310" s="1">
        <v>0.44388283631015374</v>
      </c>
      <c r="D310" s="1"/>
      <c r="G310">
        <f t="shared" si="7"/>
        <v>15.399999999999901</v>
      </c>
      <c r="M310">
        <f t="shared" si="8"/>
        <v>0</v>
      </c>
    </row>
    <row r="311" spans="2:13">
      <c r="B311">
        <v>30.8999999999998</v>
      </c>
      <c r="C311" s="1">
        <v>0.57246574780489512</v>
      </c>
      <c r="D311" s="1"/>
      <c r="G311">
        <f t="shared" si="7"/>
        <v>15.4499999999999</v>
      </c>
      <c r="M311">
        <f t="shared" si="8"/>
        <v>0</v>
      </c>
    </row>
    <row r="312" spans="2:13">
      <c r="B312">
        <v>30.999999999999801</v>
      </c>
      <c r="C312" s="1">
        <v>0.70015655558683931</v>
      </c>
      <c r="D312" s="1"/>
      <c r="G312">
        <f t="shared" si="7"/>
        <v>15.499999999999901</v>
      </c>
      <c r="M312">
        <f t="shared" si="8"/>
        <v>0</v>
      </c>
    </row>
    <row r="313" spans="2:13">
      <c r="B313">
        <v>31.099999999999799</v>
      </c>
      <c r="C313" s="1">
        <v>0.81625297611803882</v>
      </c>
      <c r="D313" s="1"/>
      <c r="G313">
        <f t="shared" si="7"/>
        <v>15.549999999999899</v>
      </c>
      <c r="M313">
        <f t="shared" si="8"/>
        <v>0</v>
      </c>
    </row>
    <row r="314" spans="2:13">
      <c r="B314">
        <v>31.1999999999998</v>
      </c>
      <c r="C314" s="1">
        <v>0.91029888903452372</v>
      </c>
      <c r="D314" s="1"/>
      <c r="G314">
        <f t="shared" si="7"/>
        <v>15.5999999999999</v>
      </c>
      <c r="M314">
        <f t="shared" si="8"/>
        <v>0</v>
      </c>
    </row>
    <row r="315" spans="2:13">
      <c r="B315">
        <v>31.299999999999802</v>
      </c>
      <c r="C315" s="1">
        <v>0.97342125890240305</v>
      </c>
      <c r="D315" s="1"/>
      <c r="G315">
        <f t="shared" si="7"/>
        <v>15.649999999999901</v>
      </c>
      <c r="M315">
        <f t="shared" si="8"/>
        <v>0</v>
      </c>
    </row>
    <row r="316" spans="2:13">
      <c r="B316">
        <v>31.3999999999998</v>
      </c>
      <c r="C316" s="1">
        <v>0.99949279813062186</v>
      </c>
      <c r="D316" s="1"/>
      <c r="G316">
        <f t="shared" si="7"/>
        <v>15.6999999999999</v>
      </c>
      <c r="M316">
        <f t="shared" si="8"/>
        <v>0</v>
      </c>
    </row>
    <row r="317" spans="2:13">
      <c r="B317">
        <v>31.499999999999801</v>
      </c>
      <c r="C317" s="1">
        <v>0.9859463081853802</v>
      </c>
      <c r="D317" s="1"/>
      <c r="G317">
        <f t="shared" si="7"/>
        <v>15.749999999999901</v>
      </c>
      <c r="M317">
        <f t="shared" si="8"/>
        <v>0</v>
      </c>
    </row>
    <row r="318" spans="2:13">
      <c r="B318">
        <v>31.599999999999799</v>
      </c>
      <c r="C318" s="1">
        <v>0.93411823306914032</v>
      </c>
      <c r="D318" s="1"/>
      <c r="G318">
        <f t="shared" si="7"/>
        <v>15.799999999999899</v>
      </c>
      <c r="M318">
        <f t="shared" si="8"/>
        <v>0</v>
      </c>
    </row>
    <row r="319" spans="2:13">
      <c r="B319">
        <v>31.6999999999998</v>
      </c>
      <c r="C319" s="1">
        <v>0.84906964733035606</v>
      </c>
      <c r="D319" s="1"/>
      <c r="G319">
        <f t="shared" si="7"/>
        <v>15.8499999999999</v>
      </c>
      <c r="M319">
        <f t="shared" si="8"/>
        <v>0</v>
      </c>
    </row>
    <row r="320" spans="2:13">
      <c r="B320">
        <v>31.799999999999802</v>
      </c>
      <c r="C320" s="1">
        <v>0.73891166559454413</v>
      </c>
      <c r="D320" s="1"/>
      <c r="G320">
        <f t="shared" si="7"/>
        <v>15.899999999999901</v>
      </c>
      <c r="M320">
        <f t="shared" si="8"/>
        <v>0</v>
      </c>
    </row>
    <row r="321" spans="2:13">
      <c r="B321">
        <v>31.8999999999998</v>
      </c>
      <c r="C321" s="1">
        <v>0.6137368155121925</v>
      </c>
      <c r="D321" s="1"/>
      <c r="G321">
        <f t="shared" si="7"/>
        <v>15.9499999999999</v>
      </c>
      <c r="M321">
        <f t="shared" si="8"/>
        <v>0</v>
      </c>
    </row>
    <row r="322" spans="2:13">
      <c r="B322">
        <v>31.999999999999801</v>
      </c>
      <c r="C322" s="1">
        <v>0.48431663747500919</v>
      </c>
      <c r="D322" s="1"/>
      <c r="G322">
        <f t="shared" ref="G322:G386" si="9">B322/2</f>
        <v>15.999999999999901</v>
      </c>
      <c r="M322">
        <f t="shared" si="8"/>
        <v>0</v>
      </c>
    </row>
    <row r="323" spans="2:13">
      <c r="B323">
        <v>32.099999999999802</v>
      </c>
      <c r="C323" s="1">
        <v>0.36075953069817623</v>
      </c>
      <c r="D323" s="1"/>
      <c r="G323">
        <f t="shared" si="9"/>
        <v>16.049999999999901</v>
      </c>
      <c r="M323">
        <f t="shared" si="8"/>
        <v>0</v>
      </c>
    </row>
    <row r="324" spans="2:13">
      <c r="B324">
        <v>32.199999999999797</v>
      </c>
      <c r="C324" s="1">
        <v>0.25132645256995578</v>
      </c>
      <c r="D324" s="1"/>
      <c r="G324">
        <f t="shared" si="9"/>
        <v>16.099999999999898</v>
      </c>
      <c r="M324">
        <f t="shared" si="8"/>
        <v>0</v>
      </c>
    </row>
    <row r="325" spans="2:13">
      <c r="B325">
        <v>32.299999999999699</v>
      </c>
      <c r="C325" s="1">
        <v>0.16157503737414053</v>
      </c>
      <c r="D325" s="1"/>
      <c r="G325">
        <f t="shared" si="9"/>
        <v>16.149999999999849</v>
      </c>
      <c r="M325">
        <f t="shared" si="8"/>
        <v>0</v>
      </c>
    </row>
    <row r="326" spans="2:13">
      <c r="B326">
        <v>32.3999999999997</v>
      </c>
      <c r="C326" s="1">
        <v>9.3949385228791718E-2</v>
      </c>
      <c r="D326" s="1"/>
      <c r="G326">
        <f t="shared" si="9"/>
        <v>16.19999999999985</v>
      </c>
      <c r="M326">
        <f t="shared" si="8"/>
        <v>0</v>
      </c>
    </row>
    <row r="327" spans="2:13">
      <c r="B327">
        <v>32.499999999999702</v>
      </c>
      <c r="C327" s="1">
        <v>4.7861658074184882E-2</v>
      </c>
      <c r="D327" s="1"/>
      <c r="G327">
        <f t="shared" si="9"/>
        <v>16.249999999999851</v>
      </c>
      <c r="M327">
        <f t="shared" si="8"/>
        <v>0</v>
      </c>
    </row>
    <row r="328" spans="2:13">
      <c r="B328">
        <v>32.599999999999703</v>
      </c>
      <c r="C328" s="1">
        <v>2.023396411550352E-2</v>
      </c>
      <c r="D328" s="1"/>
      <c r="G328">
        <f t="shared" si="9"/>
        <v>16.299999999999851</v>
      </c>
      <c r="M328">
        <f t="shared" si="8"/>
        <v>0</v>
      </c>
    </row>
    <row r="329" spans="2:13">
      <c r="B329">
        <v>32.699999999999697</v>
      </c>
      <c r="C329" s="1">
        <v>6.3970757707331391E-3</v>
      </c>
      <c r="D329" s="1"/>
      <c r="G329">
        <f t="shared" si="9"/>
        <v>16.349999999999849</v>
      </c>
      <c r="M329">
        <f t="shared" si="8"/>
        <v>0</v>
      </c>
    </row>
    <row r="330" spans="2:13">
      <c r="B330">
        <v>32.799999999999699</v>
      </c>
      <c r="C330" s="1">
        <v>1.1876368247036584E-3</v>
      </c>
      <c r="D330" s="1"/>
      <c r="G330">
        <f t="shared" si="9"/>
        <v>16.399999999999849</v>
      </c>
      <c r="M330">
        <f t="shared" si="8"/>
        <v>0</v>
      </c>
    </row>
    <row r="331" spans="2:13">
      <c r="B331">
        <v>32.8999999999997</v>
      </c>
      <c r="C331" s="1">
        <v>5.6280294940563858E-5</v>
      </c>
      <c r="D331" s="1"/>
      <c r="G331">
        <f t="shared" si="9"/>
        <v>16.44999999999985</v>
      </c>
      <c r="M331">
        <f t="shared" si="8"/>
        <v>0</v>
      </c>
    </row>
    <row r="332" spans="2:13">
      <c r="B332">
        <v>32.999999999999702</v>
      </c>
      <c r="C332" s="1">
        <v>3.1071823905493012E-8</v>
      </c>
      <c r="D332" s="1"/>
      <c r="G332">
        <f t="shared" si="9"/>
        <v>16.499999999999851</v>
      </c>
      <c r="M332">
        <f t="shared" si="8"/>
        <v>0</v>
      </c>
    </row>
    <row r="333" spans="2:13">
      <c r="B333">
        <v>33.099999999999703</v>
      </c>
      <c r="C333" s="1">
        <v>1.6324966916243799E-4</v>
      </c>
      <c r="D333" s="1"/>
      <c r="G333">
        <f t="shared" si="9"/>
        <v>16.549999999999851</v>
      </c>
      <c r="M333">
        <f t="shared" si="8"/>
        <v>0</v>
      </c>
    </row>
    <row r="334" spans="2:13">
      <c r="B334">
        <v>33.199999999999697</v>
      </c>
      <c r="C334" s="1">
        <v>2.0071845695745355E-3</v>
      </c>
      <c r="D334" s="1"/>
      <c r="G334">
        <f t="shared" si="9"/>
        <v>16.599999999999849</v>
      </c>
      <c r="M334">
        <f t="shared" si="8"/>
        <v>0</v>
      </c>
    </row>
    <row r="335" spans="2:13">
      <c r="B335">
        <v>33.299999999999699</v>
      </c>
      <c r="C335" s="1">
        <v>9.0199905393900728E-3</v>
      </c>
      <c r="D335" s="1"/>
      <c r="G335">
        <f t="shared" si="9"/>
        <v>16.649999999999849</v>
      </c>
      <c r="M335">
        <f t="shared" si="8"/>
        <v>0</v>
      </c>
    </row>
    <row r="336" spans="2:13">
      <c r="B336">
        <v>33.3999999999997</v>
      </c>
      <c r="C336" s="1">
        <v>2.601535805838897E-2</v>
      </c>
      <c r="D336" s="1"/>
      <c r="G336">
        <f t="shared" si="9"/>
        <v>16.69999999999985</v>
      </c>
      <c r="M336">
        <f t="shared" si="8"/>
        <v>0</v>
      </c>
    </row>
    <row r="337" spans="2:13">
      <c r="B337">
        <v>33.499999999999702</v>
      </c>
      <c r="C337" s="1">
        <v>5.8136491498640384E-2</v>
      </c>
      <c r="D337" s="1"/>
      <c r="G337">
        <f t="shared" si="9"/>
        <v>16.749999999999851</v>
      </c>
      <c r="M337">
        <f t="shared" si="8"/>
        <v>0</v>
      </c>
    </row>
    <row r="338" spans="2:13">
      <c r="B338">
        <v>33.599999999999703</v>
      </c>
      <c r="C338" s="1">
        <v>0.10973209640412487</v>
      </c>
      <c r="D338" s="1"/>
      <c r="G338">
        <f t="shared" si="9"/>
        <v>16.799999999999851</v>
      </c>
      <c r="M338">
        <f t="shared" si="8"/>
        <v>0</v>
      </c>
    </row>
    <row r="339" spans="2:13">
      <c r="B339">
        <v>33.699999999999697</v>
      </c>
      <c r="C339" s="1">
        <v>0.1832942717720222</v>
      </c>
      <c r="D339" s="1"/>
      <c r="G339">
        <f t="shared" si="9"/>
        <v>16.849999999999849</v>
      </c>
      <c r="M339">
        <f t="shared" si="8"/>
        <v>0</v>
      </c>
    </row>
    <row r="340" spans="2:13">
      <c r="B340">
        <v>33.799999999999699</v>
      </c>
      <c r="C340" s="1">
        <v>0.27864096249450954</v>
      </c>
      <c r="D340" s="1"/>
      <c r="G340">
        <f t="shared" si="9"/>
        <v>16.899999999999849</v>
      </c>
      <c r="M340">
        <f t="shared" si="8"/>
        <v>0</v>
      </c>
    </row>
    <row r="341" spans="2:13">
      <c r="B341">
        <v>33.8999999999997</v>
      </c>
      <c r="C341" s="1">
        <v>0.39248895226979108</v>
      </c>
      <c r="D341" s="1"/>
      <c r="G341">
        <f t="shared" si="9"/>
        <v>16.94999999999985</v>
      </c>
      <c r="M341">
        <f t="shared" si="8"/>
        <v>0</v>
      </c>
    </row>
    <row r="342" spans="2:13">
      <c r="B342">
        <v>33.999999999999702</v>
      </c>
      <c r="C342" s="1">
        <v>0.518502981310622</v>
      </c>
      <c r="D342" s="1"/>
      <c r="G342">
        <f t="shared" si="9"/>
        <v>16.999999999999851</v>
      </c>
      <c r="M342">
        <f t="shared" si="8"/>
        <v>0</v>
      </c>
    </row>
    <row r="343" spans="2:13">
      <c r="B343">
        <v>34.099999999999703</v>
      </c>
      <c r="C343" s="1">
        <v>0.64783194096161301</v>
      </c>
      <c r="D343" s="1"/>
      <c r="G343">
        <f t="shared" si="9"/>
        <v>17.049999999999851</v>
      </c>
      <c r="M343">
        <f t="shared" si="8"/>
        <v>0</v>
      </c>
    </row>
    <row r="344" spans="2:13">
      <c r="B344">
        <v>34.199999999999697</v>
      </c>
      <c r="C344" s="1">
        <v>0.77006599024453037</v>
      </c>
      <c r="D344" s="1"/>
      <c r="G344">
        <f t="shared" si="9"/>
        <v>17.099999999999849</v>
      </c>
      <c r="M344">
        <f t="shared" si="8"/>
        <v>0</v>
      </c>
    </row>
    <row r="345" spans="2:13">
      <c r="B345">
        <v>34.299999999999699</v>
      </c>
      <c r="C345" s="1">
        <v>0.87448103920430631</v>
      </c>
      <c r="D345" s="1"/>
      <c r="G345">
        <f t="shared" si="9"/>
        <v>17.149999999999849</v>
      </c>
      <c r="M345">
        <f t="shared" si="8"/>
        <v>0</v>
      </c>
    </row>
    <row r="346" spans="2:13">
      <c r="B346">
        <v>34.3999999999997</v>
      </c>
      <c r="C346" s="1">
        <v>0.95139002943578599</v>
      </c>
      <c r="D346" s="1"/>
      <c r="G346">
        <f t="shared" si="9"/>
        <v>17.19999999999985</v>
      </c>
      <c r="M346">
        <f t="shared" si="8"/>
        <v>0</v>
      </c>
    </row>
    <row r="347" spans="2:13">
      <c r="B347">
        <v>34.499999999999702</v>
      </c>
      <c r="C347" s="1">
        <v>0.99340130149225736</v>
      </c>
      <c r="D347" s="1"/>
      <c r="G347">
        <f t="shared" si="9"/>
        <v>17.249999999999851</v>
      </c>
      <c r="M347">
        <f t="shared" si="8"/>
        <v>0</v>
      </c>
    </row>
    <row r="348" spans="2:13">
      <c r="B348">
        <v>34.599999999999703</v>
      </c>
      <c r="C348" s="1">
        <v>0.99639618478940084</v>
      </c>
      <c r="D348" s="1"/>
      <c r="G348">
        <f t="shared" si="9"/>
        <v>17.299999999999851</v>
      </c>
      <c r="M348">
        <f t="shared" si="8"/>
        <v>0</v>
      </c>
    </row>
    <row r="349" spans="2:13">
      <c r="B349">
        <v>34.699999999999697</v>
      </c>
      <c r="C349" s="1">
        <v>0.96007902045949178</v>
      </c>
      <c r="D349" s="1"/>
      <c r="G349">
        <f t="shared" si="9"/>
        <v>17.349999999999849</v>
      </c>
      <c r="M349">
        <f t="shared" si="8"/>
        <v>0</v>
      </c>
    </row>
    <row r="350" spans="2:13">
      <c r="B350">
        <v>34.799999999999699</v>
      </c>
      <c r="C350" s="1">
        <v>0.88801677628235665</v>
      </c>
      <c r="D350" s="1"/>
      <c r="G350">
        <f t="shared" si="9"/>
        <v>17.399999999999849</v>
      </c>
      <c r="M350">
        <f t="shared" si="8"/>
        <v>0</v>
      </c>
    </row>
    <row r="351" spans="2:13">
      <c r="B351">
        <v>34.8999999999997</v>
      </c>
      <c r="C351" s="1">
        <v>0.78716228095022356</v>
      </c>
      <c r="D351" s="1"/>
      <c r="G351">
        <f t="shared" si="9"/>
        <v>17.44999999999985</v>
      </c>
      <c r="M351">
        <f t="shared" si="8"/>
        <v>0</v>
      </c>
    </row>
    <row r="352" spans="2:13">
      <c r="B352">
        <v>34.999999999999702</v>
      </c>
      <c r="C352" s="1">
        <v>0.66693290479299361</v>
      </c>
      <c r="D352" s="1"/>
      <c r="G352">
        <f t="shared" si="9"/>
        <v>17.499999999999851</v>
      </c>
      <c r="M352">
        <f t="shared" si="8"/>
        <v>0</v>
      </c>
    </row>
    <row r="353" spans="2:13">
      <c r="B353">
        <v>35.099999999999703</v>
      </c>
      <c r="C353" s="1">
        <v>0.53798311132552201</v>
      </c>
      <c r="D353" s="1"/>
      <c r="G353">
        <f t="shared" si="9"/>
        <v>17.549999999999851</v>
      </c>
      <c r="M353">
        <f t="shared" si="8"/>
        <v>0</v>
      </c>
    </row>
    <row r="354" spans="2:13">
      <c r="B354">
        <v>35.199999999999697</v>
      </c>
      <c r="C354" s="1">
        <v>0.41085432738188399</v>
      </c>
      <c r="D354" s="1"/>
      <c r="G354">
        <f t="shared" si="9"/>
        <v>17.599999999999849</v>
      </c>
      <c r="M354">
        <f t="shared" si="8"/>
        <v>0</v>
      </c>
    </row>
    <row r="355" spans="2:13">
      <c r="B355">
        <v>35.299999999999699</v>
      </c>
      <c r="C355" s="1">
        <v>0.29470205283404149</v>
      </c>
      <c r="D355" s="1"/>
      <c r="G355">
        <f t="shared" si="9"/>
        <v>17.649999999999849</v>
      </c>
      <c r="M355">
        <f t="shared" si="8"/>
        <v>0</v>
      </c>
    </row>
    <row r="356" spans="2:13">
      <c r="B356">
        <v>35.3999999999997</v>
      </c>
      <c r="C356" s="1">
        <v>0.19628556862594732</v>
      </c>
      <c r="D356" s="1"/>
      <c r="G356">
        <f t="shared" si="9"/>
        <v>17.69999999999985</v>
      </c>
      <c r="M356">
        <f t="shared" si="8"/>
        <v>0</v>
      </c>
    </row>
    <row r="357" spans="2:13">
      <c r="B357">
        <v>35.499999999999702</v>
      </c>
      <c r="C357" s="1">
        <v>0.11936239754796106</v>
      </c>
      <c r="D357" s="1"/>
      <c r="G357">
        <f t="shared" si="9"/>
        <v>17.749999999999851</v>
      </c>
      <c r="M357">
        <f t="shared" si="8"/>
        <v>0</v>
      </c>
    </row>
    <row r="358" spans="2:13">
      <c r="B358">
        <v>35.599999999999703</v>
      </c>
      <c r="C358" s="1">
        <v>6.4564716441347342E-2</v>
      </c>
      <c r="D358" s="1"/>
      <c r="G358">
        <f t="shared" si="9"/>
        <v>17.799999999999851</v>
      </c>
      <c r="M358">
        <f t="shared" ref="M358:M401" si="10">J358-L358</f>
        <v>0</v>
      </c>
    </row>
    <row r="359" spans="2:13">
      <c r="B359">
        <v>35.699999999999697</v>
      </c>
      <c r="C359" s="1">
        <v>2.9758508466514476E-2</v>
      </c>
      <c r="D359" s="1"/>
      <c r="G359">
        <f t="shared" si="9"/>
        <v>17.849999999999849</v>
      </c>
      <c r="M359">
        <f t="shared" si="10"/>
        <v>0</v>
      </c>
    </row>
    <row r="360" spans="2:13">
      <c r="B360">
        <v>35.799999999999699</v>
      </c>
      <c r="C360" s="1">
        <v>1.081045593824425E-2</v>
      </c>
      <c r="D360" s="1"/>
      <c r="G360">
        <f t="shared" si="9"/>
        <v>17.899999999999849</v>
      </c>
      <c r="M360">
        <f t="shared" si="10"/>
        <v>0</v>
      </c>
    </row>
    <row r="361" spans="2:13">
      <c r="B361">
        <v>35.8999999999997</v>
      </c>
      <c r="C361" s="1">
        <v>2.6243563258239316E-3</v>
      </c>
      <c r="D361" s="1"/>
      <c r="G361">
        <f t="shared" si="9"/>
        <v>17.94999999999985</v>
      </c>
      <c r="M361">
        <f t="shared" si="10"/>
        <v>0</v>
      </c>
    </row>
    <row r="362" spans="2:13">
      <c r="B362">
        <v>35.999999999999702</v>
      </c>
      <c r="C362" s="1">
        <v>2.6813099210416802E-4</v>
      </c>
      <c r="D362" s="1"/>
      <c r="G362">
        <f t="shared" si="9"/>
        <v>17.999999999999851</v>
      </c>
      <c r="M362">
        <f t="shared" si="10"/>
        <v>0</v>
      </c>
    </row>
    <row r="363" spans="2:13">
      <c r="B363">
        <v>36.099999999999703</v>
      </c>
      <c r="C363" s="1">
        <v>6.4248914789788447E-7</v>
      </c>
      <c r="D363" s="1"/>
      <c r="G363">
        <f t="shared" si="9"/>
        <v>18.049999999999851</v>
      </c>
      <c r="M363">
        <f t="shared" si="10"/>
        <v>0</v>
      </c>
    </row>
    <row r="364" spans="2:13">
      <c r="B364">
        <v>36.199999999999697</v>
      </c>
      <c r="C364" s="1">
        <v>2.6315558770903524E-5</v>
      </c>
      <c r="D364" s="1"/>
      <c r="G364">
        <f t="shared" si="9"/>
        <v>18.099999999999849</v>
      </c>
      <c r="M364">
        <f t="shared" si="10"/>
        <v>0</v>
      </c>
    </row>
    <row r="365" spans="2:13">
      <c r="B365">
        <v>36.299999999999699</v>
      </c>
      <c r="C365" s="1">
        <v>8.5188650285318579E-4</v>
      </c>
      <c r="D365" s="1"/>
      <c r="G365">
        <f t="shared" si="9"/>
        <v>18.149999999999849</v>
      </c>
      <c r="M365">
        <f t="shared" si="10"/>
        <v>0</v>
      </c>
    </row>
    <row r="366" spans="2:13">
      <c r="B366">
        <v>36.3999999999997</v>
      </c>
      <c r="C366" s="1">
        <v>5.1860370973167147E-3</v>
      </c>
      <c r="D366" s="1"/>
      <c r="G366">
        <f t="shared" si="9"/>
        <v>18.19999999999985</v>
      </c>
      <c r="M366">
        <f t="shared" si="10"/>
        <v>0</v>
      </c>
    </row>
    <row r="367" spans="2:13">
      <c r="B367">
        <v>36.499999999999702</v>
      </c>
      <c r="C367" s="1">
        <v>1.7398570479019784E-2</v>
      </c>
      <c r="D367" s="1"/>
      <c r="G367">
        <f t="shared" si="9"/>
        <v>18.249999999999851</v>
      </c>
      <c r="M367">
        <f t="shared" si="10"/>
        <v>0</v>
      </c>
    </row>
    <row r="368" spans="2:13">
      <c r="B368">
        <v>36.599999999999703</v>
      </c>
      <c r="C368" s="1">
        <v>4.2629025483216974E-2</v>
      </c>
      <c r="D368" s="1"/>
      <c r="G368">
        <f t="shared" si="9"/>
        <v>18.299999999999851</v>
      </c>
      <c r="M368">
        <f t="shared" si="10"/>
        <v>0</v>
      </c>
    </row>
    <row r="369" spans="2:13">
      <c r="B369">
        <v>36.699999999999697</v>
      </c>
      <c r="C369" s="1">
        <v>8.5693492391605772E-2</v>
      </c>
      <c r="D369" s="1"/>
      <c r="G369">
        <f t="shared" si="9"/>
        <v>18.349999999999849</v>
      </c>
      <c r="M369">
        <f t="shared" si="10"/>
        <v>0</v>
      </c>
    </row>
    <row r="370" spans="2:13">
      <c r="B370">
        <v>36.799999999999599</v>
      </c>
      <c r="C370" s="1">
        <v>0.14997345289198255</v>
      </c>
      <c r="D370" s="1"/>
      <c r="G370">
        <f t="shared" si="9"/>
        <v>18.3999999999998</v>
      </c>
      <c r="M370">
        <f t="shared" si="10"/>
        <v>0</v>
      </c>
    </row>
    <row r="371" spans="2:13">
      <c r="B371">
        <v>36.8999999999997</v>
      </c>
      <c r="C371" s="1">
        <v>0.23647605748767553</v>
      </c>
      <c r="D371" s="1"/>
      <c r="G371">
        <f t="shared" si="9"/>
        <v>18.44999999999985</v>
      </c>
      <c r="M371">
        <f t="shared" si="10"/>
        <v>0</v>
      </c>
    </row>
    <row r="372" spans="2:13">
      <c r="B372">
        <v>36.999999999999702</v>
      </c>
      <c r="C372" s="1">
        <v>0.34323038228640135</v>
      </c>
      <c r="D372" s="1"/>
      <c r="G372">
        <f t="shared" si="9"/>
        <v>18.499999999999851</v>
      </c>
      <c r="M372">
        <f t="shared" si="10"/>
        <v>0</v>
      </c>
    </row>
    <row r="373" spans="2:13">
      <c r="B373">
        <v>37.099999999999604</v>
      </c>
      <c r="C373" s="1">
        <v>0.46513271318130178</v>
      </c>
      <c r="D373" s="1"/>
      <c r="G373">
        <f t="shared" si="9"/>
        <v>18.549999999999802</v>
      </c>
      <c r="M373">
        <f t="shared" si="10"/>
        <v>0</v>
      </c>
    </row>
    <row r="374" spans="2:13">
      <c r="B374">
        <v>37.199999999999598</v>
      </c>
      <c r="C374" s="1">
        <v>0.59428385686818208</v>
      </c>
      <c r="D374" s="1"/>
      <c r="G374">
        <f t="shared" si="9"/>
        <v>18.599999999999799</v>
      </c>
      <c r="M374">
        <f t="shared" si="10"/>
        <v>0</v>
      </c>
    </row>
    <row r="375" spans="2:13">
      <c r="B375">
        <v>37.299999999999599</v>
      </c>
      <c r="C375" s="1">
        <v>0.72078390045748775</v>
      </c>
      <c r="D375" s="1"/>
      <c r="G375">
        <f t="shared" si="9"/>
        <v>18.6499999999998</v>
      </c>
      <c r="M375">
        <f t="shared" si="10"/>
        <v>0</v>
      </c>
    </row>
    <row r="376" spans="2:13">
      <c r="B376">
        <v>37.399999999999601</v>
      </c>
      <c r="C376" s="1">
        <v>0.83387697835518526</v>
      </c>
      <c r="D376" s="1"/>
      <c r="G376">
        <f t="shared" si="9"/>
        <v>18.6999999999998</v>
      </c>
      <c r="M376">
        <f t="shared" si="10"/>
        <v>0</v>
      </c>
    </row>
    <row r="377" spans="2:13">
      <c r="B377">
        <v>37.499999999999602</v>
      </c>
      <c r="C377" s="1">
        <v>0.92328198567187503</v>
      </c>
      <c r="D377" s="1"/>
      <c r="G377">
        <f t="shared" si="9"/>
        <v>18.749999999999801</v>
      </c>
      <c r="M377">
        <f t="shared" si="10"/>
        <v>0</v>
      </c>
    </row>
    <row r="378" spans="2:13">
      <c r="B378">
        <v>37.599999999999604</v>
      </c>
      <c r="C378" s="1">
        <v>0.98051379490227641</v>
      </c>
      <c r="D378" s="1"/>
      <c r="G378">
        <f t="shared" si="9"/>
        <v>18.799999999999802</v>
      </c>
      <c r="M378">
        <f t="shared" si="10"/>
        <v>0</v>
      </c>
    </row>
    <row r="379" spans="2:13">
      <c r="B379">
        <v>37.699999999999598</v>
      </c>
      <c r="C379" s="1">
        <v>0.99999842235560055</v>
      </c>
      <c r="D379" s="1"/>
      <c r="G379">
        <f t="shared" si="9"/>
        <v>18.849999999999799</v>
      </c>
      <c r="M379">
        <f t="shared" si="10"/>
        <v>0</v>
      </c>
    </row>
    <row r="380" spans="2:13">
      <c r="B380">
        <v>37.799999999999599</v>
      </c>
      <c r="C380" s="1">
        <v>0.97981503213638521</v>
      </c>
      <c r="D380" s="1"/>
      <c r="G380">
        <f t="shared" si="9"/>
        <v>18.8999999999998</v>
      </c>
      <c r="M380">
        <f t="shared" si="10"/>
        <v>0</v>
      </c>
    </row>
    <row r="381" spans="2:13">
      <c r="B381">
        <v>37.899999999999601</v>
      </c>
      <c r="C381" s="1">
        <v>0.92195313340550611</v>
      </c>
      <c r="D381" s="1"/>
      <c r="G381">
        <f t="shared" si="9"/>
        <v>18.9499999999998</v>
      </c>
      <c r="M381">
        <f t="shared" si="10"/>
        <v>0</v>
      </c>
    </row>
    <row r="382" spans="2:13">
      <c r="B382">
        <v>37.999999999999602</v>
      </c>
      <c r="C382" s="1">
        <v>0.83204620141557928</v>
      </c>
      <c r="D382" s="1"/>
      <c r="G382">
        <f t="shared" si="9"/>
        <v>18.999999999999801</v>
      </c>
      <c r="M382">
        <f t="shared" si="10"/>
        <v>0</v>
      </c>
    </row>
    <row r="383" spans="2:13">
      <c r="B383">
        <v>38.099999999999604</v>
      </c>
      <c r="C383" s="1">
        <v>0.71862187522492349</v>
      </c>
      <c r="D383" s="1"/>
      <c r="G383">
        <f t="shared" si="9"/>
        <v>19.049999999999802</v>
      </c>
      <c r="M383">
        <f t="shared" si="10"/>
        <v>0</v>
      </c>
    </row>
    <row r="384" spans="2:13">
      <c r="B384">
        <v>38.199999999999598</v>
      </c>
      <c r="C384" s="1">
        <v>0.59198154398939606</v>
      </c>
      <c r="D384" s="1"/>
      <c r="G384">
        <f t="shared" si="9"/>
        <v>19.099999999999799</v>
      </c>
      <c r="M384">
        <f t="shared" si="10"/>
        <v>0</v>
      </c>
    </row>
    <row r="385" spans="2:13">
      <c r="B385">
        <v>38.299999999999599</v>
      </c>
      <c r="C385" s="1">
        <v>0.46287720408276511</v>
      </c>
      <c r="D385" s="1"/>
      <c r="G385">
        <f t="shared" si="9"/>
        <v>19.1499999999998</v>
      </c>
      <c r="M385">
        <f t="shared" si="10"/>
        <v>0</v>
      </c>
    </row>
    <row r="386" spans="2:13">
      <c r="B386">
        <v>38.399999999999601</v>
      </c>
      <c r="C386" s="1">
        <v>0.34118239379018722</v>
      </c>
      <c r="D386" s="1"/>
      <c r="G386">
        <f t="shared" si="9"/>
        <v>19.1999999999998</v>
      </c>
      <c r="M386">
        <f t="shared" si="10"/>
        <v>0</v>
      </c>
    </row>
    <row r="387" spans="2:13">
      <c r="B387">
        <v>38.499999999999602</v>
      </c>
      <c r="C387" s="1">
        <v>0.23475234728246464</v>
      </c>
      <c r="D387" s="1"/>
      <c r="G387">
        <f t="shared" ref="G387:G401" si="11">B387/2</f>
        <v>19.249999999999801</v>
      </c>
      <c r="M387">
        <f t="shared" si="10"/>
        <v>0</v>
      </c>
    </row>
    <row r="388" spans="2:13">
      <c r="B388">
        <v>38.599999999999604</v>
      </c>
      <c r="C388" s="1">
        <v>0.14863662154097917</v>
      </c>
      <c r="D388" s="1"/>
      <c r="G388">
        <f t="shared" si="11"/>
        <v>19.299999999999802</v>
      </c>
      <c r="M388">
        <f t="shared" si="10"/>
        <v>0</v>
      </c>
    </row>
    <row r="389" spans="2:13">
      <c r="B389">
        <v>38.699999999999598</v>
      </c>
      <c r="C389" s="1">
        <v>8.4750453594177738E-2</v>
      </c>
      <c r="D389" s="1"/>
      <c r="G389">
        <f t="shared" si="11"/>
        <v>19.349999999999799</v>
      </c>
      <c r="M389">
        <f t="shared" si="10"/>
        <v>0</v>
      </c>
    </row>
    <row r="390" spans="2:13">
      <c r="B390">
        <v>38.799999999999599</v>
      </c>
      <c r="C390" s="1">
        <v>4.2038053074514782E-2</v>
      </c>
      <c r="D390" s="1"/>
      <c r="G390">
        <f t="shared" si="11"/>
        <v>19.3999999999998</v>
      </c>
      <c r="M390">
        <f t="shared" si="10"/>
        <v>0</v>
      </c>
    </row>
    <row r="391" spans="2:13">
      <c r="B391">
        <v>38.899999999999601</v>
      </c>
      <c r="C391" s="1">
        <v>1.7083485142911938E-2</v>
      </c>
      <c r="D391" s="1"/>
      <c r="G391">
        <f t="shared" si="11"/>
        <v>19.4499999999998</v>
      </c>
      <c r="M391">
        <f t="shared" si="10"/>
        <v>0</v>
      </c>
    </row>
    <row r="392" spans="2:13">
      <c r="B392">
        <v>38.999999999999602</v>
      </c>
      <c r="C392" s="1">
        <v>5.0549900727024921E-3</v>
      </c>
      <c r="D392" s="1"/>
      <c r="G392">
        <f t="shared" si="11"/>
        <v>19.499999999999801</v>
      </c>
      <c r="M392">
        <f t="shared" si="10"/>
        <v>0</v>
      </c>
    </row>
    <row r="393" spans="2:13">
      <c r="B393">
        <v>39.099999999999604</v>
      </c>
      <c r="C393" s="1">
        <v>8.175053817560396E-4</v>
      </c>
      <c r="D393" s="1"/>
      <c r="G393">
        <f t="shared" si="11"/>
        <v>19.549999999999802</v>
      </c>
      <c r="M393">
        <f t="shared" si="10"/>
        <v>0</v>
      </c>
    </row>
    <row r="394" spans="2:13">
      <c r="B394">
        <v>39.199999999999598</v>
      </c>
      <c r="C394" s="1">
        <v>2.3806553431302002E-5</v>
      </c>
      <c r="D394" s="1"/>
      <c r="G394">
        <f t="shared" si="11"/>
        <v>19.599999999999799</v>
      </c>
      <c r="M394">
        <f t="shared" si="10"/>
        <v>0</v>
      </c>
    </row>
    <row r="395" spans="2:13">
      <c r="B395">
        <v>39.299999999999599</v>
      </c>
      <c r="C395" s="1">
        <v>8.1946842366009687E-7</v>
      </c>
      <c r="D395" s="1"/>
      <c r="G395">
        <f t="shared" si="11"/>
        <v>19.6499999999998</v>
      </c>
      <c r="M395">
        <f t="shared" si="10"/>
        <v>0</v>
      </c>
    </row>
    <row r="396" spans="2:13">
      <c r="B396">
        <v>39.399999999999601</v>
      </c>
      <c r="C396" s="1">
        <v>2.8320268070521071E-4</v>
      </c>
      <c r="D396" s="1"/>
      <c r="G396">
        <f t="shared" si="11"/>
        <v>19.6999999999998</v>
      </c>
      <c r="M396">
        <f t="shared" si="10"/>
        <v>0</v>
      </c>
    </row>
    <row r="397" spans="2:13">
      <c r="B397">
        <v>39.499999999999602</v>
      </c>
      <c r="C397" s="1">
        <v>2.7055109778737485E-3</v>
      </c>
      <c r="D397" s="1"/>
      <c r="G397">
        <f t="shared" si="11"/>
        <v>19.749999999999801</v>
      </c>
      <c r="M397">
        <f t="shared" si="10"/>
        <v>0</v>
      </c>
    </row>
    <row r="398" spans="2:13">
      <c r="B398">
        <v>39.599999999999604</v>
      </c>
      <c r="C398" s="1">
        <v>1.1037644260636713E-2</v>
      </c>
      <c r="D398" s="1"/>
      <c r="G398">
        <f t="shared" si="11"/>
        <v>19.799999999999802</v>
      </c>
      <c r="M398">
        <f t="shared" si="10"/>
        <v>0</v>
      </c>
    </row>
    <row r="399" spans="2:13">
      <c r="B399">
        <v>39.699999999999598</v>
      </c>
      <c r="C399" s="1">
        <v>3.0224122982521553E-2</v>
      </c>
      <c r="D399" s="1"/>
      <c r="G399">
        <f t="shared" si="11"/>
        <v>19.849999999999799</v>
      </c>
      <c r="M399">
        <f t="shared" si="10"/>
        <v>0</v>
      </c>
    </row>
    <row r="400" spans="2:13">
      <c r="B400">
        <v>39.799999999999599</v>
      </c>
      <c r="C400" s="1">
        <v>6.5353891398793662E-2</v>
      </c>
      <c r="D400" s="1"/>
      <c r="G400">
        <f t="shared" si="11"/>
        <v>19.8999999999998</v>
      </c>
      <c r="M400">
        <f t="shared" si="10"/>
        <v>0</v>
      </c>
    </row>
    <row r="401" spans="2:13">
      <c r="B401">
        <v>39.899999999999601</v>
      </c>
      <c r="C401" s="1">
        <v>0.12053324343615771</v>
      </c>
      <c r="D401" s="1"/>
      <c r="G401">
        <f t="shared" si="11"/>
        <v>19.9499999999998</v>
      </c>
      <c r="M401">
        <f t="shared" si="10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AAF9-5D28-F440-94C5-C80D4D53445F}">
  <dimension ref="A1:E101"/>
  <sheetViews>
    <sheetView zoomScale="102" workbookViewId="0">
      <selection sqref="A1:A1048576"/>
    </sheetView>
  </sheetViews>
  <sheetFormatPr baseColWidth="10" defaultRowHeight="15"/>
  <cols>
    <col min="4" max="4" width="15" bestFit="1" customWidth="1"/>
  </cols>
  <sheetData>
    <row r="1" spans="1:5">
      <c r="A1" t="s">
        <v>0</v>
      </c>
      <c r="B1" t="s">
        <v>4</v>
      </c>
      <c r="C1" t="s">
        <v>17</v>
      </c>
      <c r="D1" t="s">
        <v>18</v>
      </c>
      <c r="E1" t="s">
        <v>19</v>
      </c>
    </row>
    <row r="2" spans="1:5">
      <c r="A2">
        <v>0</v>
      </c>
      <c r="B2" s="1">
        <v>1</v>
      </c>
      <c r="C2">
        <f>1/4*COS(2*A2)^2+1/64*COS(4*A2)^2+9/64+1/8*COS(4*A2)*COS(2*A2)+3/8*COS(2*A2)+3/32*COS(4*A2)</f>
        <v>1</v>
      </c>
      <c r="D2" s="1">
        <v>1</v>
      </c>
      <c r="E2" s="1">
        <v>0.72899999999999998</v>
      </c>
    </row>
    <row r="3" spans="1:5">
      <c r="A3">
        <v>0.05</v>
      </c>
      <c r="B3" s="1">
        <v>0.995</v>
      </c>
      <c r="C3">
        <f t="shared" ref="C3:C66" si="0">1/4*COS(2*A3)^2+1/64*COS(4*A3)^2+9/64+1/8*COS(4*A3)*COS(2*A3)+3/8*COS(2*A3)+3/32*COS(4*A3)</f>
        <v>0.99004570579790596</v>
      </c>
      <c r="D3" s="1">
        <v>0.99099999999999999</v>
      </c>
      <c r="E3" s="1">
        <v>0.72</v>
      </c>
    </row>
    <row r="4" spans="1:5">
      <c r="A4">
        <v>0.1</v>
      </c>
      <c r="B4" s="1">
        <v>0.95799999999999996</v>
      </c>
      <c r="C4">
        <f t="shared" si="0"/>
        <v>0.96072521734230398</v>
      </c>
      <c r="D4" s="1">
        <v>0.94699999999999995</v>
      </c>
      <c r="E4" s="1">
        <v>0.71799999999999997</v>
      </c>
    </row>
    <row r="5" spans="1:5">
      <c r="A5">
        <v>0.15</v>
      </c>
      <c r="B5" s="1">
        <v>0.91400000000000003</v>
      </c>
      <c r="C5">
        <f t="shared" si="0"/>
        <v>0.91362092272771034</v>
      </c>
      <c r="D5" s="1">
        <v>0.93700000000000006</v>
      </c>
      <c r="E5" s="1">
        <v>0.66200000000000003</v>
      </c>
    </row>
    <row r="6" spans="1:5">
      <c r="A6">
        <v>0.2</v>
      </c>
      <c r="B6" s="1">
        <v>0.83399999999999996</v>
      </c>
      <c r="C6">
        <f t="shared" si="0"/>
        <v>0.85122551593276796</v>
      </c>
      <c r="D6" s="1">
        <v>0.83599999999999997</v>
      </c>
      <c r="E6" s="1">
        <v>0.621</v>
      </c>
    </row>
    <row r="7" spans="1:5">
      <c r="A7">
        <v>0.25</v>
      </c>
      <c r="B7" s="1">
        <v>0.76600000000000001</v>
      </c>
      <c r="C7">
        <f t="shared" si="0"/>
        <v>0.77674092817940055</v>
      </c>
      <c r="D7" s="1">
        <v>0.77500000000000002</v>
      </c>
      <c r="E7" s="1">
        <v>0.56999999999999995</v>
      </c>
    </row>
    <row r="8" spans="1:5">
      <c r="A8">
        <v>0.3</v>
      </c>
      <c r="B8" s="1">
        <v>0.68700000000000006</v>
      </c>
      <c r="C8">
        <f t="shared" si="0"/>
        <v>0.69382657099377276</v>
      </c>
      <c r="D8" s="1">
        <v>0.69899999999999995</v>
      </c>
      <c r="E8" s="1">
        <v>0.51600000000000001</v>
      </c>
    </row>
    <row r="9" spans="1:5">
      <c r="A9">
        <v>0.35</v>
      </c>
      <c r="B9" s="1">
        <v>0.61499999999999999</v>
      </c>
      <c r="C9">
        <f t="shared" si="0"/>
        <v>0.60632227587242649</v>
      </c>
      <c r="D9" s="1">
        <v>0.628</v>
      </c>
      <c r="E9" s="1">
        <v>0.41799999999999998</v>
      </c>
    </row>
    <row r="10" spans="1:5">
      <c r="A10">
        <v>0.4</v>
      </c>
      <c r="B10" s="1">
        <v>0.499</v>
      </c>
      <c r="C10">
        <f t="shared" si="0"/>
        <v>0.51797300467875351</v>
      </c>
      <c r="D10" s="1">
        <v>0.50600000000000001</v>
      </c>
      <c r="E10" s="1">
        <v>0.40300000000000002</v>
      </c>
    </row>
    <row r="11" spans="1:5">
      <c r="A11">
        <v>0.45</v>
      </c>
      <c r="B11" s="1">
        <v>0.435</v>
      </c>
      <c r="C11">
        <f t="shared" si="0"/>
        <v>0.43218096890062602</v>
      </c>
      <c r="D11" s="1">
        <v>0.41599999999999998</v>
      </c>
      <c r="E11" s="1">
        <v>0.314</v>
      </c>
    </row>
    <row r="12" spans="1:5">
      <c r="A12">
        <v>0.5</v>
      </c>
      <c r="B12" s="1">
        <v>0.34</v>
      </c>
      <c r="C12">
        <f t="shared" si="0"/>
        <v>0.35180651649709893</v>
      </c>
      <c r="D12" s="1">
        <v>0.33300000000000002</v>
      </c>
      <c r="E12" s="1">
        <v>0.26600000000000001</v>
      </c>
    </row>
    <row r="13" spans="1:5">
      <c r="A13">
        <v>0.55000000000000004</v>
      </c>
      <c r="B13" s="1">
        <v>0.251</v>
      </c>
      <c r="C13">
        <f t="shared" si="0"/>
        <v>0.27903266005807276</v>
      </c>
      <c r="D13" s="1">
        <v>0.26700000000000002</v>
      </c>
      <c r="E13" s="1">
        <v>0.23300000000000001</v>
      </c>
    </row>
    <row r="14" spans="1:5">
      <c r="A14">
        <v>0.6</v>
      </c>
      <c r="B14" s="1">
        <v>0.20200000000000001</v>
      </c>
      <c r="C14">
        <f t="shared" si="0"/>
        <v>0.21530032709613373</v>
      </c>
      <c r="D14" s="1">
        <v>0.19600000000000001</v>
      </c>
      <c r="E14" s="1">
        <v>0.192</v>
      </c>
    </row>
    <row r="15" spans="1:5">
      <c r="A15">
        <v>0.65</v>
      </c>
      <c r="B15" s="1">
        <v>0.16300000000000001</v>
      </c>
      <c r="C15">
        <f t="shared" si="0"/>
        <v>0.16131334020582519</v>
      </c>
      <c r="D15" s="1">
        <v>0.16800000000000001</v>
      </c>
      <c r="E15" s="1">
        <v>0.13600000000000001</v>
      </c>
    </row>
    <row r="16" spans="1:5">
      <c r="A16">
        <v>0.7</v>
      </c>
      <c r="B16" s="1">
        <v>0.107</v>
      </c>
      <c r="C16">
        <f t="shared" si="0"/>
        <v>0.11710479508965407</v>
      </c>
      <c r="D16" s="1">
        <v>9.5000000000000001E-2</v>
      </c>
      <c r="E16" s="1">
        <v>9.5000000000000001E-2</v>
      </c>
    </row>
    <row r="17" spans="1:5">
      <c r="A17">
        <v>0.75</v>
      </c>
      <c r="B17" s="1">
        <v>7.4999999999999997E-2</v>
      </c>
      <c r="C17">
        <f t="shared" si="0"/>
        <v>8.2150759998304818E-2</v>
      </c>
      <c r="D17" s="1">
        <v>7.6999999999999999E-2</v>
      </c>
      <c r="E17" s="1">
        <v>7.6999999999999999E-2</v>
      </c>
    </row>
    <row r="18" spans="1:5">
      <c r="A18">
        <v>0.8</v>
      </c>
      <c r="B18" s="1">
        <v>5.2999999999999999E-2</v>
      </c>
      <c r="C18">
        <f t="shared" si="0"/>
        <v>5.5513670430847734E-2</v>
      </c>
      <c r="D18" s="1">
        <v>4.4999999999999998E-2</v>
      </c>
      <c r="E18" s="1">
        <v>5.8000000000000003E-2</v>
      </c>
    </row>
    <row r="19" spans="1:5">
      <c r="A19">
        <v>0.85</v>
      </c>
      <c r="B19" s="1">
        <v>2.8000000000000001E-2</v>
      </c>
      <c r="C19">
        <f t="shared" si="0"/>
        <v>3.5996705931870168E-2</v>
      </c>
      <c r="D19" s="1">
        <v>3.3000000000000002E-2</v>
      </c>
      <c r="E19" s="1">
        <v>3.1E-2</v>
      </c>
    </row>
    <row r="20" spans="1:5">
      <c r="A20">
        <v>0.9</v>
      </c>
      <c r="B20" s="1">
        <v>2.1000000000000001E-2</v>
      </c>
      <c r="C20">
        <f t="shared" si="0"/>
        <v>2.2291729389877626E-2</v>
      </c>
      <c r="D20" s="1">
        <v>2.7E-2</v>
      </c>
      <c r="E20" s="1">
        <v>2.7E-2</v>
      </c>
    </row>
    <row r="21" spans="1:5">
      <c r="A21">
        <v>0.95</v>
      </c>
      <c r="B21" s="1">
        <v>1.6E-2</v>
      </c>
      <c r="C21">
        <f t="shared" si="0"/>
        <v>1.3106644088559966E-2</v>
      </c>
      <c r="D21" s="1">
        <v>8.0000000000000002E-3</v>
      </c>
      <c r="E21" s="1">
        <v>1.4E-2</v>
      </c>
    </row>
    <row r="22" spans="1:5">
      <c r="A22">
        <v>1</v>
      </c>
      <c r="B22" s="1">
        <v>3.0000000000000001E-3</v>
      </c>
      <c r="C22">
        <f t="shared" si="0"/>
        <v>7.2626408482281551E-3</v>
      </c>
      <c r="D22" s="1">
        <v>7.0000000000000001E-3</v>
      </c>
      <c r="E22" s="1">
        <v>1.0999999999999999E-2</v>
      </c>
    </row>
    <row r="23" spans="1:5">
      <c r="A23">
        <v>1.05</v>
      </c>
      <c r="B23" s="1">
        <v>4.0000000000000001E-3</v>
      </c>
      <c r="C23">
        <f t="shared" si="0"/>
        <v>3.7569967329611625E-3</v>
      </c>
      <c r="D23" s="1">
        <v>4.0000000000000001E-3</v>
      </c>
      <c r="E23" s="1">
        <v>8.0000000000000002E-3</v>
      </c>
    </row>
    <row r="24" spans="1:5">
      <c r="A24">
        <v>1.1000000000000001</v>
      </c>
      <c r="B24" s="1">
        <v>1E-3</v>
      </c>
      <c r="C24">
        <f t="shared" si="0"/>
        <v>1.7920687180583185E-3</v>
      </c>
      <c r="D24" s="1">
        <v>0</v>
      </c>
      <c r="E24" s="1">
        <v>7.0000000000000001E-3</v>
      </c>
    </row>
    <row r="25" spans="1:5">
      <c r="A25">
        <v>1.1499999999999999</v>
      </c>
      <c r="B25" s="1">
        <v>2E-3</v>
      </c>
      <c r="C25">
        <f t="shared" si="0"/>
        <v>7.7522838864853283E-4</v>
      </c>
      <c r="D25" s="1">
        <v>1E-3</v>
      </c>
      <c r="E25" s="1">
        <v>3.0000000000000001E-3</v>
      </c>
    </row>
    <row r="26" spans="1:5">
      <c r="A26">
        <v>1.2</v>
      </c>
      <c r="B26" s="1">
        <v>1E-3</v>
      </c>
      <c r="C26">
        <f t="shared" si="0"/>
        <v>2.972353629583091E-4</v>
      </c>
      <c r="D26" s="1">
        <v>1E-3</v>
      </c>
      <c r="E26" s="1">
        <v>4.0000000000000001E-3</v>
      </c>
    </row>
    <row r="27" spans="1:5">
      <c r="A27">
        <v>1.25</v>
      </c>
      <c r="B27" s="1">
        <v>0</v>
      </c>
      <c r="C27">
        <f t="shared" si="0"/>
        <v>9.7732312076513617E-5</v>
      </c>
      <c r="D27" s="1">
        <v>0</v>
      </c>
      <c r="E27" s="1">
        <v>0</v>
      </c>
    </row>
    <row r="28" spans="1:5">
      <c r="A28">
        <v>1.3</v>
      </c>
      <c r="B28" s="1">
        <v>0</v>
      </c>
      <c r="C28">
        <f t="shared" si="0"/>
        <v>2.6216522058378211E-5</v>
      </c>
      <c r="D28" s="1">
        <v>0</v>
      </c>
      <c r="E28" s="1">
        <v>0</v>
      </c>
    </row>
    <row r="29" spans="1:5">
      <c r="A29">
        <v>1.35</v>
      </c>
      <c r="B29" s="1">
        <v>0</v>
      </c>
      <c r="C29">
        <f t="shared" si="0"/>
        <v>5.2924773178003592E-6</v>
      </c>
      <c r="D29" s="1">
        <v>0</v>
      </c>
      <c r="E29" s="1">
        <v>0</v>
      </c>
    </row>
    <row r="30" spans="1:5">
      <c r="A30">
        <v>1.4</v>
      </c>
      <c r="B30" s="1">
        <v>0</v>
      </c>
      <c r="C30">
        <f t="shared" si="0"/>
        <v>6.964978703644098E-7</v>
      </c>
      <c r="D30" s="1">
        <v>0</v>
      </c>
      <c r="E30" s="1">
        <v>0</v>
      </c>
    </row>
    <row r="31" spans="1:5">
      <c r="A31">
        <v>1.45</v>
      </c>
      <c r="B31" s="1">
        <v>0</v>
      </c>
      <c r="C31">
        <f t="shared" si="0"/>
        <v>4.4460692544268099E-8</v>
      </c>
      <c r="D31" s="1">
        <v>0</v>
      </c>
      <c r="E31" s="1">
        <v>0</v>
      </c>
    </row>
    <row r="32" spans="1:5">
      <c r="A32">
        <v>1.5</v>
      </c>
      <c r="B32" s="1">
        <v>0</v>
      </c>
      <c r="C32">
        <f t="shared" si="0"/>
        <v>6.2687788293658286E-10</v>
      </c>
      <c r="D32" s="1">
        <v>0</v>
      </c>
      <c r="E32" s="1">
        <v>0</v>
      </c>
    </row>
    <row r="33" spans="1:5">
      <c r="A33">
        <v>1.55</v>
      </c>
      <c r="B33" s="1">
        <v>0</v>
      </c>
      <c r="C33">
        <f t="shared" si="0"/>
        <v>3.4944269700076802E-14</v>
      </c>
      <c r="D33" s="1">
        <v>0</v>
      </c>
      <c r="E33" s="1">
        <v>0</v>
      </c>
    </row>
    <row r="34" spans="1:5">
      <c r="A34">
        <v>1.6</v>
      </c>
      <c r="B34" s="1">
        <v>0</v>
      </c>
      <c r="C34">
        <f t="shared" si="0"/>
        <v>5.2848003750938233E-13</v>
      </c>
      <c r="D34" s="1">
        <v>0</v>
      </c>
      <c r="E34" s="1">
        <v>0</v>
      </c>
    </row>
    <row r="35" spans="1:5">
      <c r="A35">
        <v>1.65</v>
      </c>
      <c r="B35" s="1">
        <v>0</v>
      </c>
      <c r="C35">
        <f t="shared" si="0"/>
        <v>1.535780974615264E-9</v>
      </c>
      <c r="D35" s="1">
        <v>0</v>
      </c>
      <c r="E35" s="1">
        <v>0</v>
      </c>
    </row>
    <row r="36" spans="1:5">
      <c r="A36">
        <v>1.7</v>
      </c>
      <c r="B36" s="1">
        <v>0</v>
      </c>
      <c r="C36">
        <f t="shared" si="0"/>
        <v>7.5949850297796218E-8</v>
      </c>
      <c r="D36" s="1">
        <v>0</v>
      </c>
      <c r="E36" s="1">
        <v>0</v>
      </c>
    </row>
    <row r="37" spans="1:5">
      <c r="A37">
        <v>1.75</v>
      </c>
      <c r="B37" s="1">
        <v>0</v>
      </c>
      <c r="C37">
        <f t="shared" si="0"/>
        <v>1.0189653737030513E-6</v>
      </c>
      <c r="D37" s="1">
        <v>0</v>
      </c>
      <c r="E37" s="1">
        <v>0</v>
      </c>
    </row>
    <row r="38" spans="1:5">
      <c r="A38">
        <v>1.8</v>
      </c>
      <c r="B38" s="1">
        <v>0</v>
      </c>
      <c r="C38">
        <f t="shared" si="0"/>
        <v>7.1006588629393685E-6</v>
      </c>
      <c r="D38" s="1">
        <v>0</v>
      </c>
      <c r="E38" s="1">
        <v>1E-3</v>
      </c>
    </row>
    <row r="39" spans="1:5">
      <c r="A39">
        <v>1.85</v>
      </c>
      <c r="B39" s="1">
        <v>0</v>
      </c>
      <c r="C39">
        <f t="shared" si="0"/>
        <v>3.3274439616745588E-5</v>
      </c>
      <c r="D39" s="1">
        <v>0</v>
      </c>
      <c r="E39" s="1">
        <v>0</v>
      </c>
    </row>
    <row r="40" spans="1:5">
      <c r="A40">
        <v>1.9</v>
      </c>
      <c r="B40" s="1">
        <v>0</v>
      </c>
      <c r="C40">
        <f t="shared" si="0"/>
        <v>1.1932556928018895E-4</v>
      </c>
      <c r="D40" s="1">
        <v>0</v>
      </c>
      <c r="E40" s="1">
        <v>1E-3</v>
      </c>
    </row>
    <row r="41" spans="1:5">
      <c r="A41">
        <v>1.95</v>
      </c>
      <c r="B41" s="1">
        <v>0</v>
      </c>
      <c r="C41">
        <f t="shared" si="0"/>
        <v>3.5262362963694657E-4</v>
      </c>
      <c r="D41" s="1">
        <v>2E-3</v>
      </c>
      <c r="E41" s="1">
        <v>1E-3</v>
      </c>
    </row>
    <row r="42" spans="1:5">
      <c r="A42">
        <v>2</v>
      </c>
      <c r="B42" s="1">
        <v>2E-3</v>
      </c>
      <c r="C42">
        <f t="shared" si="0"/>
        <v>8.9944120728985624E-4</v>
      </c>
      <c r="D42" s="1">
        <v>0</v>
      </c>
      <c r="E42" s="1">
        <v>3.0000000000000001E-3</v>
      </c>
    </row>
    <row r="43" spans="1:5">
      <c r="A43">
        <v>2.0499999999999998</v>
      </c>
      <c r="B43" s="1">
        <v>1E-3</v>
      </c>
      <c r="C43">
        <f t="shared" si="0"/>
        <v>2.0424677276590919E-3</v>
      </c>
      <c r="D43" s="1">
        <v>3.0000000000000001E-3</v>
      </c>
      <c r="E43" s="1">
        <v>1.0999999999999999E-2</v>
      </c>
    </row>
    <row r="44" spans="1:5">
      <c r="A44">
        <v>2.1</v>
      </c>
      <c r="B44" s="1">
        <v>4.0000000000000001E-3</v>
      </c>
      <c r="C44">
        <f t="shared" si="0"/>
        <v>4.2196077050805497E-3</v>
      </c>
      <c r="D44" s="1">
        <v>6.0000000000000001E-3</v>
      </c>
      <c r="E44" s="1">
        <v>1.4E-2</v>
      </c>
    </row>
    <row r="45" spans="1:5">
      <c r="A45">
        <v>2.15</v>
      </c>
      <c r="B45" s="1">
        <v>8.9999999999999993E-3</v>
      </c>
      <c r="C45">
        <f t="shared" si="0"/>
        <v>8.0569308524068295E-3</v>
      </c>
      <c r="D45" s="1">
        <v>1.2999999999999999E-2</v>
      </c>
      <c r="E45" s="1">
        <v>0.02</v>
      </c>
    </row>
    <row r="46" spans="1:5">
      <c r="A46">
        <v>2.2000000000000002</v>
      </c>
      <c r="B46" s="1">
        <v>1.9E-2</v>
      </c>
      <c r="C46">
        <f t="shared" si="0"/>
        <v>1.4387267996288991E-2</v>
      </c>
      <c r="D46" s="1">
        <v>1.7999999999999999E-2</v>
      </c>
      <c r="E46" s="1">
        <v>3.5000000000000003E-2</v>
      </c>
    </row>
    <row r="47" spans="1:5">
      <c r="A47">
        <v>2.25</v>
      </c>
      <c r="B47" s="1">
        <v>2.8000000000000001E-2</v>
      </c>
      <c r="C47">
        <f t="shared" si="0"/>
        <v>2.4245858701785916E-2</v>
      </c>
      <c r="D47" s="1">
        <v>3.1E-2</v>
      </c>
      <c r="E47" s="1">
        <v>4.5999999999999999E-2</v>
      </c>
    </row>
    <row r="48" spans="1:5">
      <c r="A48">
        <v>2.2999999999999998</v>
      </c>
      <c r="B48" s="1">
        <v>0.05</v>
      </c>
      <c r="C48">
        <f t="shared" si="0"/>
        <v>3.8835908502324268E-2</v>
      </c>
      <c r="D48" s="1">
        <v>4.7E-2</v>
      </c>
      <c r="E48" s="1">
        <v>6.5000000000000002E-2</v>
      </c>
    </row>
    <row r="49" spans="1:5">
      <c r="A49">
        <v>2.35</v>
      </c>
      <c r="B49" s="1">
        <v>6.8000000000000005E-2</v>
      </c>
      <c r="C49">
        <f t="shared" si="0"/>
        <v>5.945991487504812E-2</v>
      </c>
      <c r="D49" s="1">
        <v>6.8000000000000005E-2</v>
      </c>
      <c r="E49" s="1">
        <v>9.6000000000000002E-2</v>
      </c>
    </row>
    <row r="50" spans="1:5">
      <c r="A50">
        <v>2.4</v>
      </c>
      <c r="B50" s="1">
        <v>0.114</v>
      </c>
      <c r="C50">
        <f t="shared" si="0"/>
        <v>8.7416910995002151E-2</v>
      </c>
      <c r="D50" s="1">
        <v>0.104</v>
      </c>
      <c r="E50" s="1">
        <v>0.13900000000000001</v>
      </c>
    </row>
    <row r="51" spans="1:5">
      <c r="A51">
        <v>2.4500000000000002</v>
      </c>
      <c r="B51" s="1">
        <v>0.13</v>
      </c>
      <c r="C51">
        <f t="shared" si="0"/>
        <v>0.12387084430987258</v>
      </c>
      <c r="D51" s="1">
        <v>0.128</v>
      </c>
      <c r="E51" s="1">
        <v>0.17599999999999999</v>
      </c>
    </row>
    <row r="52" spans="1:5">
      <c r="A52">
        <v>2.5</v>
      </c>
      <c r="B52" s="1">
        <v>0.16600000000000001</v>
      </c>
      <c r="C52">
        <f t="shared" si="0"/>
        <v>0.16970045570892833</v>
      </c>
      <c r="D52" s="1">
        <v>0.17</v>
      </c>
      <c r="E52" s="1">
        <v>0.16400000000000001</v>
      </c>
    </row>
    <row r="53" spans="1:5">
      <c r="A53">
        <v>2.5499999999999998</v>
      </c>
      <c r="B53" s="1">
        <v>0.26600000000000001</v>
      </c>
      <c r="C53">
        <f t="shared" si="0"/>
        <v>0.22534546824361429</v>
      </c>
      <c r="D53" s="1">
        <v>0.22500000000000001</v>
      </c>
      <c r="E53" s="1">
        <v>0.22600000000000001</v>
      </c>
    </row>
    <row r="54" spans="1:5">
      <c r="A54">
        <v>2.6</v>
      </c>
      <c r="B54" s="1">
        <v>0.35499999999999998</v>
      </c>
      <c r="C54">
        <f t="shared" si="0"/>
        <v>0.29066687544961362</v>
      </c>
      <c r="D54" s="1">
        <v>0.34699999999999998</v>
      </c>
      <c r="E54" s="1">
        <v>0.254</v>
      </c>
    </row>
    <row r="55" spans="1:5">
      <c r="A55">
        <v>2.65</v>
      </c>
      <c r="B55" s="1">
        <v>0.39600000000000002</v>
      </c>
      <c r="C55">
        <f t="shared" si="0"/>
        <v>0.36484003264144776</v>
      </c>
      <c r="D55" s="1">
        <v>0.41599999999999998</v>
      </c>
      <c r="E55" s="1">
        <v>0.34200000000000003</v>
      </c>
    </row>
    <row r="56" spans="1:5">
      <c r="A56">
        <v>2.7</v>
      </c>
      <c r="B56" s="1">
        <v>0.49399999999999999</v>
      </c>
      <c r="C56">
        <f t="shared" si="0"/>
        <v>0.44629774979864201</v>
      </c>
      <c r="D56" s="1">
        <v>0.48299999999999998</v>
      </c>
      <c r="E56" s="1">
        <v>0.374</v>
      </c>
    </row>
    <row r="57" spans="1:5">
      <c r="A57">
        <v>2.75</v>
      </c>
      <c r="B57" s="1">
        <v>0.59399999999999997</v>
      </c>
      <c r="C57">
        <f t="shared" si="0"/>
        <v>0.5327366376371846</v>
      </c>
      <c r="D57" s="1">
        <v>0.56999999999999995</v>
      </c>
      <c r="E57" s="1">
        <v>0.438</v>
      </c>
    </row>
    <row r="58" spans="1:5">
      <c r="A58">
        <v>2.8</v>
      </c>
      <c r="B58" s="1">
        <v>0.64400000000000002</v>
      </c>
      <c r="C58">
        <f t="shared" si="0"/>
        <v>0.62119389557559535</v>
      </c>
      <c r="D58" s="1">
        <v>0.65900000000000003</v>
      </c>
      <c r="E58" s="1">
        <v>0.51900000000000002</v>
      </c>
    </row>
    <row r="59" spans="1:5">
      <c r="A59">
        <v>2.85</v>
      </c>
      <c r="B59" s="1">
        <v>0.76600000000000001</v>
      </c>
      <c r="C59">
        <f t="shared" si="0"/>
        <v>0.70819420127771393</v>
      </c>
      <c r="D59" s="1">
        <v>0.754</v>
      </c>
      <c r="E59" s="1">
        <v>0.58399999999999996</v>
      </c>
    </row>
    <row r="60" spans="1:5">
      <c r="A60">
        <v>2.9</v>
      </c>
      <c r="B60" s="1">
        <v>0.82699999999999996</v>
      </c>
      <c r="C60">
        <f t="shared" si="0"/>
        <v>0.78995826240819189</v>
      </c>
      <c r="D60" s="1">
        <v>0.85099999999999998</v>
      </c>
      <c r="E60" s="1">
        <v>0.64800000000000002</v>
      </c>
    </row>
    <row r="61" spans="1:5">
      <c r="A61">
        <v>2.95</v>
      </c>
      <c r="B61" s="1">
        <v>0.90500000000000003</v>
      </c>
      <c r="C61">
        <f t="shared" si="0"/>
        <v>0.8626569481419557</v>
      </c>
      <c r="D61" s="1">
        <v>0.9</v>
      </c>
      <c r="E61" s="1">
        <v>0.67700000000000005</v>
      </c>
    </row>
    <row r="62" spans="1:5">
      <c r="A62">
        <v>3</v>
      </c>
      <c r="B62" s="1">
        <v>0.94799999999999995</v>
      </c>
      <c r="C62">
        <f t="shared" si="0"/>
        <v>0.92268874664234302</v>
      </c>
      <c r="D62" s="1">
        <v>0.95399999999999996</v>
      </c>
      <c r="E62" s="1">
        <v>0.71599999999999997</v>
      </c>
    </row>
    <row r="63" spans="1:5">
      <c r="A63">
        <v>3.05</v>
      </c>
      <c r="B63" s="1">
        <v>0.98799999999999999</v>
      </c>
      <c r="C63">
        <f t="shared" si="0"/>
        <v>0.96695445755170095</v>
      </c>
      <c r="D63" s="1">
        <v>0.98699999999999999</v>
      </c>
      <c r="E63" s="1">
        <v>0.72199999999999998</v>
      </c>
    </row>
    <row r="64" spans="1:5">
      <c r="A64">
        <v>3.1</v>
      </c>
      <c r="B64" s="1">
        <v>1</v>
      </c>
      <c r="C64">
        <f t="shared" si="0"/>
        <v>0.99310210902163221</v>
      </c>
      <c r="D64" s="1">
        <v>1</v>
      </c>
      <c r="E64" s="1">
        <v>0.73499999999999999</v>
      </c>
    </row>
    <row r="65" spans="1:5">
      <c r="A65">
        <v>3.15</v>
      </c>
      <c r="B65" s="1">
        <v>0.996</v>
      </c>
      <c r="C65">
        <f t="shared" si="0"/>
        <v>0.99971730274092585</v>
      </c>
      <c r="D65" s="1">
        <v>0.99299999999999999</v>
      </c>
      <c r="E65" s="1">
        <v>0.72399999999999998</v>
      </c>
    </row>
    <row r="66" spans="1:5">
      <c r="A66">
        <v>3.2</v>
      </c>
      <c r="B66" s="1">
        <v>0.96899999999999997</v>
      </c>
      <c r="C66">
        <f t="shared" si="0"/>
        <v>0.98643934738535033</v>
      </c>
      <c r="D66" s="1">
        <v>0.96899999999999997</v>
      </c>
      <c r="E66" s="1">
        <v>0.73499999999999999</v>
      </c>
    </row>
    <row r="67" spans="1:5">
      <c r="A67">
        <v>3.25</v>
      </c>
      <c r="B67" s="1">
        <v>0.91900000000000004</v>
      </c>
      <c r="C67">
        <f t="shared" ref="C67:C101" si="1">1/4*COS(2*A67)^2+1/64*COS(4*A67)^2+9/64+1/8*COS(4*A67)*COS(2*A67)+3/8*COS(2*A67)+3/32*COS(4*A67)</f>
        <v>0.9539910625173047</v>
      </c>
      <c r="D67" s="1">
        <v>0.91100000000000003</v>
      </c>
      <c r="E67" s="1">
        <v>0.69</v>
      </c>
    </row>
    <row r="68" spans="1:5">
      <c r="A68">
        <v>3.3</v>
      </c>
      <c r="B68" s="1">
        <v>0.86</v>
      </c>
      <c r="C68">
        <f t="shared" si="1"/>
        <v>0.9041191278475802</v>
      </c>
      <c r="D68" s="1">
        <v>0.87</v>
      </c>
      <c r="E68" s="1">
        <v>0.64800000000000002</v>
      </c>
    </row>
    <row r="69" spans="1:5">
      <c r="A69">
        <v>3.35</v>
      </c>
      <c r="B69" s="1">
        <v>0.81299999999999994</v>
      </c>
      <c r="C69">
        <f t="shared" si="1"/>
        <v>0.83945122644791181</v>
      </c>
      <c r="D69" s="1">
        <v>0.81499999999999995</v>
      </c>
      <c r="E69" s="1">
        <v>0.60399999999999998</v>
      </c>
    </row>
    <row r="70" spans="1:5">
      <c r="A70">
        <v>3.4</v>
      </c>
      <c r="B70" s="1">
        <v>0.68799999999999994</v>
      </c>
      <c r="C70">
        <f t="shared" si="1"/>
        <v>0.76328484333372515</v>
      </c>
      <c r="D70" s="1">
        <v>0.73899999999999999</v>
      </c>
      <c r="E70" s="1">
        <v>0.54300000000000004</v>
      </c>
    </row>
    <row r="71" spans="1:5">
      <c r="A71">
        <v>3.45</v>
      </c>
      <c r="B71" s="1">
        <v>0.64300000000000002</v>
      </c>
      <c r="C71">
        <f t="shared" si="1"/>
        <v>0.67932939333236275</v>
      </c>
      <c r="D71" s="1">
        <v>0.628</v>
      </c>
      <c r="E71" s="1">
        <v>0.48699999999999999</v>
      </c>
    </row>
    <row r="72" spans="1:5">
      <c r="A72">
        <v>3.5</v>
      </c>
      <c r="B72" s="1">
        <v>0.51</v>
      </c>
      <c r="C72">
        <f t="shared" si="1"/>
        <v>0.59142756566356791</v>
      </c>
      <c r="D72" s="1">
        <v>0.50900000000000001</v>
      </c>
      <c r="E72" s="1">
        <v>0.41499999999999998</v>
      </c>
    </row>
    <row r="73" spans="1:5">
      <c r="A73">
        <v>3.55</v>
      </c>
      <c r="B73" s="1">
        <v>0.438</v>
      </c>
      <c r="C73">
        <f t="shared" si="1"/>
        <v>0.50328293370773347</v>
      </c>
      <c r="D73" s="1">
        <v>0.443</v>
      </c>
      <c r="E73" s="1">
        <v>0.36899999999999999</v>
      </c>
    </row>
    <row r="74" spans="1:5">
      <c r="A74">
        <v>3.6</v>
      </c>
      <c r="B74" s="1">
        <v>0.35399999999999998</v>
      </c>
      <c r="C74">
        <f t="shared" si="1"/>
        <v>0.41821893404443694</v>
      </c>
      <c r="D74" s="1">
        <v>0.38900000000000001</v>
      </c>
      <c r="E74" s="1">
        <v>0.29799999999999999</v>
      </c>
    </row>
    <row r="75" spans="1:5">
      <c r="A75">
        <v>3.65</v>
      </c>
      <c r="B75" s="1">
        <v>0.27900000000000003</v>
      </c>
      <c r="C75">
        <f t="shared" si="1"/>
        <v>0.3389896154664927</v>
      </c>
      <c r="D75" s="1">
        <v>0.28499999999999998</v>
      </c>
      <c r="E75" s="1">
        <v>0.24199999999999999</v>
      </c>
    </row>
    <row r="76" spans="1:5">
      <c r="A76">
        <v>3.7</v>
      </c>
      <c r="B76" s="1">
        <v>0.20399999999999999</v>
      </c>
      <c r="C76">
        <f t="shared" si="1"/>
        <v>0.26765578567764614</v>
      </c>
      <c r="D76" s="1">
        <v>0.21</v>
      </c>
      <c r="E76" s="1">
        <v>0.19500000000000001</v>
      </c>
    </row>
    <row r="77" spans="1:5">
      <c r="A77">
        <v>3.75</v>
      </c>
      <c r="B77" s="1">
        <v>0.17499999999999999</v>
      </c>
      <c r="C77">
        <f t="shared" si="1"/>
        <v>0.20553227006135869</v>
      </c>
      <c r="D77" s="1">
        <v>0.16400000000000001</v>
      </c>
      <c r="E77" s="1">
        <v>0.182</v>
      </c>
    </row>
    <row r="78" spans="1:5">
      <c r="A78">
        <v>3.8</v>
      </c>
      <c r="B78" s="1">
        <v>0.11799999999999999</v>
      </c>
      <c r="C78">
        <f t="shared" si="1"/>
        <v>0.15320397876286013</v>
      </c>
      <c r="D78" s="1">
        <v>0.107</v>
      </c>
      <c r="E78" s="1">
        <v>0.13400000000000001</v>
      </c>
    </row>
    <row r="79" spans="1:5">
      <c r="A79">
        <v>3.85</v>
      </c>
      <c r="B79" s="1">
        <v>9.2999999999999999E-2</v>
      </c>
      <c r="C79">
        <f t="shared" si="1"/>
        <v>0.11060135251040824</v>
      </c>
      <c r="D79" s="1">
        <v>7.9000000000000001E-2</v>
      </c>
      <c r="E79" s="1">
        <v>9.2999999999999999E-2</v>
      </c>
    </row>
    <row r="80" spans="1:5">
      <c r="A80">
        <v>3.9</v>
      </c>
      <c r="B80" s="1">
        <v>5.0999999999999997E-2</v>
      </c>
      <c r="C80">
        <f t="shared" si="1"/>
        <v>7.7120348692189977E-2</v>
      </c>
      <c r="D80" s="1">
        <v>4.5999999999999999E-2</v>
      </c>
      <c r="E80" s="1">
        <v>6.9000000000000006E-2</v>
      </c>
    </row>
    <row r="81" spans="1:5">
      <c r="A81">
        <v>3.95</v>
      </c>
      <c r="B81" s="1">
        <v>3.5000000000000003E-2</v>
      </c>
      <c r="C81">
        <f t="shared" si="1"/>
        <v>5.1768984445557248E-2</v>
      </c>
      <c r="D81" s="1">
        <v>4.1000000000000002E-2</v>
      </c>
      <c r="E81" s="1">
        <v>4.7E-2</v>
      </c>
    </row>
    <row r="82" spans="1:5">
      <c r="A82">
        <v>4</v>
      </c>
      <c r="B82" s="1">
        <v>2.3E-2</v>
      </c>
      <c r="C82">
        <f t="shared" si="1"/>
        <v>3.3321781850510601E-2</v>
      </c>
      <c r="D82" s="1">
        <v>0.03</v>
      </c>
      <c r="E82" s="1">
        <v>4.2999999999999997E-2</v>
      </c>
    </row>
    <row r="83" spans="1:5">
      <c r="A83">
        <v>4.05</v>
      </c>
      <c r="B83" s="1">
        <v>2.1000000000000001E-2</v>
      </c>
      <c r="C83">
        <f t="shared" si="1"/>
        <v>2.0465122661988619E-2</v>
      </c>
      <c r="D83" s="1">
        <v>1.4E-2</v>
      </c>
      <c r="E83" s="1">
        <v>2.5999999999999999E-2</v>
      </c>
    </row>
    <row r="84" spans="1:5">
      <c r="A84">
        <v>4.0999999999999996</v>
      </c>
      <c r="B84" s="1">
        <v>1.2E-2</v>
      </c>
      <c r="C84">
        <f t="shared" si="1"/>
        <v>1.1920070295645777E-2</v>
      </c>
      <c r="D84" s="1">
        <v>6.0000000000000001E-3</v>
      </c>
      <c r="E84" s="1">
        <v>0.01</v>
      </c>
    </row>
    <row r="85" spans="1:5">
      <c r="A85">
        <v>4.1500000000000004</v>
      </c>
      <c r="B85" s="1">
        <v>4.0000000000000001E-3</v>
      </c>
      <c r="C85">
        <f t="shared" si="1"/>
        <v>6.5339857082273578E-3</v>
      </c>
      <c r="D85" s="1">
        <v>7.0000000000000001E-3</v>
      </c>
      <c r="E85" s="1">
        <v>5.0000000000000001E-3</v>
      </c>
    </row>
    <row r="86" spans="1:5">
      <c r="A86">
        <v>4.2</v>
      </c>
      <c r="B86" s="1">
        <v>2E-3</v>
      </c>
      <c r="C86">
        <f t="shared" si="1"/>
        <v>3.3374710537121544E-3</v>
      </c>
      <c r="D86" s="1">
        <v>1E-3</v>
      </c>
      <c r="E86" s="1">
        <v>5.0000000000000001E-3</v>
      </c>
    </row>
    <row r="87" spans="1:5">
      <c r="A87">
        <v>4.25</v>
      </c>
      <c r="B87" s="1">
        <v>0</v>
      </c>
      <c r="C87">
        <f t="shared" si="1"/>
        <v>1.5680516088432614E-3</v>
      </c>
      <c r="D87" s="1">
        <v>1E-3</v>
      </c>
      <c r="E87" s="1">
        <v>6.0000000000000001E-3</v>
      </c>
    </row>
    <row r="88" spans="1:5">
      <c r="A88">
        <v>4.3</v>
      </c>
      <c r="B88" s="1">
        <v>0</v>
      </c>
      <c r="C88">
        <f t="shared" si="1"/>
        <v>6.6590845018410592E-4</v>
      </c>
      <c r="D88" s="1">
        <v>0</v>
      </c>
      <c r="E88" s="1">
        <v>3.0000000000000001E-3</v>
      </c>
    </row>
    <row r="89" spans="1:5">
      <c r="A89">
        <v>4.3499999999999996</v>
      </c>
      <c r="B89" s="1">
        <v>0</v>
      </c>
      <c r="C89">
        <f t="shared" si="1"/>
        <v>2.4947024814558558E-4</v>
      </c>
      <c r="D89" s="1">
        <v>0</v>
      </c>
      <c r="E89" s="1">
        <v>0</v>
      </c>
    </row>
    <row r="90" spans="1:5">
      <c r="A90">
        <v>4.4000000000000004</v>
      </c>
      <c r="B90" s="1">
        <v>0</v>
      </c>
      <c r="C90">
        <f t="shared" si="1"/>
        <v>7.9592490178335279E-5</v>
      </c>
      <c r="D90" s="1">
        <v>1E-3</v>
      </c>
      <c r="E90" s="1">
        <v>0</v>
      </c>
    </row>
    <row r="91" spans="1:5">
      <c r="A91">
        <v>4.45</v>
      </c>
      <c r="B91" s="1">
        <v>0</v>
      </c>
      <c r="C91">
        <f t="shared" si="1"/>
        <v>2.0493011277579465E-5</v>
      </c>
      <c r="D91" s="1">
        <v>0</v>
      </c>
      <c r="E91" s="1">
        <v>0</v>
      </c>
    </row>
    <row r="92" spans="1:5">
      <c r="A92">
        <v>4.5</v>
      </c>
      <c r="B92" s="1">
        <v>0</v>
      </c>
      <c r="C92">
        <f t="shared" si="1"/>
        <v>3.8984827674948264E-6</v>
      </c>
      <c r="D92" s="1">
        <v>0</v>
      </c>
      <c r="E92" s="1">
        <v>0</v>
      </c>
    </row>
    <row r="93" spans="1:5">
      <c r="A93">
        <v>4.55</v>
      </c>
      <c r="B93" s="1">
        <v>0</v>
      </c>
      <c r="C93">
        <f t="shared" si="1"/>
        <v>4.6684111323913591E-7</v>
      </c>
      <c r="D93" s="1">
        <v>0</v>
      </c>
      <c r="E93" s="1">
        <v>0</v>
      </c>
    </row>
    <row r="94" spans="1:5">
      <c r="A94">
        <v>4.5999999999999996</v>
      </c>
      <c r="B94" s="1">
        <v>0</v>
      </c>
      <c r="C94">
        <f t="shared" si="1"/>
        <v>2.5030671785275516E-8</v>
      </c>
      <c r="D94" s="1">
        <v>0</v>
      </c>
      <c r="E94" s="1">
        <v>0</v>
      </c>
    </row>
    <row r="95" spans="1:5">
      <c r="A95">
        <v>4.6500000000000004</v>
      </c>
      <c r="B95" s="1">
        <v>0</v>
      </c>
      <c r="C95">
        <f t="shared" si="1"/>
        <v>2.2835412727406634E-10</v>
      </c>
      <c r="D95" s="1">
        <v>0</v>
      </c>
      <c r="E95" s="1">
        <v>0</v>
      </c>
    </row>
    <row r="96" spans="1:5">
      <c r="A96">
        <v>4.7</v>
      </c>
      <c r="B96" s="1">
        <v>0</v>
      </c>
      <c r="C96">
        <f t="shared" si="1"/>
        <v>5.5511151231257827E-16</v>
      </c>
      <c r="D96" s="1">
        <v>0</v>
      </c>
      <c r="E96" s="1">
        <v>0</v>
      </c>
    </row>
    <row r="97" spans="1:5">
      <c r="A97">
        <v>4.75</v>
      </c>
      <c r="B97" s="1">
        <v>0</v>
      </c>
      <c r="C97">
        <f t="shared" si="1"/>
        <v>3.9967196219237167E-12</v>
      </c>
      <c r="D97" s="1">
        <v>0</v>
      </c>
      <c r="E97" s="1">
        <v>0</v>
      </c>
    </row>
    <row r="98" spans="1:5">
      <c r="A98">
        <v>4.8</v>
      </c>
      <c r="B98" s="1">
        <v>0</v>
      </c>
      <c r="C98">
        <f t="shared" si="1"/>
        <v>3.4357698769360567E-9</v>
      </c>
      <c r="D98" s="1">
        <v>0</v>
      </c>
      <c r="E98" s="1">
        <v>0</v>
      </c>
    </row>
    <row r="99" spans="1:5">
      <c r="A99">
        <v>4.8499999999999996</v>
      </c>
      <c r="B99" s="1">
        <v>0</v>
      </c>
      <c r="C99">
        <f t="shared" si="1"/>
        <v>1.2538721187727031E-7</v>
      </c>
      <c r="D99" s="1">
        <v>0</v>
      </c>
      <c r="E99" s="1">
        <v>0</v>
      </c>
    </row>
    <row r="100" spans="1:5">
      <c r="A100">
        <v>4.9000000000000004</v>
      </c>
      <c r="B100" s="1">
        <v>0</v>
      </c>
      <c r="C100">
        <f t="shared" si="1"/>
        <v>1.4644047018341766E-6</v>
      </c>
      <c r="D100" s="1">
        <v>0</v>
      </c>
      <c r="E100" s="1">
        <v>0</v>
      </c>
    </row>
    <row r="101" spans="1:5">
      <c r="B101" s="1">
        <v>0</v>
      </c>
      <c r="C101">
        <f t="shared" si="1"/>
        <v>1</v>
      </c>
      <c r="D101" s="1">
        <v>0</v>
      </c>
      <c r="E101" s="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AE4D-1A6A-5642-BF99-817F90B85E63}">
  <dimension ref="A1:F101"/>
  <sheetViews>
    <sheetView topLeftCell="C1" zoomScale="150" workbookViewId="0">
      <selection activeCell="F52" sqref="F52:F101"/>
    </sheetView>
  </sheetViews>
  <sheetFormatPr baseColWidth="10" defaultRowHeight="15"/>
  <cols>
    <col min="3" max="3" width="18.83203125" bestFit="1" customWidth="1"/>
    <col min="4" max="4" width="12" bestFit="1" customWidth="1"/>
  </cols>
  <sheetData>
    <row r="1" spans="1:6">
      <c r="A1" t="s">
        <v>0</v>
      </c>
      <c r="B1" t="s">
        <v>4</v>
      </c>
      <c r="C1" t="s">
        <v>20</v>
      </c>
      <c r="D1" t="s">
        <v>21</v>
      </c>
      <c r="E1" t="s">
        <v>22</v>
      </c>
      <c r="F1" t="s">
        <v>23</v>
      </c>
    </row>
    <row r="2" spans="1:6">
      <c r="A2">
        <v>0</v>
      </c>
      <c r="B2" s="1">
        <v>1</v>
      </c>
      <c r="C2" s="1">
        <v>0.497</v>
      </c>
      <c r="D2" s="1">
        <v>0.48599999999999999</v>
      </c>
      <c r="E2" s="1">
        <v>0.47599999999999998</v>
      </c>
      <c r="F2" s="1">
        <v>0.30299999999999999</v>
      </c>
    </row>
    <row r="3" spans="1:6">
      <c r="A3">
        <v>0.05</v>
      </c>
      <c r="B3" s="1">
        <v>0.98799999999999999</v>
      </c>
      <c r="C3" s="1">
        <v>0.443</v>
      </c>
      <c r="D3" s="1">
        <v>0.45700000000000002</v>
      </c>
      <c r="E3" s="1">
        <v>0.46233333333333299</v>
      </c>
      <c r="F3" s="1">
        <v>0.317</v>
      </c>
    </row>
    <row r="4" spans="1:6">
      <c r="A4">
        <v>0.1</v>
      </c>
      <c r="B4" s="1">
        <v>0.93700000000000006</v>
      </c>
      <c r="C4" s="1">
        <v>0.44500000000000001</v>
      </c>
      <c r="D4" s="1">
        <v>0.46550000000000002</v>
      </c>
      <c r="E4" s="1">
        <v>0.459666666666666</v>
      </c>
      <c r="F4" s="1">
        <v>0.33400000000000002</v>
      </c>
    </row>
    <row r="5" spans="1:6">
      <c r="A5">
        <v>0.15</v>
      </c>
      <c r="B5" s="1">
        <v>0.86399999999999999</v>
      </c>
      <c r="C5" s="1">
        <v>0.42599999999999999</v>
      </c>
      <c r="D5" s="1">
        <v>0.41199999999999998</v>
      </c>
      <c r="E5" s="1">
        <v>0.420333333333333</v>
      </c>
      <c r="F5" s="1">
        <v>0.34</v>
      </c>
    </row>
    <row r="6" spans="1:6">
      <c r="A6">
        <v>0.2</v>
      </c>
      <c r="B6" s="1">
        <v>0.77</v>
      </c>
      <c r="C6" s="1">
        <v>0.36399999999999999</v>
      </c>
      <c r="D6" s="1">
        <v>0.38200000000000001</v>
      </c>
      <c r="E6" s="1">
        <v>0.36299999999999999</v>
      </c>
      <c r="F6" s="1">
        <v>0.3145</v>
      </c>
    </row>
    <row r="7" spans="1:6">
      <c r="A7">
        <v>0.25</v>
      </c>
      <c r="B7" s="1">
        <v>0.68400000000000005</v>
      </c>
      <c r="C7" s="1">
        <v>0.33700000000000002</v>
      </c>
      <c r="D7" s="1">
        <v>0.317</v>
      </c>
      <c r="E7" s="1">
        <v>0.33233333333333298</v>
      </c>
      <c r="F7" s="1">
        <v>0.3175</v>
      </c>
    </row>
    <row r="8" spans="1:6">
      <c r="A8">
        <v>0.3</v>
      </c>
      <c r="B8" s="1">
        <v>0.63700000000000001</v>
      </c>
      <c r="C8" s="1">
        <v>0.30599999999999999</v>
      </c>
      <c r="D8" s="1">
        <v>0.30349999999999999</v>
      </c>
      <c r="E8" s="1">
        <v>0.31</v>
      </c>
      <c r="F8" s="1">
        <v>0.29549999999999998</v>
      </c>
    </row>
    <row r="9" spans="1:6">
      <c r="A9">
        <v>0.35</v>
      </c>
      <c r="B9" s="1">
        <v>0.51200000000000001</v>
      </c>
      <c r="C9" s="1">
        <v>0.26200000000000001</v>
      </c>
      <c r="D9" s="1">
        <v>0.2485</v>
      </c>
      <c r="E9" s="1">
        <v>0.247</v>
      </c>
      <c r="F9" s="1">
        <v>0.2455</v>
      </c>
    </row>
    <row r="10" spans="1:6">
      <c r="A10">
        <v>0.4</v>
      </c>
      <c r="B10" s="1">
        <v>0.495</v>
      </c>
      <c r="C10" s="1">
        <v>0.23100000000000001</v>
      </c>
      <c r="D10" s="1">
        <v>0.23250000000000001</v>
      </c>
      <c r="E10" s="1">
        <v>0.22966666666666599</v>
      </c>
      <c r="F10" s="1">
        <v>0.2215</v>
      </c>
    </row>
    <row r="11" spans="1:6">
      <c r="A11">
        <v>0.45</v>
      </c>
      <c r="B11" s="1">
        <v>0.42099999999999999</v>
      </c>
      <c r="C11" s="1">
        <v>0.20899999999999999</v>
      </c>
      <c r="D11" s="1">
        <v>0.2175</v>
      </c>
      <c r="E11" s="1">
        <v>0.20799999999999999</v>
      </c>
      <c r="F11" s="1">
        <v>0.20150000000000001</v>
      </c>
    </row>
    <row r="12" spans="1:6">
      <c r="A12">
        <v>0.5</v>
      </c>
      <c r="B12" s="1">
        <v>0.432</v>
      </c>
      <c r="C12" s="1">
        <v>0.2</v>
      </c>
      <c r="D12" s="1">
        <v>0.19850000000000001</v>
      </c>
      <c r="E12" s="1">
        <v>0.21633333333333299</v>
      </c>
      <c r="F12" s="1">
        <v>0.16450000000000001</v>
      </c>
    </row>
    <row r="13" spans="1:6">
      <c r="A13">
        <v>0.55000000000000004</v>
      </c>
      <c r="B13" s="1">
        <v>0.39300000000000002</v>
      </c>
      <c r="C13" s="1">
        <v>0.189</v>
      </c>
      <c r="D13" s="1">
        <v>0.187</v>
      </c>
      <c r="E13" s="1">
        <v>0.187</v>
      </c>
      <c r="F13" s="1">
        <v>0.14399999999999999</v>
      </c>
    </row>
    <row r="14" spans="1:6">
      <c r="A14">
        <v>0.6</v>
      </c>
      <c r="B14" s="1">
        <v>0.42299999999999999</v>
      </c>
      <c r="C14" s="1">
        <v>0.2</v>
      </c>
      <c r="D14" s="1">
        <v>0.1915</v>
      </c>
      <c r="E14" s="1">
        <v>0.20100000000000001</v>
      </c>
      <c r="F14" s="1">
        <v>0.122</v>
      </c>
    </row>
    <row r="15" spans="1:6">
      <c r="A15">
        <v>0.65</v>
      </c>
      <c r="B15" s="1">
        <v>0.47199999999999998</v>
      </c>
      <c r="C15" s="1">
        <v>0.19800000000000001</v>
      </c>
      <c r="D15" s="1">
        <v>0.19400000000000001</v>
      </c>
      <c r="E15" s="1">
        <v>0.20433333333333301</v>
      </c>
      <c r="F15" s="1">
        <v>0.1125</v>
      </c>
    </row>
    <row r="16" spans="1:6">
      <c r="A16">
        <v>0.7</v>
      </c>
      <c r="B16" s="1">
        <v>0.50700000000000001</v>
      </c>
      <c r="C16" s="1">
        <v>0.193</v>
      </c>
      <c r="D16" s="1">
        <v>0.23549999999999999</v>
      </c>
      <c r="E16" s="1">
        <v>0.19466666666666599</v>
      </c>
      <c r="F16" s="1">
        <v>0.128</v>
      </c>
    </row>
    <row r="17" spans="1:6">
      <c r="A17">
        <v>0.75</v>
      </c>
      <c r="B17" s="1">
        <v>0.52500000000000002</v>
      </c>
      <c r="C17" s="1">
        <v>0.20899999999999999</v>
      </c>
      <c r="D17" s="1">
        <v>0.20150000000000001</v>
      </c>
      <c r="E17" s="1">
        <v>0.22466666666666599</v>
      </c>
      <c r="F17" s="1">
        <v>0.123</v>
      </c>
    </row>
    <row r="18" spans="1:6">
      <c r="A18">
        <v>0.8</v>
      </c>
      <c r="B18" s="1">
        <v>0.50600000000000001</v>
      </c>
      <c r="C18" s="1">
        <v>0.219</v>
      </c>
      <c r="D18" s="1">
        <v>0.22550000000000001</v>
      </c>
      <c r="E18" s="1">
        <v>0.19466666666666599</v>
      </c>
      <c r="F18" s="1">
        <v>0.121</v>
      </c>
    </row>
    <row r="19" spans="1:6">
      <c r="A19">
        <v>0.85</v>
      </c>
      <c r="B19" s="1">
        <v>0.47799999999999998</v>
      </c>
      <c r="C19" s="1">
        <v>0.21199999999999999</v>
      </c>
      <c r="D19" s="1">
        <v>0.214</v>
      </c>
      <c r="E19" s="1">
        <v>0.20200000000000001</v>
      </c>
      <c r="F19" s="1">
        <v>0.11799999999999999</v>
      </c>
    </row>
    <row r="20" spans="1:6">
      <c r="A20">
        <v>0.9</v>
      </c>
      <c r="B20" s="1">
        <v>0.44600000000000001</v>
      </c>
      <c r="C20" s="1">
        <v>0.191</v>
      </c>
      <c r="D20" s="1">
        <v>0.1925</v>
      </c>
      <c r="E20" s="1">
        <v>0.199333333333333</v>
      </c>
      <c r="F20" s="1">
        <v>0.13150000000000001</v>
      </c>
    </row>
    <row r="21" spans="1:6">
      <c r="A21">
        <v>0.95</v>
      </c>
      <c r="B21" s="1">
        <v>0.35799999999999998</v>
      </c>
      <c r="C21" s="1">
        <v>0.16300000000000001</v>
      </c>
      <c r="D21" s="1">
        <v>0.16750000000000001</v>
      </c>
      <c r="E21" s="1">
        <v>0.17699999999999999</v>
      </c>
      <c r="F21" s="1">
        <v>0.128</v>
      </c>
    </row>
    <row r="22" spans="1:6">
      <c r="A22">
        <v>1</v>
      </c>
      <c r="B22" s="1">
        <v>0.35699999999999998</v>
      </c>
      <c r="C22" s="1">
        <v>0.151</v>
      </c>
      <c r="D22" s="1">
        <v>0.14899999999999999</v>
      </c>
      <c r="E22" s="1">
        <v>0.15566666666666601</v>
      </c>
      <c r="F22" s="1">
        <v>0.126</v>
      </c>
    </row>
    <row r="23" spans="1:6">
      <c r="A23">
        <v>1.05</v>
      </c>
      <c r="B23" s="1">
        <v>0.27500000000000002</v>
      </c>
      <c r="C23" s="1">
        <v>0.127</v>
      </c>
      <c r="D23" s="1">
        <v>0.13350000000000001</v>
      </c>
      <c r="E23" s="1">
        <v>0.124333333333333</v>
      </c>
      <c r="F23" s="1">
        <v>0.123</v>
      </c>
    </row>
    <row r="24" spans="1:6">
      <c r="A24">
        <v>1.1000000000000001</v>
      </c>
      <c r="B24" s="1">
        <v>0.215</v>
      </c>
      <c r="C24" s="1">
        <v>9.6000000000000002E-2</v>
      </c>
      <c r="D24" s="1">
        <v>0.10349999999999999</v>
      </c>
      <c r="E24" s="1">
        <v>0.10199999999999999</v>
      </c>
      <c r="F24" s="1">
        <v>0.111</v>
      </c>
    </row>
    <row r="25" spans="1:6">
      <c r="A25">
        <v>1.1499999999999999</v>
      </c>
      <c r="B25" s="1">
        <v>0.14599999999999999</v>
      </c>
      <c r="C25" s="1">
        <v>7.5999999999999998E-2</v>
      </c>
      <c r="D25" s="1">
        <v>7.9500000000000001E-2</v>
      </c>
      <c r="E25" s="1">
        <v>8.0333333333333298E-2</v>
      </c>
      <c r="F25" s="1">
        <v>9.9500000000000005E-2</v>
      </c>
    </row>
    <row r="26" spans="1:6">
      <c r="A26">
        <v>1.2</v>
      </c>
      <c r="B26" s="1">
        <v>9.7000000000000003E-2</v>
      </c>
      <c r="C26" s="1">
        <v>5.8999999999999997E-2</v>
      </c>
      <c r="D26" s="1">
        <v>6.3500000000000001E-2</v>
      </c>
      <c r="E26" s="1">
        <v>5.7000000000000002E-2</v>
      </c>
      <c r="F26" s="1">
        <v>0.08</v>
      </c>
    </row>
    <row r="27" spans="1:6">
      <c r="A27">
        <v>1.25</v>
      </c>
      <c r="B27" s="1">
        <v>5.6000000000000001E-2</v>
      </c>
      <c r="C27" s="1">
        <v>2.5999999999999999E-2</v>
      </c>
      <c r="D27" s="1">
        <v>3.6999999999999998E-2</v>
      </c>
      <c r="E27" s="1">
        <v>3.9E-2</v>
      </c>
      <c r="F27" s="1">
        <v>8.0500000000000002E-2</v>
      </c>
    </row>
    <row r="28" spans="1:6">
      <c r="A28">
        <v>1.3</v>
      </c>
      <c r="B28" s="1">
        <v>3.6999999999999998E-2</v>
      </c>
      <c r="C28" s="1">
        <v>2.1000000000000001E-2</v>
      </c>
      <c r="D28" s="1">
        <v>2.5000000000000001E-2</v>
      </c>
      <c r="E28" s="1">
        <v>2.5999999999999999E-2</v>
      </c>
      <c r="F28" s="1">
        <v>6.8500000000000005E-2</v>
      </c>
    </row>
    <row r="29" spans="1:6">
      <c r="A29">
        <v>1.35</v>
      </c>
      <c r="B29" s="1">
        <v>1.9E-2</v>
      </c>
      <c r="C29" s="1">
        <v>1.7999999999999999E-2</v>
      </c>
      <c r="D29" s="1">
        <v>1.0500000000000001E-2</v>
      </c>
      <c r="E29" s="1">
        <v>1.43333333333333E-2</v>
      </c>
      <c r="F29" s="1">
        <v>6.4500000000000002E-2</v>
      </c>
    </row>
    <row r="30" spans="1:6">
      <c r="A30">
        <v>1.4</v>
      </c>
      <c r="B30" s="1">
        <v>5.0000000000000001E-3</v>
      </c>
      <c r="C30" s="1">
        <v>7.0000000000000001E-3</v>
      </c>
      <c r="D30" s="1">
        <v>1.0999999999999999E-2</v>
      </c>
      <c r="E30" s="1">
        <v>8.6666666666666593E-3</v>
      </c>
      <c r="F30" s="1">
        <v>4.65E-2</v>
      </c>
    </row>
    <row r="31" spans="1:6">
      <c r="A31">
        <v>1.45</v>
      </c>
      <c r="B31" s="1">
        <v>0</v>
      </c>
      <c r="C31" s="1">
        <v>8.0000000000000002E-3</v>
      </c>
      <c r="D31" s="1">
        <v>4.4999999999999997E-3</v>
      </c>
      <c r="E31" s="1">
        <v>5.0000000000000001E-3</v>
      </c>
      <c r="F31" s="1">
        <v>3.5999999999999997E-2</v>
      </c>
    </row>
    <row r="32" spans="1:6">
      <c r="A32">
        <v>1.5</v>
      </c>
      <c r="B32" s="1">
        <v>0</v>
      </c>
      <c r="C32" s="1">
        <v>3.0000000000000001E-3</v>
      </c>
      <c r="D32" s="1">
        <v>4.0000000000000001E-3</v>
      </c>
      <c r="E32" s="1">
        <v>3.3333333333333301E-3</v>
      </c>
      <c r="F32" s="1">
        <v>3.15E-2</v>
      </c>
    </row>
    <row r="33" spans="1:6">
      <c r="A33">
        <v>1.55</v>
      </c>
      <c r="B33" s="1">
        <v>0</v>
      </c>
      <c r="C33" s="1">
        <v>3.0000000000000001E-3</v>
      </c>
      <c r="D33" s="1">
        <v>2.5000000000000001E-3</v>
      </c>
      <c r="E33" s="1">
        <v>3.0000000000000001E-3</v>
      </c>
      <c r="F33" s="1">
        <v>2.1000000000000001E-2</v>
      </c>
    </row>
    <row r="34" spans="1:6">
      <c r="A34">
        <v>1.6</v>
      </c>
      <c r="B34" s="1">
        <v>0</v>
      </c>
      <c r="C34" s="1">
        <v>3.0000000000000001E-3</v>
      </c>
      <c r="D34" s="1">
        <v>3.5000000000000001E-3</v>
      </c>
      <c r="E34" s="1">
        <v>3.0000000000000001E-3</v>
      </c>
      <c r="F34" s="1">
        <v>2.8000000000000001E-2</v>
      </c>
    </row>
    <row r="35" spans="1:6">
      <c r="A35">
        <v>1.65</v>
      </c>
      <c r="B35" s="1">
        <v>0</v>
      </c>
      <c r="C35" s="1">
        <v>2E-3</v>
      </c>
      <c r="D35" s="1">
        <v>6.4999999999999997E-3</v>
      </c>
      <c r="E35" s="1">
        <v>4.3333333333333297E-3</v>
      </c>
      <c r="F35" s="1">
        <v>2.0500000000000001E-2</v>
      </c>
    </row>
    <row r="36" spans="1:6">
      <c r="A36">
        <v>1.7</v>
      </c>
      <c r="B36" s="1">
        <v>2E-3</v>
      </c>
      <c r="C36" s="1">
        <v>1.2999999999999999E-2</v>
      </c>
      <c r="D36" s="1">
        <v>8.9999999999999993E-3</v>
      </c>
      <c r="E36" s="1">
        <v>7.0000000000000001E-3</v>
      </c>
      <c r="F36" s="1">
        <v>2.5999999999999999E-2</v>
      </c>
    </row>
    <row r="37" spans="1:6">
      <c r="A37">
        <v>1.75</v>
      </c>
      <c r="B37" s="1">
        <v>1.4999999999999999E-2</v>
      </c>
      <c r="C37" s="1">
        <v>1.2999999999999999E-2</v>
      </c>
      <c r="D37" s="1">
        <v>1.0500000000000001E-2</v>
      </c>
      <c r="E37" s="1">
        <v>1.4999999999999999E-2</v>
      </c>
      <c r="F37" s="1">
        <v>2.6499999999999999E-2</v>
      </c>
    </row>
    <row r="38" spans="1:6">
      <c r="A38">
        <v>1.8</v>
      </c>
      <c r="B38" s="1">
        <v>2.9000000000000001E-2</v>
      </c>
      <c r="C38" s="1">
        <v>1.7000000000000001E-2</v>
      </c>
      <c r="D38" s="1">
        <v>2.1499999999999998E-2</v>
      </c>
      <c r="E38" s="1">
        <v>2.0333333333333301E-2</v>
      </c>
      <c r="F38" s="1">
        <v>3.0499999999999999E-2</v>
      </c>
    </row>
    <row r="39" spans="1:6">
      <c r="A39">
        <v>1.85</v>
      </c>
      <c r="B39" s="1">
        <v>0.05</v>
      </c>
      <c r="C39" s="1">
        <v>3.9E-2</v>
      </c>
      <c r="D39" s="1">
        <v>3.2000000000000001E-2</v>
      </c>
      <c r="E39" s="1">
        <v>3.16666666666666E-2</v>
      </c>
      <c r="F39" s="1">
        <v>3.5000000000000003E-2</v>
      </c>
    </row>
    <row r="40" spans="1:6">
      <c r="A40">
        <v>1.9</v>
      </c>
      <c r="B40" s="1">
        <v>9.5000000000000001E-2</v>
      </c>
      <c r="C40" s="1">
        <v>5.3999999999999999E-2</v>
      </c>
      <c r="D40" s="1">
        <v>5.7500000000000002E-2</v>
      </c>
      <c r="E40" s="1">
        <v>4.5666666666666599E-2</v>
      </c>
      <c r="F40" s="1">
        <v>3.9E-2</v>
      </c>
    </row>
    <row r="41" spans="1:6">
      <c r="A41">
        <v>1.95</v>
      </c>
      <c r="B41" s="1">
        <v>0.14499999999999999</v>
      </c>
      <c r="C41" s="1">
        <v>7.5999999999999998E-2</v>
      </c>
      <c r="D41" s="1">
        <v>7.2999999999999995E-2</v>
      </c>
      <c r="E41" s="1">
        <v>7.6333333333333295E-2</v>
      </c>
      <c r="F41" s="1">
        <v>5.5500000000000001E-2</v>
      </c>
    </row>
    <row r="42" spans="1:6">
      <c r="A42">
        <v>2</v>
      </c>
      <c r="B42" s="1">
        <v>0.20699999999999999</v>
      </c>
      <c r="C42" s="1">
        <v>8.1000000000000003E-2</v>
      </c>
      <c r="D42" s="1">
        <v>9.4500000000000001E-2</v>
      </c>
      <c r="E42" s="1">
        <v>9.83333333333333E-2</v>
      </c>
      <c r="F42" s="1">
        <v>6.5000000000000002E-2</v>
      </c>
    </row>
    <row r="43" spans="1:6">
      <c r="A43">
        <v>2.0499999999999998</v>
      </c>
      <c r="B43" s="1">
        <v>0.26400000000000001</v>
      </c>
      <c r="C43" s="1">
        <v>0.12</v>
      </c>
      <c r="D43" s="1">
        <v>0.1285</v>
      </c>
      <c r="E43" s="1">
        <v>0.12533333333333299</v>
      </c>
      <c r="F43" s="1">
        <v>7.5499999999999998E-2</v>
      </c>
    </row>
    <row r="44" spans="1:6">
      <c r="A44">
        <v>2.1</v>
      </c>
      <c r="B44" s="1">
        <v>0.311</v>
      </c>
      <c r="C44" s="1">
        <v>0.16</v>
      </c>
      <c r="D44" s="1">
        <v>0.14699999999999999</v>
      </c>
      <c r="E44" s="1">
        <v>0.13866666666666599</v>
      </c>
      <c r="F44" s="1">
        <v>0.1095</v>
      </c>
    </row>
    <row r="45" spans="1:6">
      <c r="A45">
        <v>2.15</v>
      </c>
      <c r="B45" s="1">
        <v>0.40300000000000002</v>
      </c>
      <c r="C45" s="1">
        <v>0.16800000000000001</v>
      </c>
      <c r="D45" s="1">
        <v>0.16400000000000001</v>
      </c>
      <c r="E45" s="1">
        <v>0.174666666666666</v>
      </c>
      <c r="F45" s="1">
        <v>0.127</v>
      </c>
    </row>
    <row r="46" spans="1:6">
      <c r="A46">
        <v>2.2000000000000002</v>
      </c>
      <c r="B46" s="1">
        <v>0.41699999999999998</v>
      </c>
      <c r="C46" s="1">
        <v>0.184</v>
      </c>
      <c r="D46" s="1">
        <v>0.188</v>
      </c>
      <c r="E46" s="1">
        <v>0.18099999999999999</v>
      </c>
      <c r="F46" s="1">
        <v>0.14799999999999999</v>
      </c>
    </row>
    <row r="47" spans="1:6">
      <c r="A47">
        <v>2.25</v>
      </c>
      <c r="B47" s="1">
        <v>0.51700000000000002</v>
      </c>
      <c r="C47" s="1">
        <v>0.20599999999999999</v>
      </c>
      <c r="D47" s="1">
        <v>0.20949999999999999</v>
      </c>
      <c r="E47" s="1">
        <v>0.20333333333333301</v>
      </c>
      <c r="F47" s="1">
        <v>0.16600000000000001</v>
      </c>
    </row>
    <row r="48" spans="1:6">
      <c r="A48">
        <v>2.2999999999999998</v>
      </c>
      <c r="B48" s="1">
        <v>0.53200000000000003</v>
      </c>
      <c r="C48" s="1">
        <v>0.217</v>
      </c>
      <c r="D48" s="1">
        <v>0.20849999999999999</v>
      </c>
      <c r="E48" s="1">
        <v>0.21</v>
      </c>
      <c r="F48" s="1">
        <v>0.187</v>
      </c>
    </row>
    <row r="49" spans="1:6">
      <c r="A49">
        <v>2.35</v>
      </c>
      <c r="B49" s="1">
        <v>0.51400000000000001</v>
      </c>
      <c r="C49" s="1">
        <v>0.21199999999999999</v>
      </c>
      <c r="D49" s="1">
        <v>0.2135</v>
      </c>
      <c r="E49" s="1">
        <v>0.23499999999999999</v>
      </c>
      <c r="F49" s="1">
        <v>0.2</v>
      </c>
    </row>
    <row r="50" spans="1:6">
      <c r="A50">
        <v>2.4</v>
      </c>
      <c r="B50" s="1">
        <v>0.48299999999999998</v>
      </c>
      <c r="C50" s="1">
        <v>0.193</v>
      </c>
      <c r="D50" s="1">
        <v>0.218</v>
      </c>
      <c r="E50" s="1">
        <v>0.20499999999999999</v>
      </c>
      <c r="F50" s="1">
        <v>0.20649999999999999</v>
      </c>
    </row>
    <row r="51" spans="1:6">
      <c r="A51">
        <v>2.4500000000000002</v>
      </c>
      <c r="B51" s="1">
        <v>0.45200000000000001</v>
      </c>
      <c r="C51" s="1">
        <v>0.19700000000000001</v>
      </c>
      <c r="D51" s="1">
        <v>0.1875</v>
      </c>
      <c r="E51" s="1">
        <v>0.20899999999999999</v>
      </c>
      <c r="F51" s="1">
        <v>0.19450000000000001</v>
      </c>
    </row>
    <row r="52" spans="1:6">
      <c r="A52">
        <v>2.5</v>
      </c>
      <c r="B52" s="1">
        <v>0.434</v>
      </c>
      <c r="C52" s="1">
        <v>0.222</v>
      </c>
      <c r="D52" s="1">
        <v>0.187</v>
      </c>
      <c r="E52" s="1">
        <v>0.20499999999999999</v>
      </c>
      <c r="F52" s="1" t="s">
        <v>24</v>
      </c>
    </row>
    <row r="53" spans="1:6">
      <c r="A53">
        <v>2.5499999999999998</v>
      </c>
      <c r="B53" s="1">
        <v>0.439</v>
      </c>
      <c r="C53" s="1">
        <v>0.186</v>
      </c>
      <c r="D53" s="1">
        <v>0.1835</v>
      </c>
      <c r="E53" s="1">
        <v>0.193</v>
      </c>
      <c r="F53" s="1">
        <v>0.1555</v>
      </c>
    </row>
    <row r="54" spans="1:6">
      <c r="A54">
        <v>2.6</v>
      </c>
      <c r="B54" s="1">
        <v>0.46</v>
      </c>
      <c r="C54" s="1">
        <v>0.21299999999999999</v>
      </c>
      <c r="D54" s="1">
        <v>0.1855</v>
      </c>
      <c r="E54" s="1">
        <v>0.18966666666666601</v>
      </c>
      <c r="F54" s="1">
        <v>0.1515</v>
      </c>
    </row>
    <row r="55" spans="1:6">
      <c r="A55">
        <v>2.65</v>
      </c>
      <c r="B55" s="1">
        <v>0.46100000000000002</v>
      </c>
      <c r="C55" s="1">
        <v>0.20300000000000001</v>
      </c>
      <c r="D55" s="1">
        <v>0.19600000000000001</v>
      </c>
      <c r="E55" s="1">
        <v>0.20166666666666599</v>
      </c>
      <c r="F55" s="1">
        <v>0.14050000000000001</v>
      </c>
    </row>
    <row r="56" spans="1:6">
      <c r="A56">
        <v>2.7</v>
      </c>
      <c r="B56" s="1">
        <v>0.442</v>
      </c>
      <c r="C56" s="1">
        <v>0.215</v>
      </c>
      <c r="D56" s="1">
        <v>0.22</v>
      </c>
      <c r="E56" s="1">
        <v>0.225333333333333</v>
      </c>
      <c r="F56" s="1">
        <v>0.14599999999999999</v>
      </c>
    </row>
    <row r="57" spans="1:6">
      <c r="A57">
        <v>2.75</v>
      </c>
      <c r="B57" s="1">
        <v>0.51100000000000001</v>
      </c>
      <c r="C57" s="1">
        <v>0.26700000000000002</v>
      </c>
      <c r="D57" s="1">
        <v>0.2515</v>
      </c>
      <c r="E57" s="1">
        <v>0.25066666666666598</v>
      </c>
      <c r="F57" s="1">
        <v>0.14349999999999999</v>
      </c>
    </row>
    <row r="58" spans="1:6">
      <c r="A58">
        <v>2.8</v>
      </c>
      <c r="B58" s="1">
        <v>0.58199999999999996</v>
      </c>
      <c r="C58" s="1">
        <v>0.31</v>
      </c>
      <c r="D58" s="1">
        <v>0.29599999999999999</v>
      </c>
      <c r="E58" s="1">
        <v>0.27866666666666601</v>
      </c>
      <c r="F58" s="1">
        <v>0.1535</v>
      </c>
    </row>
    <row r="59" spans="1:6">
      <c r="A59">
        <v>2.85</v>
      </c>
      <c r="B59" s="1">
        <v>0.68</v>
      </c>
      <c r="C59" s="1">
        <v>0.31900000000000001</v>
      </c>
      <c r="D59" s="1">
        <v>0.33400000000000002</v>
      </c>
      <c r="E59" s="1">
        <v>0.32733333333333298</v>
      </c>
      <c r="F59" s="1">
        <v>0.192</v>
      </c>
    </row>
    <row r="60" spans="1:6">
      <c r="A60">
        <v>2.9</v>
      </c>
      <c r="B60" s="1">
        <v>0.78400000000000003</v>
      </c>
      <c r="C60" s="1">
        <v>0.38600000000000001</v>
      </c>
      <c r="D60" s="1">
        <v>0.3805</v>
      </c>
      <c r="E60" s="1">
        <v>0.356333333333333</v>
      </c>
      <c r="F60" s="1">
        <v>0.1895</v>
      </c>
    </row>
    <row r="61" spans="1:6">
      <c r="A61">
        <v>2.95</v>
      </c>
      <c r="B61" s="1">
        <v>0.85799999999999998</v>
      </c>
      <c r="C61" s="1">
        <v>0.40100000000000002</v>
      </c>
      <c r="D61" s="1">
        <v>0.39950000000000002</v>
      </c>
      <c r="E61" s="1">
        <v>0.415333333333333</v>
      </c>
      <c r="F61" s="1">
        <v>0.219</v>
      </c>
    </row>
    <row r="62" spans="1:6">
      <c r="A62">
        <v>3</v>
      </c>
      <c r="B62" s="1">
        <v>0.92800000000000005</v>
      </c>
      <c r="C62" s="1">
        <v>0.436</v>
      </c>
      <c r="D62" s="1">
        <v>0.4355</v>
      </c>
      <c r="E62" s="1">
        <v>0.43866666666666598</v>
      </c>
      <c r="F62" s="1">
        <v>0.26200000000000001</v>
      </c>
    </row>
    <row r="63" spans="1:6">
      <c r="A63">
        <v>3.05</v>
      </c>
      <c r="B63" s="1">
        <v>0.97699999999999998</v>
      </c>
      <c r="C63" s="1">
        <v>0.46200000000000002</v>
      </c>
      <c r="D63" s="1">
        <v>0.441</v>
      </c>
      <c r="E63" s="1">
        <v>0.45333333333333298</v>
      </c>
      <c r="F63" s="1">
        <v>0.26650000000000001</v>
      </c>
    </row>
    <row r="64" spans="1:6">
      <c r="A64">
        <v>3.1</v>
      </c>
      <c r="B64" s="1">
        <v>1</v>
      </c>
      <c r="C64" s="1">
        <v>0.47399999999999998</v>
      </c>
      <c r="D64" s="1">
        <v>0.47249999999999998</v>
      </c>
      <c r="E64" s="1">
        <v>0.45933333333333298</v>
      </c>
      <c r="F64" s="1">
        <v>0.3</v>
      </c>
    </row>
    <row r="65" spans="1:6">
      <c r="A65">
        <v>3.15</v>
      </c>
      <c r="B65" s="1">
        <v>0.99299999999999999</v>
      </c>
      <c r="C65" s="1">
        <v>0.45300000000000001</v>
      </c>
      <c r="D65" s="1">
        <v>0.47149999999999997</v>
      </c>
      <c r="E65" s="1">
        <v>0.46933333333333299</v>
      </c>
      <c r="F65" s="1">
        <v>0.28399999999999997</v>
      </c>
    </row>
    <row r="66" spans="1:6">
      <c r="A66">
        <v>3.2</v>
      </c>
      <c r="B66" s="1">
        <v>0.96099999999999997</v>
      </c>
      <c r="C66" s="1">
        <v>0.436</v>
      </c>
      <c r="D66" s="1">
        <v>0.45150000000000001</v>
      </c>
      <c r="E66" s="1">
        <v>0.44766666666666599</v>
      </c>
      <c r="F66" s="1">
        <v>0.32150000000000001</v>
      </c>
    </row>
    <row r="67" spans="1:6">
      <c r="A67">
        <v>3.25</v>
      </c>
      <c r="B67" s="1">
        <v>0.88800000000000001</v>
      </c>
      <c r="C67" s="1">
        <v>0.41799999999999998</v>
      </c>
      <c r="D67" s="1">
        <v>0.41949999999999998</v>
      </c>
      <c r="E67" s="1">
        <v>0.42266666666666602</v>
      </c>
      <c r="F67" s="1">
        <v>0.311</v>
      </c>
    </row>
    <row r="68" spans="1:6">
      <c r="A68">
        <v>3.3</v>
      </c>
      <c r="B68" s="1">
        <v>0.82599999999999996</v>
      </c>
      <c r="C68" s="1">
        <v>0.36199999999999999</v>
      </c>
      <c r="D68" s="1">
        <v>0.38800000000000001</v>
      </c>
      <c r="E68" s="1">
        <v>0.38666666666666599</v>
      </c>
      <c r="F68" s="1">
        <v>0.29099999999999998</v>
      </c>
    </row>
    <row r="69" spans="1:6">
      <c r="A69">
        <v>3.35</v>
      </c>
      <c r="B69" s="1">
        <v>0.71599999999999997</v>
      </c>
      <c r="C69" s="1">
        <v>0.36399999999999999</v>
      </c>
      <c r="D69" s="1">
        <v>0.34150000000000003</v>
      </c>
      <c r="E69" s="1">
        <v>0.333666666666666</v>
      </c>
      <c r="F69" s="1">
        <v>0.25850000000000001</v>
      </c>
    </row>
    <row r="70" spans="1:6">
      <c r="A70">
        <v>3.4</v>
      </c>
      <c r="B70" s="1">
        <v>0.63200000000000001</v>
      </c>
      <c r="C70" s="1">
        <v>0.30099999999999999</v>
      </c>
      <c r="D70" s="1">
        <v>0.30549999999999999</v>
      </c>
      <c r="E70" s="1">
        <v>0.32200000000000001</v>
      </c>
      <c r="F70" s="1">
        <v>0.24</v>
      </c>
    </row>
    <row r="71" spans="1:6">
      <c r="A71">
        <v>3.45</v>
      </c>
      <c r="B71" s="1">
        <v>0.52900000000000003</v>
      </c>
      <c r="C71" s="1">
        <v>0.26900000000000002</v>
      </c>
      <c r="D71" s="1">
        <v>0.27900000000000003</v>
      </c>
      <c r="E71" s="1">
        <v>0.27433333333333298</v>
      </c>
      <c r="F71" s="1">
        <v>0.23449999999999999</v>
      </c>
    </row>
    <row r="72" spans="1:6">
      <c r="A72">
        <v>3.5</v>
      </c>
      <c r="B72" s="1">
        <v>0.47799999999999998</v>
      </c>
      <c r="C72" s="1">
        <v>0.22700000000000001</v>
      </c>
      <c r="D72" s="1">
        <v>0.2235</v>
      </c>
      <c r="E72" s="1">
        <v>0.233666666666666</v>
      </c>
      <c r="F72" s="1">
        <v>0.19800000000000001</v>
      </c>
    </row>
    <row r="73" spans="1:6">
      <c r="A73">
        <v>3.55</v>
      </c>
      <c r="B73" s="1">
        <v>0.41699999999999998</v>
      </c>
      <c r="C73" s="1">
        <v>0.18</v>
      </c>
      <c r="D73" s="1">
        <v>0.19800000000000001</v>
      </c>
      <c r="E73" s="1">
        <v>0.21099999999999999</v>
      </c>
      <c r="F73" s="1">
        <v>0.1825</v>
      </c>
    </row>
    <row r="74" spans="1:6">
      <c r="A74">
        <v>3.6</v>
      </c>
      <c r="B74" s="1">
        <v>0.436</v>
      </c>
      <c r="C74" s="1">
        <v>0.22500000000000001</v>
      </c>
      <c r="D74" s="1">
        <v>0.19600000000000001</v>
      </c>
      <c r="E74" s="1">
        <v>0.18933333333333299</v>
      </c>
      <c r="F74" s="1">
        <v>0.14299999999999999</v>
      </c>
    </row>
    <row r="75" spans="1:6">
      <c r="A75">
        <v>3.65</v>
      </c>
      <c r="B75" s="1">
        <v>0.44</v>
      </c>
      <c r="C75" s="1">
        <v>0.18099999999999999</v>
      </c>
      <c r="D75" s="1">
        <v>0.17949999999999999</v>
      </c>
      <c r="E75" s="1">
        <v>0.19266666666666599</v>
      </c>
      <c r="F75" s="1">
        <v>0.13250000000000001</v>
      </c>
    </row>
    <row r="76" spans="1:6">
      <c r="A76">
        <v>3.7</v>
      </c>
      <c r="B76" s="1">
        <v>0.41699999999999998</v>
      </c>
      <c r="C76" s="1">
        <v>0.184</v>
      </c>
      <c r="D76" s="1">
        <v>0.19750000000000001</v>
      </c>
      <c r="E76" s="1">
        <v>0.202666666666666</v>
      </c>
      <c r="F76" s="1">
        <v>0.1145</v>
      </c>
    </row>
    <row r="77" spans="1:6">
      <c r="A77">
        <v>3.75</v>
      </c>
      <c r="B77" s="1">
        <v>0.47</v>
      </c>
      <c r="C77" s="1">
        <v>0.20899999999999999</v>
      </c>
      <c r="D77" s="1">
        <v>0.19650000000000001</v>
      </c>
      <c r="E77" s="1">
        <v>0.20166666666666599</v>
      </c>
      <c r="F77" s="1">
        <v>0.1115</v>
      </c>
    </row>
    <row r="78" spans="1:6">
      <c r="A78">
        <v>3.8</v>
      </c>
      <c r="B78" s="1">
        <v>0.504</v>
      </c>
      <c r="C78" s="1">
        <v>0.20699999999999999</v>
      </c>
      <c r="D78" s="1">
        <v>0.21149999999999999</v>
      </c>
      <c r="E78" s="1">
        <v>0.21099999999999999</v>
      </c>
      <c r="F78" s="1">
        <v>0.12</v>
      </c>
    </row>
    <row r="79" spans="1:6">
      <c r="A79">
        <v>3.85</v>
      </c>
      <c r="B79" s="1">
        <v>0.498</v>
      </c>
      <c r="C79" s="1">
        <v>0.20799999999999999</v>
      </c>
      <c r="D79" s="1">
        <v>0.20449999999999999</v>
      </c>
      <c r="E79" s="1">
        <v>0.209666666666666</v>
      </c>
      <c r="F79" s="1">
        <v>0.13550000000000001</v>
      </c>
    </row>
    <row r="80" spans="1:6">
      <c r="A80">
        <v>3.9</v>
      </c>
      <c r="B80" s="1">
        <v>0.49199999999999999</v>
      </c>
      <c r="C80" s="1">
        <v>0.189</v>
      </c>
      <c r="D80" s="1">
        <v>0.21</v>
      </c>
      <c r="E80" s="1">
        <v>0.21466666666666601</v>
      </c>
      <c r="F80" s="1">
        <v>0.13850000000000001</v>
      </c>
    </row>
    <row r="81" spans="1:6">
      <c r="A81">
        <v>3.95</v>
      </c>
      <c r="B81" s="1">
        <v>0.47399999999999998</v>
      </c>
      <c r="C81" s="1">
        <v>0.21199999999999999</v>
      </c>
      <c r="D81" s="1">
        <v>0.19750000000000001</v>
      </c>
      <c r="E81" s="1">
        <v>0.20399999999999999</v>
      </c>
      <c r="F81" s="1">
        <v>0.13700000000000001</v>
      </c>
    </row>
    <row r="82" spans="1:6">
      <c r="A82">
        <v>4</v>
      </c>
      <c r="B82" s="1">
        <v>0.44400000000000001</v>
      </c>
      <c r="C82" s="1">
        <v>0.182</v>
      </c>
      <c r="D82" s="1">
        <v>0.19500000000000001</v>
      </c>
      <c r="E82" s="1">
        <v>0.18433333333333299</v>
      </c>
      <c r="F82" s="1">
        <v>0.14199999999999999</v>
      </c>
    </row>
    <row r="83" spans="1:6">
      <c r="A83">
        <v>4.05</v>
      </c>
      <c r="B83" s="1">
        <v>0.41299999999999998</v>
      </c>
      <c r="C83" s="1">
        <v>0.17399999999999999</v>
      </c>
      <c r="D83" s="1">
        <v>0.20449999999999999</v>
      </c>
      <c r="E83" s="1">
        <v>0.18433333333333299</v>
      </c>
      <c r="F83" s="1">
        <v>0.14199999999999999</v>
      </c>
    </row>
    <row r="84" spans="1:6">
      <c r="A84">
        <v>4.0999999999999996</v>
      </c>
      <c r="B84" s="1">
        <v>0.36099999999999999</v>
      </c>
      <c r="C84" s="1">
        <v>0.156</v>
      </c>
      <c r="D84" s="1">
        <v>0.129</v>
      </c>
      <c r="E84" s="1">
        <v>0.17499999999999999</v>
      </c>
      <c r="F84" s="1">
        <v>0.1225</v>
      </c>
    </row>
    <row r="85" spans="1:6">
      <c r="A85">
        <v>4.1500000000000004</v>
      </c>
      <c r="B85" s="1">
        <v>0.27</v>
      </c>
      <c r="C85" s="1">
        <v>0.13100000000000001</v>
      </c>
      <c r="D85" s="1">
        <v>0.13550000000000001</v>
      </c>
      <c r="E85" s="1">
        <v>0.12</v>
      </c>
      <c r="F85" s="1">
        <v>0.1255</v>
      </c>
    </row>
    <row r="86" spans="1:6">
      <c r="A86">
        <v>4.2</v>
      </c>
      <c r="B86" s="1">
        <v>0.248</v>
      </c>
      <c r="C86" s="1">
        <v>0.105</v>
      </c>
      <c r="D86" s="1">
        <v>0.113</v>
      </c>
      <c r="E86" s="1">
        <v>0.1</v>
      </c>
      <c r="F86" s="1">
        <v>0.10050000000000001</v>
      </c>
    </row>
    <row r="87" spans="1:6">
      <c r="A87">
        <v>4.25</v>
      </c>
      <c r="B87" s="1">
        <v>0.17100000000000001</v>
      </c>
      <c r="C87" s="1">
        <v>8.2000000000000003E-2</v>
      </c>
      <c r="D87" s="1">
        <v>0.09</v>
      </c>
      <c r="E87" s="1">
        <v>8.4333333333333302E-2</v>
      </c>
      <c r="F87" s="1">
        <v>0.10299999999999999</v>
      </c>
    </row>
    <row r="88" spans="1:6">
      <c r="A88">
        <v>4.3</v>
      </c>
      <c r="B88" s="1">
        <v>0.111</v>
      </c>
      <c r="C88" s="1">
        <v>6.2E-2</v>
      </c>
      <c r="D88" s="1">
        <v>5.1499999999999997E-2</v>
      </c>
      <c r="E88" s="1">
        <v>6.2666666666666607E-2</v>
      </c>
      <c r="F88" s="1">
        <v>7.1999999999999995E-2</v>
      </c>
    </row>
    <row r="89" spans="1:6">
      <c r="A89">
        <v>4.3499999999999996</v>
      </c>
      <c r="B89" s="1">
        <v>6.5000000000000002E-2</v>
      </c>
      <c r="C89" s="1">
        <v>0.05</v>
      </c>
      <c r="D89" s="1">
        <v>4.0500000000000001E-2</v>
      </c>
      <c r="E89" s="1">
        <v>3.96666666666666E-2</v>
      </c>
      <c r="F89" s="1">
        <v>6.8000000000000005E-2</v>
      </c>
    </row>
    <row r="90" spans="1:6">
      <c r="A90">
        <v>4.4000000000000004</v>
      </c>
      <c r="B90" s="1">
        <v>4.2999999999999997E-2</v>
      </c>
      <c r="C90" s="1">
        <v>3.1E-2</v>
      </c>
      <c r="D90" s="1">
        <v>2.4500000000000001E-2</v>
      </c>
      <c r="E90" s="1">
        <v>2.9333333333333302E-2</v>
      </c>
      <c r="F90" s="1">
        <v>5.3999999999999999E-2</v>
      </c>
    </row>
    <row r="91" spans="1:6">
      <c r="A91">
        <v>4.45</v>
      </c>
      <c r="B91" s="1">
        <v>1.0999999999999999E-2</v>
      </c>
      <c r="C91" s="1">
        <v>0.01</v>
      </c>
      <c r="D91" s="1">
        <v>1.9E-2</v>
      </c>
      <c r="E91" s="1">
        <v>1.4E-2</v>
      </c>
      <c r="F91" s="1">
        <v>3.0499999999999999E-2</v>
      </c>
    </row>
    <row r="92" spans="1:6">
      <c r="A92">
        <v>4.5</v>
      </c>
      <c r="B92" s="1">
        <v>3.0000000000000001E-3</v>
      </c>
      <c r="C92" s="1">
        <v>8.0000000000000002E-3</v>
      </c>
      <c r="D92" s="1">
        <v>1.4E-2</v>
      </c>
      <c r="E92" s="1">
        <v>1.3333333333333299E-2</v>
      </c>
      <c r="F92" s="1">
        <v>3.7499999999999999E-2</v>
      </c>
    </row>
    <row r="93" spans="1:6">
      <c r="A93">
        <v>4.55</v>
      </c>
      <c r="B93" s="1">
        <v>3.0000000000000001E-3</v>
      </c>
      <c r="C93" s="1">
        <v>2E-3</v>
      </c>
      <c r="D93" s="1">
        <v>4.0000000000000001E-3</v>
      </c>
      <c r="E93" s="1">
        <v>5.0000000000000001E-3</v>
      </c>
      <c r="F93" s="1">
        <v>2.75E-2</v>
      </c>
    </row>
    <row r="94" spans="1:6">
      <c r="A94">
        <v>4.5999999999999996</v>
      </c>
      <c r="B94" s="1">
        <v>0</v>
      </c>
      <c r="C94" s="1">
        <v>3.0000000000000001E-3</v>
      </c>
      <c r="D94" s="1">
        <v>4.0000000000000001E-3</v>
      </c>
      <c r="E94" s="1">
        <v>3.3333333333333301E-3</v>
      </c>
      <c r="F94" s="1">
        <v>2.1499999999999998E-2</v>
      </c>
    </row>
    <row r="95" spans="1:6">
      <c r="A95">
        <v>4.6500000000000004</v>
      </c>
      <c r="B95" s="1">
        <v>0</v>
      </c>
      <c r="C95" s="1">
        <v>5.0000000000000001E-3</v>
      </c>
      <c r="D95" s="1">
        <v>3.0000000000000001E-3</v>
      </c>
      <c r="E95" s="1">
        <v>2.3333333333333301E-3</v>
      </c>
      <c r="F95" s="1">
        <v>1.95E-2</v>
      </c>
    </row>
    <row r="96" spans="1:6">
      <c r="A96">
        <v>4.7</v>
      </c>
      <c r="B96" s="1">
        <v>0</v>
      </c>
      <c r="C96" s="1">
        <v>2E-3</v>
      </c>
      <c r="D96" s="1">
        <v>2.5000000000000001E-3</v>
      </c>
      <c r="E96" s="1">
        <v>1.6666666666666601E-3</v>
      </c>
      <c r="F96" s="1">
        <v>2.1999999999999999E-2</v>
      </c>
    </row>
    <row r="97" spans="1:6">
      <c r="A97">
        <v>4.75</v>
      </c>
      <c r="B97" s="1">
        <v>0</v>
      </c>
      <c r="C97" s="1">
        <v>4.0000000000000001E-3</v>
      </c>
      <c r="D97" s="1">
        <v>5.4999999999999997E-3</v>
      </c>
      <c r="E97" s="1">
        <v>5.3333333333333297E-3</v>
      </c>
      <c r="F97" s="1">
        <v>2.1999999999999999E-2</v>
      </c>
    </row>
    <row r="98" spans="1:6">
      <c r="A98">
        <v>4.8</v>
      </c>
      <c r="B98" s="1">
        <v>3.0000000000000001E-3</v>
      </c>
      <c r="C98" s="1">
        <v>5.0000000000000001E-3</v>
      </c>
      <c r="D98" s="1">
        <v>7.4999999999999997E-3</v>
      </c>
      <c r="E98" s="1">
        <v>4.3333333333333297E-3</v>
      </c>
      <c r="F98" s="1">
        <v>2.35E-2</v>
      </c>
    </row>
    <row r="99" spans="1:6">
      <c r="A99">
        <v>4.8499999999999996</v>
      </c>
      <c r="B99" s="1">
        <v>1.2999999999999999E-2</v>
      </c>
      <c r="C99" s="1">
        <v>1.0999999999999999E-2</v>
      </c>
      <c r="D99" s="1">
        <v>1.2999999999999999E-2</v>
      </c>
      <c r="E99" s="1">
        <v>1.4999999999999999E-2</v>
      </c>
      <c r="F99" s="1">
        <v>2.9499999999999998E-2</v>
      </c>
    </row>
    <row r="100" spans="1:6">
      <c r="A100">
        <v>4.9000000000000004</v>
      </c>
      <c r="B100" s="1">
        <v>1.4E-2</v>
      </c>
      <c r="C100" s="1">
        <v>2.4E-2</v>
      </c>
      <c r="D100" s="1">
        <v>2.6499999999999999E-2</v>
      </c>
      <c r="E100" s="1">
        <v>1.7999999999999999E-2</v>
      </c>
      <c r="F100" s="1">
        <v>3.5999999999999997E-2</v>
      </c>
    </row>
    <row r="101" spans="1:6">
      <c r="B101" s="1">
        <v>4.9000000000000002E-2</v>
      </c>
      <c r="C101" s="1">
        <v>2.4E-2</v>
      </c>
      <c r="D101" s="1">
        <v>3.2000000000000001E-2</v>
      </c>
      <c r="E101" s="1">
        <v>3.4666666666666603E-2</v>
      </c>
      <c r="F101" s="1">
        <v>3.3500000000000002E-2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j=1 h=1 more simplify</vt:lpstr>
      <vt:lpstr>j=1 h=1 x (evolution2)</vt:lpstr>
      <vt:lpstr>j=1 h=1 x</vt:lpstr>
      <vt:lpstr>j=1 h=1 y</vt:lpstr>
      <vt:lpstr>j=0,h=1</vt:lpstr>
      <vt:lpstr>j=0,h=1(new)</vt:lpstr>
      <vt:lpstr>j=1 h=0(new)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2020-04-10T19:08:59Z</dcterms:created>
  <dcterms:modified xsi:type="dcterms:W3CDTF">2020-06-28T18:02:48Z</dcterms:modified>
</cp:coreProperties>
</file>