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defaultThemeVersion="166925"/>
  <mc:AlternateContent xmlns:mc="http://schemas.openxmlformats.org/markup-compatibility/2006">
    <mc:Choice Requires="x15">
      <x15ac:absPath xmlns:x15ac="http://schemas.microsoft.com/office/spreadsheetml/2010/11/ac" url="C:\Users\Gigabyte\Downloads\"/>
    </mc:Choice>
  </mc:AlternateContent>
  <xr:revisionPtr revIDLastSave="0" documentId="13_ncr:1_{CD9D627D-283A-4CB4-94ED-F23E9B012F1C}" xr6:coauthVersionLast="47" xr6:coauthVersionMax="47" xr10:uidLastSave="{00000000-0000-0000-0000-000000000000}"/>
  <bookViews>
    <workbookView xWindow="-120" yWindow="-120" windowWidth="19440" windowHeight="11040" xr2:uid="{D1FC2354-1431-294E-9D05-A71CF1B59C9B}"/>
  </bookViews>
  <sheets>
    <sheet name="Raw" sheetId="1" r:id="rId1"/>
    <sheet name="Clean" sheetId="4" r:id="rId2"/>
    <sheet name="Analysis" sheetId="2" r:id="rId3"/>
    <sheet name="Findings" sheetId="3" r:id="rId4"/>
    <sheet name="Raw Sheet" sheetId="6" r:id="rId5"/>
  </sheets>
  <definedNames>
    <definedName name="_xlchart.v1.0" hidden="1">Raw!$E$3:$E$259</definedName>
    <definedName name="_xlchart.v1.1" hidden="1">Raw!$I$3:$I$259</definedName>
    <definedName name="_xlcn.WorksheetConnection_Table21" hidden="1">Table2[]</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3" l="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 r="C14" i="3" l="1"/>
  <c r="F69" i="1"/>
  <c r="F171" i="1"/>
  <c r="F135" i="1"/>
  <c r="F12" i="1"/>
  <c r="F209" i="1"/>
  <c r="F235" i="1"/>
  <c r="F161" i="1"/>
  <c r="F46" i="1"/>
  <c r="F36" i="1"/>
  <c r="F156" i="1"/>
  <c r="F227" i="1"/>
  <c r="F67" i="1"/>
  <c r="F59" i="1"/>
  <c r="F87" i="1"/>
  <c r="F258" i="1"/>
  <c r="F32" i="1"/>
  <c r="F8" i="1"/>
  <c r="F187" i="1"/>
  <c r="F102" i="1"/>
  <c r="F165" i="1"/>
  <c r="F176" i="1"/>
  <c r="F48" i="1"/>
  <c r="F39" i="1"/>
  <c r="F174" i="1"/>
  <c r="F178" i="1"/>
  <c r="F150" i="1"/>
  <c r="F153" i="1"/>
  <c r="F136" i="1"/>
  <c r="F53" i="1"/>
  <c r="F34" i="1"/>
  <c r="F30" i="1"/>
  <c r="F195" i="1"/>
  <c r="F88" i="1"/>
  <c r="F103" i="1"/>
  <c r="F60" i="1"/>
  <c r="F73" i="1"/>
  <c r="F222" i="1"/>
  <c r="F4" i="1"/>
  <c r="F155" i="1"/>
  <c r="F18" i="1"/>
  <c r="F225" i="1"/>
  <c r="F142" i="1"/>
  <c r="F232" i="1"/>
  <c r="F140" i="1"/>
  <c r="F31" i="1"/>
  <c r="F152" i="1"/>
  <c r="F120" i="1"/>
  <c r="F74" i="1"/>
  <c r="F215" i="1"/>
  <c r="F167" i="1"/>
  <c r="F95" i="1"/>
  <c r="F97" i="1"/>
  <c r="F162" i="1"/>
  <c r="F108" i="1"/>
  <c r="F78" i="1"/>
  <c r="F79" i="1"/>
  <c r="F122" i="1"/>
  <c r="F17" i="1"/>
  <c r="F105" i="1"/>
  <c r="F166" i="1"/>
  <c r="F5" i="1"/>
  <c r="F217" i="1"/>
  <c r="F49" i="1"/>
  <c r="F126" i="1"/>
  <c r="F55" i="1"/>
  <c r="F28" i="1"/>
  <c r="F23" i="1"/>
  <c r="F229" i="1"/>
  <c r="F91" i="1"/>
  <c r="F33" i="1"/>
  <c r="F223" i="1"/>
  <c r="F65" i="1"/>
  <c r="F192" i="1"/>
  <c r="F158" i="1"/>
  <c r="F194" i="1"/>
  <c r="F256" i="1"/>
  <c r="F233" i="1"/>
  <c r="F11" i="1"/>
  <c r="F154" i="1"/>
  <c r="F76" i="1"/>
  <c r="F127" i="1"/>
  <c r="F61" i="1"/>
  <c r="F27" i="1"/>
  <c r="F82" i="1"/>
  <c r="F243" i="1"/>
  <c r="F236" i="1"/>
  <c r="F186" i="1"/>
  <c r="F25" i="1"/>
  <c r="F206" i="1"/>
  <c r="F168" i="1"/>
  <c r="F19" i="1"/>
  <c r="F151" i="1"/>
  <c r="F99" i="1"/>
  <c r="F50" i="1"/>
  <c r="F29" i="1"/>
  <c r="F42" i="1"/>
  <c r="F128" i="1"/>
  <c r="F179" i="1"/>
  <c r="F253" i="1"/>
  <c r="F160" i="1"/>
  <c r="F143" i="1"/>
  <c r="F237" i="1"/>
  <c r="F44" i="1"/>
  <c r="F175" i="1"/>
  <c r="F241" i="1"/>
  <c r="F24" i="1"/>
  <c r="F164" i="1"/>
  <c r="F177" i="1"/>
  <c r="F197" i="1"/>
  <c r="F13" i="1"/>
  <c r="F133" i="1"/>
  <c r="F218" i="1"/>
  <c r="F134" i="1"/>
  <c r="F201" i="1"/>
  <c r="F115" i="1"/>
  <c r="F51" i="1"/>
  <c r="F123" i="1"/>
  <c r="F3" i="1"/>
  <c r="F54" i="1"/>
  <c r="F116" i="1"/>
  <c r="F170" i="1"/>
  <c r="F80" i="1"/>
  <c r="F204" i="1"/>
  <c r="F130" i="1"/>
  <c r="F248" i="1"/>
  <c r="F16" i="1"/>
  <c r="F111" i="1"/>
  <c r="F203" i="1"/>
  <c r="F208" i="1"/>
  <c r="F252" i="1"/>
  <c r="F246" i="1"/>
  <c r="F193" i="1"/>
  <c r="F131" i="1"/>
  <c r="F81" i="1"/>
  <c r="F189" i="1"/>
  <c r="F250" i="1"/>
  <c r="F110" i="1"/>
  <c r="F45" i="1"/>
  <c r="F72" i="1"/>
  <c r="F239" i="1"/>
  <c r="F149" i="1"/>
  <c r="F10" i="1"/>
  <c r="F118" i="1"/>
  <c r="F98" i="1"/>
  <c r="F124" i="1"/>
  <c r="F71" i="1"/>
  <c r="F64" i="1"/>
  <c r="F257" i="1"/>
  <c r="F7" i="1"/>
  <c r="F107" i="1"/>
  <c r="F144" i="1"/>
  <c r="F200" i="1"/>
  <c r="F77" i="1"/>
  <c r="F94" i="1"/>
  <c r="F234" i="1"/>
  <c r="F172" i="1"/>
  <c r="F14" i="1"/>
  <c r="F181" i="1"/>
  <c r="F62" i="1"/>
  <c r="F117" i="1"/>
  <c r="F90" i="1"/>
  <c r="F251" i="1"/>
  <c r="F96" i="1"/>
  <c r="F35" i="1"/>
  <c r="F15" i="1"/>
  <c r="F210" i="1"/>
  <c r="F112" i="1"/>
  <c r="F84" i="1"/>
  <c r="F146" i="1"/>
  <c r="F56" i="1"/>
  <c r="F119" i="1"/>
  <c r="F93" i="1"/>
  <c r="F125" i="1"/>
  <c r="F92" i="1"/>
  <c r="F68" i="1"/>
  <c r="F213" i="1"/>
  <c r="F196" i="1"/>
  <c r="F47" i="1"/>
  <c r="F157" i="1"/>
  <c r="F212" i="1"/>
  <c r="F242" i="1"/>
  <c r="F43" i="1"/>
  <c r="F249" i="1"/>
  <c r="F238" i="1"/>
  <c r="F121" i="1"/>
  <c r="F86" i="1"/>
  <c r="F219" i="1"/>
  <c r="F100" i="1"/>
  <c r="F20" i="1"/>
  <c r="F75" i="1"/>
  <c r="F207" i="1"/>
  <c r="F205" i="1"/>
  <c r="F185" i="1"/>
  <c r="F190" i="1"/>
  <c r="F191" i="1"/>
  <c r="F132" i="1"/>
  <c r="F244" i="1"/>
  <c r="F226" i="1"/>
  <c r="F58" i="1"/>
  <c r="F163" i="1"/>
  <c r="F41" i="1"/>
  <c r="F21" i="1"/>
  <c r="F113" i="1"/>
  <c r="F184" i="1"/>
  <c r="F40" i="1"/>
  <c r="F129" i="1"/>
  <c r="F38" i="1"/>
  <c r="F141" i="1"/>
  <c r="F137" i="1"/>
  <c r="F145" i="1"/>
  <c r="F101" i="1"/>
  <c r="F148" i="1"/>
  <c r="F85" i="1"/>
  <c r="F52" i="1"/>
  <c r="F202" i="1"/>
  <c r="F9" i="1"/>
  <c r="F147" i="1"/>
  <c r="F104" i="1"/>
  <c r="F224" i="1"/>
  <c r="F188" i="1"/>
  <c r="F247" i="1"/>
  <c r="F255" i="1"/>
  <c r="F109" i="1"/>
  <c r="F245" i="1"/>
  <c r="F169" i="1"/>
  <c r="F230" i="1"/>
  <c r="F63" i="1"/>
  <c r="F22" i="1"/>
  <c r="F240" i="1"/>
  <c r="F221" i="1"/>
  <c r="F57" i="1"/>
  <c r="F114" i="1"/>
  <c r="F138" i="1"/>
  <c r="F66" i="1"/>
  <c r="F173" i="1"/>
  <c r="F228" i="1"/>
  <c r="F89" i="1"/>
  <c r="F199" i="1"/>
  <c r="F37" i="1"/>
  <c r="F259" i="1"/>
  <c r="F26" i="1"/>
  <c r="F6" i="1"/>
  <c r="F180" i="1"/>
  <c r="F70" i="1"/>
  <c r="F214" i="1"/>
  <c r="F106" i="1"/>
  <c r="F83" i="1"/>
  <c r="F231" i="1"/>
  <c r="F216" i="1"/>
  <c r="F198" i="1"/>
  <c r="F182" i="1"/>
  <c r="F220" i="1"/>
  <c r="F211" i="1"/>
  <c r="F139" i="1"/>
  <c r="F254" i="1"/>
  <c r="F183" i="1"/>
  <c r="F15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FF2CB0-D804-4663-A395-38D675D02E8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13BC404-C56D-41BE-9E2F-38D1A755421D}" name="WorksheetConnection_Table2" type="102" refreshedVersion="8" minRefreshableVersion="5">
    <extLst>
      <ext xmlns:x15="http://schemas.microsoft.com/office/spreadsheetml/2010/11/main" uri="{DE250136-89BD-433C-8126-D09CA5730AF9}">
        <x15:connection id="Table2">
          <x15:rangePr sourceName="_xlcn.WorksheetConnection_Table2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1">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futureMetadata>
  <futureMetadata name="XLDAPR" count="1">
    <bk>
      <extLst>
        <ext uri="{bdbb8cdc-fa1e-496e-a857-3c3f30c029c3}">
          <xda:dynamicArrayProperties fDynamic="1" fCollapsed="0"/>
        </ext>
      </extLst>
    </bk>
  </futureMetadata>
  <cellMetadata count="1">
    <bk>
      <rc t="2" v="0"/>
    </bk>
  </cellMetadata>
  <valueMetadata count="2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valueMetadata>
</metadata>
</file>

<file path=xl/sharedStrings.xml><?xml version="1.0" encoding="utf-8"?>
<sst xmlns="http://schemas.openxmlformats.org/spreadsheetml/2006/main" count="3409" uniqueCount="65">
  <si>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</si>
  <si>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</si>
  <si>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</si>
  <si>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</si>
  <si>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</si>
  <si>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</si>
  <si>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</si>
  <si>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</si>
  <si>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</si>
  <si>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</si>
  <si>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</si>
  <si>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</si>
  <si>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</si>
  <si>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</si>
  <si>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</si>
  <si>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</si>
  <si>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</si>
  <si>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</si>
  <si>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</si>
  <si>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</si>
  <si>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</si>
  <si>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</si>
  <si>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</si>
  <si>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</si>
  <si>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</si>
  <si>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</si>
  <si>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</si>
  <si>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</si>
  <si>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</si>
  <si>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</si>
  <si>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</si>
  <si>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</si>
  <si>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</si>
  <si>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</si>
  <si>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</si>
  <si>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Manager2</t>
  </si>
  <si>
    <t>Country/region</t>
  </si>
  <si>
    <t>Tom      Jackson</t>
  </si>
  <si>
    <t>London</t>
  </si>
  <si>
    <t xml:space="preserve">       Pablo Perez</t>
  </si>
  <si>
    <t>Madrid</t>
  </si>
  <si>
    <t>Joao    Silva</t>
  </si>
  <si>
    <t>Lisbon</t>
  </si>
  <si>
    <t>Berlin</t>
  </si>
  <si>
    <t>Remy    Monet</t>
  </si>
  <si>
    <t>Paris</t>
  </si>
  <si>
    <t xml:space="preserve">       Remy Monet</t>
  </si>
  <si>
    <t>Remy     Monet</t>
  </si>
  <si>
    <t>Pablo   Perez</t>
  </si>
  <si>
    <t>Pablo  Perez</t>
  </si>
  <si>
    <t>Pablo    Perez</t>
  </si>
  <si>
    <t>Mean</t>
  </si>
  <si>
    <t>Standard Error</t>
  </si>
  <si>
    <t>Median</t>
  </si>
  <si>
    <t>Mode</t>
  </si>
  <si>
    <t>Standard Deviation</t>
  </si>
  <si>
    <t>Sample Variance</t>
  </si>
  <si>
    <t>Kurtosis</t>
  </si>
  <si>
    <t>Skewness</t>
  </si>
  <si>
    <t>Range</t>
  </si>
  <si>
    <t>Minimum</t>
  </si>
  <si>
    <t>Maximum</t>
  </si>
  <si>
    <t>Sum</t>
  </si>
  <si>
    <t>Count</t>
  </si>
  <si>
    <t xml:space="preserve">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</si>
</sst>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
      <i/>
      <sz val="12"/>
      <color theme="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164" fontId="4" fillId="0" borderId="0" applyFont="0" applyFill="0" applyBorder="0" applyAlignment="0" applyProtection="0"/>
    <xf numFmtId="0" fontId="3" fillId="0" borderId="0"/>
    <xf numFmtId="0" fontId="10" fillId="0" borderId="0" applyNumberFormat="0" applyFill="0" applyBorder="0" applyAlignment="0" applyProtection="0"/>
    <xf numFmtId="0" fontId="2" fillId="0" borderId="0"/>
    <xf numFmtId="0" fontId="1" fillId="0" borderId="0"/>
  </cellStyleXfs>
  <cellXfs count="36">
    <xf numFmtId="0" fontId="0" fillId="0" borderId="0" xfId="0"/>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8" fillId="0" borderId="0" xfId="0" applyFont="1"/>
    <xf numFmtId="0" fontId="5" fillId="2" borderId="0" xfId="0" applyFont="1" applyFill="1" applyAlignment="1">
      <alignment horizontal="left" indent="1"/>
    </xf>
    <xf numFmtId="0" fontId="6" fillId="3" borderId="0" xfId="0" applyFont="1" applyFill="1" applyAlignment="1">
      <alignment horizontal="left" indent="1"/>
    </xf>
    <xf numFmtId="0" fontId="6" fillId="3" borderId="0" xfId="0" applyFont="1" applyFill="1"/>
    <xf numFmtId="0" fontId="0" fillId="0" borderId="0" xfId="0" applyAlignment="1">
      <alignment horizontal="left" indent="1"/>
    </xf>
    <xf numFmtId="0" fontId="6" fillId="0" borderId="0" xfId="0" applyFont="1"/>
    <xf numFmtId="0" fontId="9" fillId="0" borderId="0" xfId="0" applyFont="1"/>
    <xf numFmtId="0" fontId="6"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6" fillId="0" borderId="2" xfId="0" applyFont="1" applyBorder="1" applyAlignment="1">
      <alignment horizontal="left"/>
    </xf>
    <xf numFmtId="166" fontId="6" fillId="0" borderId="2" xfId="0" applyNumberFormat="1" applyFont="1" applyBorder="1"/>
    <xf numFmtId="0" fontId="7" fillId="0" borderId="0" xfId="0" applyFont="1"/>
    <xf numFmtId="1" fontId="0" fillId="0" borderId="0" xfId="0" applyNumberFormat="1" applyAlignment="1">
      <alignment horizontal="center"/>
    </xf>
    <xf numFmtId="0" fontId="0" fillId="0" borderId="0" xfId="0"/>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8" fillId="0" borderId="0" xfId="0" applyFont="1"/>
    <xf numFmtId="0" fontId="0" fillId="0" borderId="0" xfId="0" applyFill="1" applyBorder="1" applyAlignment="1"/>
    <xf numFmtId="14" fontId="0" fillId="0" borderId="0" xfId="0" applyNumberFormat="1" applyFill="1" applyBorder="1" applyAlignment="1"/>
    <xf numFmtId="0" fontId="0" fillId="0" borderId="3" xfId="0" applyFill="1" applyBorder="1" applyAlignment="1"/>
    <xf numFmtId="14" fontId="0" fillId="0" borderId="3" xfId="0" applyNumberFormat="1" applyFill="1" applyBorder="1" applyAlignment="1"/>
    <xf numFmtId="0" fontId="9" fillId="0" borderId="4"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4" xfId="0" applyFont="1" applyFill="1" applyBorder="1" applyAlignment="1">
      <alignment horizontal="centerContinuous"/>
    </xf>
    <xf numFmtId="0" fontId="12" fillId="2" borderId="0" xfId="0" applyFont="1" applyFill="1" applyAlignment="1">
      <alignment horizontal="center" vertical="center"/>
    </xf>
    <xf numFmtId="0" fontId="5" fillId="2" borderId="0" xfId="0" applyFont="1" applyFill="1" applyAlignment="1">
      <alignment horizontal="center"/>
    </xf>
  </cellXfs>
  <cellStyles count="6">
    <cellStyle name="Comma" xfId="1" builtinId="3"/>
    <cellStyle name="Hyperlink 2 2" xfId="3" xr:uid="{F249171E-1D60-42F4-A03F-480C913218A3}"/>
    <cellStyle name="Normal" xfId="0" builtinId="0"/>
    <cellStyle name="Normal 2" xfId="2" xr:uid="{0CD8B2A8-DB45-4C19-8BF1-7AC1BB4A4279}"/>
    <cellStyle name="Normal 2 2" xfId="4" xr:uid="{96343112-097F-48EB-86A2-F09D3A2E9944}"/>
    <cellStyle name="Normal 2 3" xfId="5" xr:uid="{C665C5F5-D860-4AF0-AAF7-1EA2C45A7CF4}"/>
  </cellStyles>
  <dxfs count="14">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connections" Target="connection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 Id="rId22" Type="http://schemas.openxmlformats.org/officeDocument/2006/relationships/customXml" Target="../customXml/item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1A6AA9FF-3AB1-4CB1-90CA-F6A30E9E4E0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0</xdr:colOff>
      <xdr:row>21</xdr:row>
      <xdr:rowOff>0</xdr:rowOff>
    </xdr:from>
    <xdr:to>
      <xdr:col>16</xdr:col>
      <xdr:colOff>361950</xdr:colOff>
      <xdr:row>34</xdr:row>
      <xdr:rowOff>142875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6506FBA0-7D5E-4B54-A292-B9AD70215E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306300" y="42195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array.xml><?xml version="1.0" encoding="utf-8"?>
<arrayData xmlns="http://schemas.microsoft.com/office/spreadsheetml/2017/richdata2" count="50">
  <a r="2">
    <v t="r">39</v>
    <v t="r">40</v>
  </a>
  <a r="1">
    <v t="s">Portuguese</v>
  </a>
  <a r="20">
    <v t="r">59</v>
    <v t="r">60</v>
    <v t="r">61</v>
    <v t="r">62</v>
    <v t="r">63</v>
    <v t="r">64</v>
    <v t="r">65</v>
    <v t="r">66</v>
    <v t="r">67</v>
    <v t="r">68</v>
    <v t="r">69</v>
    <v t="r">70</v>
    <v t="r">71</v>
    <v t="r">72</v>
    <v t="r">73</v>
    <v t="r">74</v>
    <v t="r">75</v>
    <v t="r">76</v>
    <v t="r">77</v>
    <v t="r">78</v>
  </a>
  <a r="1">
    <v t="s">Western European Time Zone</v>
  </a>
  <a r="2">
    <v t="s">José Luis Martínez-Almeida (Mayor)</v>
    <v t="r">89</v>
  </a>
  <a r="1">
    <v t="s">Central European Time Zone</v>
  </a>
  <a r="2">
    <v t="s">Greenwich Mean Time Zone</v>
    <v t="s">Western European Time Zone</v>
  </a>
  <a r="2">
    <v t="r">120</v>
    <v t="r">121</v>
  </a>
  <a r="1">
    <v t="s">Spanish language</v>
  </a>
  <a r="18">
    <v t="r">140</v>
    <v t="r">141</v>
    <v t="r">142</v>
    <v t="r">143</v>
    <v t="r">144</v>
    <v t="r">145</v>
    <v t="r">146</v>
    <v t="r">147</v>
    <v t="r">148</v>
    <v t="r">149</v>
    <v t="r">150</v>
    <v t="r">151</v>
    <v t="r">152</v>
    <v t="r">153</v>
    <v t="r">154</v>
    <v t="r">155</v>
    <v t="r">156</v>
    <v t="r">157</v>
  </a>
  <a r="2">
    <v t="s">UTC+02:00</v>
    <v t="s">UTC+01:00</v>
  </a>
  <a r="1">
    <v t="r">168</v>
  </a>
  <a r="7">
    <v t="r">191</v>
    <v t="r">192</v>
    <v t="r">193</v>
    <v t="s">Jean Castex (Prime Minister)</v>
    <v t="r">194</v>
    <v t="r">195</v>
    <v t="r">196</v>
  </a>
  <a r="1">
    <v t="s">French</v>
  </a>
  <a r="132">
    <v t="r">214</v>
    <v t="r">18</v>
    <v t="r">215</v>
    <v t="s">Alsace</v>
    <v t="r">216</v>
    <v t="r">217</v>
    <v t="s">Brittany</v>
    <v t="s">Lorraine</v>
    <v t="r">218</v>
    <v t="r">219</v>
    <v t="r">220</v>
    <v t="r">221</v>
    <v t="r">222</v>
    <v t="r">223</v>
    <v t="r">224</v>
    <v t="r">225</v>
    <v t="r">226</v>
    <v t="r">227</v>
    <v t="r">228</v>
    <v t="s">Burgundy</v>
    <v t="s">Loire</v>
    <v t="r">229</v>
    <v t="s">Poitou-Charentes</v>
    <v t="r">230</v>
    <v t="r">231</v>
    <v t="r">232</v>
    <v t="r">233</v>
    <v t="r">234</v>
    <v t="r">235</v>
    <v t="r">236</v>
    <v t="s">Picardy</v>
    <v t="r">237</v>
    <v t="s">Limousin</v>
    <v t="r">238</v>
    <v t="r">239</v>
    <v t="s">Auvergne</v>
    <v t="r">240</v>
    <v t="r">241</v>
    <v t="s">Franche-Comté</v>
    <v t="r">242</v>
    <v t="s">Rhône-Alpes</v>
    <v t="s">Midi-Pyrénées</v>
    <v t="r">243</v>
    <v t="r">244</v>
    <v t="r">245</v>
    <v t="r">246</v>
    <v t="s">Languedoc-Roussillon</v>
    <v t="s">Nord-Pas-de-Calais</v>
    <v t="r">247</v>
    <v t="s">Aquitaine</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s">Lower Normandy</v>
    <v t="s">Upper Normandy</v>
    <v t="r">321</v>
    <v t="r">322</v>
    <v t="r">323</v>
    <v t="r">324</v>
    <v t="r">325</v>
    <v t="r">326</v>
    <v t="s">Champagne-Ardenne</v>
  </a>
  <a r="2">
    <v t="s">Central European Summer Time</v>
    <v t="s">Central European Time Zone</v>
  </a>
  <a r="1">
    <v t="r">338</v>
  </a>
  <a r="1">
    <v t="s">Greenwich Mean Time</v>
  </a>
  <a r="1">
    <v t="r">350</v>
  </a>
  <a r="1">
    <v t="s">English language</v>
  </a>
  <a r="2">
    <v t="s">Greenwich Mean Time</v>
    <v t="s">Western European Time</v>
  </a>
  <a r="4">
    <v t="r">376</v>
    <v t="r">377</v>
    <v t="r">378</v>
    <v t="r">379</v>
  </a>
  <a r="1">
    <v t="s">English</v>
  </a>
  <a r="150">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r">487</v>
    <v t="r">488</v>
    <v t="r">489</v>
    <v t="r">490</v>
    <v t="r">491</v>
    <v t="r">492</v>
    <v t="r">493</v>
    <v t="r">494</v>
    <v t="r">495</v>
    <v t="r">496</v>
    <v t="r">497</v>
    <v t="r">498</v>
    <v t="r">499</v>
    <v t="r">500</v>
    <v t="r">501</v>
    <v t="r">502</v>
    <v t="r">503</v>
    <v t="r">504</v>
    <v t="r">505</v>
    <v t="r">506</v>
    <v t="r">507</v>
    <v t="r">508</v>
    <v t="r">509</v>
    <v t="r">510</v>
    <v t="r">511</v>
    <v t="r">512</v>
    <v t="r">513</v>
    <v t="s">Metropolitan Borough of Knowsley</v>
    <v t="r">514</v>
    <v t="s">Metropolitan Borough of Wirral</v>
    <v t="r">515</v>
    <v t="r">516</v>
    <v t="r">517</v>
    <v t="r">518</v>
    <v t="r">519</v>
    <v t="r">520</v>
    <v t="r">521</v>
    <v t="r">522</v>
    <v t="r">523</v>
    <v t="r">524</v>
    <v t="r">525</v>
    <v t="r">526</v>
    <v t="r">527</v>
    <v t="r">528</v>
    <v t="r">529</v>
    <v t="r">530</v>
    <v t="r">531</v>
    <v t="r">532</v>
    <v t="r">533</v>
    <v t="r">534</v>
    <v t="r">535</v>
    <v t="s">Outer Hebrides</v>
    <v t="r">536</v>
    <v t="r">537</v>
    <v t="r">538</v>
    <v t="r">539</v>
    <v t="r">540</v>
    <v t="r">541</v>
    <v t="r">542</v>
    <v t="r">543</v>
    <v t="r">544</v>
  </a>
  <a r="3">
    <v t="s">British Summer Time</v>
    <v t="s">Greenwich Mean Time Zone</v>
    <v t="s">Western European Time Zone</v>
  </a>
  <a r="1">
    <v t="r">555</v>
  </a>
  <a r="3">
    <v t="r">566</v>
    <v t="r">567</v>
    <v t="r">568</v>
  </a>
  <a r="1">
    <v t="s">Portuguese language</v>
  </a>
  <a r="20">
    <v t="r">560</v>
    <v t="r">572</v>
    <v t="r">573</v>
    <v t="r">574</v>
    <v t="r">575</v>
    <v t="r">576</v>
    <v t="r">577</v>
    <v t="r">578</v>
    <v t="r">579</v>
    <v t="r">580</v>
    <v t="r">581</v>
    <v t="r">582</v>
    <v t="r">583</v>
    <v t="r">584</v>
    <v t="r">585</v>
    <v t="r">586</v>
    <v t="r">587</v>
    <v t="r">588</v>
    <v t="r">589</v>
    <v t="r">590</v>
  </a>
  <a r="2">
    <v t="s">Western European Summer Time</v>
    <v t="s">Western European Time</v>
  </a>
  <a r="1">
    <v t="r">598</v>
  </a>
  <a r="2">
    <v t="r">619</v>
    <v t="r">620</v>
  </a>
  <a r="1">
    <v t="s">German language</v>
  </a>
  <a r="15">
    <v t="r">638</v>
    <v t="r">639</v>
    <v t="r">6</v>
    <v t="r">640</v>
    <v t="r">641</v>
    <v t="r">642</v>
    <v t="r">643</v>
    <v t="r">644</v>
    <v t="r">645</v>
    <v t="r">646</v>
    <v t="r">647</v>
    <v t="r">648</v>
    <v t="r">649</v>
    <v t="r">650</v>
    <v t="r">651</v>
  </a>
  <a r="1">
    <v t="r">662</v>
  </a>
  <a r="2">
    <v t="r">669</v>
    <v t="r">670</v>
  </a>
  <a r="1">
    <v t="s">French language</v>
  </a>
  <a r="25">
    <v t="r">674</v>
    <v t="r">675</v>
    <v t="r">676</v>
    <v t="r">595</v>
    <v t="r">677</v>
    <v t="r">678</v>
    <v t="r">679</v>
    <v t="r">680</v>
    <v t="r">681</v>
    <v t="r">682</v>
    <v t="r">683</v>
    <v t="r">684</v>
    <v t="r">685</v>
    <v t="r">686</v>
    <v t="r">687</v>
    <v t="r">688</v>
    <v t="r">689</v>
    <v t="r">690</v>
    <v t="r">691</v>
    <v t="r">692</v>
    <v t="r">693</v>
    <v t="r">694</v>
    <v t="r">695</v>
    <v t="r">696</v>
    <v t="r">697</v>
  </a>
  <a r="1">
    <v t="s">Central European Time</v>
  </a>
  <a r="1">
    <v t="r">703</v>
  </a>
  <a r="2">
    <v t="s">British Summer Time</v>
    <v t="s">Greenwich Mean Time Zone</v>
  </a>
  <a r="3">
    <v t="r">711</v>
    <v t="r">712</v>
    <v t="r">713</v>
  </a>
  <a r="1">
    <v t="s">Spanish</v>
  </a>
  <a r="59">
    <v t="r">717</v>
    <v t="r">718</v>
    <v t="r">719</v>
    <v t="r">720</v>
    <v t="r">86</v>
    <v t="r">721</v>
    <v t="r">722</v>
    <v t="r">723</v>
    <v t="r">724</v>
    <v t="r">725</v>
    <v t="r">726</v>
    <v t="r">727</v>
    <v t="r">728</v>
    <v t="r">729</v>
    <v t="r">730</v>
    <v t="r">731</v>
    <v t="r">732</v>
    <v t="r">733</v>
    <v t="r">734</v>
    <v t="s">Province of Cádiz</v>
    <v t="r">735</v>
    <v t="r">736</v>
    <v t="r">737</v>
    <v t="r">738</v>
    <v t="r">739</v>
    <v t="r">740</v>
    <v t="s">Province of Seville</v>
    <v t="s">Province of Granada</v>
    <v t="s">Province of Valladolid</v>
    <v t="r">741</v>
    <v t="r">742</v>
    <v t="s">Province of Segovia</v>
    <v t="r">743</v>
    <v t="s">Province of Palencia</v>
    <v t="r">744</v>
    <v t="r">745</v>
    <v t="r">746</v>
    <v t="r">747</v>
    <v t="r">748</v>
    <v t="r">749</v>
    <v t="r">750</v>
    <v t="r">751</v>
    <v t="s">Province of Jaén</v>
    <v t="r">752</v>
    <v t="r">753</v>
    <v t="r">754</v>
    <v t="r">755</v>
    <v t="r">756</v>
    <v t="s">Province of Burgos</v>
    <v t="s">Province of Málaga</v>
    <v t="r">757</v>
    <v t="s">Province of Huesca</v>
    <v t="s">Province of Soria</v>
    <v t="s">Province of Zamora</v>
    <v t="s">Province of Ciudad Real</v>
    <v t="s">Province of Teruel</v>
    <v t="s">Province of Guadalajara</v>
    <v t="r">758</v>
    <v t="s">Province of Las Palmas</v>
  </a>
  <a r="2">
    <v t="s">Central European Time Zone</v>
    <v t="s">Western European Time Zone</v>
  </a>
  <a r="4">
    <v t="r">764</v>
    <v t="r">765</v>
    <v t="r">766</v>
    <v t="r">766</v>
  </a>
  <a r="1">
    <v t="s">German</v>
  </a>
  <a r="16">
    <v t="r">770</v>
    <v t="r">16</v>
    <v t="r">771</v>
    <v t="r">772</v>
    <v t="r">773</v>
    <v t="r">774</v>
    <v t="s">Thuringia</v>
    <v t="r">775</v>
    <v t="r">776</v>
    <v t="r">777</v>
    <v t="r">778</v>
    <v t="r">779</v>
    <v t="r">780</v>
    <v t="r">781</v>
    <v t="r">782</v>
    <v t="r">783</v>
  </a>
  <a r="1">
    <v t="r">787</v>
  </a>
  <a r="3">
    <v t="s">Central European Summer Time</v>
    <v t="s">Central European Time Zone</v>
    <v t="s">W. Europe Standard Time</v>
  </a>
</arrayData>
</file>

<file path=xl/richData/rdrichvalue.xml><?xml version="1.0" encoding="utf-8"?>
<rvData xmlns="http://schemas.microsoft.com/office/spreadsheetml/2017/richdata" count="792">
  <rv s="0">
    <v>536870912</v>
    <v>London</v>
    <v>8e0ba7b6-4225-fa8a-6369-1b5294e602a5</v>
    <v>en-US</v>
    <v>Map</v>
  </rv>
  <rv s="0">
    <v>536870912</v>
    <v>England</v>
    <v>280d39e8-7217-6863-6980-a8c20c211c89</v>
    <v>en-US</v>
    <v>Map</v>
  </rv>
  <rv s="0">
    <v>536870912</v>
    <v>Madrid</v>
    <v>a497c067-c4c6-4bf4-9a5d-34fd30589bda</v>
    <v>en-US</v>
    <v>Map</v>
  </rv>
  <rv s="0">
    <v>536870912</v>
    <v>Spain</v>
    <v>1baf9d59-f443-e9f4-6e49-de048a073e3f</v>
    <v>en-US</v>
    <v>Map</v>
  </rv>
  <rv s="0">
    <v>536870912</v>
    <v>Lisbon</v>
    <v>9d006cb5-bff4-48b4-9c83-443eaf418b11</v>
    <v>en-US</v>
    <v>Map</v>
  </rv>
  <rv s="0">
    <v>536870912</v>
    <v>Portugal</v>
    <v>9e917e65-c588-a0b7-f336-52fc6b5b2052</v>
    <v>en-US</v>
    <v>Map</v>
  </rv>
  <rv s="0">
    <v>536870912</v>
    <v>Berlin</v>
    <v>42784943-7c23-7672-5527-06f89b965cdf</v>
    <v>en-US</v>
    <v>Map</v>
  </rv>
  <rv s="0">
    <v>536870912</v>
    <v>Germany</v>
    <v>75c62d8e-1449-4e4d-b188-d9e88f878dd9</v>
    <v>en-US</v>
    <v>Map</v>
  </rv>
  <rv s="0">
    <v>536870912</v>
    <v>Paris</v>
    <v>85584d24-2116-5b98-89f9-5714db931ac6</v>
    <v>en-US</v>
    <v>Map</v>
  </rv>
  <rv s="0">
    <v>536870912</v>
    <v>France</v>
    <v>c7bfe2de-4f82-e23c-ae42-8544b5b5c0ea</v>
    <v>en-US</v>
    <v>Map</v>
  </rv>
  <rv s="0">
    <v>536870912</v>
    <v>London</v>
    <v>8e0ba7b6-4225-fa8a-6369-1b5294e602a5</v>
    <v>en-GB</v>
    <v>Map</v>
  </rv>
  <rv s="0">
    <v>536870912</v>
    <v>United Kingdom</v>
    <v>b1a5155a-6bb2-4646-8f7c-3e6b3a53c831</v>
    <v>en-GB</v>
    <v>Map</v>
  </rv>
  <rv s="0">
    <v>536870912</v>
    <v>Madrid</v>
    <v>a497c067-c4c6-4bf4-9a5d-34fd30589bda</v>
    <v>en-GB</v>
    <v>Map</v>
  </rv>
  <rv s="0">
    <v>536870912</v>
    <v>Spain</v>
    <v>1baf9d59-f443-e9f4-6e49-de048a073e3f</v>
    <v>en-GB</v>
    <v>Map</v>
  </rv>
  <rv s="0">
    <v>536870912</v>
    <v>Lisbon</v>
    <v>9d006cb5-bff4-48b4-9c83-443eaf418b11</v>
    <v>en-GB</v>
    <v>Map</v>
  </rv>
  <rv s="0">
    <v>536870912</v>
    <v>Portugal</v>
    <v>9e917e65-c588-a0b7-f336-52fc6b5b2052</v>
    <v>en-GB</v>
    <v>Map</v>
  </rv>
  <rv s="0">
    <v>536870912</v>
    <v>Berlin</v>
    <v>42784943-7c23-7672-5527-06f89b965cdf</v>
    <v>en-GB</v>
    <v>Map</v>
  </rv>
  <rv s="0">
    <v>536870912</v>
    <v>Germany</v>
    <v>75c62d8e-1449-4e4d-b188-d9e88f878dd9</v>
    <v>en-GB</v>
    <v>Map</v>
  </rv>
  <rv s="0">
    <v>536870912</v>
    <v>Paris</v>
    <v>85584d24-2116-5b98-89f9-5714db931ac6</v>
    <v>en-GB</v>
    <v>Map</v>
  </rv>
  <rv s="0">
    <v>536870912</v>
    <v>France</v>
    <v>c7bfe2de-4f82-e23c-ae42-8544b5b5c0ea</v>
    <v>en-GB</v>
    <v>Map</v>
  </rv>
  <rv s="1">
    <v>11</v>
    <v>1</v>
  </rv>
  <rv s="2">
    <fb>0.39452940398253294</fb>
    <v>27</v>
  </rv>
  <rv s="2">
    <fb>92212</fb>
    <v>28</v>
  </rv>
  <rv s="2">
    <fb>52000</fb>
    <v>28</v>
  </rv>
  <rv s="2">
    <fb>8.5</fb>
    <v>29</v>
  </rv>
  <rv s="2">
    <fb>351</fb>
    <v>30</v>
  </rv>
  <rv s="2">
    <fb>48741.764000000003</fb>
    <v>28</v>
  </rv>
  <rv s="2">
    <fb>110.624358614714</fb>
    <v>31</v>
  </rv>
  <rv s="2">
    <fb>3.3817841004612497E-3</fb>
    <v>27</v>
  </rv>
  <rv s="2">
    <fb>4662.6007998029399</fb>
    <v>28</v>
  </rv>
  <rv s="2">
    <fb>1.38</fb>
    <v>29</v>
  </rv>
  <rv s="2">
    <fb>0.34611423825368903</fb>
    <v>27</v>
  </rv>
  <rv s="2">
    <fb>77.024122555839</fb>
    <v>32</v>
  </rv>
  <rv s="2">
    <fb>1.54</fb>
    <v>33</v>
  </rv>
  <rv s="2">
    <fb>237686075634.698</fb>
    <v>34</v>
  </rv>
  <rv s="2">
    <fb>1.0618313000000001</fb>
    <v>27</v>
  </rv>
  <rv s="2">
    <fb>0.63935809999999993</fb>
    <v>27</v>
  </rv>
  <rv s="3">
    <v>3</v>
    <v>25</v>
    <v>35</v>
    <v>6</v>
    <v>0</v>
    <v>Image of Portugal</v>
  </rv>
  <rv s="2">
    <fb>3.1</fb>
    <v>32</v>
  </rv>
  <rv s="0">
    <v>805306368</v>
    <v>António Costa (Prime Minister)</v>
    <v>461f25f6-d38c-4199-a2e3-c82f6d34e8cb</v>
    <v>en-GB</v>
    <v>Generic</v>
  </rv>
  <rv s="0">
    <v>805306368</v>
    <v>Marcelo Rebelo de Sousa (President)</v>
    <v>cd15af88-d571-7e9f-0e69-8c7f54821ed3</v>
    <v>en-GB</v>
    <v>Generic</v>
  </rv>
  <rv s="4">
    <v>0</v>
  </rv>
  <rv s="5">
    <v>https://www.bing.com/search?q=portugal&amp;form=skydnc</v>
    <v>Learn more on Bing</v>
  </rv>
  <rv s="2">
    <fb>81.3243902439024</fb>
    <v>32</v>
  </rv>
  <rv s="2">
    <fb>61933604857.411003</fb>
    <v>34</v>
  </rv>
  <rv s="2">
    <fb>8</fb>
    <v>32</v>
  </rv>
  <rv s="2">
    <fb>3.78</fb>
    <v>33</v>
  </rv>
  <rv s="4">
    <v>1</v>
  </rv>
  <rv s="2">
    <fb>0.27650697260000001</fb>
    <v>27</v>
  </rv>
  <rv s="2">
    <fb>5.1239999999999997</fb>
    <v>29</v>
  </rv>
  <rv s="2">
    <fb>10269417</fb>
    <v>28</v>
  </rv>
  <rv s="2">
    <fb>0.221</fb>
    <v>27</v>
  </rv>
  <rv s="2">
    <fb>0.26700000000000002</fb>
    <v>27</v>
  </rv>
  <rv s="2">
    <fb>0.41600000000000004</fb>
    <v>27</v>
  </rv>
  <rv s="2">
    <fb>2.7000000000000003E-2</fb>
    <v>27</v>
  </rv>
  <rv s="2">
    <fb>7.400000000000001E-2</fb>
    <v>27</v>
  </rv>
  <rv s="2">
    <fb>0.124</fb>
    <v>27</v>
  </rv>
  <rv s="2">
    <fb>0.16500000000000001</fb>
    <v>27</v>
  </rv>
  <rv s="2">
    <fb>0.58811000823974602</fb>
    <v>27</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4">
    <v>2</v>
  </rv>
  <rv s="2">
    <fb>0.227551770073532</fb>
    <v>27</v>
  </rv>
  <rv s="4">
    <v>3</v>
  </rv>
  <rv s="2">
    <fb>0.39799999999999996</fb>
    <v>27</v>
  </rv>
  <rv s="2">
    <fb>6.33400011062622E-2</fb>
    <v>36</v>
  </rv>
  <rv s="2">
    <fb>6753579</fb>
    <v>28</v>
  </rv>
  <rv s="6">
    <v>#VALUE!</v>
    <v>en-GB</v>
    <v>9e917e65-c588-a0b7-f336-52fc6b5b2052</v>
    <v>536870912</v>
    <v>1</v>
    <v>19</v>
    <v>20</v>
    <v>Portugal</v>
    <v>23</v>
    <v>24</v>
    <v>Map</v>
    <v>25</v>
    <v>26</v>
    <v>PT</v>
    <v>21</v>
    <v>22</v>
    <v>23</v>
    <v>24</v>
    <v>25</v>
    <v>14</v>
    <v>26</v>
    <v>27</v>
    <v>28</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29</v>
    <v>30</v>
    <v>31</v>
    <v>32</v>
    <v>33</v>
    <v>34</v>
    <v>35</v>
    <v>36</v>
    <v>37</v>
    <v>38</v>
    <v>14</v>
    <v>41</v>
    <v>42</v>
    <v>43</v>
    <v>44</v>
    <v>45</v>
    <v>46</v>
    <v>Portugal</v>
    <v>A Portuguesa</v>
    <v>47</v>
    <v>Portugal</v>
    <v>48</v>
    <v>49</v>
    <v>50</v>
    <v>51</v>
    <v>52</v>
    <v>53</v>
    <v>54</v>
    <v>55</v>
    <v>56</v>
    <v>57</v>
    <v>58</v>
    <v>79</v>
    <v>80</v>
    <v>81</v>
    <v>82</v>
    <v>83</v>
    <v>Portugal</v>
    <v>84</v>
    <v>mdp/vdpid/193</v>
  </rv>
  <rv s="0">
    <v>536870912</v>
    <v>Community of Madrid</v>
    <v>854c08ed-f6d7-c812-1a3f-46928ae0597e</v>
    <v>en-GB</v>
    <v>Map</v>
  </rv>
  <rv s="2">
    <fb>604.29999999999995</fb>
    <v>28</v>
  </rv>
  <rv s="2">
    <fb>40.416690899999999</fb>
    <v>44</v>
  </rv>
  <rv s="0">
    <v>805306368</v>
    <v>Manuela Carmena (Mayor)</v>
    <v>22b84f13-a006-51f6-9168-1a4d6061ea2f</v>
    <v>en-GB</v>
    <v>Generic</v>
  </rv>
  <rv s="4">
    <v>4</v>
  </rv>
  <rv s="5">
    <v>https://www.bing.com/search?q=madrid+spain&amp;form=skydnc</v>
    <v>Learn more on Bing</v>
  </rv>
  <rv s="2">
    <fb>-3.7003453999999998</fb>
    <v>44</v>
  </rv>
  <rv s="2">
    <fb>3233527</fb>
    <v>28</v>
  </rv>
  <rv s="4">
    <v>5</v>
  </rv>
  <rv s="7">
    <v>#VALUE!</v>
    <v>en-GB</v>
    <v>a497c067-c4c6-4bf4-9a5d-34fd30589bda</v>
    <v>536870912</v>
    <v>1</v>
    <v>40</v>
    <v>41</v>
    <v>Madrid</v>
    <v>23</v>
    <v>42</v>
    <v>Map</v>
    <v>25</v>
    <v>43</v>
    <v>86</v>
    <v>87</v>
    <v>13</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88</v>
    <v>90</v>
    <v>91</v>
    <v>92</v>
    <v>Madrid</v>
    <v>93</v>
    <v>94</v>
    <v>Madrid</v>
    <v>mdp/vdpid/5669357583933112321</v>
  </rv>
  <rv s="2">
    <fb>100.05</fb>
    <v>28</v>
  </rv>
  <rv s="3">
    <v>2</v>
    <v>25</v>
    <v>53</v>
    <v>6</v>
    <v>0</v>
    <v>Image of Lisbon</v>
  </rv>
  <rv s="5">
    <v>https://www.bing.com/search?q=lisbon+portugal&amp;form=skydnc</v>
    <v>Learn more on Bing</v>
  </rv>
  <rv s="2">
    <fb>544851</fb>
    <v>28</v>
  </rv>
  <rv s="4">
    <v>6</v>
  </rv>
  <rv s="8">
    <v>#VALUE!</v>
    <v>en-GB</v>
    <v>9d006cb5-bff4-48b4-9c83-443eaf418b11</v>
    <v>536870912</v>
    <v>1</v>
    <v>49</v>
    <v>50</v>
    <v>Lisbon</v>
    <v>51</v>
    <v>24</v>
    <v>Map</v>
    <v>25</v>
    <v>52</v>
    <v>60</v>
    <v>96</v>
    <v>15</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97</v>
    <v>98</v>
    <v>Lisbon</v>
    <v>99</v>
    <v>100</v>
    <v>Lisbon</v>
    <v>mdp/vdpid/161498680</v>
  </rv>
  <rv s="2">
    <fb>0.52577247440306896</fb>
    <v>27</v>
  </rv>
  <rv s="2">
    <fb>505990</fb>
    <v>28</v>
  </rv>
  <rv s="2">
    <fb>196000</fb>
    <v>28</v>
  </rv>
  <rv s="2">
    <fb>7.9</fb>
    <v>29</v>
  </rv>
  <rv s="2">
    <fb>34</fb>
    <v>30</v>
  </rv>
  <rv s="2">
    <fb>244002.18</fb>
    <v>28</v>
  </rv>
  <rv s="2">
    <fb>110.96151904206</fb>
    <v>31</v>
  </rv>
  <rv s="2">
    <fb>6.9953624171701497E-3</fb>
    <v>27</v>
  </rv>
  <rv s="2">
    <fb>5355.9870055822103</fb>
    <v>28</v>
  </rv>
  <rv s="2">
    <fb>1.26</fb>
    <v>29</v>
  </rv>
  <rv s="2">
    <fb>0.36936209528965797</fb>
    <v>27</v>
  </rv>
  <rv s="2">
    <fb>72.955546118337793</fb>
    <v>32</v>
  </rv>
  <rv s="2">
    <fb>1.26</fb>
    <v>33</v>
  </rv>
  <rv s="2">
    <fb>1394116310768.6299</fb>
    <v>34</v>
  </rv>
  <rv s="2">
    <fb>1.0271029</fb>
    <v>27</v>
  </rv>
  <rv s="2">
    <fb>0.88853009999999999</fb>
    <v>27</v>
  </rv>
  <rv s="3">
    <v>3</v>
    <v>25</v>
    <v>55</v>
    <v>7</v>
    <v>0</v>
    <v>Image of Spain</v>
  </rv>
  <rv s="2">
    <fb>2.5</fb>
    <v>32</v>
  </rv>
  <rv s="0">
    <v>805306368</v>
    <v>Felipe VI (Monarch)</v>
    <v>ec86fb82-ddbc-286a-d1a7-3644682c1efc</v>
    <v>en-US</v>
    <v>Generic</v>
  </rv>
  <rv s="0">
    <v>805306368</v>
    <v>Pedro Sánchez (Prime minister)</v>
    <v>9e0d6cf3-f466-7b6f-0a92-aa23020fc120</v>
    <v>en-US</v>
    <v>Generic</v>
  </rv>
  <rv s="4">
    <v>7</v>
  </rv>
  <rv s="5">
    <v>https://www.bing.com/search?q=spain&amp;form=skydnc</v>
    <v>Learn more on Bing</v>
  </rv>
  <rv s="2">
    <fb>83.334146341463395</fb>
    <v>32</v>
  </rv>
  <rv s="2">
    <fb>797285840000</fb>
    <v>34</v>
  </rv>
  <rv s="2">
    <fb>4</fb>
    <v>32</v>
  </rv>
  <rv s="2">
    <fb>5.6</fb>
    <v>33</v>
  </rv>
  <rv s="4">
    <v>8</v>
  </rv>
  <rv s="2">
    <fb>0.24229018520000001</fb>
    <v>27</v>
  </rv>
  <rv s="2">
    <fb>3.8723000000000001</fb>
    <v>29</v>
  </rv>
  <rv s="2">
    <fb>47615034</fb>
    <v>28</v>
  </rv>
  <rv s="2">
    <fb>0.23399999999999999</fb>
    <v>27</v>
  </rv>
  <rv s="2">
    <fb>0.254</fb>
    <v>27</v>
  </rv>
  <rv s="2">
    <fb>0.41</fb>
    <v>27</v>
  </rv>
  <rv s="2">
    <fb>2.1000000000000001E-2</fb>
    <v>27</v>
  </rv>
  <rv s="2">
    <fb>6.2E-2</fb>
    <v>27</v>
  </rv>
  <rv s="2">
    <fb>0.122</fb>
    <v>27</v>
  </rv>
  <rv s="2">
    <fb>0.17199999999999999</fb>
    <v>27</v>
  </rv>
  <rv s="2">
    <fb>0.57492000579834002</fb>
    <v>27</v>
  </rv>
  <rv s="0">
    <v>536870912</v>
    <v>Andalusia</v>
    <v>b009454b-b921-1477-fbf3-ea4c66d409b5</v>
    <v>en-US</v>
    <v>Map</v>
  </rv>
  <rv s="0">
    <v>536870912</v>
    <v>Catalonia</v>
    <v>54afd4ed-d6c4-c6c9-2f8d-10440795b196</v>
    <v>en-US</v>
    <v>Map</v>
  </rv>
  <rv s="0">
    <v>536870912</v>
    <v>Community of Madrid</v>
    <v>854c08ed-f6d7-c812-1a3f-46928ae0597e</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4">
    <v>9</v>
  </rv>
  <rv s="2">
    <fb>0.14248211393678101</fb>
    <v>27</v>
  </rv>
  <rv s="4">
    <v>10</v>
  </rv>
  <rv s="2">
    <fb>0.47</fb>
    <v>27</v>
  </rv>
  <rv s="2">
    <fb>0.13958999633789099</fb>
    <v>36</v>
  </rv>
  <rv s="2">
    <fb>37927409</fb>
    <v>28</v>
  </rv>
  <rv s="6">
    <v>#VALUE!</v>
    <v>en-US</v>
    <v>1baf9d59-f443-e9f4-6e49-de048a073e3f</v>
    <v>536870912</v>
    <v>1</v>
    <v>58</v>
    <v>20</v>
    <v>Spain</v>
    <v>59</v>
    <v>60</v>
    <v>Map</v>
    <v>25</v>
    <v>61</v>
    <v>ES</v>
    <v>102</v>
    <v>103</v>
    <v>104</v>
    <v>105</v>
    <v>106</v>
    <v>2</v>
    <v>107</v>
    <v>108</v>
    <v>109</v>
    <v>EUR</v>
    <v>Spain, officially the Kingdom of Spain, is a country in Southwestern Europe with territories in North Africa. Featuring the southernmost point of continental Europe, it is the largest country in Southern Europe and the fourth-most populous ...</v>
    <v>110</v>
    <v>111</v>
    <v>112</v>
    <v>113</v>
    <v>114</v>
    <v>115</v>
    <v>116</v>
    <v>117</v>
    <v>118</v>
    <v>119</v>
    <v>2</v>
    <v>122</v>
    <v>123</v>
    <v>124</v>
    <v>125</v>
    <v>126</v>
    <v>127</v>
    <v>Spain</v>
    <v>Marcha Real</v>
    <v>128</v>
    <v>Reino de España</v>
    <v>129</v>
    <v>130</v>
    <v>131</v>
    <v>132</v>
    <v>133</v>
    <v>134</v>
    <v>135</v>
    <v>136</v>
    <v>137</v>
    <v>138</v>
    <v>139</v>
    <v>158</v>
    <v>159</v>
    <v>160</v>
    <v>161</v>
    <v>162</v>
    <v>Spain</v>
    <v>163</v>
    <v>mdp/vdpid/217</v>
  </rv>
  <rv s="0">
    <v>536870912</v>
    <v>Île-de-France</v>
    <v>ba200862-fc37-6d22-3434-c6e709faa507</v>
    <v>en-GB</v>
    <v>Map</v>
  </rv>
  <rv s="2">
    <fb>105.4</fb>
    <v>28</v>
  </rv>
  <rv s="2">
    <fb>48.856895000000002</fb>
    <v>44</v>
  </rv>
  <rv s="0">
    <v>805306368</v>
    <v>Anne Hidalgo (Mayor)</v>
    <v>f26212ed-b25d-e4f8-ecf0-85777b9d38cf</v>
    <v>en-GB</v>
    <v>Generic</v>
  </rv>
  <rv s="4">
    <v>11</v>
  </rv>
  <rv s="5">
    <v>https://www.bing.com/search?q=paris+france&amp;form=skydnc</v>
    <v>Learn more on Bing</v>
  </rv>
  <rv s="2">
    <fb>2.3508486999999998</fb>
    <v>44</v>
  </rv>
  <rv s="2">
    <fb>2244000</fb>
    <v>28</v>
  </rv>
  <rv s="7">
    <v>#VALUE!</v>
    <v>en-GB</v>
    <v>85584d24-2116-5b98-89f9-5714db931ac6</v>
    <v>536870912</v>
    <v>1</v>
    <v>67</v>
    <v>41</v>
    <v>Paris</v>
    <v>23</v>
    <v>42</v>
    <v>Map</v>
    <v>25</v>
    <v>68</v>
    <v>165</v>
    <v>166</v>
    <v>19</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167</v>
    <v>169</v>
    <v>170</v>
    <v>171</v>
    <v>Paris</v>
    <v>172</v>
    <v>94</v>
    <v>Paris</v>
    <v>mdp/vdpid/7012570570818584578</v>
  </rv>
  <rv s="2">
    <fb>0.524475441661716</fb>
    <v>27</v>
  </rv>
  <rv s="2">
    <fb>643801</fb>
    <v>28</v>
  </rv>
  <rv s="2">
    <fb>307000</fb>
    <v>28</v>
  </rv>
  <rv s="2">
    <fb>11.3</fb>
    <v>29</v>
  </rv>
  <rv s="2">
    <fb>33</fb>
    <v>30</v>
  </rv>
  <rv s="2">
    <fb>303275.56800000003</fb>
    <v>28</v>
  </rv>
  <rv s="2">
    <fb>110.04856675289</fb>
    <v>31</v>
  </rv>
  <rv s="2">
    <fb>1.1082549228829199E-2</fb>
    <v>27</v>
  </rv>
  <rv s="2">
    <fb>6939.5214736692897</fb>
    <v>28</v>
  </rv>
  <rv s="2">
    <fb>1.88</fb>
    <v>29</v>
  </rv>
  <rv s="2">
    <fb>0.31233278442262596</fb>
    <v>27</v>
  </rv>
  <rv s="2">
    <fb>46.487970872236403</fb>
    <v>32</v>
  </rv>
  <rv s="2">
    <fb>1.39</fb>
    <v>33</v>
  </rv>
  <rv s="2">
    <fb>2715518274227.4502</fb>
    <v>34</v>
  </rv>
  <rv s="2">
    <fb>1.0251076000000001</fb>
    <v>27</v>
  </rv>
  <rv s="2">
    <fb>0.65629000000000004</fb>
    <v>27</v>
  </rv>
  <rv s="2">
    <fb>3.4</fb>
    <v>32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4">
    <v>12</v>
  </rv>
  <rv s="5">
    <v>https://www.bing.com/search?q=france&amp;form=skydnc</v>
    <v>Learn more on Bing</v>
  </rv>
  <rv s="2">
    <fb>82.526829268292701</fb>
    <v>32</v>
  </rv>
  <rv s="2">
    <fb>2365950236659.3599</fb>
    <v>34</v>
  </rv>
  <rv s="2">
    <fb>11.16</fb>
    <v>33</v>
  </rv>
  <rv s="4">
    <v>13</v>
  </rv>
  <rv s="2">
    <fb>6.7968269799999995E-2</fb>
    <v>27</v>
  </rv>
  <rv s="2">
    <fb>3.2671999999999999</fb>
    <v>29</v>
  </rv>
  <rv s="2">
    <fb>67059887</fb>
    <v>28</v>
  </rv>
  <rv s="2">
    <fb>0.21899999999999997</fb>
    <v>27</v>
  </rv>
  <rv s="2">
    <fb>0.25800000000000001</fb>
    <v>27</v>
  </rv>
  <rv s="2">
    <fb>0.4</fb>
    <v>27</v>
  </rv>
  <rv s="2">
    <fb>3.2000000000000001E-2</fb>
    <v>27</v>
  </rv>
  <rv s="2">
    <fb>8.1000000000000003E-2</fb>
    <v>27</v>
  </rv>
  <rv s="2">
    <fb>0.13</fb>
    <v>27</v>
  </rv>
  <rv s="2">
    <fb>0.16899999999999998</fb>
    <v>27</v>
  </rv>
  <rv s="2">
    <fb>0.55125999450683605</fb>
    <v>27</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4">
    <v>14</v>
  </rv>
  <rv s="2">
    <fb>0.24229980509910898</fb>
    <v>27</v>
  </rv>
  <rv s="4">
    <v>15</v>
  </rv>
  <rv s="2">
    <fb>0.60699999999999998</fb>
    <v>27</v>
  </rv>
  <rv s="2">
    <fb>8.4270000457763714E-2</fb>
    <v>36</v>
  </rv>
  <rv s="2">
    <fb>54123364</fb>
    <v>28</v>
  </rv>
  <rv s="9">
    <v>#VALUE!</v>
    <v>en-GB</v>
    <v>c7bfe2de-4f82-e23c-ae42-8544b5b5c0ea</v>
    <v>536870912</v>
    <v>1</v>
    <v>75</v>
    <v>76</v>
    <v>France</v>
    <v>23</v>
    <v>42</v>
    <v>Map</v>
    <v>25</v>
    <v>77</v>
    <v>FR</v>
    <v>174</v>
    <v>175</v>
    <v>176</v>
    <v>177</v>
    <v>178</v>
    <v>18</v>
    <v>179</v>
    <v>180</v>
    <v>181</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182</v>
    <v>183</v>
    <v>184</v>
    <v>185</v>
    <v>186</v>
    <v>187</v>
    <v>188</v>
    <v>189</v>
    <v>190</v>
    <v>18</v>
    <v>197</v>
    <v>198</v>
    <v>199</v>
    <v>200</v>
    <v>45</v>
    <v>201</v>
    <v>France</v>
    <v>La Marseillaise</v>
    <v>202</v>
    <v>French Republic</v>
    <v>203</v>
    <v>204</v>
    <v>205</v>
    <v>206</v>
    <v>207</v>
    <v>208</v>
    <v>209</v>
    <v>210</v>
    <v>211</v>
    <v>212</v>
    <v>213</v>
    <v>327</v>
    <v>328</v>
    <v>329</v>
    <v>330</v>
    <v>331</v>
    <v>France</v>
    <v>332</v>
    <v>mdp/vdpid/84</v>
  </rv>
  <rv s="0">
    <v>536870912</v>
    <v>Greater London</v>
    <v>2ba8a441-178c-f2c0-26cb-a4b260b8c806</v>
    <v>en-US</v>
    <v>Map</v>
  </rv>
  <rv s="2">
    <fb>1572</fb>
    <v>28</v>
  </rv>
  <rv s="3">
    <v>0</v>
    <v>25</v>
    <v>78</v>
    <v>7</v>
    <v>0</v>
    <v>Image of London</v>
  </rv>
  <rv s="2">
    <fb>51.507222222221998</fb>
    <v>44</v>
  </rv>
  <rv s="0">
    <v>805306368</v>
    <v>Sadiq Khan (Mayor)</v>
    <v>d7862dc2-4c03-1dc8-3412-7fe03041fdcb</v>
    <v>en-US</v>
    <v>Generic</v>
  </rv>
  <rv s="4">
    <v>16</v>
  </rv>
  <rv s="5">
    <v>https://www.bing.com/search?q=london+england&amp;form=skydnc</v>
    <v>Learn more on Bing</v>
  </rv>
  <rv s="2">
    <fb>-0.1275</fb>
    <v>44</v>
  </rv>
  <rv s="2">
    <fb>8866180</fb>
    <v>28</v>
  </rv>
  <rv s="4">
    <v>17</v>
  </rv>
  <rv s="10">
    <v>#VALUE!</v>
    <v>en-US</v>
    <v>8e0ba7b6-4225-fa8a-6369-1b5294e602a5</v>
    <v>536870912</v>
    <v>1</v>
    <v>79</v>
    <v>80</v>
    <v>London</v>
    <v>59</v>
    <v>60</v>
    <v>Map</v>
    <v>25</v>
    <v>81</v>
    <v>1</v>
    <v>334</v>
    <v>335</v>
    <v>1</v>
    <v>London is the capital and largest city of both England and the United Kingdom, with a population of 8,866,180 in 2022. Its wider metropolitan area is the largest in Western Europe, with a population of 14.9 million. London stands on the River ...</v>
    <v>336</v>
    <v>337</v>
    <v>339</v>
    <v>340</v>
    <v>341</v>
    <v>London</v>
    <v>342</v>
    <v>343</v>
    <v>London</v>
    <v>mdp/vdpid/5471798185326280713</v>
  </rv>
  <rv s="2">
    <fb>130278</fb>
    <v>28</v>
  </rv>
  <rv s="0">
    <v>536870912</v>
    <v>United Kingdom</v>
    <v>b1a5155a-6bb2-4646-8f7c-3e6b3a53c831</v>
    <v>en-US</v>
    <v>Map</v>
  </rv>
  <rv s="2">
    <fb>22063368</fb>
    <v>28</v>
  </rv>
  <rv s="2">
    <fb>22976066</fb>
    <v>28</v>
  </rv>
  <rv s="3">
    <v>1</v>
    <v>25</v>
    <v>82</v>
    <v>7</v>
    <v>0</v>
    <v>Image of England</v>
  </rv>
  <rv s="0">
    <v>805306368</v>
    <v>Charles III (Monarch)</v>
    <v>afc6f6a9-5b55-9178-3e6f-2c8b6d16ee9c</v>
    <v>en-US</v>
    <v>Generic</v>
  </rv>
  <rv s="4">
    <v>18</v>
  </rv>
  <rv s="5">
    <v>https://www.bing.com/search?q=england&amp;form=skydnc</v>
    <v>Learn more on Bing</v>
  </rv>
  <rv s="4">
    <v>19</v>
  </rv>
  <rv s="2">
    <fb>2.4</fb>
    <v>29</v>
  </rv>
  <rv s="2">
    <fb>57106398</fb>
    <v>28</v>
  </rv>
  <rv s="4">
    <v>20</v>
  </rv>
  <rv s="11">
    <v>#VALUE!</v>
    <v>en-US</v>
    <v>280d39e8-7217-6863-6980-a8c20c211c89</v>
    <v>536870912</v>
    <v>1</v>
    <v>85</v>
    <v>86</v>
    <v>England</v>
    <v>59</v>
    <v>60</v>
    <v>Map</v>
    <v>25</v>
    <v>87</v>
    <v>GB-ENG</v>
    <v>345</v>
    <v>0</v>
    <v>346</v>
    <v>England is a country that is part of the United Kingdom. It is located on the island of Great Britain, of which it covers about 62%, and more than 100 smaller adjacent islands. It shares a land border with Scotland to the north and another land ...</v>
    <v>347</v>
    <v>348</v>
    <v>349</v>
    <v>0</v>
    <v>351</v>
    <v>352</v>
    <v>England</v>
    <v>353</v>
    <v>354</v>
    <v>355</v>
    <v>356</v>
    <v>England</v>
    <v>mdp/vdpid/10270</v>
  </rv>
  <rv s="2">
    <fb>0.71714878141404492</fb>
    <v>27</v>
  </rv>
  <rv s="2">
    <fb>243610</fb>
    <v>28</v>
  </rv>
  <rv s="2">
    <fb>148000</fb>
    <v>28</v>
  </rv>
  <rv s="2">
    <fb>11</fb>
    <v>29</v>
  </rv>
  <rv s="2">
    <fb>44</fb>
    <v>30</v>
  </rv>
  <rv s="2">
    <fb>379024.78700000001</fb>
    <v>28</v>
  </rv>
  <rv s="2">
    <fb>119.622711300166</fb>
    <v>31</v>
  </rv>
  <rv s="2">
    <fb>1.7381046008651101E-2</fb>
    <v>27</v>
  </rv>
  <rv s="2">
    <fb>5129.5277927901998</fb>
    <v>28</v>
  </rv>
  <rv s="2">
    <fb>1.68</fb>
    <v>29</v>
  </rv>
  <rv s="2">
    <fb>0.130657628239573</fb>
    <v>27</v>
  </rv>
  <rv s="2">
    <fb>80.351771267255202</fb>
    <v>32</v>
  </rv>
  <rv s="2">
    <fb>1.46</fb>
    <v>33</v>
  </rv>
  <rv s="2">
    <fb>2827113184695.5801</fb>
    <v>34</v>
  </rv>
  <rv s="2">
    <fb>1.0115456</fb>
    <v>27</v>
  </rv>
  <rv s="2">
    <fb>0.59995569999999998</fb>
    <v>27</v>
  </rv>
  <rv s="3">
    <v>0</v>
    <v>25</v>
    <v>97</v>
    <v>6</v>
    <v>0</v>
    <v>Image of United Kingdom</v>
  </rv>
  <rv s="2">
    <fb>3.6</fb>
    <v>32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4">
    <v>21</v>
  </rv>
  <rv s="5">
    <v>https://www.bing.com/search?q=united+kingdom&amp;form=skydnc</v>
    <v>Learn more on Bing</v>
  </rv>
  <rv s="2">
    <fb>81.256097560975604</fb>
    <v>32</v>
  </rv>
  <rv s="2">
    <fb>1868152970000</fb>
    <v>34</v>
  </rv>
  <rv s="2">
    <fb>7</fb>
    <v>32</v>
  </rv>
  <rv s="2">
    <fb>10.130000000000001</fb>
    <v>33</v>
  </rv>
  <rv s="4">
    <v>22</v>
  </rv>
  <rv s="2">
    <fb>0.14794489889999998</fb>
    <v>27</v>
  </rv>
  <rv s="2">
    <fb>2.8117000000000001</fb>
    <v>29</v>
  </rv>
  <rv s="2">
    <fb>66834405</fb>
    <v>28</v>
  </rv>
  <rv s="2">
    <fb>0.22500000000000001</fb>
    <v>27</v>
  </rv>
  <rv s="2">
    <fb>0.26800000000000002</fb>
    <v>27</v>
  </rv>
  <rv s="2">
    <fb>0.42100000000000004</fb>
    <v>27</v>
  </rv>
  <rv s="2">
    <fb>2.7999999999999997E-2</fb>
    <v>27</v>
  </rv>
  <rv s="2">
    <fb>7.0999999999999994E-2</fb>
    <v>27</v>
  </rv>
  <rv s="2">
    <fb>0.11900000000000001</fb>
    <v>27</v>
  </rv>
  <rv s="2">
    <fb>0.16399999999999998</fb>
    <v>27</v>
  </rv>
  <rv s="2">
    <fb>0.62773998260497998</fb>
    <v>27</v>
  </rv>
  <rv s="0">
    <v>536870912</v>
    <v>Devon</v>
    <v>5ad1bd45-b1d3-1dd7-13e3-f0ecea97ece7</v>
    <v>en-GB</v>
    <v>Map</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4">
    <v>23</v>
  </rv>
  <rv s="2">
    <fb>0.255052921600669</fb>
    <v>27</v>
  </rv>
  <rv s="4">
    <v>24</v>
  </rv>
  <rv s="2">
    <fb>0.30599999999999999</fb>
    <v>27</v>
  </rv>
  <rv s="2">
    <fb>3.8510000705719E-2</fb>
    <v>36</v>
  </rv>
  <rv s="2">
    <fb>55908316</fb>
    <v>28</v>
  </rv>
  <rv s="6">
    <v>#VALUE!</v>
    <v>en-GB</v>
    <v>b1a5155a-6bb2-4646-8f7c-3e6b3a53c831</v>
    <v>536870912</v>
    <v>1</v>
    <v>95</v>
    <v>20</v>
    <v>United Kingdom</v>
    <v>23</v>
    <v>24</v>
    <v>Map</v>
    <v>25</v>
    <v>96</v>
    <v>GB</v>
    <v>358</v>
    <v>359</v>
    <v>360</v>
    <v>361</v>
    <v>362</v>
    <v>10</v>
    <v>363</v>
    <v>364</v>
    <v>365</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366</v>
    <v>367</v>
    <v>368</v>
    <v>369</v>
    <v>370</v>
    <v>371</v>
    <v>372</v>
    <v>373</v>
    <v>374</v>
    <v>375</v>
    <v>10</v>
    <v>380</v>
    <v>381</v>
    <v>382</v>
    <v>383</v>
    <v>384</v>
    <v>385</v>
    <v>United Kingdom</v>
    <v>God Save the Queen</v>
    <v>386</v>
    <v>United Kingdom of Great Britain and Northern Ireland</v>
    <v>387</v>
    <v>388</v>
    <v>389</v>
    <v>390</v>
    <v>391</v>
    <v>392</v>
    <v>393</v>
    <v>394</v>
    <v>395</v>
    <v>396</v>
    <v>397</v>
    <v>545</v>
    <v>546</v>
    <v>547</v>
    <v>548</v>
    <v>549</v>
    <v>United Kingdom</v>
    <v>550</v>
    <v>mdp/vdpid/242</v>
  </rv>
  <rv s="2">
    <fb>604.45510000000002</fb>
    <v>28</v>
  </rv>
  <rv s="3">
    <v>2</v>
    <v>25</v>
    <v>98</v>
    <v>7</v>
    <v>0</v>
    <v>Image of Madrid</v>
  </rv>
  <rv s="2">
    <fb>40.416944444444397</fb>
    <v>44</v>
  </rv>
  <rv s="0">
    <v>805306368</v>
    <v>José Luis Martínez-Almeida (Mayor)</v>
    <v>d059f89e-9389-5fff-d365-894d7aefd20e</v>
    <v>en-US</v>
    <v>Generic</v>
  </rv>
  <rv s="4">
    <v>25</v>
  </rv>
  <rv s="2">
    <fb>-3.70333333333333</fb>
    <v>44</v>
  </rv>
  <rv s="2">
    <fb>3332035</fb>
    <v>28</v>
  </rv>
  <rv s="12">
    <v>#VALUE!</v>
    <v>en-US</v>
    <v>a497c067-c4c6-4bf4-9a5d-34fd30589bda</v>
    <v>536870912</v>
    <v>1</v>
    <v>99</v>
    <v>100</v>
    <v>Madrid</v>
    <v>59</v>
    <v>60</v>
    <v>Map</v>
    <v>25</v>
    <v>101</v>
    <v>142</v>
    <v>552</v>
    <v>3</v>
    <v>Madrid is the capital and most populous city of Spain. The city has almost 3.4 million inhabitants and a metropolitan area population of approximately 7 million. It is the second-largest city in the European Union, and its monocentric ...</v>
    <v>553</v>
    <v>554</v>
    <v>556</v>
    <v>91</v>
    <v>557</v>
    <v>Madrid</v>
    <v>558</v>
    <v>Madrid</v>
    <v>mdp/vdpid/5669357583933112321</v>
  </rv>
  <rv s="0">
    <v>536870912</v>
    <v>Lisbon District</v>
    <v>9aabe4c9-f2ff-745a-22b7-741589d147d3</v>
    <v>en-US</v>
    <v>Map</v>
  </rv>
  <rv s="3">
    <v>4</v>
    <v>25</v>
    <v>102</v>
    <v>7</v>
    <v>0</v>
    <v>Image of Lisbon</v>
  </rv>
  <rv s="2">
    <fb>545923</fb>
    <v>28</v>
  </rv>
  <rv s="13">
    <v>#VALUE!</v>
    <v>en-US</v>
    <v>9d006cb5-bff4-48b4-9c83-443eaf418b11</v>
    <v>536870912</v>
    <v>1</v>
    <v>103</v>
    <v>104</v>
    <v>Lisbon</v>
    <v>59</v>
    <v>60</v>
    <v>Map</v>
    <v>25</v>
    <v>52</v>
    <v>560</v>
    <v>96</v>
    <v>5</v>
    <v>Lisbon is the capital and largest city of Portugal, with an estimated population of 567,131 as of 2023 within its administrative limits and 2,961,177 within the metropolis. Lisbon is mainland Europe's westernmost capital city and the only one ...</v>
    <v>561</v>
    <v>98</v>
    <v>Lisbon</v>
    <v>562</v>
    <v>Lisbon</v>
    <v>mdp/vdpid/161498680</v>
  </rv>
  <rv s="2">
    <fb>92225</fb>
    <v>28</v>
  </rv>
  <rv s="3">
    <v>5</v>
    <v>25</v>
    <v>105</v>
    <v>7</v>
    <v>0</v>
    <v>Image of Portugal</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4">
    <v>26</v>
  </rv>
  <rv s="4">
    <v>27</v>
  </rv>
  <rv s="2">
    <fb>10379007</fb>
    <v>28</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4">
    <v>28</v>
  </rv>
  <rv s="4">
    <v>29</v>
  </rv>
  <rv s="6">
    <v>#VALUE!</v>
    <v>en-US</v>
    <v>9e917e65-c588-a0b7-f336-52fc6b5b2052</v>
    <v>536870912</v>
    <v>1</v>
    <v>106</v>
    <v>20</v>
    <v>Portugal</v>
    <v>59</v>
    <v>60</v>
    <v>Map</v>
    <v>25</v>
    <v>107</v>
    <v>PT</v>
    <v>21</v>
    <v>564</v>
    <v>23</v>
    <v>24</v>
    <v>25</v>
    <v>4</v>
    <v>26</v>
    <v>27</v>
    <v>28</v>
    <v>EUR</v>
    <v>Portugal, officially the Portuguese Republic, is a country in the Iberian Peninsula in Southwestern Europe. Featuring the westernmost point in continental Europe, Portugal borders Spain to its north and east, with which it shares the longest ...</v>
    <v>29</v>
    <v>30</v>
    <v>31</v>
    <v>32</v>
    <v>33</v>
    <v>34</v>
    <v>35</v>
    <v>36</v>
    <v>565</v>
    <v>38</v>
    <v>4</v>
    <v>569</v>
    <v>42</v>
    <v>43</v>
    <v>44</v>
    <v>45</v>
    <v>46</v>
    <v>Portugal</v>
    <v>A Portuguesa</v>
    <v>570</v>
    <v>Portugalská republika</v>
    <v>48</v>
    <v>49</v>
    <v>571</v>
    <v>51</v>
    <v>52</v>
    <v>53</v>
    <v>54</v>
    <v>55</v>
    <v>56</v>
    <v>57</v>
    <v>58</v>
    <v>591</v>
    <v>80</v>
    <v>592</v>
    <v>82</v>
    <v>83</v>
    <v>Portugal</v>
    <v>84</v>
    <v>mdp/vdpid/193</v>
  </rv>
  <rv s="0">
    <v>536870912</v>
    <v>Metropolitan France</v>
    <v>a50a7b3c-58a6-b52d-98d1-10a1a763403b</v>
    <v>en-US</v>
    <v>Map</v>
  </rv>
  <rv s="0">
    <v>536870912</v>
    <v>Île-de-France</v>
    <v>ba200862-fc37-6d22-3434-c6e709faa507</v>
    <v>en-US</v>
    <v>Map</v>
  </rv>
  <rv s="3">
    <v>8</v>
    <v>25</v>
    <v>108</v>
    <v>7</v>
    <v>0</v>
    <v>Image of Paris</v>
  </rv>
  <rv s="2">
    <fb>48.856666666666698</fb>
    <v>44</v>
  </rv>
  <rv s="0">
    <v>805306368</v>
    <v>Anne Hidalgo (Mayor)</v>
    <v>f26212ed-b25d-e4f8-ecf0-85777b9d38cf</v>
    <v>en-US</v>
    <v>Generic</v>
  </rv>
  <rv s="4">
    <v>30</v>
  </rv>
  <rv s="2">
    <fb>2.35222222222222</fb>
    <v>44</v>
  </rv>
  <rv s="2">
    <fb>2048472</fb>
    <v>28</v>
  </rv>
  <rv s="10">
    <v>#VALUE!</v>
    <v>en-US</v>
    <v>85584d24-2116-5b98-89f9-5714db931ac6</v>
    <v>536870912</v>
    <v>1</v>
    <v>109</v>
    <v>80</v>
    <v>Paris</v>
    <v>59</v>
    <v>60</v>
    <v>Map</v>
    <v>25</v>
    <v>110</v>
    <v>594</v>
    <v>595</v>
    <v>166</v>
    <v>9</v>
    <v>Paris is the capital and largest city of France. With an estimated population of 2,048,472 residents in January 2025 in an area of more than 105 km², Paris is the fourth-most populous city in the European Union, the ninth-most populous city in ...</v>
    <v>596</v>
    <v>597</v>
    <v>599</v>
    <v>170</v>
    <v>600</v>
    <v>Paris</v>
    <v>601</v>
    <v>160</v>
    <v>Paris</v>
    <v>mdp/vdpid/7012570570818584578</v>
  </rv>
  <rv s="2">
    <fb>0.47678612319670299</fb>
    <v>27</v>
  </rv>
  <rv s="2">
    <fb>357587.77</fb>
    <v>28</v>
  </rv>
  <rv s="2">
    <fb>180000</fb>
    <v>28</v>
  </rv>
  <rv s="2">
    <fb>9.5</fb>
    <v>29</v>
  </rv>
  <rv s="2">
    <fb>49</fb>
    <v>30</v>
  </rv>
  <rv s="2">
    <fb>727972.84</fb>
    <v>28</v>
  </rv>
  <rv s="2">
    <fb>112.854887342124</fb>
    <v>31</v>
  </rv>
  <rv s="2">
    <fb>1.4456670146976E-2</fb>
    <v>27</v>
  </rv>
  <rv s="2">
    <fb>7035.4829747167596</fb>
    <v>28</v>
  </rv>
  <rv s="2">
    <fb>1.56</fb>
    <v>29</v>
  </rv>
  <rv s="2">
    <fb>0.326912067781085</fb>
    <v>27</v>
  </rv>
  <rv s="2">
    <fb>78.862551056754995</fb>
    <v>32</v>
  </rv>
  <rv s="2">
    <fb>3845630030823.52</fb>
    <v>34</v>
  </rv>
  <rv s="2">
    <fb>1.0402236</fb>
    <v>27</v>
  </rv>
  <rv s="2">
    <fb>0.70246649999999999</fb>
    <v>27</v>
  </rv>
  <rv s="3">
    <v>7</v>
    <v>25</v>
    <v>112</v>
    <v>7</v>
    <v>0</v>
    <v>Image of Germany</v>
  </rv>
  <rv s="0">
    <v>805306368</v>
    <v>Frank-Walter Steinmeier (President)</v>
    <v>a6d595f9-116c-57de-2b35-48e9bde9f83d</v>
    <v>en-US</v>
    <v>Generic</v>
  </rv>
  <rv s="0">
    <v>805306368</v>
    <v>Olaf Scholz (Chancellor)</v>
    <v>d327207b-5560-1fae-17a8-4bc95203ea8e</v>
    <v>en-US</v>
    <v>Generic</v>
  </rv>
  <rv s="4">
    <v>31</v>
  </rv>
  <rv s="5">
    <v>https://www.bing.com/search?q=germany&amp;form=skydnc</v>
    <v>Learn more on Bing</v>
  </rv>
  <rv s="2">
    <fb>80.892682926829295</fb>
    <v>32</v>
  </rv>
  <rv s="2">
    <fb>2098173930000</fb>
    <v>34</v>
  </rv>
  <rv s="2">
    <fb>9.99</fb>
    <v>33</v>
  </rv>
  <rv s="4">
    <v>32</v>
  </rv>
  <rv s="2">
    <fb>0.12528421940000001</fb>
    <v>27</v>
  </rv>
  <rv s="2">
    <fb>4.2488000000000001</fb>
    <v>29</v>
  </rv>
  <rv s="2">
    <fb>84079811</fb>
    <v>28</v>
  </rv>
  <rv s="2">
    <fb>0.22800000000000001</fb>
    <v>27</v>
  </rv>
  <rv s="2">
    <fb>0.24600000000000002</fb>
    <v>27</v>
  </rv>
  <rv s="2">
    <fb>0.39600000000000002</fb>
    <v>27</v>
  </rv>
  <rv s="2">
    <fb>2.8999999999999998E-2</fb>
    <v>27</v>
  </rv>
  <rv s="2">
    <fb>7.5999999999999998E-2</fb>
    <v>27</v>
  </rv>
  <rv s="2">
    <fb>0.128</fb>
    <v>27</v>
  </rv>
  <rv s="2">
    <fb>0.17100000000000001</fb>
    <v>27</v>
  </rv>
  <rv s="2">
    <fb>0.60811000823974604</fb>
    <v>27</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4">
    <v>33</v>
  </rv>
  <rv s="2">
    <fb>0.11505903952014901</fb>
    <v>27</v>
  </rv>
  <rv s="2">
    <fb>0.48799999999999999</fb>
    <v>27</v>
  </rv>
  <rv s="2">
    <fb>3.0429999828338602E-2</fb>
    <v>36</v>
  </rv>
  <rv s="2">
    <fb>64324835</fb>
    <v>28</v>
  </rv>
  <rv s="6">
    <v>#VALUE!</v>
    <v>en-US</v>
    <v>75c62d8e-1449-4e4d-b188-d9e88f878dd9</v>
    <v>536870912</v>
    <v>1</v>
    <v>115</v>
    <v>20</v>
    <v>Germany</v>
    <v>59</v>
    <v>60</v>
    <v>Map</v>
    <v>25</v>
    <v>116</v>
    <v>DE</v>
    <v>603</v>
    <v>604</v>
    <v>605</v>
    <v>606</v>
    <v>607</v>
    <v>6</v>
    <v>608</v>
    <v>609</v>
    <v>610</v>
    <v>EUR</v>
    <v>Germany, officially the Federal Republic of Germany, is a country in Central Europe. It lies between the Baltic and North Sea to the north and the Alps to the south. Its sixteen constituent states have a total population of over 82 million in an ...</v>
    <v>611</v>
    <v>612</v>
    <v>613</v>
    <v>614</v>
    <v>186</v>
    <v>615</v>
    <v>616</v>
    <v>617</v>
    <v>618</v>
    <v>38</v>
    <v>6</v>
    <v>621</v>
    <v>622</v>
    <v>623</v>
    <v>624</v>
    <v>384</v>
    <v>625</v>
    <v>Germany</v>
    <v>National Anthem of Germany</v>
    <v>626</v>
    <v>Bundesrepublik Deutschland</v>
    <v>627</v>
    <v>628</v>
    <v>629</v>
    <v>630</v>
    <v>631</v>
    <v>632</v>
    <v>633</v>
    <v>634</v>
    <v>635</v>
    <v>636</v>
    <v>637</v>
    <v>652</v>
    <v>653</v>
    <v>160</v>
    <v>654</v>
    <v>655</v>
    <v>Germany</v>
    <v>656</v>
    <v>mdp/vdpid/94</v>
  </rv>
  <rv s="2">
    <fb>891.12</fb>
    <v>28</v>
  </rv>
  <rv s="2">
    <fb>1794936</fb>
    <v>28</v>
  </rv>
  <rv s="2">
    <fb>1868905</fb>
    <v>28</v>
  </rv>
  <rv s="3">
    <v>6</v>
    <v>25</v>
    <v>117</v>
    <v>7</v>
    <v>0</v>
    <v>Image of Berlin</v>
  </rv>
  <rv s="0">
    <v>805306368</v>
    <v>Franziska Giffey (Mayor)</v>
    <v>0f36a115-cd69-74b0-1ad8-5ee6074d7916</v>
    <v>en-US</v>
    <v>Generic</v>
  </rv>
  <rv s="4">
    <v>34</v>
  </rv>
  <rv s="5">
    <v>https://www.bing.com/search?q=berlin+germany&amp;form=skydnc</v>
    <v>Learn more on Bing</v>
  </rv>
  <rv s="2">
    <fb>1.83</fb>
    <v>29</v>
  </rv>
  <rv s="2">
    <fb>3755251</fb>
    <v>28</v>
  </rv>
  <rv s="14">
    <v>#VALUE!</v>
    <v>en-US</v>
    <v>42784943-7c23-7672-5527-06f89b965cdf</v>
    <v>536870912</v>
    <v>1</v>
    <v>120</v>
    <v>121</v>
    <v>Berlin</v>
    <v>59</v>
    <v>60</v>
    <v>Map</v>
    <v>25</v>
    <v>87</v>
    <v>DE-BE</v>
    <v>658</v>
    <v>7</v>
    <v>Berlin is the capital and largest city of Germany by both area and by population. Its more than 3.85 million inhabitants make it the European Union's most populous city, according to population within city limits. Simultaneously, the city is one ...</v>
    <v>659</v>
    <v>660</v>
    <v>661</v>
    <v>663</v>
    <v>664</v>
    <v>Berlin</v>
    <v>626</v>
    <v>665</v>
    <v>666</v>
    <v>Berlin</v>
    <v>mdp/vdpid/7017957146650214401</v>
  </rv>
  <rv s="3">
    <v>9</v>
    <v>25</v>
    <v>122</v>
    <v>7</v>
    <v>0</v>
    <v>Image of France</v>
  </rv>
  <rv s="0">
    <v>805306368</v>
    <v>Emmanuel Macron (President)</v>
    <v>35be5a56-7a78-6352-b158-60da8f84c858</v>
    <v>en-US</v>
    <v>Generic</v>
  </rv>
  <rv s="0">
    <v>805306368</v>
    <v>François Bayrou (Prime minister)</v>
    <v>901a2dc7-aad0-c6da-f219-c2d7def8acba</v>
    <v>en-US</v>
    <v>Generic</v>
  </rv>
  <rv s="4">
    <v>35</v>
  </rv>
  <rv s="4">
    <v>36</v>
  </rv>
  <rv s="2">
    <fb>67749632</fb>
    <v>28</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4">
    <v>37</v>
  </rv>
  <rv s="4">
    <v>38</v>
  </rv>
  <rv s="6">
    <v>#VALUE!</v>
    <v>en-US</v>
    <v>c7bfe2de-4f82-e23c-ae42-8544b5b5c0ea</v>
    <v>536870912</v>
    <v>1</v>
    <v>123</v>
    <v>20</v>
    <v>France</v>
    <v>59</v>
    <v>60</v>
    <v>Map</v>
    <v>25</v>
    <v>124</v>
    <v>FR</v>
    <v>174</v>
    <v>175</v>
    <v>176</v>
    <v>177</v>
    <v>178</v>
    <v>8</v>
    <v>179</v>
    <v>180</v>
    <v>181</v>
    <v>EUR</v>
    <v>France, officially the French Republic, is a country located primarily in Western Europe. Its overseas regions and territories include French Guiana in South America, Saint Pierre and Miquelon in the North Atlantic, the French West Indies, and ...</v>
    <v>182</v>
    <v>183</v>
    <v>184</v>
    <v>185</v>
    <v>186</v>
    <v>187</v>
    <v>188</v>
    <v>189</v>
    <v>668</v>
    <v>190</v>
    <v>8</v>
    <v>671</v>
    <v>198</v>
    <v>199</v>
    <v>200</v>
    <v>45</v>
    <v>201</v>
    <v>France</v>
    <v>La Marseillaise</v>
    <v>672</v>
    <v>République française</v>
    <v>203</v>
    <v>204</v>
    <v>673</v>
    <v>206</v>
    <v>207</v>
    <v>208</v>
    <v>209</v>
    <v>210</v>
    <v>211</v>
    <v>212</v>
    <v>213</v>
    <v>698</v>
    <v>328</v>
    <v>699</v>
    <v>330</v>
    <v>331</v>
    <v>France</v>
    <v>332</v>
    <v>mdp/vdpid/84</v>
  </rv>
  <rv s="0">
    <v>536870912</v>
    <v>Greater London</v>
    <v>2ba8a441-178c-f2c0-26cb-a4b260b8c806</v>
    <v>en-GB</v>
    <v>Map</v>
  </rv>
  <rv s="2">
    <fb>51.500152399999997</fb>
    <v>44</v>
  </rv>
  <rv s="0">
    <v>805306368</v>
    <v>Sadiq Khan (Mayor)</v>
    <v>d7862dc2-4c03-1dc8-3412-7fe03041fdcb</v>
    <v>en-GB</v>
    <v>Generic</v>
  </rv>
  <rv s="4">
    <v>39</v>
  </rv>
  <rv s="2">
    <fb>-0.12623619999999999</fb>
    <v>44</v>
  </rv>
  <rv s="2">
    <fb>9002488</fb>
    <v>28</v>
  </rv>
  <rv s="4">
    <v>40</v>
  </rv>
  <rv s="15">
    <v>#VALUE!</v>
    <v>en-GB</v>
    <v>8e0ba7b6-4225-fa8a-6369-1b5294e602a5</v>
    <v>536870912</v>
    <v>1</v>
    <v>129</v>
    <v>130</v>
    <v>London</v>
    <v>23</v>
    <v>42</v>
    <v>Map</v>
    <v>25</v>
    <v>52</v>
    <v>401</v>
    <v>701</v>
    <v>335</v>
    <v>11</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702</v>
    <v>704</v>
    <v>340</v>
    <v>705</v>
    <v>London</v>
    <v>706</v>
    <v>707</v>
    <v>London</v>
    <v>mdp/vdpid/5471798185326280713</v>
  </rv>
  <rv s="2">
    <fb>505370</fb>
    <v>28</v>
  </rv>
  <rv s="3">
    <v>1</v>
    <v>25</v>
    <v>136</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4">
    <v>41</v>
  </rv>
  <rv s="4">
    <v>42</v>
  </rv>
  <rv s="2">
    <fb>47076781</fb>
    <v>28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4">
    <v>43</v>
  </rv>
  <rv s="4">
    <v>44</v>
  </rv>
  <rv s="6">
    <v>#VALUE!</v>
    <v>en-GB</v>
    <v>1baf9d59-f443-e9f4-6e49-de048a073e3f</v>
    <v>536870912</v>
    <v>1</v>
    <v>134</v>
    <v>20</v>
    <v>Spain</v>
    <v>23</v>
    <v>24</v>
    <v>Map</v>
    <v>25</v>
    <v>135</v>
    <v>ES</v>
    <v>102</v>
    <v>709</v>
    <v>104</v>
    <v>105</v>
    <v>106</v>
    <v>12</v>
    <v>107</v>
    <v>108</v>
    <v>109</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110</v>
    <v>111</v>
    <v>112</v>
    <v>113</v>
    <v>114</v>
    <v>115</v>
    <v>116</v>
    <v>117</v>
    <v>710</v>
    <v>119</v>
    <v>12</v>
    <v>714</v>
    <v>123</v>
    <v>124</v>
    <v>125</v>
    <v>126</v>
    <v>127</v>
    <v>Spain</v>
    <v>Marcha Real</v>
    <v>715</v>
    <v>Spain</v>
    <v>129</v>
    <v>130</v>
    <v>716</v>
    <v>132</v>
    <v>133</v>
    <v>134</v>
    <v>135</v>
    <v>136</v>
    <v>137</v>
    <v>138</v>
    <v>139</v>
    <v>759</v>
    <v>159</v>
    <v>760</v>
    <v>161</v>
    <v>162</v>
    <v>Spain</v>
    <v>163</v>
    <v>mdp/vdpid/217</v>
  </rv>
  <rv s="2">
    <fb>357022</fb>
    <v>28</v>
  </rv>
  <rv s="3">
    <v>4</v>
    <v>25</v>
    <v>143</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4">
    <v>45</v>
  </rv>
  <rv s="4">
    <v>46</v>
  </rv>
  <rv s="2">
    <fb>83132799</fb>
    <v>28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4">
    <v>47</v>
  </rv>
  <rv s="6">
    <v>#VALUE!</v>
    <v>en-GB</v>
    <v>75c62d8e-1449-4e4d-b188-d9e88f878dd9</v>
    <v>536870912</v>
    <v>1</v>
    <v>141</v>
    <v>20</v>
    <v>Germany</v>
    <v>23</v>
    <v>24</v>
    <v>Map</v>
    <v>25</v>
    <v>142</v>
    <v>DE</v>
    <v>603</v>
    <v>762</v>
    <v>605</v>
    <v>606</v>
    <v>607</v>
    <v>16</v>
    <v>608</v>
    <v>609</v>
    <v>610</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611</v>
    <v>612</v>
    <v>613</v>
    <v>614</v>
    <v>186</v>
    <v>615</v>
    <v>616</v>
    <v>617</v>
    <v>763</v>
    <v>38</v>
    <v>16</v>
    <v>767</v>
    <v>622</v>
    <v>623</v>
    <v>624</v>
    <v>384</v>
    <v>625</v>
    <v>Germany</v>
    <v>Deutschlandlied</v>
    <v>768</v>
    <v>Federal Republic of Germany</v>
    <v>627</v>
    <v>628</v>
    <v>769</v>
    <v>630</v>
    <v>631</v>
    <v>632</v>
    <v>633</v>
    <v>634</v>
    <v>635</v>
    <v>636</v>
    <v>637</v>
    <v>784</v>
    <v>653</v>
    <v>329</v>
    <v>654</v>
    <v>655</v>
    <v>Germany</v>
    <v>656</v>
    <v>mdp/vdpid/94</v>
  </rv>
  <rv s="2">
    <fb>891.85</fb>
    <v>28</v>
  </rv>
  <rv s="0">
    <v>805306368</v>
    <v>Franziska Giffey (Mayor)</v>
    <v>0f36a115-cd69-74b0-1ad8-5ee6074d7916</v>
    <v>en-GB</v>
    <v>Generic</v>
  </rv>
  <rv s="4">
    <v>48</v>
  </rv>
  <rv s="2">
    <fb>3769495</fb>
    <v>28</v>
  </rv>
  <rv s="4">
    <v>49</v>
  </rv>
  <rv s="16">
    <v>#VALUE!</v>
    <v>en-GB</v>
    <v>42784943-7c23-7672-5527-06f89b965cdf</v>
    <v>536870912</v>
    <v>1</v>
    <v>146</v>
    <v>147</v>
    <v>Berlin</v>
    <v>23</v>
    <v>42</v>
    <v>Map</v>
    <v>25</v>
    <v>148</v>
    <v>DE-BE</v>
    <v>786</v>
    <v>17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659</v>
    <v>660</v>
    <v>788</v>
    <v>664</v>
    <v>Berlin</v>
    <v>665</v>
    <v>789</v>
    <v>790</v>
    <v>Berlin</v>
    <v>mdp/vdpid/7017957146650214401</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error">
    <k n="errorType" t="i"/>
    <k n="propagated" t="b"/>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rvStructures>
</file>

<file path=xl/richData/rdsupportingpropertybag.xml><?xml version="1.0" encoding="utf-8"?>
<supportingPropertyBags xmlns="http://schemas.microsoft.com/office/spreadsheetml/2017/richdata2">
  <spbArrays count="1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spbArrays>
  <spbData count="149">
    <spb s="0">
      <v xml:space="preserve">data.worldbank.org	</v>
      <v xml:space="preserve">	</v>
      <v xml:space="preserve">http://data.worldbank.org/indicator/FP.CPI.TOTL	</v>
      <v xml:space="preserve">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2</v>
      <v>2</v>
      <v>6</v>
      <v>7</v>
      <v>2</v>
      <v>2</v>
      <v>2</v>
      <v>8</v>
      <v>9</v>
      <v>1</v>
      <v>8</v>
      <v>10</v>
      <v>2</v>
      <v>8</v>
      <v>11</v>
      <v>12</v>
      <v>13</v>
      <v>8</v>
      <v>8</v>
      <v>7</v>
      <v>8</v>
      <v>14</v>
      <v>15</v>
      <v>16</v>
      <v>17</v>
      <v>8</v>
      <v>1</v>
      <v>8</v>
      <v>8</v>
      <v>8</v>
      <v>8</v>
      <v>8</v>
      <v>8</v>
      <v>8</v>
      <v>8</v>
      <v>8</v>
      <v>8</v>
      <v>18</v>
    </spb>
    <spb s="2">
      <v>0</v>
      <v>Name</v>
      <v>LearnMoreOnLink</v>
    </spb>
    <spb s="3">
      <v>0</v>
      <v>0</v>
      <v>0</v>
    </spb>
    <spb s="4">
      <v>0</v>
      <v>0</v>
    </spb>
    <spb s="5">
      <v>21</v>
      <v>21</v>
      <v>22</v>
      <v>21</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9">
      <v>4</v>
    </spb>
    <spb s="9">
      <v>5</v>
    </spb>
    <spb s="9">
      <v>6</v>
    </spb>
    <spb s="9">
      <v>7</v>
    </spb>
    <spb s="9">
      <v>8</v>
    </spb>
    <spb s="9">
      <v>9</v>
    </spb>
    <spb s="9">
      <v>10</v>
    </spb>
    <spb s="9">
      <v>11</v>
    </spb>
    <spb s="0">
      <v xml:space="preserve">Wikipedia	</v>
      <v xml:space="preserve">Public domain	</v>
      <v xml:space="preserve">http://en.wikipedia.org/wiki/Portugal	</v>
      <v xml:space="preserve">http://en.wikipedia.org/wiki/Public_domain	</v>
    </spb>
    <spb s="9">
      <v>12</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0">
      <v>37</v>
      <v>38</v>
      <v>37</v>
      <v>38</v>
      <v>37</v>
      <v>39</v>
      <v>37</v>
    </spb>
    <spb s="2">
      <v>1</v>
      <v>Name</v>
      <v>LearnMoreOnLink</v>
    </spb>
    <spb s="11">
      <v>1</v>
      <v>3</v>
    </spb>
    <spb s="12">
      <v>square km</v>
      <v>2012</v>
    </spb>
    <spb s="9">
      <v>13</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0">
      <v>45</v>
      <v>46</v>
      <v>46</v>
      <v>46</v>
      <v>46</v>
      <v>47</v>
      <v>48</v>
    </spb>
    <spb s="2">
      <v>2</v>
      <v>Name</v>
      <v>LearnMoreOnLink</v>
    </spb>
    <spb s="13">
      <v>21</v>
      <v>21</v>
      <v>22</v>
      <v>21</v>
      <v>21</v>
    </spb>
    <spb s="12">
      <v>square km</v>
      <v>2021</v>
    </spb>
    <spb s="0">
      <v xml:space="preserve">Wikipedia	</v>
      <v xml:space="preserve">CC-BY-SA-3.0	</v>
      <v xml:space="preserve">http://de.wikipedia.org/wiki/Lissabon	</v>
      <v xml:space="preserve">http://creativecommons.org/licenses/by-sa/3.0/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54</v>
      <v>55</v>
      <v>55</v>
      <v>4</v>
      <v>55</v>
      <v>55</v>
      <v>55</v>
      <v>56</v>
      <v>55</v>
      <v>55</v>
      <v>56</v>
      <v>55</v>
      <v>55</v>
      <v>57</v>
      <v>9</v>
      <v>54</v>
      <v>57</v>
      <v>10</v>
      <v>55</v>
      <v>57</v>
      <v>11</v>
      <v>12</v>
      <v>13</v>
      <v>57</v>
      <v>57</v>
      <v>55</v>
      <v>57</v>
      <v>14</v>
      <v>15</v>
      <v>16</v>
      <v>17</v>
      <v>57</v>
      <v>54</v>
      <v>57</v>
      <v>57</v>
      <v>57</v>
      <v>57</v>
      <v>57</v>
      <v>57</v>
      <v>57</v>
      <v>57</v>
      <v>57</v>
      <v>57</v>
      <v>18</v>
    </spb>
    <spb s="14">
      <v>21</v>
      <v>21</v>
      <v>21</v>
    </spb>
    <spb s="15">
      <v>1</v>
      <v>2</v>
    </spb>
    <spb s="8">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6">
      <v>62</v>
      <v>63</v>
      <v>63</v>
      <v>64</v>
      <v>65</v>
      <v>66</v>
    </spb>
    <spb s="12">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7">
      <v>0</v>
      <v>69</v>
      <v>70</v>
      <v>71</v>
      <v>4</v>
      <v>5</v>
      <v>71</v>
      <v>72</v>
      <v>72</v>
      <v>70</v>
      <v>73</v>
      <v>72</v>
      <v>74</v>
      <v>9</v>
      <v>69</v>
      <v>74</v>
      <v>10</v>
      <v>72</v>
      <v>74</v>
      <v>11</v>
      <v>12</v>
      <v>13</v>
      <v>74</v>
      <v>74</v>
      <v>73</v>
      <v>74</v>
      <v>14</v>
      <v>15</v>
      <v>16</v>
      <v>17</v>
      <v>74</v>
      <v>69</v>
      <v>74</v>
      <v>74</v>
      <v>74</v>
      <v>74</v>
      <v>74</v>
      <v>74</v>
      <v>74</v>
      <v>74</v>
      <v>74</v>
      <v>74</v>
      <v>18</v>
    </spb>
    <spb s="2">
      <v>3</v>
      <v>Name</v>
      <v>LearnMoreOnLink</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https://en.wikipedia.org/wiki/London	</v>
      <v xml:space="preserve">https://creativecommons.org/licenses/by-sa/3.0	</v>
    </spb>
    <spb s="18">
      <v>78</v>
      <v>78</v>
      <v>78</v>
      <v>78</v>
      <v>78</v>
      <v>78</v>
      <v>78</v>
      <v>78</v>
      <v>78</v>
      <v>78</v>
    </spb>
    <spb s="2">
      <v>4</v>
      <v>Name</v>
      <v>LearnMoreOnLink</v>
    </spb>
    <spb s="12">
      <v>square km</v>
      <v>2022</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19">
      <v>82</v>
      <v>82</v>
      <v>83</v>
      <v>82</v>
      <v>82</v>
      <v>82</v>
      <v>84</v>
      <v>82</v>
      <v>83</v>
      <v>82</v>
      <v>82</v>
      <v>83</v>
    </spb>
    <spb s="2">
      <v>5</v>
      <v>Name</v>
      <v>LearnMoreOnLink</v>
    </spb>
    <spb s="20">
      <v>square km</v>
      <v>2011</v>
      <v>2022</v>
      <v>2011</v>
      <v>2011</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1">
      <v>0</v>
      <v>88</v>
      <v>89</v>
      <v>90</v>
      <v>4</v>
      <v>5</v>
      <v>90</v>
      <v>91</v>
      <v>91</v>
      <v>92</v>
      <v>93</v>
      <v>91</v>
      <v>91</v>
      <v>89</v>
      <v>9</v>
      <v>88</v>
      <v>89</v>
      <v>10</v>
      <v>94</v>
      <v>89</v>
      <v>11</v>
      <v>12</v>
      <v>13</v>
      <v>89</v>
      <v>89</v>
      <v>93</v>
      <v>89</v>
      <v>14</v>
      <v>15</v>
      <v>16</v>
      <v>17</v>
      <v>89</v>
      <v>88</v>
      <v>89</v>
      <v>89</v>
      <v>89</v>
      <v>89</v>
      <v>89</v>
      <v>89</v>
      <v>89</v>
      <v>89</v>
      <v>89</v>
      <v>89</v>
      <v>18</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 BY-SA 3.0	</v>
      <v xml:space="preserve">https://en.wikipedia.org/wiki/Madrid	</v>
      <v xml:space="preserve">https://creativecommons.org/licenses/by-sa/3.0	</v>
    </spb>
    <spb s="22">
      <v>98</v>
      <v>98</v>
      <v>98</v>
      <v>98</v>
      <v>98</v>
      <v>98</v>
      <v>98</v>
      <v>98</v>
      <v>98</v>
    </spb>
    <spb s="2">
      <v>6</v>
      <v>Name</v>
      <v>LearnMoreOnLink</v>
    </spb>
    <spb s="12">
      <v>square km</v>
      <v>2023</v>
    </spb>
    <spb s="0">
      <v xml:space="preserve">Wikipedia	</v>
      <v xml:space="preserve">CC BY-SA 3.0	</v>
      <v xml:space="preserve">https://en.wikipedia.org/wiki/Lisbon	</v>
      <v xml:space="preserve">https://creativecommons.org/licenses/by-sa/3.0	</v>
    </spb>
    <spb s="10">
      <v>102</v>
      <v>102</v>
      <v>102</v>
      <v>102</v>
      <v>102</v>
      <v>102</v>
      <v>102</v>
    </spb>
    <spb s="2">
      <v>7</v>
      <v>Name</v>
      <v>LearnMoreOnLink</v>
    </spb>
    <spb s="0">
      <v xml:space="preserve">Wikipedia	</v>
      <v xml:space="preserve">CC BY-SA 3.0	</v>
      <v xml:space="preserve">https://en.wikipedia.org/wiki/Portugal	</v>
      <v xml:space="preserve">https://creativecommons.org/licenses/by-sa/3.0	</v>
    </spb>
    <spb s="1">
      <v>0</v>
      <v>1</v>
      <v>105</v>
      <v>105</v>
      <v>4</v>
      <v>105</v>
      <v>105</v>
      <v>105</v>
      <v>2</v>
      <v>105</v>
      <v>105</v>
      <v>2</v>
      <v>105</v>
      <v>105</v>
      <v>8</v>
      <v>9</v>
      <v>1</v>
      <v>8</v>
      <v>10</v>
      <v>105</v>
      <v>8</v>
      <v>11</v>
      <v>12</v>
      <v>13</v>
      <v>8</v>
      <v>8</v>
      <v>105</v>
      <v>8</v>
      <v>14</v>
      <v>15</v>
      <v>16</v>
      <v>17</v>
      <v>8</v>
      <v>1</v>
      <v>8</v>
      <v>8</v>
      <v>8</v>
      <v>8</v>
      <v>8</v>
      <v>8</v>
      <v>8</v>
      <v>8</v>
      <v>8</v>
      <v>8</v>
      <v>18</v>
    </spb>
    <spb s="8">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https://en.wikipedia.org/wiki/Paris	</v>
      <v xml:space="preserve">https://creativecommons.org/licenses/by-sa/3.0	</v>
    </spb>
    <spb s="18">
      <v>108</v>
      <v>108</v>
      <v>108</v>
      <v>108</v>
      <v>108</v>
      <v>108</v>
      <v>108</v>
      <v>108</v>
      <v>108</v>
      <v>108</v>
    </spb>
    <spb s="12">
      <v>square km</v>
      <v>2025</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111</v>
      <v>112</v>
      <v>112</v>
      <v>4</v>
      <v>112</v>
      <v>112</v>
      <v>112</v>
      <v>113</v>
      <v>112</v>
      <v>112</v>
      <v>113</v>
      <v>112</v>
      <v>112</v>
      <v>114</v>
      <v>9</v>
      <v>111</v>
      <v>114</v>
      <v>10</v>
      <v>112</v>
      <v>114</v>
      <v>11</v>
      <v>12</v>
      <v>13</v>
      <v>114</v>
      <v>114</v>
      <v>112</v>
      <v>114</v>
      <v>14</v>
      <v>15</v>
      <v>16</v>
      <v>17</v>
      <v>114</v>
      <v>111</v>
      <v>114</v>
      <v>114</v>
      <v>114</v>
      <v>114</v>
      <v>114</v>
      <v>114</v>
      <v>114</v>
      <v>114</v>
      <v>114</v>
      <v>114</v>
      <v>18</v>
    </spb>
    <spb s="8">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3">
      <v>117</v>
      <v>117</v>
      <v>118</v>
      <v>117</v>
      <v>117</v>
      <v>117</v>
      <v>119</v>
      <v>118</v>
      <v>117</v>
      <v>118</v>
    </spb>
    <spb s="2">
      <v>8</v>
      <v>Name</v>
      <v>LearnMoreOnLink</v>
    </spb>
    <spb s="0">
      <v xml:space="preserve">Wikipedia	</v>
      <v xml:space="preserve">CC BY-SA 3.0	</v>
      <v xml:space="preserve">https://en.wikipedia.org/wiki/France	</v>
      <v xml:space="preserve">https://creativecommons.org/licenses/by-sa/3.0	</v>
    </spb>
    <spb s="1">
      <v>0</v>
      <v>69</v>
      <v>122</v>
      <v>122</v>
      <v>4</v>
      <v>122</v>
      <v>122</v>
      <v>122</v>
      <v>72</v>
      <v>122</v>
      <v>122</v>
      <v>72</v>
      <v>122</v>
      <v>122</v>
      <v>74</v>
      <v>9</v>
      <v>69</v>
      <v>74</v>
      <v>10</v>
      <v>122</v>
      <v>74</v>
      <v>11</v>
      <v>12</v>
      <v>13</v>
      <v>74</v>
      <v>74</v>
      <v>122</v>
      <v>74</v>
      <v>14</v>
      <v>15</v>
      <v>16</v>
      <v>17</v>
      <v>74</v>
      <v>69</v>
      <v>74</v>
      <v>74</v>
      <v>74</v>
      <v>74</v>
      <v>74</v>
      <v>74</v>
      <v>74</v>
      <v>74</v>
      <v>74</v>
      <v>74</v>
      <v>18</v>
    </spb>
    <spb s="8">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24">
      <v>125</v>
      <v>126</v>
      <v>125</v>
      <v>126</v>
      <v>125</v>
      <v>127</v>
      <v>128</v>
      <v>125</v>
    </spb>
    <spb s="2">
      <v>9</v>
      <v>Name</v>
      <v>LearnMoreOnLink</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1">
      <v>0</v>
      <v>54</v>
      <v>57</v>
      <v>131</v>
      <v>4</v>
      <v>5</v>
      <v>131</v>
      <v>56</v>
      <v>56</v>
      <v>132</v>
      <v>133</v>
      <v>56</v>
      <v>56</v>
      <v>57</v>
      <v>9</v>
      <v>54</v>
      <v>57</v>
      <v>10</v>
      <v>56</v>
      <v>57</v>
      <v>11</v>
      <v>12</v>
      <v>13</v>
      <v>57</v>
      <v>57</v>
      <v>133</v>
      <v>57</v>
      <v>14</v>
      <v>15</v>
      <v>16</v>
      <v>17</v>
      <v>57</v>
      <v>54</v>
      <v>57</v>
      <v>57</v>
      <v>57</v>
      <v>57</v>
      <v>57</v>
      <v>57</v>
      <v>57</v>
      <v>57</v>
      <v>57</v>
      <v>57</v>
      <v>18</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
      <v>0</v>
      <v>111</v>
      <v>137</v>
      <v>138</v>
      <v>4</v>
      <v>5</v>
      <v>138</v>
      <v>113</v>
      <v>113</v>
      <v>137</v>
      <v>139</v>
      <v>113</v>
      <v>113</v>
      <v>140</v>
      <v>114</v>
      <v>9</v>
      <v>111</v>
      <v>114</v>
      <v>10</v>
      <v>113</v>
      <v>114</v>
      <v>11</v>
      <v>12</v>
      <v>13</v>
      <v>114</v>
      <v>114</v>
      <v>139</v>
      <v>114</v>
      <v>14</v>
      <v>15</v>
      <v>16</v>
      <v>17</v>
      <v>114</v>
      <v>111</v>
      <v>114</v>
      <v>114</v>
      <v>114</v>
      <v>114</v>
      <v>114</v>
      <v>114</v>
      <v>114</v>
      <v>114</v>
      <v>114</v>
      <v>114</v>
      <v>18</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23">
      <v>119</v>
      <v>144</v>
      <v>118</v>
      <v>119</v>
      <v>144</v>
      <v>119</v>
      <v>119</v>
      <v>118</v>
      <v>145</v>
      <v>118</v>
    </spb>
    <spb s="2">
      <v>10</v>
      <v>Name</v>
      <v>LearnMoreOnLink</v>
    </spb>
    <spb s="20">
      <v>square km</v>
      <v>2011</v>
      <v>2020</v>
      <v>2011</v>
      <v>2011</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s>
  <s>
    <k n="Name" t="i"/>
    <k n="Description" t="i"/>
  </s>
  <s>
    <k n="Area" t="s"/>
    <k n="Population" t="s"/>
  </s>
  <s>
    <k n="UniqueName" t="spb"/>
    <k n="VDPID/VSID" t="spb"/>
    <k n="Description" t="spb"/>
    <k n="Time zone(s)" t="spb"/>
    <k n="LearnMoreOnLink" t="spb"/>
  </s>
  <s>
    <k n="UniqueName" t="spb"/>
    <k n="VDPID/VSID" t="spb"/>
    <k n="LearnMoreOnLink" t="spb"/>
  </s>
  <s>
    <k n="Name" t="i"/>
    <k n="Image" t="i"/>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4" formatCode="0.00%"/>
    </x:dxf>
    <x:dxf>
      <x:numFmt numFmtId="2" formatCode="0.00"/>
    </x:dxf>
    <x:dxf>
      <x:numFmt numFmtId="1" formatCode="0"/>
    </x:dxf>
    <x:dxf>
      <x:numFmt numFmtId="4" formatCode="#,##0.00"/>
    </x:dxf>
    <x:dxf>
      <x:numFmt numFmtId="0" formatCode="General"/>
    </x:dxf>
  </dxfs>
  <richProperties>
    <rPr n="IsTitleField" t="b"/>
    <rPr n="IsHeroField" t="b"/>
    <rPr n="RequiresInlineAttribution" t="b"/>
    <rPr n="NumberFormat" t="s"/>
  </richProperties>
  <richStyles>
    <rSty>
      <rpv i="0">1</rpv>
    </rSty>
    <rSty>
      <rpv i="1">1</rpv>
    </rSty>
    <rSty>
      <rpv i="2">1</rpv>
    </rSty>
    <rSty dxfid="1">
      <rpv i="3">0.0%</rpv>
    </rSty>
    <rSty dxfid="0">
      <rpv i="3">#,##0</rpv>
    </rSty>
    <rSty dxfid="2">
      <rpv i="3">0.00</rpv>
    </rSty>
    <rSty dxfid="3">
      <rpv i="3">0</rpv>
    </rSty>
    <rSty dxfid="4">
      <rpv i="3">#,##0.00</rpv>
    </rSty>
    <rSty dxfid="5">
      <rpv i="3">0.0</rpv>
    </rSty>
    <rSty dxfid="5">
      <rpv i="3">_([$$-en-US]* #,##0.00_);_([$$-en-US]* (#,##0.00);_([$$-en-US]* "-"??_);_(@_)</rpv>
    </rSty>
    <rSty dxfid="5">
      <rpv i="3">_([$$-en-US]* #,##0_);_([$$-en-US]* (#,##0);_([$$-en-US]* "-"_);_(@_)</rpv>
    </rSty>
    <rSty dxfid="1"/>
    <rSty dxfid="5">
      <rpv i="3">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C2E83C-900E-4E2D-808A-69C3E933DF6B}" name="Table2" displayName="Table2" ref="B2:K259" totalsRowShown="0" headerRowDxfId="13">
  <autoFilter ref="B2:K259" xr:uid="{D3C2E83C-900E-4E2D-808A-69C3E933DF6B}"/>
  <tableColumns count="10">
    <tableColumn id="1" xr3:uid="{16830098-033F-441F-97B3-556975EC80B6}" name="Order ID" dataDxfId="12"/>
    <tableColumn id="2" xr3:uid="{B0DFD1FB-66B3-4618-9A3F-DF6C829EB949}" name="Date" dataDxfId="11"/>
    <tableColumn id="3" xr3:uid="{14A99C66-C2EF-4E71-8727-6BF2A0EB612A}" name="Product"/>
    <tableColumn id="4" xr3:uid="{0ED5F955-E96E-43CC-AFBE-9204C93EBD68}" name="Price" dataDxfId="10"/>
    <tableColumn id="5" xr3:uid="{A01821A0-86FE-4F64-B375-DA55AC89E7E0}" name="Quantity" dataDxfId="9">
      <calculatedColumnFormula>ROUNDUP(Table2[[#This Row],[Quantity]],0)</calculatedColumnFormula>
    </tableColumn>
    <tableColumn id="6" xr3:uid="{75B6D250-EC27-4CA5-AD4D-76B20242E6DA}" name="Purchase Type" dataDxfId="8"/>
    <tableColumn id="7" xr3:uid="{3A276CEA-D3C1-4DA7-94BF-6803EF87BD7A}" name="Payment Method" dataDxfId="7"/>
    <tableColumn id="8" xr3:uid="{86B52C8F-BA25-42D9-95F7-3145583A4074}" name="Manager2"/>
    <tableColumn id="9" xr3:uid="{3DAE9D15-CB83-46FA-AE19-DFED9317B6E5}" name="City"/>
    <tableColumn id="11" xr3:uid="{896BC87A-8705-4010-9E5C-F344B9EDF11D}" name="Country/region">
      <calculatedColumnFormula array="1">_FV(Table2[[#This Row],[City]],"Country/region",TRUE)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Q259"/>
  <sheetViews>
    <sheetView tabSelected="1" topLeftCell="F1" zoomScale="85" zoomScaleNormal="85" workbookViewId="0">
      <selection activeCell="I2" sqref="I2"/>
    </sheetView>
  </sheetViews>
  <sheetFormatPr defaultColWidth="10.625" defaultRowHeight="15.75" x14ac:dyDescent="0.25"/>
  <cols>
    <col min="2" max="2" width="12.375" bestFit="1" customWidth="1"/>
    <col min="3" max="3" width="10.375" bestFit="1" customWidth="1"/>
    <col min="4" max="4" width="17.5" bestFit="1" customWidth="1"/>
    <col min="5" max="5" width="9.625" bestFit="1" customWidth="1"/>
    <col min="6" max="6" width="12.625" bestFit="1" customWidth="1"/>
    <col min="7" max="7" width="17.375" bestFit="1" customWidth="1"/>
    <col min="8" max="8" width="19.75" bestFit="1" customWidth="1"/>
    <col min="9" max="9" width="14" bestFit="1" customWidth="1"/>
    <col min="10" max="10" width="8.875" bestFit="1" customWidth="1"/>
    <col min="11" max="11" width="17.75" bestFit="1" customWidth="1"/>
    <col min="13" max="13" width="16.375" bestFit="1" customWidth="1"/>
    <col min="14" max="14" width="11.875" bestFit="1" customWidth="1"/>
    <col min="16" max="16" width="16.375" bestFit="1" customWidth="1"/>
    <col min="17" max="17" width="12.5" bestFit="1" customWidth="1"/>
  </cols>
  <sheetData>
    <row r="1" spans="2:17" ht="16.5" thickBot="1" x14ac:dyDescent="0.3"/>
    <row r="2" spans="2:17" x14ac:dyDescent="0.25">
      <c r="B2" s="31" t="s">
        <v>0</v>
      </c>
      <c r="C2" s="31" t="s">
        <v>1</v>
      </c>
      <c r="D2" s="31" t="s">
        <v>2</v>
      </c>
      <c r="E2" s="32" t="s">
        <v>3</v>
      </c>
      <c r="F2" s="31" t="s">
        <v>4</v>
      </c>
      <c r="G2" s="31" t="s">
        <v>5</v>
      </c>
      <c r="H2" s="31" t="s">
        <v>6</v>
      </c>
      <c r="I2" s="31" t="s">
        <v>35</v>
      </c>
      <c r="J2" s="34" t="s">
        <v>8</v>
      </c>
      <c r="K2" s="31" t="s">
        <v>36</v>
      </c>
      <c r="M2" s="31" t="s">
        <v>64</v>
      </c>
      <c r="N2" s="31"/>
      <c r="P2" s="33" t="s">
        <v>4</v>
      </c>
      <c r="Q2" s="33"/>
    </row>
    <row r="3" spans="2:17" x14ac:dyDescent="0.25">
      <c r="B3" s="27">
        <v>10452</v>
      </c>
      <c r="C3" s="28">
        <v>44872</v>
      </c>
      <c r="D3" s="27" t="s">
        <v>9</v>
      </c>
      <c r="E3" s="27">
        <v>3.49</v>
      </c>
      <c r="F3" s="27">
        <f ca="1">ROUNDUP(Table2[[#This Row],[Quantity]],0)</f>
        <v>574</v>
      </c>
      <c r="G3" s="27" t="s">
        <v>10</v>
      </c>
      <c r="H3" s="27" t="s">
        <v>11</v>
      </c>
      <c r="I3" s="27" t="s">
        <v>24</v>
      </c>
      <c r="J3" s="20" t="e" vm="1">
        <v>#VALUE!</v>
      </c>
      <c r="K3" s="27" t="e" cm="1" vm="2">
        <f t="array" ref="K3">_FV(Table2[[#This Row],[City]],"Country/region",TRUE)</f>
        <v>#VALUE!</v>
      </c>
      <c r="M3" s="27"/>
      <c r="N3" s="27"/>
      <c r="P3" s="27"/>
      <c r="Q3" s="27"/>
    </row>
    <row r="4" spans="2:17" x14ac:dyDescent="0.25">
      <c r="B4" s="27">
        <v>10453</v>
      </c>
      <c r="C4" s="28">
        <v>44872</v>
      </c>
      <c r="D4" s="27" t="s">
        <v>12</v>
      </c>
      <c r="E4" s="27">
        <v>2.95</v>
      </c>
      <c r="F4" s="27">
        <f ca="1">ROUNDUP(Table2[[#This Row],[Quantity]],0)</f>
        <v>746</v>
      </c>
      <c r="G4" s="27" t="s">
        <v>10</v>
      </c>
      <c r="H4" s="27" t="s">
        <v>11</v>
      </c>
      <c r="I4" s="27" t="s">
        <v>20</v>
      </c>
      <c r="J4" s="20" t="e" vm="3">
        <v>#VALUE!</v>
      </c>
      <c r="K4" s="27" t="e" cm="1" vm="4">
        <f t="array" ref="K4">_FV(Table2[[#This Row],[City]],"Country/region",TRUE)</f>
        <v>#VALUE!</v>
      </c>
      <c r="M4" s="27"/>
      <c r="N4" s="27"/>
      <c r="P4" s="27" t="s">
        <v>51</v>
      </c>
      <c r="Q4" s="27">
        <v>461.24124513618676</v>
      </c>
    </row>
    <row r="5" spans="2:17" x14ac:dyDescent="0.25">
      <c r="B5" s="27">
        <v>10454</v>
      </c>
      <c r="C5" s="28">
        <v>44872</v>
      </c>
      <c r="D5" s="27" t="s">
        <v>13</v>
      </c>
      <c r="E5" s="27">
        <v>4.99</v>
      </c>
      <c r="F5" s="27">
        <f ca="1">ROUNDUP(Table2[[#This Row],[Quantity]],0)</f>
        <v>201</v>
      </c>
      <c r="G5" s="27" t="s">
        <v>14</v>
      </c>
      <c r="H5" s="27" t="s">
        <v>11</v>
      </c>
      <c r="I5" s="27" t="s">
        <v>21</v>
      </c>
      <c r="J5" s="20" t="e" vm="5">
        <v>#VALUE!</v>
      </c>
      <c r="K5" s="27" t="e" cm="1" vm="6">
        <f t="array" ref="K5">_FV(Table2[[#This Row],[City]],"Country/region",TRUE)</f>
        <v>#VALUE!</v>
      </c>
      <c r="M5" s="27" t="s">
        <v>51</v>
      </c>
      <c r="N5" s="27">
        <v>7.3410116731517689</v>
      </c>
      <c r="P5" s="27" t="s">
        <v>52</v>
      </c>
      <c r="Q5" s="27">
        <v>13.380974475434584</v>
      </c>
    </row>
    <row r="6" spans="2:17" x14ac:dyDescent="0.25">
      <c r="B6" s="27">
        <v>10455</v>
      </c>
      <c r="C6" s="28">
        <v>44873</v>
      </c>
      <c r="D6" s="27" t="s">
        <v>15</v>
      </c>
      <c r="E6" s="27">
        <v>12.99</v>
      </c>
      <c r="F6" s="27">
        <f ca="1">ROUNDUP(Table2[[#This Row],[Quantity]],0)</f>
        <v>570</v>
      </c>
      <c r="G6" s="27" t="s">
        <v>14</v>
      </c>
      <c r="H6" s="27" t="s">
        <v>16</v>
      </c>
      <c r="I6" s="27" t="s">
        <v>17</v>
      </c>
      <c r="J6" s="20" t="e" vm="7">
        <v>#VALUE!</v>
      </c>
      <c r="K6" s="27" t="e" cm="1" vm="8">
        <f t="array" ref="K6">_FV(Table2[[#This Row],[City]],"Country/region",TRUE)</f>
        <v>#VALUE!</v>
      </c>
      <c r="M6" s="27" t="s">
        <v>52</v>
      </c>
      <c r="N6" s="27">
        <v>0.30396506095791431</v>
      </c>
      <c r="P6" s="27" t="s">
        <v>53</v>
      </c>
      <c r="Q6" s="27">
        <v>539</v>
      </c>
    </row>
    <row r="7" spans="2:17" x14ac:dyDescent="0.25">
      <c r="B7" s="27">
        <v>10456</v>
      </c>
      <c r="C7" s="28">
        <v>44873</v>
      </c>
      <c r="D7" s="27" t="s">
        <v>18</v>
      </c>
      <c r="E7" s="27">
        <v>9.9499999999999993</v>
      </c>
      <c r="F7" s="27">
        <f ca="1">ROUNDUP(Table2[[#This Row],[Quantity]],0)</f>
        <v>202</v>
      </c>
      <c r="G7" s="27" t="s">
        <v>14</v>
      </c>
      <c r="H7" s="27" t="s">
        <v>16</v>
      </c>
      <c r="I7" s="27" t="s">
        <v>17</v>
      </c>
      <c r="J7" s="20" t="e" vm="7">
        <v>#VALUE!</v>
      </c>
      <c r="K7" s="27" t="e" cm="1" vm="8">
        <f t="array" ref="K7">_FV(Table2[[#This Row],[City]],"Country/region",TRUE)</f>
        <v>#VALUE!</v>
      </c>
      <c r="M7" s="27" t="s">
        <v>53</v>
      </c>
      <c r="N7" s="27">
        <v>4.99</v>
      </c>
      <c r="P7" s="27" t="s">
        <v>54</v>
      </c>
      <c r="Q7" s="27">
        <v>201</v>
      </c>
    </row>
    <row r="8" spans="2:17" x14ac:dyDescent="0.25">
      <c r="B8" s="27">
        <v>10457</v>
      </c>
      <c r="C8" s="28">
        <v>44873</v>
      </c>
      <c r="D8" s="27" t="s">
        <v>9</v>
      </c>
      <c r="E8" s="27">
        <v>3.49</v>
      </c>
      <c r="F8" s="27">
        <f ca="1">ROUNDUP(Table2[[#This Row],[Quantity]],0)</f>
        <v>574</v>
      </c>
      <c r="G8" s="27" t="s">
        <v>14</v>
      </c>
      <c r="H8" s="27" t="s">
        <v>16</v>
      </c>
      <c r="I8" s="27" t="s">
        <v>19</v>
      </c>
      <c r="J8" s="20" t="e" vm="9">
        <v>#VALUE!</v>
      </c>
      <c r="K8" s="27" t="e" cm="1" vm="10">
        <f t="array" ref="K8">_FV(Table2[[#This Row],[City]],"Country/region",TRUE)</f>
        <v>#VALUE!</v>
      </c>
      <c r="M8" s="27" t="s">
        <v>54</v>
      </c>
      <c r="N8" s="27">
        <v>12.99</v>
      </c>
      <c r="P8" s="27" t="s">
        <v>55</v>
      </c>
      <c r="Q8" s="27">
        <v>214.5133395000031</v>
      </c>
    </row>
    <row r="9" spans="2:17" x14ac:dyDescent="0.25">
      <c r="B9" s="27">
        <v>10459</v>
      </c>
      <c r="C9" s="28">
        <v>44873</v>
      </c>
      <c r="D9" s="27" t="s">
        <v>13</v>
      </c>
      <c r="E9" s="27">
        <v>4.99</v>
      </c>
      <c r="F9" s="27">
        <f ca="1">ROUNDUP(Table2[[#This Row],[Quantity]],0)</f>
        <v>201</v>
      </c>
      <c r="G9" s="27" t="s">
        <v>14</v>
      </c>
      <c r="H9" s="27" t="s">
        <v>16</v>
      </c>
      <c r="I9" s="27" t="s">
        <v>17</v>
      </c>
      <c r="J9" s="20" t="e" vm="7">
        <v>#VALUE!</v>
      </c>
      <c r="K9" s="27" t="e" cm="1" vm="8">
        <f t="array" ref="K9">_FV(Table2[[#This Row],[City]],"Country/region",TRUE)</f>
        <v>#VALUE!</v>
      </c>
      <c r="M9" s="27" t="s">
        <v>55</v>
      </c>
      <c r="N9" s="27">
        <v>4.8729306252776867</v>
      </c>
      <c r="P9" s="27" t="s">
        <v>56</v>
      </c>
      <c r="Q9" s="27">
        <v>46015.97282344359</v>
      </c>
    </row>
    <row r="10" spans="2:17" x14ac:dyDescent="0.25">
      <c r="B10" s="27">
        <v>10460</v>
      </c>
      <c r="C10" s="28">
        <v>44874</v>
      </c>
      <c r="D10" s="27" t="s">
        <v>15</v>
      </c>
      <c r="E10" s="27">
        <v>12.99</v>
      </c>
      <c r="F10" s="27">
        <f ca="1">ROUNDUP(Table2[[#This Row],[Quantity]],0)</f>
        <v>555</v>
      </c>
      <c r="G10" s="27" t="s">
        <v>14</v>
      </c>
      <c r="H10" s="27" t="s">
        <v>16</v>
      </c>
      <c r="I10" s="27" t="s">
        <v>19</v>
      </c>
      <c r="J10" s="20" t="e" vm="9">
        <v>#VALUE!</v>
      </c>
      <c r="K10" s="27" t="e" cm="1" vm="10">
        <f t="array" ref="K10">_FV(Table2[[#This Row],[City]],"Country/region",TRUE)</f>
        <v>#VALUE!</v>
      </c>
      <c r="M10" s="27" t="s">
        <v>56</v>
      </c>
      <c r="N10" s="27">
        <v>23.745452878769186</v>
      </c>
      <c r="P10" s="27" t="s">
        <v>57</v>
      </c>
      <c r="Q10" s="27">
        <v>-1.7242037395630254</v>
      </c>
    </row>
    <row r="11" spans="2:17" x14ac:dyDescent="0.25">
      <c r="B11" s="27">
        <v>10461</v>
      </c>
      <c r="C11" s="28">
        <v>44874</v>
      </c>
      <c r="D11" s="27" t="s">
        <v>18</v>
      </c>
      <c r="E11" s="27">
        <v>9.9499999999999993</v>
      </c>
      <c r="F11" s="27">
        <f ca="1">ROUNDUP(Table2[[#This Row],[Quantity]],0)</f>
        <v>202</v>
      </c>
      <c r="G11" s="27" t="s">
        <v>14</v>
      </c>
      <c r="H11" s="27" t="s">
        <v>16</v>
      </c>
      <c r="I11" s="27" t="s">
        <v>19</v>
      </c>
      <c r="J11" s="20" t="e" vm="9">
        <v>#VALUE!</v>
      </c>
      <c r="K11" s="27" t="e" cm="1" vm="10">
        <f t="array" ref="K11">_FV(Table2[[#This Row],[City]],"Country/region",TRUE)</f>
        <v>#VALUE!</v>
      </c>
      <c r="M11" s="27" t="s">
        <v>57</v>
      </c>
      <c r="N11" s="27">
        <v>4.6742476071303694</v>
      </c>
      <c r="P11" s="27" t="s">
        <v>58</v>
      </c>
      <c r="Q11" s="27">
        <v>-0.21424989618873261</v>
      </c>
    </row>
    <row r="12" spans="2:17" x14ac:dyDescent="0.25">
      <c r="B12" s="27">
        <v>10462</v>
      </c>
      <c r="C12" s="28">
        <v>44874</v>
      </c>
      <c r="D12" s="27" t="s">
        <v>9</v>
      </c>
      <c r="E12" s="27">
        <v>3.49</v>
      </c>
      <c r="F12" s="27">
        <f ca="1">ROUNDUP(Table2[[#This Row],[Quantity]],0)</f>
        <v>574</v>
      </c>
      <c r="G12" s="27" t="s">
        <v>14</v>
      </c>
      <c r="H12" s="27" t="s">
        <v>16</v>
      </c>
      <c r="I12" s="27" t="s">
        <v>19</v>
      </c>
      <c r="J12" s="20" t="e" vm="9">
        <v>#VALUE!</v>
      </c>
      <c r="K12" s="27" t="e" cm="1" vm="10">
        <f t="array" ref="K12">_FV(Table2[[#This Row],[City]],"Country/region",TRUE)</f>
        <v>#VALUE!</v>
      </c>
      <c r="M12" s="27" t="s">
        <v>58</v>
      </c>
      <c r="N12" s="27">
        <v>1.6233288756456574</v>
      </c>
      <c r="P12" s="27" t="s">
        <v>59</v>
      </c>
      <c r="Q12" s="27">
        <v>554</v>
      </c>
    </row>
    <row r="13" spans="2:17" x14ac:dyDescent="0.25">
      <c r="B13" s="27">
        <v>10463</v>
      </c>
      <c r="C13" s="28">
        <v>44874</v>
      </c>
      <c r="D13" s="27" t="s">
        <v>12</v>
      </c>
      <c r="E13" s="27">
        <v>2.95</v>
      </c>
      <c r="F13" s="27">
        <f ca="1">ROUNDUP(Table2[[#This Row],[Quantity]],0)</f>
        <v>678</v>
      </c>
      <c r="G13" s="27" t="s">
        <v>14</v>
      </c>
      <c r="H13" s="27" t="s">
        <v>16</v>
      </c>
      <c r="I13" s="27" t="s">
        <v>19</v>
      </c>
      <c r="J13" s="20" t="e" vm="9">
        <v>#VALUE!</v>
      </c>
      <c r="K13" s="27" t="e" cm="1" vm="10">
        <f t="array" ref="K13">_FV(Table2[[#This Row],[City]],"Country/region",TRUE)</f>
        <v>#VALUE!</v>
      </c>
      <c r="M13" s="27" t="s">
        <v>59</v>
      </c>
      <c r="N13" s="27">
        <v>30.27</v>
      </c>
      <c r="P13" s="27" t="s">
        <v>60</v>
      </c>
      <c r="Q13" s="27">
        <v>201</v>
      </c>
    </row>
    <row r="14" spans="2:17" x14ac:dyDescent="0.25">
      <c r="B14" s="27">
        <v>10464</v>
      </c>
      <c r="C14" s="28">
        <v>44874</v>
      </c>
      <c r="D14" s="27" t="s">
        <v>13</v>
      </c>
      <c r="E14" s="27">
        <v>4.99</v>
      </c>
      <c r="F14" s="27">
        <f ca="1">ROUNDUP(Table2[[#This Row],[Quantity]],0)</f>
        <v>201</v>
      </c>
      <c r="G14" s="27" t="s">
        <v>14</v>
      </c>
      <c r="H14" s="27" t="s">
        <v>16</v>
      </c>
      <c r="I14" s="27" t="s">
        <v>19</v>
      </c>
      <c r="J14" s="20" t="e" vm="9">
        <v>#VALUE!</v>
      </c>
      <c r="K14" s="27" t="e" cm="1" vm="10">
        <f t="array" ref="K14">_FV(Table2[[#This Row],[City]],"Country/region",TRUE)</f>
        <v>#VALUE!</v>
      </c>
      <c r="M14" s="27" t="s">
        <v>60</v>
      </c>
      <c r="N14" s="27">
        <v>2.95</v>
      </c>
      <c r="P14" s="27" t="s">
        <v>61</v>
      </c>
      <c r="Q14" s="27">
        <v>755</v>
      </c>
    </row>
    <row r="15" spans="2:17" x14ac:dyDescent="0.25">
      <c r="B15" s="27">
        <v>10465</v>
      </c>
      <c r="C15" s="28">
        <v>44875</v>
      </c>
      <c r="D15" s="27" t="s">
        <v>15</v>
      </c>
      <c r="E15" s="27">
        <v>12.99</v>
      </c>
      <c r="F15" s="27">
        <f ca="1">ROUNDUP(Table2[[#This Row],[Quantity]],0)</f>
        <v>555</v>
      </c>
      <c r="G15" s="27" t="s">
        <v>14</v>
      </c>
      <c r="H15" s="27" t="s">
        <v>16</v>
      </c>
      <c r="I15" s="27" t="s">
        <v>20</v>
      </c>
      <c r="J15" s="20" t="e" vm="3">
        <v>#VALUE!</v>
      </c>
      <c r="K15" s="27" t="e" cm="1" vm="4">
        <f t="array" ref="K15">_FV(Table2[[#This Row],[City]],"Country/region",TRUE)</f>
        <v>#VALUE!</v>
      </c>
      <c r="M15" s="27" t="s">
        <v>61</v>
      </c>
      <c r="N15" s="27">
        <v>33.22</v>
      </c>
      <c r="P15" s="27" t="s">
        <v>62</v>
      </c>
      <c r="Q15" s="27">
        <v>118539</v>
      </c>
    </row>
    <row r="16" spans="2:17" ht="16.5" thickBot="1" x14ac:dyDescent="0.3">
      <c r="B16" s="27">
        <v>10466</v>
      </c>
      <c r="C16" s="28">
        <v>44875</v>
      </c>
      <c r="D16" s="27" t="s">
        <v>18</v>
      </c>
      <c r="E16" s="27">
        <v>9.9499999999999993</v>
      </c>
      <c r="F16" s="27">
        <f ca="1">ROUNDUP(Table2[[#This Row],[Quantity]],0)</f>
        <v>202</v>
      </c>
      <c r="G16" s="27" t="s">
        <v>14</v>
      </c>
      <c r="H16" s="27" t="s">
        <v>16</v>
      </c>
      <c r="I16" s="27" t="s">
        <v>20</v>
      </c>
      <c r="J16" s="20" t="e" vm="3">
        <v>#VALUE!</v>
      </c>
      <c r="K16" s="27" t="e" cm="1" vm="4">
        <f t="array" ref="K16">_FV(Table2[[#This Row],[City]],"Country/region",TRUE)</f>
        <v>#VALUE!</v>
      </c>
      <c r="M16" s="27" t="s">
        <v>62</v>
      </c>
      <c r="N16" s="27">
        <v>1886.6400000000046</v>
      </c>
      <c r="P16" s="29" t="s">
        <v>63</v>
      </c>
      <c r="Q16" s="29">
        <v>257</v>
      </c>
    </row>
    <row r="17" spans="2:14" x14ac:dyDescent="0.25">
      <c r="B17" s="27">
        <v>10467</v>
      </c>
      <c r="C17" s="28">
        <v>44875</v>
      </c>
      <c r="D17" s="27" t="s">
        <v>9</v>
      </c>
      <c r="E17" s="27">
        <v>3.49</v>
      </c>
      <c r="F17" s="27">
        <f ca="1">ROUNDUP(Table2[[#This Row],[Quantity]],0)</f>
        <v>574</v>
      </c>
      <c r="G17" s="27" t="s">
        <v>14</v>
      </c>
      <c r="H17" s="27" t="s">
        <v>16</v>
      </c>
      <c r="I17" s="27" t="s">
        <v>20</v>
      </c>
      <c r="J17" s="20" t="e" vm="3">
        <v>#VALUE!</v>
      </c>
      <c r="K17" s="27" t="e" cm="1" vm="4">
        <f t="array" ref="K17">_FV(Table2[[#This Row],[City]],"Country/region",TRUE)</f>
        <v>#VALUE!</v>
      </c>
      <c r="M17" s="27" t="s">
        <v>63</v>
      </c>
      <c r="N17" s="27">
        <v>257</v>
      </c>
    </row>
    <row r="18" spans="2:14" x14ac:dyDescent="0.25">
      <c r="B18" s="27">
        <v>10468</v>
      </c>
      <c r="C18" s="28">
        <v>44875</v>
      </c>
      <c r="D18" s="27" t="s">
        <v>12</v>
      </c>
      <c r="E18" s="27">
        <v>2.95</v>
      </c>
      <c r="F18" s="27">
        <f ca="1">ROUNDUP(Table2[[#This Row],[Quantity]],0)</f>
        <v>678</v>
      </c>
      <c r="G18" s="27" t="s">
        <v>14</v>
      </c>
      <c r="H18" s="27" t="s">
        <v>16</v>
      </c>
      <c r="I18" s="27" t="s">
        <v>20</v>
      </c>
      <c r="J18" s="20" t="e" vm="3">
        <v>#VALUE!</v>
      </c>
      <c r="K18" s="27" t="e" cm="1" vm="4">
        <f t="array" ref="K18">_FV(Table2[[#This Row],[City]],"Country/region",TRUE)</f>
        <v>#VALUE!</v>
      </c>
      <c r="M18" s="27"/>
      <c r="N18" s="27"/>
    </row>
    <row r="19" spans="2:14" x14ac:dyDescent="0.25">
      <c r="B19" s="27">
        <v>10470</v>
      </c>
      <c r="C19" s="28">
        <v>44876</v>
      </c>
      <c r="D19" s="27" t="s">
        <v>15</v>
      </c>
      <c r="E19" s="27">
        <v>12.99</v>
      </c>
      <c r="F19" s="27">
        <f ca="1">ROUNDUP(Table2[[#This Row],[Quantity]],0)</f>
        <v>555</v>
      </c>
      <c r="G19" s="27" t="s">
        <v>14</v>
      </c>
      <c r="H19" s="27" t="s">
        <v>16</v>
      </c>
      <c r="I19" s="27" t="s">
        <v>20</v>
      </c>
      <c r="J19" s="20" t="e" vm="3">
        <v>#VALUE!</v>
      </c>
      <c r="K19" s="27" t="e" cm="1" vm="4">
        <f t="array" ref="K19">_FV(Table2[[#This Row],[City]],"Country/region",TRUE)</f>
        <v>#VALUE!</v>
      </c>
    </row>
    <row r="20" spans="2:14" x14ac:dyDescent="0.25">
      <c r="B20" s="27">
        <v>10471</v>
      </c>
      <c r="C20" s="28">
        <v>44876</v>
      </c>
      <c r="D20" s="27" t="s">
        <v>18</v>
      </c>
      <c r="E20" s="27">
        <v>9.9499999999999993</v>
      </c>
      <c r="F20" s="27">
        <f ca="1">ROUNDUP(Table2[[#This Row],[Quantity]],0)</f>
        <v>202</v>
      </c>
      <c r="G20" s="27" t="s">
        <v>14</v>
      </c>
      <c r="H20" s="27" t="s">
        <v>16</v>
      </c>
      <c r="I20" s="27" t="s">
        <v>20</v>
      </c>
      <c r="J20" s="20" t="e" vm="3">
        <v>#VALUE!</v>
      </c>
      <c r="K20" s="27" t="e" cm="1" vm="4">
        <f t="array" ref="K20">_FV(Table2[[#This Row],[City]],"Country/region",TRUE)</f>
        <v>#VALUE!</v>
      </c>
    </row>
    <row r="21" spans="2:14" x14ac:dyDescent="0.25">
      <c r="B21" s="27">
        <v>10472</v>
      </c>
      <c r="C21" s="28">
        <v>44876</v>
      </c>
      <c r="D21" s="27" t="s">
        <v>9</v>
      </c>
      <c r="E21" s="27">
        <v>3.49</v>
      </c>
      <c r="F21" s="27">
        <f ca="1">ROUNDUP(Table2[[#This Row],[Quantity]],0)</f>
        <v>631</v>
      </c>
      <c r="G21" s="27" t="s">
        <v>14</v>
      </c>
      <c r="H21" s="27" t="s">
        <v>16</v>
      </c>
      <c r="I21" s="27" t="s">
        <v>20</v>
      </c>
      <c r="J21" s="20" t="e" vm="3">
        <v>#VALUE!</v>
      </c>
      <c r="K21" s="27" t="e" cm="1" vm="4">
        <f t="array" ref="K21">_FV(Table2[[#This Row],[City]],"Country/region",TRUE)</f>
        <v>#VALUE!</v>
      </c>
    </row>
    <row r="22" spans="2:14" x14ac:dyDescent="0.25">
      <c r="B22" s="27">
        <v>10473</v>
      </c>
      <c r="C22" s="28">
        <v>44876</v>
      </c>
      <c r="D22" s="27" t="s">
        <v>12</v>
      </c>
      <c r="E22" s="27">
        <v>2.95</v>
      </c>
      <c r="F22" s="27">
        <f ca="1">ROUNDUP(Table2[[#This Row],[Quantity]],0)</f>
        <v>678</v>
      </c>
      <c r="G22" s="27" t="s">
        <v>14</v>
      </c>
      <c r="H22" s="27" t="s">
        <v>16</v>
      </c>
      <c r="I22" s="27" t="s">
        <v>20</v>
      </c>
      <c r="J22" s="20" t="e" vm="3">
        <v>#VALUE!</v>
      </c>
      <c r="K22" s="27" t="e" cm="1" vm="4">
        <f t="array" ref="K22">_FV(Table2[[#This Row],[City]],"Country/region",TRUE)</f>
        <v>#VALUE!</v>
      </c>
    </row>
    <row r="23" spans="2:14" x14ac:dyDescent="0.25">
      <c r="B23" s="27">
        <v>10474</v>
      </c>
      <c r="C23" s="28">
        <v>44876</v>
      </c>
      <c r="D23" s="27" t="s">
        <v>13</v>
      </c>
      <c r="E23" s="27">
        <v>4.99</v>
      </c>
      <c r="F23" s="27">
        <f ca="1">ROUNDUP(Table2[[#This Row],[Quantity]],0)</f>
        <v>201</v>
      </c>
      <c r="G23" s="27" t="s">
        <v>14</v>
      </c>
      <c r="H23" s="27" t="s">
        <v>16</v>
      </c>
      <c r="I23" s="27" t="s">
        <v>20</v>
      </c>
      <c r="J23" s="20" t="e" vm="3">
        <v>#VALUE!</v>
      </c>
      <c r="K23" s="27" t="e" cm="1" vm="4">
        <f t="array" ref="K23">_FV(Table2[[#This Row],[City]],"Country/region",TRUE)</f>
        <v>#VALUE!</v>
      </c>
    </row>
    <row r="24" spans="2:14" x14ac:dyDescent="0.25">
      <c r="B24" s="27">
        <v>10475</v>
      </c>
      <c r="C24" s="28">
        <v>44877</v>
      </c>
      <c r="D24" s="27" t="s">
        <v>15</v>
      </c>
      <c r="E24" s="27">
        <v>12.99</v>
      </c>
      <c r="F24" s="27">
        <f ca="1">ROUNDUP(Table2[[#This Row],[Quantity]],0)</f>
        <v>524</v>
      </c>
      <c r="G24" s="27" t="s">
        <v>14</v>
      </c>
      <c r="H24" s="27" t="s">
        <v>16</v>
      </c>
      <c r="I24" s="27" t="s">
        <v>20</v>
      </c>
      <c r="J24" s="20" t="e" vm="3">
        <v>#VALUE!</v>
      </c>
      <c r="K24" s="27" t="e" cm="1" vm="4">
        <f t="array" ref="K24">_FV(Table2[[#This Row],[City]],"Country/region",TRUE)</f>
        <v>#VALUE!</v>
      </c>
    </row>
    <row r="25" spans="2:14" x14ac:dyDescent="0.25">
      <c r="B25" s="27">
        <v>10476</v>
      </c>
      <c r="C25" s="28">
        <v>44877</v>
      </c>
      <c r="D25" s="27" t="s">
        <v>18</v>
      </c>
      <c r="E25" s="27">
        <v>9.9499999999999993</v>
      </c>
      <c r="F25" s="27">
        <f ca="1">ROUNDUP(Table2[[#This Row],[Quantity]],0)</f>
        <v>202</v>
      </c>
      <c r="G25" s="27" t="s">
        <v>14</v>
      </c>
      <c r="H25" s="27" t="s">
        <v>16</v>
      </c>
      <c r="I25" s="27" t="s">
        <v>20</v>
      </c>
      <c r="J25" s="20" t="e" vm="3">
        <v>#VALUE!</v>
      </c>
      <c r="K25" s="27" t="e" cm="1" vm="4">
        <f t="array" ref="K25">_FV(Table2[[#This Row],[City]],"Country/region",TRUE)</f>
        <v>#VALUE!</v>
      </c>
    </row>
    <row r="26" spans="2:14" x14ac:dyDescent="0.25">
      <c r="B26" s="27">
        <v>10477</v>
      </c>
      <c r="C26" s="28">
        <v>44877</v>
      </c>
      <c r="D26" s="27" t="s">
        <v>9</v>
      </c>
      <c r="E26" s="27">
        <v>3.49</v>
      </c>
      <c r="F26" s="27">
        <f ca="1">ROUNDUP(Table2[[#This Row],[Quantity]],0)</f>
        <v>631</v>
      </c>
      <c r="G26" s="27" t="s">
        <v>14</v>
      </c>
      <c r="H26" s="27" t="s">
        <v>16</v>
      </c>
      <c r="I26" s="27" t="s">
        <v>20</v>
      </c>
      <c r="J26" s="20" t="e" vm="3">
        <v>#VALUE!</v>
      </c>
      <c r="K26" s="27" t="e" cm="1" vm="4">
        <f t="array" ref="K26">_FV(Table2[[#This Row],[City]],"Country/region",TRUE)</f>
        <v>#VALUE!</v>
      </c>
    </row>
    <row r="27" spans="2:14" x14ac:dyDescent="0.25">
      <c r="B27" s="27">
        <v>10478</v>
      </c>
      <c r="C27" s="28">
        <v>44877</v>
      </c>
      <c r="D27" s="27" t="s">
        <v>12</v>
      </c>
      <c r="E27" s="27">
        <v>2.95</v>
      </c>
      <c r="F27" s="27">
        <f ca="1">ROUNDUP(Table2[[#This Row],[Quantity]],0)</f>
        <v>678</v>
      </c>
      <c r="G27" s="27" t="s">
        <v>14</v>
      </c>
      <c r="H27" s="27" t="s">
        <v>16</v>
      </c>
      <c r="I27" s="27" t="s">
        <v>20</v>
      </c>
      <c r="J27" s="20" t="e" vm="3">
        <v>#VALUE!</v>
      </c>
      <c r="K27" s="27" t="e" cm="1" vm="4">
        <f t="array" ref="K27">_FV(Table2[[#This Row],[City]],"Country/region",TRUE)</f>
        <v>#VALUE!</v>
      </c>
    </row>
    <row r="28" spans="2:14" x14ac:dyDescent="0.25">
      <c r="B28" s="27">
        <v>10479</v>
      </c>
      <c r="C28" s="28">
        <v>44877</v>
      </c>
      <c r="D28" s="27" t="s">
        <v>13</v>
      </c>
      <c r="E28" s="27">
        <v>4.99</v>
      </c>
      <c r="F28" s="27">
        <f ca="1">ROUNDUP(Table2[[#This Row],[Quantity]],0)</f>
        <v>201</v>
      </c>
      <c r="G28" s="27" t="s">
        <v>14</v>
      </c>
      <c r="H28" s="27" t="s">
        <v>16</v>
      </c>
      <c r="I28" s="27" t="s">
        <v>20</v>
      </c>
      <c r="J28" s="20" t="e" vm="3">
        <v>#VALUE!</v>
      </c>
      <c r="K28" s="27" t="e" cm="1" vm="4">
        <f t="array" ref="K28">_FV(Table2[[#This Row],[City]],"Country/region",TRUE)</f>
        <v>#VALUE!</v>
      </c>
    </row>
    <row r="29" spans="2:14" x14ac:dyDescent="0.25">
      <c r="B29" s="27">
        <v>10480</v>
      </c>
      <c r="C29" s="28">
        <v>44878</v>
      </c>
      <c r="D29" s="27" t="s">
        <v>15</v>
      </c>
      <c r="E29" s="27">
        <v>12.99</v>
      </c>
      <c r="F29" s="27">
        <f ca="1">ROUNDUP(Table2[[#This Row],[Quantity]],0)</f>
        <v>509</v>
      </c>
      <c r="G29" s="27" t="s">
        <v>14</v>
      </c>
      <c r="H29" s="27" t="s">
        <v>16</v>
      </c>
      <c r="I29" s="27" t="s">
        <v>20</v>
      </c>
      <c r="J29" s="20" t="e" vm="3">
        <v>#VALUE!</v>
      </c>
      <c r="K29" s="27" t="e" cm="1" vm="4">
        <f t="array" ref="K29">_FV(Table2[[#This Row],[City]],"Country/region",TRUE)</f>
        <v>#VALUE!</v>
      </c>
    </row>
    <row r="30" spans="2:14" x14ac:dyDescent="0.25">
      <c r="B30" s="27">
        <v>10481</v>
      </c>
      <c r="C30" s="28">
        <v>44878</v>
      </c>
      <c r="D30" s="27" t="s">
        <v>18</v>
      </c>
      <c r="E30" s="27">
        <v>9.9499999999999993</v>
      </c>
      <c r="F30" s="27">
        <f ca="1">ROUNDUP(Table2[[#This Row],[Quantity]],0)</f>
        <v>202</v>
      </c>
      <c r="G30" s="27" t="s">
        <v>14</v>
      </c>
      <c r="H30" s="27" t="s">
        <v>16</v>
      </c>
      <c r="I30" s="27" t="s">
        <v>20</v>
      </c>
      <c r="J30" s="20" t="e" vm="3">
        <v>#VALUE!</v>
      </c>
      <c r="K30" s="27" t="e" cm="1" vm="4">
        <f t="array" ref="K30">_FV(Table2[[#This Row],[City]],"Country/region",TRUE)</f>
        <v>#VALUE!</v>
      </c>
    </row>
    <row r="31" spans="2:14" x14ac:dyDescent="0.25">
      <c r="B31" s="27">
        <v>10482</v>
      </c>
      <c r="C31" s="28">
        <v>44878</v>
      </c>
      <c r="D31" s="27" t="s">
        <v>9</v>
      </c>
      <c r="E31" s="27">
        <v>25.5</v>
      </c>
      <c r="F31" s="27">
        <f ca="1">ROUNDUP(Table2[[#This Row],[Quantity]],0)</f>
        <v>631</v>
      </c>
      <c r="G31" s="27" t="s">
        <v>14</v>
      </c>
      <c r="H31" s="27" t="s">
        <v>16</v>
      </c>
      <c r="I31" s="27" t="s">
        <v>21</v>
      </c>
      <c r="J31" s="20" t="e" vm="5">
        <v>#VALUE!</v>
      </c>
      <c r="K31" s="27" t="e" cm="1" vm="6">
        <f t="array" ref="K31">_FV(Table2[[#This Row],[City]],"Country/region",TRUE)</f>
        <v>#VALUE!</v>
      </c>
    </row>
    <row r="32" spans="2:14" x14ac:dyDescent="0.25">
      <c r="B32" s="27">
        <v>10483</v>
      </c>
      <c r="C32" s="28">
        <v>44878</v>
      </c>
      <c r="D32" s="27" t="s">
        <v>12</v>
      </c>
      <c r="E32" s="27">
        <v>33.22</v>
      </c>
      <c r="F32" s="27">
        <f ca="1">ROUNDUP(Table2[[#This Row],[Quantity]],0)</f>
        <v>678</v>
      </c>
      <c r="G32" s="27" t="s">
        <v>14</v>
      </c>
      <c r="H32" s="27" t="s">
        <v>16</v>
      </c>
      <c r="I32" s="27" t="s">
        <v>21</v>
      </c>
      <c r="J32" s="20" t="e" vm="5">
        <v>#VALUE!</v>
      </c>
      <c r="K32" s="27" t="e" cm="1" vm="6">
        <f t="array" ref="K32">_FV(Table2[[#This Row],[City]],"Country/region",TRUE)</f>
        <v>#VALUE!</v>
      </c>
    </row>
    <row r="33" spans="2:11" x14ac:dyDescent="0.25">
      <c r="B33" s="27">
        <v>10484</v>
      </c>
      <c r="C33" s="28">
        <v>44878</v>
      </c>
      <c r="D33" s="27" t="s">
        <v>13</v>
      </c>
      <c r="E33" s="27">
        <v>21.44</v>
      </c>
      <c r="F33" s="27">
        <f ca="1">ROUNDUP(Table2[[#This Row],[Quantity]],0)</f>
        <v>201</v>
      </c>
      <c r="G33" s="27" t="s">
        <v>14</v>
      </c>
      <c r="H33" s="27" t="s">
        <v>16</v>
      </c>
      <c r="I33" s="27" t="s">
        <v>21</v>
      </c>
      <c r="J33" s="20" t="e" vm="5">
        <v>#VALUE!</v>
      </c>
      <c r="K33" s="27" t="e" cm="1" vm="6">
        <f t="array" ref="K33">_FV(Table2[[#This Row],[City]],"Country/region",TRUE)</f>
        <v>#VALUE!</v>
      </c>
    </row>
    <row r="34" spans="2:11" x14ac:dyDescent="0.25">
      <c r="B34" s="27">
        <v>10485</v>
      </c>
      <c r="C34" s="28">
        <v>44879</v>
      </c>
      <c r="D34" s="27" t="s">
        <v>15</v>
      </c>
      <c r="E34" s="27">
        <v>27.99</v>
      </c>
      <c r="F34" s="27">
        <f ca="1">ROUNDUP(Table2[[#This Row],[Quantity]],0)</f>
        <v>524</v>
      </c>
      <c r="G34" s="27" t="s">
        <v>14</v>
      </c>
      <c r="H34" s="27" t="s">
        <v>16</v>
      </c>
      <c r="I34" s="27" t="s">
        <v>21</v>
      </c>
      <c r="J34" s="20" t="e" vm="5">
        <v>#VALUE!</v>
      </c>
      <c r="K34" s="27" t="e" cm="1" vm="6">
        <f t="array" ref="K34">_FV(Table2[[#This Row],[City]],"Country/region",TRUE)</f>
        <v>#VALUE!</v>
      </c>
    </row>
    <row r="35" spans="2:11" x14ac:dyDescent="0.25">
      <c r="B35" s="27">
        <v>10486</v>
      </c>
      <c r="C35" s="28">
        <v>44879</v>
      </c>
      <c r="D35" s="27" t="s">
        <v>18</v>
      </c>
      <c r="E35" s="27">
        <v>29.05</v>
      </c>
      <c r="F35" s="27">
        <f ca="1">ROUNDUP(Table2[[#This Row],[Quantity]],0)</f>
        <v>202</v>
      </c>
      <c r="G35" s="27" t="s">
        <v>14</v>
      </c>
      <c r="H35" s="27" t="s">
        <v>16</v>
      </c>
      <c r="I35" s="27" t="s">
        <v>21</v>
      </c>
      <c r="J35" s="20" t="e" vm="5">
        <v>#VALUE!</v>
      </c>
      <c r="K35" s="27" t="e" cm="1" vm="6">
        <f t="array" ref="K35">_FV(Table2[[#This Row],[City]],"Country/region",TRUE)</f>
        <v>#VALUE!</v>
      </c>
    </row>
    <row r="36" spans="2:11" x14ac:dyDescent="0.25">
      <c r="B36" s="27">
        <v>10487</v>
      </c>
      <c r="C36" s="28">
        <v>44879</v>
      </c>
      <c r="D36" s="27" t="s">
        <v>9</v>
      </c>
      <c r="E36" s="27">
        <v>3.49</v>
      </c>
      <c r="F36" s="27">
        <f ca="1">ROUNDUP(Table2[[#This Row],[Quantity]],0)</f>
        <v>631</v>
      </c>
      <c r="G36" s="27" t="s">
        <v>14</v>
      </c>
      <c r="H36" s="27" t="s">
        <v>16</v>
      </c>
      <c r="I36" s="27" t="s">
        <v>21</v>
      </c>
      <c r="J36" s="20" t="e" vm="5">
        <v>#VALUE!</v>
      </c>
      <c r="K36" s="27" t="e" cm="1" vm="6">
        <f t="array" ref="K36">_FV(Table2[[#This Row],[City]],"Country/region",TRUE)</f>
        <v>#VALUE!</v>
      </c>
    </row>
    <row r="37" spans="2:11" x14ac:dyDescent="0.25">
      <c r="B37" s="27">
        <v>10488</v>
      </c>
      <c r="C37" s="28">
        <v>44879</v>
      </c>
      <c r="D37" s="27" t="s">
        <v>12</v>
      </c>
      <c r="E37" s="27">
        <v>2.95</v>
      </c>
      <c r="F37" s="27">
        <f ca="1">ROUNDUP(Table2[[#This Row],[Quantity]],0)</f>
        <v>678</v>
      </c>
      <c r="G37" s="27" t="s">
        <v>14</v>
      </c>
      <c r="H37" s="27" t="s">
        <v>16</v>
      </c>
      <c r="I37" s="27" t="s">
        <v>21</v>
      </c>
      <c r="J37" s="20" t="e" vm="5">
        <v>#VALUE!</v>
      </c>
      <c r="K37" s="27" t="e" cm="1" vm="6">
        <f t="array" ref="K37">_FV(Table2[[#This Row],[City]],"Country/region",TRUE)</f>
        <v>#VALUE!</v>
      </c>
    </row>
    <row r="38" spans="2:11" x14ac:dyDescent="0.25">
      <c r="B38" s="27">
        <v>10489</v>
      </c>
      <c r="C38" s="28">
        <v>44879</v>
      </c>
      <c r="D38" s="27" t="s">
        <v>13</v>
      </c>
      <c r="E38" s="27">
        <v>4.99</v>
      </c>
      <c r="F38" s="27">
        <f ca="1">ROUNDUP(Table2[[#This Row],[Quantity]],0)</f>
        <v>201</v>
      </c>
      <c r="G38" s="27" t="s">
        <v>14</v>
      </c>
      <c r="H38" s="27" t="s">
        <v>16</v>
      </c>
      <c r="I38" s="27" t="s">
        <v>20</v>
      </c>
      <c r="J38" s="20" t="e" vm="3">
        <v>#VALUE!</v>
      </c>
      <c r="K38" s="27" t="e" cm="1" vm="4">
        <f t="array" ref="K38">_FV(Table2[[#This Row],[City]],"Country/region",TRUE)</f>
        <v>#VALUE!</v>
      </c>
    </row>
    <row r="39" spans="2:11" x14ac:dyDescent="0.25">
      <c r="B39" s="27">
        <v>10490</v>
      </c>
      <c r="C39" s="28">
        <v>44880</v>
      </c>
      <c r="D39" s="27" t="s">
        <v>15</v>
      </c>
      <c r="E39" s="27">
        <v>12.99</v>
      </c>
      <c r="F39" s="27">
        <f ca="1">ROUNDUP(Table2[[#This Row],[Quantity]],0)</f>
        <v>509</v>
      </c>
      <c r="G39" s="27" t="s">
        <v>14</v>
      </c>
      <c r="H39" s="27" t="s">
        <v>16</v>
      </c>
      <c r="I39" s="27" t="s">
        <v>20</v>
      </c>
      <c r="J39" s="20" t="e" vm="3">
        <v>#VALUE!</v>
      </c>
      <c r="K39" s="27" t="e" cm="1" vm="4">
        <f t="array" ref="K39">_FV(Table2[[#This Row],[City]],"Country/region",TRUE)</f>
        <v>#VALUE!</v>
      </c>
    </row>
    <row r="40" spans="2:11" x14ac:dyDescent="0.25">
      <c r="B40" s="27">
        <v>10491</v>
      </c>
      <c r="C40" s="28">
        <v>44880</v>
      </c>
      <c r="D40" s="27" t="s">
        <v>18</v>
      </c>
      <c r="E40" s="27">
        <v>9.9499999999999993</v>
      </c>
      <c r="F40" s="27">
        <f ca="1">ROUNDUP(Table2[[#This Row],[Quantity]],0)</f>
        <v>202</v>
      </c>
      <c r="G40" s="27" t="s">
        <v>14</v>
      </c>
      <c r="H40" s="27" t="s">
        <v>16</v>
      </c>
      <c r="I40" s="27" t="s">
        <v>20</v>
      </c>
      <c r="J40" s="20" t="e" vm="3">
        <v>#VALUE!</v>
      </c>
      <c r="K40" s="27" t="e" cm="1" vm="4">
        <f t="array" ref="K40">_FV(Table2[[#This Row],[City]],"Country/region",TRUE)</f>
        <v>#VALUE!</v>
      </c>
    </row>
    <row r="41" spans="2:11" x14ac:dyDescent="0.25">
      <c r="B41" s="27">
        <v>10492</v>
      </c>
      <c r="C41" s="28">
        <v>44880</v>
      </c>
      <c r="D41" s="27" t="s">
        <v>9</v>
      </c>
      <c r="E41" s="27">
        <v>3.49</v>
      </c>
      <c r="F41" s="27">
        <f ca="1">ROUNDUP(Table2[[#This Row],[Quantity]],0)</f>
        <v>574</v>
      </c>
      <c r="G41" s="27" t="s">
        <v>14</v>
      </c>
      <c r="H41" s="27" t="s">
        <v>16</v>
      </c>
      <c r="I41" s="27" t="s">
        <v>20</v>
      </c>
      <c r="J41" s="20" t="e" vm="3">
        <v>#VALUE!</v>
      </c>
      <c r="K41" s="27" t="e" cm="1" vm="4">
        <f t="array" ref="K41">_FV(Table2[[#This Row],[City]],"Country/region",TRUE)</f>
        <v>#VALUE!</v>
      </c>
    </row>
    <row r="42" spans="2:11" x14ac:dyDescent="0.25">
      <c r="B42" s="27">
        <v>10493</v>
      </c>
      <c r="C42" s="28">
        <v>44880</v>
      </c>
      <c r="D42" s="27" t="s">
        <v>12</v>
      </c>
      <c r="E42" s="27">
        <v>2.95</v>
      </c>
      <c r="F42" s="27">
        <f ca="1">ROUNDUP(Table2[[#This Row],[Quantity]],0)</f>
        <v>678</v>
      </c>
      <c r="G42" s="27" t="s">
        <v>14</v>
      </c>
      <c r="H42" s="27" t="s">
        <v>16</v>
      </c>
      <c r="I42" s="27" t="s">
        <v>20</v>
      </c>
      <c r="J42" s="20" t="e" vm="3">
        <v>#VALUE!</v>
      </c>
      <c r="K42" s="27" t="e" cm="1" vm="4">
        <f t="array" ref="K42">_FV(Table2[[#This Row],[City]],"Country/region",TRUE)</f>
        <v>#VALUE!</v>
      </c>
    </row>
    <row r="43" spans="2:11" x14ac:dyDescent="0.25">
      <c r="B43" s="27">
        <v>10494</v>
      </c>
      <c r="C43" s="28">
        <v>44880</v>
      </c>
      <c r="D43" s="27" t="s">
        <v>13</v>
      </c>
      <c r="E43" s="27">
        <v>4.99</v>
      </c>
      <c r="F43" s="27">
        <f ca="1">ROUNDUP(Table2[[#This Row],[Quantity]],0)</f>
        <v>201</v>
      </c>
      <c r="G43" s="27" t="s">
        <v>14</v>
      </c>
      <c r="H43" s="27" t="s">
        <v>16</v>
      </c>
      <c r="I43" s="27" t="s">
        <v>20</v>
      </c>
      <c r="J43" s="20" t="e" vm="3">
        <v>#VALUE!</v>
      </c>
      <c r="K43" s="27" t="e" cm="1" vm="4">
        <f t="array" ref="K43">_FV(Table2[[#This Row],[City]],"Country/region",TRUE)</f>
        <v>#VALUE!</v>
      </c>
    </row>
    <row r="44" spans="2:11" x14ac:dyDescent="0.25">
      <c r="B44" s="27">
        <v>10495</v>
      </c>
      <c r="C44" s="28">
        <v>44881</v>
      </c>
      <c r="D44" s="27" t="s">
        <v>15</v>
      </c>
      <c r="E44" s="27">
        <v>12.99</v>
      </c>
      <c r="F44" s="27">
        <f ca="1">ROUNDUP(Table2[[#This Row],[Quantity]],0)</f>
        <v>509</v>
      </c>
      <c r="G44" s="27" t="s">
        <v>14</v>
      </c>
      <c r="H44" s="27" t="s">
        <v>16</v>
      </c>
      <c r="I44" s="27" t="s">
        <v>20</v>
      </c>
      <c r="J44" s="20" t="e" vm="3">
        <v>#VALUE!</v>
      </c>
      <c r="K44" s="27" t="e" cm="1" vm="4">
        <f t="array" ref="K44">_FV(Table2[[#This Row],[City]],"Country/region",TRUE)</f>
        <v>#VALUE!</v>
      </c>
    </row>
    <row r="45" spans="2:11" x14ac:dyDescent="0.25">
      <c r="B45" s="27">
        <v>10496</v>
      </c>
      <c r="C45" s="28">
        <v>44881</v>
      </c>
      <c r="D45" s="27" t="s">
        <v>18</v>
      </c>
      <c r="E45" s="27">
        <v>9.9499999999999993</v>
      </c>
      <c r="F45" s="27">
        <f ca="1">ROUNDUP(Table2[[#This Row],[Quantity]],0)</f>
        <v>202</v>
      </c>
      <c r="G45" s="27" t="s">
        <v>14</v>
      </c>
      <c r="H45" s="27" t="s">
        <v>16</v>
      </c>
      <c r="I45" s="27" t="s">
        <v>20</v>
      </c>
      <c r="J45" s="20" t="e" vm="3">
        <v>#VALUE!</v>
      </c>
      <c r="K45" s="27" t="e" cm="1" vm="4">
        <f t="array" ref="K45">_FV(Table2[[#This Row],[City]],"Country/region",TRUE)</f>
        <v>#VALUE!</v>
      </c>
    </row>
    <row r="46" spans="2:11" x14ac:dyDescent="0.25">
      <c r="B46" s="27">
        <v>10497</v>
      </c>
      <c r="C46" s="28">
        <v>44881</v>
      </c>
      <c r="D46" s="27" t="s">
        <v>9</v>
      </c>
      <c r="E46" s="27">
        <v>3.49</v>
      </c>
      <c r="F46" s="27">
        <f ca="1">ROUNDUP(Table2[[#This Row],[Quantity]],0)</f>
        <v>574</v>
      </c>
      <c r="G46" s="27" t="s">
        <v>14</v>
      </c>
      <c r="H46" s="27" t="s">
        <v>16</v>
      </c>
      <c r="I46" s="27" t="s">
        <v>20</v>
      </c>
      <c r="J46" s="20" t="e" vm="3">
        <v>#VALUE!</v>
      </c>
      <c r="K46" s="27" t="e" cm="1" vm="4">
        <f t="array" ref="K46">_FV(Table2[[#This Row],[City]],"Country/region",TRUE)</f>
        <v>#VALUE!</v>
      </c>
    </row>
    <row r="47" spans="2:11" x14ac:dyDescent="0.25">
      <c r="B47" s="27">
        <v>10498</v>
      </c>
      <c r="C47" s="28">
        <v>44881</v>
      </c>
      <c r="D47" s="27" t="s">
        <v>12</v>
      </c>
      <c r="E47" s="27">
        <v>2.95</v>
      </c>
      <c r="F47" s="27">
        <f ca="1">ROUNDUP(Table2[[#This Row],[Quantity]],0)</f>
        <v>678</v>
      </c>
      <c r="G47" s="27" t="s">
        <v>22</v>
      </c>
      <c r="H47" s="27" t="s">
        <v>16</v>
      </c>
      <c r="I47" s="27" t="s">
        <v>20</v>
      </c>
      <c r="J47" s="20" t="e" vm="3">
        <v>#VALUE!</v>
      </c>
      <c r="K47" s="27" t="e" cm="1" vm="4">
        <f t="array" ref="K47">_FV(Table2[[#This Row],[City]],"Country/region",TRUE)</f>
        <v>#VALUE!</v>
      </c>
    </row>
    <row r="48" spans="2:11" x14ac:dyDescent="0.25">
      <c r="B48" s="27">
        <v>10499</v>
      </c>
      <c r="C48" s="28">
        <v>44881</v>
      </c>
      <c r="D48" s="27" t="s">
        <v>13</v>
      </c>
      <c r="E48" s="27">
        <v>4.99</v>
      </c>
      <c r="F48" s="27">
        <f ca="1">ROUNDUP(Table2[[#This Row],[Quantity]],0)</f>
        <v>201</v>
      </c>
      <c r="G48" s="27" t="s">
        <v>22</v>
      </c>
      <c r="H48" s="27" t="s">
        <v>16</v>
      </c>
      <c r="I48" s="27" t="s">
        <v>20</v>
      </c>
      <c r="J48" s="20" t="e" vm="3">
        <v>#VALUE!</v>
      </c>
      <c r="K48" s="27" t="e" cm="1" vm="4">
        <f t="array" ref="K48">_FV(Table2[[#This Row],[City]],"Country/region",TRUE)</f>
        <v>#VALUE!</v>
      </c>
    </row>
    <row r="49" spans="2:11" x14ac:dyDescent="0.25">
      <c r="B49" s="27">
        <v>10500</v>
      </c>
      <c r="C49" s="28">
        <v>44882</v>
      </c>
      <c r="D49" s="27" t="s">
        <v>15</v>
      </c>
      <c r="E49" s="27">
        <v>12.99</v>
      </c>
      <c r="F49" s="27">
        <f ca="1">ROUNDUP(Table2[[#This Row],[Quantity]],0)</f>
        <v>524</v>
      </c>
      <c r="G49" s="27" t="s">
        <v>22</v>
      </c>
      <c r="H49" s="27" t="s">
        <v>16</v>
      </c>
      <c r="I49" s="27" t="s">
        <v>20</v>
      </c>
      <c r="J49" s="20" t="e" vm="3">
        <v>#VALUE!</v>
      </c>
      <c r="K49" s="27" t="e" cm="1" vm="4">
        <f t="array" ref="K49">_FV(Table2[[#This Row],[City]],"Country/region",TRUE)</f>
        <v>#VALUE!</v>
      </c>
    </row>
    <row r="50" spans="2:11" x14ac:dyDescent="0.25">
      <c r="B50" s="27">
        <v>10501</v>
      </c>
      <c r="C50" s="28">
        <v>44882</v>
      </c>
      <c r="D50" s="27" t="s">
        <v>18</v>
      </c>
      <c r="E50" s="27">
        <v>9.9499999999999993</v>
      </c>
      <c r="F50" s="27">
        <f ca="1">ROUNDUP(Table2[[#This Row],[Quantity]],0)</f>
        <v>202</v>
      </c>
      <c r="G50" s="27" t="s">
        <v>22</v>
      </c>
      <c r="H50" s="27" t="s">
        <v>16</v>
      </c>
      <c r="I50" s="27" t="s">
        <v>20</v>
      </c>
      <c r="J50" s="20" t="e" vm="3">
        <v>#VALUE!</v>
      </c>
      <c r="K50" s="27" t="e" cm="1" vm="4">
        <f t="array" ref="K50">_FV(Table2[[#This Row],[City]],"Country/region",TRUE)</f>
        <v>#VALUE!</v>
      </c>
    </row>
    <row r="51" spans="2:11" x14ac:dyDescent="0.25">
      <c r="B51" s="27">
        <v>10502</v>
      </c>
      <c r="C51" s="28">
        <v>44882</v>
      </c>
      <c r="D51" s="27" t="s">
        <v>9</v>
      </c>
      <c r="E51" s="27">
        <v>3.49</v>
      </c>
      <c r="F51" s="27">
        <f ca="1">ROUNDUP(Table2[[#This Row],[Quantity]],0)</f>
        <v>631</v>
      </c>
      <c r="G51" s="27" t="s">
        <v>22</v>
      </c>
      <c r="H51" s="27" t="s">
        <v>16</v>
      </c>
      <c r="I51" s="27" t="s">
        <v>20</v>
      </c>
      <c r="J51" s="20" t="e" vm="3">
        <v>#VALUE!</v>
      </c>
      <c r="K51" s="27" t="e" cm="1" vm="4">
        <f t="array" ref="K51">_FV(Table2[[#This Row],[City]],"Country/region",TRUE)</f>
        <v>#VALUE!</v>
      </c>
    </row>
    <row r="52" spans="2:11" x14ac:dyDescent="0.25">
      <c r="B52" s="27">
        <v>10503</v>
      </c>
      <c r="C52" s="28">
        <v>44882</v>
      </c>
      <c r="D52" s="27" t="s">
        <v>12</v>
      </c>
      <c r="E52" s="27">
        <v>2.95</v>
      </c>
      <c r="F52" s="27">
        <f ca="1">ROUNDUP(Table2[[#This Row],[Quantity]],0)</f>
        <v>678</v>
      </c>
      <c r="G52" s="27" t="s">
        <v>22</v>
      </c>
      <c r="H52" s="27" t="s">
        <v>16</v>
      </c>
      <c r="I52" s="27" t="s">
        <v>20</v>
      </c>
      <c r="J52" s="20" t="e" vm="3">
        <v>#VALUE!</v>
      </c>
      <c r="K52" s="27" t="e" cm="1" vm="4">
        <f t="array" ref="K52">_FV(Table2[[#This Row],[City]],"Country/region",TRUE)</f>
        <v>#VALUE!</v>
      </c>
    </row>
    <row r="53" spans="2:11" x14ac:dyDescent="0.25">
      <c r="B53" s="27">
        <v>10504</v>
      </c>
      <c r="C53" s="28">
        <v>44882</v>
      </c>
      <c r="D53" s="27" t="s">
        <v>13</v>
      </c>
      <c r="E53" s="27">
        <v>4.99</v>
      </c>
      <c r="F53" s="27">
        <f ca="1">ROUNDUP(Table2[[#This Row],[Quantity]],0)</f>
        <v>201</v>
      </c>
      <c r="G53" s="27" t="s">
        <v>22</v>
      </c>
      <c r="H53" s="27" t="s">
        <v>16</v>
      </c>
      <c r="I53" s="27" t="s">
        <v>20</v>
      </c>
      <c r="J53" s="20" t="e" vm="3">
        <v>#VALUE!</v>
      </c>
      <c r="K53" s="27" t="e" cm="1" vm="4">
        <f t="array" ref="K53">_FV(Table2[[#This Row],[City]],"Country/region",TRUE)</f>
        <v>#VALUE!</v>
      </c>
    </row>
    <row r="54" spans="2:11" x14ac:dyDescent="0.25">
      <c r="B54" s="27">
        <v>10505</v>
      </c>
      <c r="C54" s="28">
        <v>44883</v>
      </c>
      <c r="D54" s="27" t="s">
        <v>15</v>
      </c>
      <c r="E54" s="27">
        <v>12.99</v>
      </c>
      <c r="F54" s="27">
        <f ca="1">ROUNDUP(Table2[[#This Row],[Quantity]],0)</f>
        <v>539</v>
      </c>
      <c r="G54" s="27" t="s">
        <v>22</v>
      </c>
      <c r="H54" s="27" t="s">
        <v>16</v>
      </c>
      <c r="I54" s="27" t="s">
        <v>20</v>
      </c>
      <c r="J54" s="20" t="e" vm="3">
        <v>#VALUE!</v>
      </c>
      <c r="K54" s="27" t="e" cm="1" vm="4">
        <f t="array" ref="K54">_FV(Table2[[#This Row],[City]],"Country/region",TRUE)</f>
        <v>#VALUE!</v>
      </c>
    </row>
    <row r="55" spans="2:11" x14ac:dyDescent="0.25">
      <c r="B55" s="27">
        <v>10506</v>
      </c>
      <c r="C55" s="28">
        <v>44883</v>
      </c>
      <c r="D55" s="27" t="s">
        <v>18</v>
      </c>
      <c r="E55" s="27">
        <v>9.9499999999999993</v>
      </c>
      <c r="F55" s="27">
        <f ca="1">ROUNDUP(Table2[[#This Row],[Quantity]],0)</f>
        <v>202</v>
      </c>
      <c r="G55" s="27" t="s">
        <v>22</v>
      </c>
      <c r="H55" s="27" t="s">
        <v>16</v>
      </c>
      <c r="I55" s="27" t="s">
        <v>20</v>
      </c>
      <c r="J55" s="20" t="e" vm="3">
        <v>#VALUE!</v>
      </c>
      <c r="K55" s="27" t="e" cm="1" vm="4">
        <f t="array" ref="K55">_FV(Table2[[#This Row],[City]],"Country/region",TRUE)</f>
        <v>#VALUE!</v>
      </c>
    </row>
    <row r="56" spans="2:11" x14ac:dyDescent="0.25">
      <c r="B56" s="27">
        <v>10507</v>
      </c>
      <c r="C56" s="28">
        <v>44883</v>
      </c>
      <c r="D56" s="27" t="s">
        <v>9</v>
      </c>
      <c r="E56" s="27">
        <v>3.49</v>
      </c>
      <c r="F56" s="27">
        <f ca="1">ROUNDUP(Table2[[#This Row],[Quantity]],0)</f>
        <v>688</v>
      </c>
      <c r="G56" s="27" t="s">
        <v>22</v>
      </c>
      <c r="H56" s="27" t="s">
        <v>16</v>
      </c>
      <c r="I56" s="27" t="s">
        <v>20</v>
      </c>
      <c r="J56" s="20" t="e" vm="3">
        <v>#VALUE!</v>
      </c>
      <c r="K56" s="27" t="e" cm="1" vm="4">
        <f t="array" ref="K56">_FV(Table2[[#This Row],[City]],"Country/region",TRUE)</f>
        <v>#VALUE!</v>
      </c>
    </row>
    <row r="57" spans="2:11" x14ac:dyDescent="0.25">
      <c r="B57" s="27">
        <v>10508</v>
      </c>
      <c r="C57" s="28">
        <v>44883</v>
      </c>
      <c r="D57" s="27" t="s">
        <v>12</v>
      </c>
      <c r="E57" s="27">
        <v>2.95</v>
      </c>
      <c r="F57" s="27">
        <f ca="1">ROUNDUP(Table2[[#This Row],[Quantity]],0)</f>
        <v>678</v>
      </c>
      <c r="G57" s="27" t="s">
        <v>22</v>
      </c>
      <c r="H57" s="27" t="s">
        <v>16</v>
      </c>
      <c r="I57" s="27" t="s">
        <v>20</v>
      </c>
      <c r="J57" s="20" t="e" vm="3">
        <v>#VALUE!</v>
      </c>
      <c r="K57" s="27" t="e" cm="1" vm="4">
        <f t="array" ref="K57">_FV(Table2[[#This Row],[City]],"Country/region",TRUE)</f>
        <v>#VALUE!</v>
      </c>
    </row>
    <row r="58" spans="2:11" x14ac:dyDescent="0.25">
      <c r="B58" s="27">
        <v>10509</v>
      </c>
      <c r="C58" s="28">
        <v>44883</v>
      </c>
      <c r="D58" s="27" t="s">
        <v>13</v>
      </c>
      <c r="E58" s="27">
        <v>4.99</v>
      </c>
      <c r="F58" s="27">
        <f ca="1">ROUNDUP(Table2[[#This Row],[Quantity]],0)</f>
        <v>201</v>
      </c>
      <c r="G58" s="27" t="s">
        <v>22</v>
      </c>
      <c r="H58" s="27" t="s">
        <v>16</v>
      </c>
      <c r="I58" s="27" t="s">
        <v>20</v>
      </c>
      <c r="J58" s="20" t="e" vm="3">
        <v>#VALUE!</v>
      </c>
      <c r="K58" s="27" t="e" cm="1" vm="4">
        <f t="array" ref="K58">_FV(Table2[[#This Row],[City]],"Country/region",TRUE)</f>
        <v>#VALUE!</v>
      </c>
    </row>
    <row r="59" spans="2:11" x14ac:dyDescent="0.25">
      <c r="B59" s="27">
        <v>10510</v>
      </c>
      <c r="C59" s="28">
        <v>44884</v>
      </c>
      <c r="D59" s="27" t="s">
        <v>15</v>
      </c>
      <c r="E59" s="27">
        <v>12.99</v>
      </c>
      <c r="F59" s="27">
        <f ca="1">ROUNDUP(Table2[[#This Row],[Quantity]],0)</f>
        <v>509</v>
      </c>
      <c r="G59" s="27" t="s">
        <v>22</v>
      </c>
      <c r="H59" s="27" t="s">
        <v>16</v>
      </c>
      <c r="I59" s="27" t="s">
        <v>20</v>
      </c>
      <c r="J59" s="20" t="e" vm="3">
        <v>#VALUE!</v>
      </c>
      <c r="K59" s="27" t="e" cm="1" vm="4">
        <f t="array" ref="K59">_FV(Table2[[#This Row],[City]],"Country/region",TRUE)</f>
        <v>#VALUE!</v>
      </c>
    </row>
    <row r="60" spans="2:11" x14ac:dyDescent="0.25">
      <c r="B60" s="27">
        <v>10511</v>
      </c>
      <c r="C60" s="28">
        <v>44884</v>
      </c>
      <c r="D60" s="27" t="s">
        <v>18</v>
      </c>
      <c r="E60" s="27">
        <v>9.9499999999999993</v>
      </c>
      <c r="F60" s="27">
        <f ca="1">ROUNDUP(Table2[[#This Row],[Quantity]],0)</f>
        <v>202</v>
      </c>
      <c r="G60" s="27" t="s">
        <v>22</v>
      </c>
      <c r="H60" s="27" t="s">
        <v>16</v>
      </c>
      <c r="I60" s="27" t="s">
        <v>21</v>
      </c>
      <c r="J60" s="20" t="e" vm="5">
        <v>#VALUE!</v>
      </c>
      <c r="K60" s="27" t="e" cm="1" vm="6">
        <f t="array" ref="K60">_FV(Table2[[#This Row],[City]],"Country/region",TRUE)</f>
        <v>#VALUE!</v>
      </c>
    </row>
    <row r="61" spans="2:11" x14ac:dyDescent="0.25">
      <c r="B61" s="27">
        <v>10512</v>
      </c>
      <c r="C61" s="28">
        <v>44884</v>
      </c>
      <c r="D61" s="27" t="s">
        <v>9</v>
      </c>
      <c r="E61" s="27">
        <v>3.49</v>
      </c>
      <c r="F61" s="27">
        <f ca="1">ROUNDUP(Table2[[#This Row],[Quantity]],0)</f>
        <v>688</v>
      </c>
      <c r="G61" s="27" t="s">
        <v>22</v>
      </c>
      <c r="H61" s="27" t="s">
        <v>16</v>
      </c>
      <c r="I61" s="27" t="s">
        <v>21</v>
      </c>
      <c r="J61" s="20" t="e" vm="5">
        <v>#VALUE!</v>
      </c>
      <c r="K61" s="27" t="e" cm="1" vm="6">
        <f t="array" ref="K61">_FV(Table2[[#This Row],[City]],"Country/region",TRUE)</f>
        <v>#VALUE!</v>
      </c>
    </row>
    <row r="62" spans="2:11" x14ac:dyDescent="0.25">
      <c r="B62" s="27">
        <v>10513</v>
      </c>
      <c r="C62" s="28">
        <v>44884</v>
      </c>
      <c r="D62" s="27" t="s">
        <v>12</v>
      </c>
      <c r="E62" s="27">
        <v>2.95</v>
      </c>
      <c r="F62" s="27">
        <f ca="1">ROUNDUP(Table2[[#This Row],[Quantity]],0)</f>
        <v>678</v>
      </c>
      <c r="G62" s="27" t="s">
        <v>22</v>
      </c>
      <c r="H62" s="27" t="s">
        <v>23</v>
      </c>
      <c r="I62" s="27" t="s">
        <v>21</v>
      </c>
      <c r="J62" s="20" t="e" vm="5">
        <v>#VALUE!</v>
      </c>
      <c r="K62" s="27" t="e" cm="1" vm="6">
        <f t="array" ref="K62">_FV(Table2[[#This Row],[City]],"Country/region",TRUE)</f>
        <v>#VALUE!</v>
      </c>
    </row>
    <row r="63" spans="2:11" x14ac:dyDescent="0.25">
      <c r="B63" s="27">
        <v>10514</v>
      </c>
      <c r="C63" s="28">
        <v>44884</v>
      </c>
      <c r="D63" s="27" t="s">
        <v>13</v>
      </c>
      <c r="E63" s="27">
        <v>4.99</v>
      </c>
      <c r="F63" s="27">
        <f ca="1">ROUNDUP(Table2[[#This Row],[Quantity]],0)</f>
        <v>201</v>
      </c>
      <c r="G63" s="27" t="s">
        <v>22</v>
      </c>
      <c r="H63" s="27" t="s">
        <v>23</v>
      </c>
      <c r="I63" s="27" t="s">
        <v>21</v>
      </c>
      <c r="J63" s="20" t="e" vm="5">
        <v>#VALUE!</v>
      </c>
      <c r="K63" s="27" t="e" cm="1" vm="6">
        <f t="array" ref="K63">_FV(Table2[[#This Row],[City]],"Country/region",TRUE)</f>
        <v>#VALUE!</v>
      </c>
    </row>
    <row r="64" spans="2:11" x14ac:dyDescent="0.25">
      <c r="B64" s="27">
        <v>10515</v>
      </c>
      <c r="C64" s="28">
        <v>44885</v>
      </c>
      <c r="D64" s="27" t="s">
        <v>15</v>
      </c>
      <c r="E64" s="27">
        <v>12.99</v>
      </c>
      <c r="F64" s="27">
        <f ca="1">ROUNDUP(Table2[[#This Row],[Quantity]],0)</f>
        <v>478</v>
      </c>
      <c r="G64" s="27" t="s">
        <v>22</v>
      </c>
      <c r="H64" s="27" t="s">
        <v>23</v>
      </c>
      <c r="I64" s="27" t="s">
        <v>21</v>
      </c>
      <c r="J64" s="20" t="e" vm="5">
        <v>#VALUE!</v>
      </c>
      <c r="K64" s="27" t="e" cm="1" vm="6">
        <f t="array" ref="K64">_FV(Table2[[#This Row],[City]],"Country/region",TRUE)</f>
        <v>#VALUE!</v>
      </c>
    </row>
    <row r="65" spans="2:11" x14ac:dyDescent="0.25">
      <c r="B65" s="27">
        <v>10516</v>
      </c>
      <c r="C65" s="28">
        <v>44885</v>
      </c>
      <c r="D65" s="27" t="s">
        <v>18</v>
      </c>
      <c r="E65" s="27">
        <v>9.9499999999999993</v>
      </c>
      <c r="F65" s="27">
        <f ca="1">ROUNDUP(Table2[[#This Row],[Quantity]],0)</f>
        <v>202</v>
      </c>
      <c r="G65" s="27" t="s">
        <v>22</v>
      </c>
      <c r="H65" s="27" t="s">
        <v>23</v>
      </c>
      <c r="I65" s="27" t="s">
        <v>21</v>
      </c>
      <c r="J65" s="20" t="e" vm="5">
        <v>#VALUE!</v>
      </c>
      <c r="K65" s="27" t="e" cm="1" vm="6">
        <f t="array" ref="K65">_FV(Table2[[#This Row],[City]],"Country/region",TRUE)</f>
        <v>#VALUE!</v>
      </c>
    </row>
    <row r="66" spans="2:11" x14ac:dyDescent="0.25">
      <c r="B66" s="27">
        <v>10483</v>
      </c>
      <c r="C66" s="28">
        <v>44878</v>
      </c>
      <c r="D66" s="27" t="s">
        <v>12</v>
      </c>
      <c r="E66" s="27">
        <v>2.95</v>
      </c>
      <c r="F66" s="27">
        <f ca="1">ROUNDUP(Table2[[#This Row],[Quantity]],0)</f>
        <v>678</v>
      </c>
      <c r="G66" s="27" t="s">
        <v>14</v>
      </c>
      <c r="H66" s="27" t="s">
        <v>16</v>
      </c>
      <c r="I66" s="27" t="s">
        <v>21</v>
      </c>
      <c r="J66" s="20" t="e" vm="5">
        <v>#VALUE!</v>
      </c>
      <c r="K66" s="27" t="e" cm="1" vm="6">
        <f t="array" ref="K66">_FV(Table2[[#This Row],[City]],"Country/region",TRUE)</f>
        <v>#VALUE!</v>
      </c>
    </row>
    <row r="67" spans="2:11" x14ac:dyDescent="0.25">
      <c r="B67" s="27">
        <v>10484</v>
      </c>
      <c r="C67" s="28">
        <v>44878</v>
      </c>
      <c r="D67" s="27" t="s">
        <v>13</v>
      </c>
      <c r="E67" s="27">
        <v>4.99</v>
      </c>
      <c r="F67" s="27">
        <f ca="1">ROUNDUP(Table2[[#This Row],[Quantity]],0)</f>
        <v>201</v>
      </c>
      <c r="G67" s="27" t="s">
        <v>14</v>
      </c>
      <c r="H67" s="27" t="s">
        <v>16</v>
      </c>
      <c r="I67" s="27" t="s">
        <v>21</v>
      </c>
      <c r="J67" s="20" t="e" vm="5">
        <v>#VALUE!</v>
      </c>
      <c r="K67" s="27" t="e" cm="1" vm="6">
        <f t="array" ref="K67">_FV(Table2[[#This Row],[City]],"Country/region",TRUE)</f>
        <v>#VALUE!</v>
      </c>
    </row>
    <row r="68" spans="2:11" x14ac:dyDescent="0.25">
      <c r="B68" s="27">
        <v>10485</v>
      </c>
      <c r="C68" s="28">
        <v>44879</v>
      </c>
      <c r="D68" s="27" t="s">
        <v>15</v>
      </c>
      <c r="E68" s="27">
        <v>12.99</v>
      </c>
      <c r="F68" s="27">
        <f ca="1">ROUNDUP(Table2[[#This Row],[Quantity]],0)</f>
        <v>524</v>
      </c>
      <c r="G68" s="27" t="s">
        <v>14</v>
      </c>
      <c r="H68" s="27" t="s">
        <v>16</v>
      </c>
      <c r="I68" s="27" t="s">
        <v>21</v>
      </c>
      <c r="J68" s="20" t="e" vm="5">
        <v>#VALUE!</v>
      </c>
      <c r="K68" s="27" t="e" cm="1" vm="6">
        <f t="array" ref="K68">_FV(Table2[[#This Row],[City]],"Country/region",TRUE)</f>
        <v>#VALUE!</v>
      </c>
    </row>
    <row r="69" spans="2:11" x14ac:dyDescent="0.25">
      <c r="B69" s="27">
        <v>10520</v>
      </c>
      <c r="C69" s="28">
        <v>44886</v>
      </c>
      <c r="D69" s="27" t="s">
        <v>15</v>
      </c>
      <c r="E69" s="27">
        <v>12.99</v>
      </c>
      <c r="F69" s="27">
        <f ca="1">ROUNDUP(Table2[[#This Row],[Quantity]],0)</f>
        <v>493</v>
      </c>
      <c r="G69" s="27" t="s">
        <v>22</v>
      </c>
      <c r="H69" s="27" t="s">
        <v>23</v>
      </c>
      <c r="I69" s="27" t="s">
        <v>19</v>
      </c>
      <c r="J69" s="20" t="e" vm="9">
        <v>#VALUE!</v>
      </c>
      <c r="K69" s="27" t="e" cm="1" vm="10">
        <f t="array" ref="K69">_FV(Table2[[#This Row],[City]],"Country/region",TRUE)</f>
        <v>#VALUE!</v>
      </c>
    </row>
    <row r="70" spans="2:11" x14ac:dyDescent="0.25">
      <c r="B70" s="27">
        <v>10521</v>
      </c>
      <c r="C70" s="28">
        <v>44886</v>
      </c>
      <c r="D70" s="27" t="s">
        <v>18</v>
      </c>
      <c r="E70" s="27">
        <v>9.9499999999999993</v>
      </c>
      <c r="F70" s="27">
        <f ca="1">ROUNDUP(Table2[[#This Row],[Quantity]],0)</f>
        <v>202</v>
      </c>
      <c r="G70" s="27" t="s">
        <v>22</v>
      </c>
      <c r="H70" s="27" t="s">
        <v>23</v>
      </c>
      <c r="I70" s="27" t="s">
        <v>19</v>
      </c>
      <c r="J70" s="20" t="e" vm="9">
        <v>#VALUE!</v>
      </c>
      <c r="K70" s="27" t="e" cm="1" vm="10">
        <f t="array" ref="K70">_FV(Table2[[#This Row],[City]],"Country/region",TRUE)</f>
        <v>#VALUE!</v>
      </c>
    </row>
    <row r="71" spans="2:11" x14ac:dyDescent="0.25">
      <c r="B71" s="27">
        <v>10522</v>
      </c>
      <c r="C71" s="28">
        <v>44886</v>
      </c>
      <c r="D71" s="27" t="s">
        <v>9</v>
      </c>
      <c r="E71" s="27">
        <v>3.49</v>
      </c>
      <c r="F71" s="27">
        <f ca="1">ROUNDUP(Table2[[#This Row],[Quantity]],0)</f>
        <v>688</v>
      </c>
      <c r="G71" s="27" t="s">
        <v>22</v>
      </c>
      <c r="H71" s="27" t="s">
        <v>23</v>
      </c>
      <c r="I71" s="27" t="s">
        <v>19</v>
      </c>
      <c r="J71" s="20" t="e" vm="9">
        <v>#VALUE!</v>
      </c>
      <c r="K71" s="27" t="e" cm="1" vm="10">
        <f t="array" ref="K71">_FV(Table2[[#This Row],[City]],"Country/region",TRUE)</f>
        <v>#VALUE!</v>
      </c>
    </row>
    <row r="72" spans="2:11" x14ac:dyDescent="0.25">
      <c r="B72" s="27">
        <v>10523</v>
      </c>
      <c r="C72" s="28">
        <v>44886</v>
      </c>
      <c r="D72" s="27" t="s">
        <v>12</v>
      </c>
      <c r="E72" s="27">
        <v>2.95</v>
      </c>
      <c r="F72" s="27">
        <f ca="1">ROUNDUP(Table2[[#This Row],[Quantity]],0)</f>
        <v>746</v>
      </c>
      <c r="G72" s="27" t="s">
        <v>22</v>
      </c>
      <c r="H72" s="27" t="s">
        <v>23</v>
      </c>
      <c r="I72" s="27" t="s">
        <v>19</v>
      </c>
      <c r="J72" s="20" t="e" vm="9">
        <v>#VALUE!</v>
      </c>
      <c r="K72" s="27" t="e" cm="1" vm="10">
        <f t="array" ref="K72">_FV(Table2[[#This Row],[City]],"Country/region",TRUE)</f>
        <v>#VALUE!</v>
      </c>
    </row>
    <row r="73" spans="2:11" x14ac:dyDescent="0.25">
      <c r="B73" s="27">
        <v>10524</v>
      </c>
      <c r="C73" s="28">
        <v>44886</v>
      </c>
      <c r="D73" s="27" t="s">
        <v>13</v>
      </c>
      <c r="E73" s="27">
        <v>4.99</v>
      </c>
      <c r="F73" s="27">
        <f ca="1">ROUNDUP(Table2[[#This Row],[Quantity]],0)</f>
        <v>201</v>
      </c>
      <c r="G73" s="27" t="s">
        <v>22</v>
      </c>
      <c r="H73" s="27" t="s">
        <v>23</v>
      </c>
      <c r="I73" s="27" t="s">
        <v>19</v>
      </c>
      <c r="J73" s="20" t="e" vm="9">
        <v>#VALUE!</v>
      </c>
      <c r="K73" s="27" t="e" cm="1" vm="10">
        <f t="array" ref="K73">_FV(Table2[[#This Row],[City]],"Country/region",TRUE)</f>
        <v>#VALUE!</v>
      </c>
    </row>
    <row r="74" spans="2:11" x14ac:dyDescent="0.25">
      <c r="B74" s="27">
        <v>10525</v>
      </c>
      <c r="C74" s="28">
        <v>44887</v>
      </c>
      <c r="D74" s="27" t="s">
        <v>15</v>
      </c>
      <c r="E74" s="27">
        <v>12.99</v>
      </c>
      <c r="F74" s="27">
        <f ca="1">ROUNDUP(Table2[[#This Row],[Quantity]],0)</f>
        <v>462</v>
      </c>
      <c r="G74" s="27" t="s">
        <v>22</v>
      </c>
      <c r="H74" s="27" t="s">
        <v>23</v>
      </c>
      <c r="I74" s="27" t="s">
        <v>19</v>
      </c>
      <c r="J74" s="20" t="e" vm="9">
        <v>#VALUE!</v>
      </c>
      <c r="K74" s="27" t="e" cm="1" vm="10">
        <f t="array" ref="K74">_FV(Table2[[#This Row],[City]],"Country/region",TRUE)</f>
        <v>#VALUE!</v>
      </c>
    </row>
    <row r="75" spans="2:11" x14ac:dyDescent="0.25">
      <c r="B75" s="27">
        <v>10526</v>
      </c>
      <c r="C75" s="28">
        <v>44887</v>
      </c>
      <c r="D75" s="27" t="s">
        <v>18</v>
      </c>
      <c r="E75" s="27">
        <v>9.9499999999999993</v>
      </c>
      <c r="F75" s="27">
        <f ca="1">ROUNDUP(Table2[[#This Row],[Quantity]],0)</f>
        <v>202</v>
      </c>
      <c r="G75" s="27" t="s">
        <v>22</v>
      </c>
      <c r="H75" s="27" t="s">
        <v>23</v>
      </c>
      <c r="I75" s="27" t="s">
        <v>19</v>
      </c>
      <c r="J75" s="20" t="e" vm="9">
        <v>#VALUE!</v>
      </c>
      <c r="K75" s="27" t="e" cm="1" vm="10">
        <f t="array" ref="K75">_FV(Table2[[#This Row],[City]],"Country/region",TRUE)</f>
        <v>#VALUE!</v>
      </c>
    </row>
    <row r="76" spans="2:11" x14ac:dyDescent="0.25">
      <c r="B76" s="27">
        <v>10527</v>
      </c>
      <c r="C76" s="28">
        <v>44887</v>
      </c>
      <c r="D76" s="27" t="s">
        <v>9</v>
      </c>
      <c r="E76" s="27">
        <v>3.49</v>
      </c>
      <c r="F76" s="27">
        <f ca="1">ROUNDUP(Table2[[#This Row],[Quantity]],0)</f>
        <v>688</v>
      </c>
      <c r="G76" s="27" t="s">
        <v>22</v>
      </c>
      <c r="H76" s="27" t="s">
        <v>23</v>
      </c>
      <c r="I76" s="27" t="s">
        <v>19</v>
      </c>
      <c r="J76" s="20" t="e" vm="9">
        <v>#VALUE!</v>
      </c>
      <c r="K76" s="27" t="e" cm="1" vm="10">
        <f t="array" ref="K76">_FV(Table2[[#This Row],[City]],"Country/region",TRUE)</f>
        <v>#VALUE!</v>
      </c>
    </row>
    <row r="77" spans="2:11" x14ac:dyDescent="0.25">
      <c r="B77" s="27">
        <v>10528</v>
      </c>
      <c r="C77" s="28">
        <v>44887</v>
      </c>
      <c r="D77" s="27" t="s">
        <v>12</v>
      </c>
      <c r="E77" s="27">
        <v>2.95</v>
      </c>
      <c r="F77" s="27">
        <f ca="1">ROUNDUP(Table2[[#This Row],[Quantity]],0)</f>
        <v>746</v>
      </c>
      <c r="G77" s="27" t="s">
        <v>22</v>
      </c>
      <c r="H77" s="27" t="s">
        <v>23</v>
      </c>
      <c r="I77" s="27" t="s">
        <v>19</v>
      </c>
      <c r="J77" s="20" t="e" vm="9">
        <v>#VALUE!</v>
      </c>
      <c r="K77" s="27" t="e" cm="1" vm="10">
        <f t="array" ref="K77">_FV(Table2[[#This Row],[City]],"Country/region",TRUE)</f>
        <v>#VALUE!</v>
      </c>
    </row>
    <row r="78" spans="2:11" x14ac:dyDescent="0.25">
      <c r="B78" s="27">
        <v>10529</v>
      </c>
      <c r="C78" s="28">
        <v>44887</v>
      </c>
      <c r="D78" s="27" t="s">
        <v>13</v>
      </c>
      <c r="E78" s="27">
        <v>4.99</v>
      </c>
      <c r="F78" s="27">
        <f ca="1">ROUNDUP(Table2[[#This Row],[Quantity]],0)</f>
        <v>201</v>
      </c>
      <c r="G78" s="27" t="s">
        <v>22</v>
      </c>
      <c r="H78" s="27" t="s">
        <v>23</v>
      </c>
      <c r="I78" s="27" t="s">
        <v>19</v>
      </c>
      <c r="J78" s="20" t="e" vm="9">
        <v>#VALUE!</v>
      </c>
      <c r="K78" s="27" t="e" cm="1" vm="10">
        <f t="array" ref="K78">_FV(Table2[[#This Row],[City]],"Country/region",TRUE)</f>
        <v>#VALUE!</v>
      </c>
    </row>
    <row r="79" spans="2:11" x14ac:dyDescent="0.25">
      <c r="B79" s="27">
        <v>10530</v>
      </c>
      <c r="C79" s="28">
        <v>44888</v>
      </c>
      <c r="D79" s="27" t="s">
        <v>15</v>
      </c>
      <c r="E79" s="27">
        <v>12.99</v>
      </c>
      <c r="F79" s="27">
        <f ca="1">ROUNDUP(Table2[[#This Row],[Quantity]],0)</f>
        <v>478</v>
      </c>
      <c r="G79" s="27" t="s">
        <v>22</v>
      </c>
      <c r="H79" s="27" t="s">
        <v>23</v>
      </c>
      <c r="I79" s="27" t="s">
        <v>19</v>
      </c>
      <c r="J79" s="20" t="e" vm="9">
        <v>#VALUE!</v>
      </c>
      <c r="K79" s="27" t="e" cm="1" vm="10">
        <f t="array" ref="K79">_FV(Table2[[#This Row],[City]],"Country/region",TRUE)</f>
        <v>#VALUE!</v>
      </c>
    </row>
    <row r="80" spans="2:11" x14ac:dyDescent="0.25">
      <c r="B80" s="27">
        <v>10531</v>
      </c>
      <c r="C80" s="28">
        <v>44888</v>
      </c>
      <c r="D80" s="27" t="s">
        <v>18</v>
      </c>
      <c r="E80" s="27">
        <v>9.9499999999999993</v>
      </c>
      <c r="F80" s="27">
        <f ca="1">ROUNDUP(Table2[[#This Row],[Quantity]],0)</f>
        <v>202</v>
      </c>
      <c r="G80" s="27" t="s">
        <v>22</v>
      </c>
      <c r="H80" s="27" t="s">
        <v>23</v>
      </c>
      <c r="I80" s="27" t="s">
        <v>19</v>
      </c>
      <c r="J80" s="20" t="e" vm="9">
        <v>#VALUE!</v>
      </c>
      <c r="K80" s="27" t="e" cm="1" vm="10">
        <f t="array" ref="K80">_FV(Table2[[#This Row],[City]],"Country/region",TRUE)</f>
        <v>#VALUE!</v>
      </c>
    </row>
    <row r="81" spans="2:11" x14ac:dyDescent="0.25">
      <c r="B81" s="27">
        <v>10532</v>
      </c>
      <c r="C81" s="28">
        <v>44888</v>
      </c>
      <c r="D81" s="27" t="s">
        <v>9</v>
      </c>
      <c r="E81" s="27">
        <v>3.49</v>
      </c>
      <c r="F81" s="27">
        <f ca="1">ROUNDUP(Table2[[#This Row],[Quantity]],0)</f>
        <v>688</v>
      </c>
      <c r="G81" s="27" t="s">
        <v>22</v>
      </c>
      <c r="H81" s="27" t="s">
        <v>23</v>
      </c>
      <c r="I81" s="27" t="s">
        <v>21</v>
      </c>
      <c r="J81" s="20" t="e" vm="5">
        <v>#VALUE!</v>
      </c>
      <c r="K81" s="27" t="e" cm="1" vm="6">
        <f t="array" ref="K81">_FV(Table2[[#This Row],[City]],"Country/region",TRUE)</f>
        <v>#VALUE!</v>
      </c>
    </row>
    <row r="82" spans="2:11" x14ac:dyDescent="0.25">
      <c r="B82" s="27">
        <v>10533</v>
      </c>
      <c r="C82" s="28">
        <v>44888</v>
      </c>
      <c r="D82" s="27" t="s">
        <v>12</v>
      </c>
      <c r="E82" s="27">
        <v>2.95</v>
      </c>
      <c r="F82" s="27">
        <f ca="1">ROUNDUP(Table2[[#This Row],[Quantity]],0)</f>
        <v>746</v>
      </c>
      <c r="G82" s="27" t="s">
        <v>22</v>
      </c>
      <c r="H82" s="27" t="s">
        <v>23</v>
      </c>
      <c r="I82" s="27" t="s">
        <v>21</v>
      </c>
      <c r="J82" s="20" t="e" vm="5">
        <v>#VALUE!</v>
      </c>
      <c r="K82" s="27" t="e" cm="1" vm="6">
        <f t="array" ref="K82">_FV(Table2[[#This Row],[City]],"Country/region",TRUE)</f>
        <v>#VALUE!</v>
      </c>
    </row>
    <row r="83" spans="2:11" x14ac:dyDescent="0.25">
      <c r="B83" s="27">
        <v>10534</v>
      </c>
      <c r="C83" s="28">
        <v>44888</v>
      </c>
      <c r="D83" s="27" t="s">
        <v>13</v>
      </c>
      <c r="E83" s="27">
        <v>4.99</v>
      </c>
      <c r="F83" s="27">
        <f ca="1">ROUNDUP(Table2[[#This Row],[Quantity]],0)</f>
        <v>201</v>
      </c>
      <c r="G83" s="27" t="s">
        <v>22</v>
      </c>
      <c r="H83" s="27" t="s">
        <v>23</v>
      </c>
      <c r="I83" s="27" t="s">
        <v>20</v>
      </c>
      <c r="J83" s="20" t="e" vm="3">
        <v>#VALUE!</v>
      </c>
      <c r="K83" s="27" t="e" cm="1" vm="4">
        <f t="array" ref="K83">_FV(Table2[[#This Row],[City]],"Country/region",TRUE)</f>
        <v>#VALUE!</v>
      </c>
    </row>
    <row r="84" spans="2:11" x14ac:dyDescent="0.25">
      <c r="B84" s="27">
        <v>10535</v>
      </c>
      <c r="C84" s="28">
        <v>44889</v>
      </c>
      <c r="D84" s="27" t="s">
        <v>15</v>
      </c>
      <c r="E84" s="27">
        <v>12.99</v>
      </c>
      <c r="F84" s="27">
        <f ca="1">ROUNDUP(Table2[[#This Row],[Quantity]],0)</f>
        <v>478</v>
      </c>
      <c r="G84" s="27" t="s">
        <v>22</v>
      </c>
      <c r="H84" s="27" t="s">
        <v>16</v>
      </c>
      <c r="I84" s="27" t="s">
        <v>20</v>
      </c>
      <c r="J84" s="20" t="e" vm="3">
        <v>#VALUE!</v>
      </c>
      <c r="K84" s="27" t="e" cm="1" vm="4">
        <f t="array" ref="K84">_FV(Table2[[#This Row],[City]],"Country/region",TRUE)</f>
        <v>#VALUE!</v>
      </c>
    </row>
    <row r="85" spans="2:11" x14ac:dyDescent="0.25">
      <c r="B85" s="27">
        <v>10536</v>
      </c>
      <c r="C85" s="28">
        <v>44889</v>
      </c>
      <c r="D85" s="27" t="s">
        <v>18</v>
      </c>
      <c r="E85" s="27">
        <v>9.9499999999999993</v>
      </c>
      <c r="F85" s="27">
        <f ca="1">ROUNDUP(Table2[[#This Row],[Quantity]],0)</f>
        <v>202</v>
      </c>
      <c r="G85" s="27" t="s">
        <v>22</v>
      </c>
      <c r="H85" s="27" t="s">
        <v>16</v>
      </c>
      <c r="I85" s="27" t="s">
        <v>20</v>
      </c>
      <c r="J85" s="20" t="e" vm="3">
        <v>#VALUE!</v>
      </c>
      <c r="K85" s="27" t="e" cm="1" vm="4">
        <f t="array" ref="K85">_FV(Table2[[#This Row],[City]],"Country/region",TRUE)</f>
        <v>#VALUE!</v>
      </c>
    </row>
    <row r="86" spans="2:11" x14ac:dyDescent="0.25">
      <c r="B86" s="27">
        <v>10537</v>
      </c>
      <c r="C86" s="28">
        <v>44889</v>
      </c>
      <c r="D86" s="27" t="s">
        <v>9</v>
      </c>
      <c r="E86" s="27">
        <v>3.49</v>
      </c>
      <c r="F86" s="27">
        <f ca="1">ROUNDUP(Table2[[#This Row],[Quantity]],0)</f>
        <v>631</v>
      </c>
      <c r="G86" s="27" t="s">
        <v>22</v>
      </c>
      <c r="H86" s="27" t="s">
        <v>16</v>
      </c>
      <c r="I86" s="27" t="s">
        <v>20</v>
      </c>
      <c r="J86" s="20" t="e" vm="3">
        <v>#VALUE!</v>
      </c>
      <c r="K86" s="27" t="e" cm="1" vm="4">
        <f t="array" ref="K86">_FV(Table2[[#This Row],[City]],"Country/region",TRUE)</f>
        <v>#VALUE!</v>
      </c>
    </row>
    <row r="87" spans="2:11" x14ac:dyDescent="0.25">
      <c r="B87" s="27">
        <v>10538</v>
      </c>
      <c r="C87" s="28">
        <v>44889</v>
      </c>
      <c r="D87" s="27" t="s">
        <v>12</v>
      </c>
      <c r="E87" s="27">
        <v>2.95</v>
      </c>
      <c r="F87" s="27">
        <f ca="1">ROUNDUP(Table2[[#This Row],[Quantity]],0)</f>
        <v>746</v>
      </c>
      <c r="G87" s="27" t="s">
        <v>22</v>
      </c>
      <c r="H87" s="27" t="s">
        <v>16</v>
      </c>
      <c r="I87" s="27" t="s">
        <v>20</v>
      </c>
      <c r="J87" s="20" t="e" vm="3">
        <v>#VALUE!</v>
      </c>
      <c r="K87" s="27" t="e" cm="1" vm="4">
        <f t="array" ref="K87">_FV(Table2[[#This Row],[City]],"Country/region",TRUE)</f>
        <v>#VALUE!</v>
      </c>
    </row>
    <row r="88" spans="2:11" x14ac:dyDescent="0.25">
      <c r="B88" s="27">
        <v>10539</v>
      </c>
      <c r="C88" s="28">
        <v>44889</v>
      </c>
      <c r="D88" s="27" t="s">
        <v>13</v>
      </c>
      <c r="E88" s="27">
        <v>4.99</v>
      </c>
      <c r="F88" s="27">
        <f ca="1">ROUNDUP(Table2[[#This Row],[Quantity]],0)</f>
        <v>201</v>
      </c>
      <c r="G88" s="27" t="s">
        <v>22</v>
      </c>
      <c r="H88" s="27" t="s">
        <v>16</v>
      </c>
      <c r="I88" s="27" t="s">
        <v>20</v>
      </c>
      <c r="J88" s="20" t="e" vm="3">
        <v>#VALUE!</v>
      </c>
      <c r="K88" s="27" t="e" cm="1" vm="4">
        <f t="array" ref="K88">_FV(Table2[[#This Row],[City]],"Country/region",TRUE)</f>
        <v>#VALUE!</v>
      </c>
    </row>
    <row r="89" spans="2:11" x14ac:dyDescent="0.25">
      <c r="B89" s="27">
        <v>10540</v>
      </c>
      <c r="C89" s="28">
        <v>44890</v>
      </c>
      <c r="D89" s="27" t="s">
        <v>15</v>
      </c>
      <c r="E89" s="27">
        <v>12.99</v>
      </c>
      <c r="F89" s="27">
        <f ca="1">ROUNDUP(Table2[[#This Row],[Quantity]],0)</f>
        <v>462</v>
      </c>
      <c r="G89" s="27" t="s">
        <v>22</v>
      </c>
      <c r="H89" s="27" t="s">
        <v>16</v>
      </c>
      <c r="I89" s="27" t="s">
        <v>20</v>
      </c>
      <c r="J89" s="20" t="e" vm="3">
        <v>#VALUE!</v>
      </c>
      <c r="K89" s="27" t="e" cm="1" vm="4">
        <f t="array" ref="K89">_FV(Table2[[#This Row],[City]],"Country/region",TRUE)</f>
        <v>#VALUE!</v>
      </c>
    </row>
    <row r="90" spans="2:11" x14ac:dyDescent="0.25">
      <c r="B90" s="27">
        <v>10541</v>
      </c>
      <c r="C90" s="28">
        <v>44890</v>
      </c>
      <c r="D90" s="27" t="s">
        <v>18</v>
      </c>
      <c r="E90" s="27">
        <v>9.9499999999999993</v>
      </c>
      <c r="F90" s="27">
        <f ca="1">ROUNDUP(Table2[[#This Row],[Quantity]],0)</f>
        <v>202</v>
      </c>
      <c r="G90" s="27" t="s">
        <v>22</v>
      </c>
      <c r="H90" s="27" t="s">
        <v>16</v>
      </c>
      <c r="I90" s="27" t="s">
        <v>24</v>
      </c>
      <c r="J90" s="20" t="e" vm="1">
        <v>#VALUE!</v>
      </c>
      <c r="K90" s="27" t="e" cm="1" vm="2">
        <f t="array" ref="K90">_FV(Table2[[#This Row],[City]],"Country/region",TRUE)</f>
        <v>#VALUE!</v>
      </c>
    </row>
    <row r="91" spans="2:11" x14ac:dyDescent="0.25">
      <c r="B91" s="27">
        <v>10542</v>
      </c>
      <c r="C91" s="28">
        <v>44890</v>
      </c>
      <c r="D91" s="27" t="s">
        <v>9</v>
      </c>
      <c r="E91" s="27">
        <v>3.49</v>
      </c>
      <c r="F91" s="27">
        <f ca="1">ROUNDUP(Table2[[#This Row],[Quantity]],0)</f>
        <v>631</v>
      </c>
      <c r="G91" s="27" t="s">
        <v>22</v>
      </c>
      <c r="H91" s="27" t="s">
        <v>16</v>
      </c>
      <c r="I91" s="27" t="s">
        <v>24</v>
      </c>
      <c r="J91" s="20" t="e" vm="1">
        <v>#VALUE!</v>
      </c>
      <c r="K91" s="27" t="e" cm="1" vm="2">
        <f t="array" ref="K91">_FV(Table2[[#This Row],[City]],"Country/region",TRUE)</f>
        <v>#VALUE!</v>
      </c>
    </row>
    <row r="92" spans="2:11" x14ac:dyDescent="0.25">
      <c r="B92" s="27">
        <v>10543</v>
      </c>
      <c r="C92" s="28">
        <v>44890</v>
      </c>
      <c r="D92" s="27" t="s">
        <v>12</v>
      </c>
      <c r="E92" s="27">
        <v>2.95</v>
      </c>
      <c r="F92" s="27">
        <f ca="1">ROUNDUP(Table2[[#This Row],[Quantity]],0)</f>
        <v>746</v>
      </c>
      <c r="G92" s="27" t="s">
        <v>22</v>
      </c>
      <c r="H92" s="27" t="s">
        <v>16</v>
      </c>
      <c r="I92" s="27" t="s">
        <v>24</v>
      </c>
      <c r="J92" s="20" t="e" vm="1">
        <v>#VALUE!</v>
      </c>
      <c r="K92" s="27" t="e" cm="1" vm="2">
        <f t="array" ref="K92">_FV(Table2[[#This Row],[City]],"Country/region",TRUE)</f>
        <v>#VALUE!</v>
      </c>
    </row>
    <row r="93" spans="2:11" x14ac:dyDescent="0.25">
      <c r="B93" s="27">
        <v>10544</v>
      </c>
      <c r="C93" s="28">
        <v>44890</v>
      </c>
      <c r="D93" s="27" t="s">
        <v>13</v>
      </c>
      <c r="E93" s="27">
        <v>4.99</v>
      </c>
      <c r="F93" s="27">
        <f ca="1">ROUNDUP(Table2[[#This Row],[Quantity]],0)</f>
        <v>201</v>
      </c>
      <c r="G93" s="27" t="s">
        <v>22</v>
      </c>
      <c r="H93" s="27" t="s">
        <v>16</v>
      </c>
      <c r="I93" s="27" t="s">
        <v>24</v>
      </c>
      <c r="J93" s="20" t="e" vm="1">
        <v>#VALUE!</v>
      </c>
      <c r="K93" s="27" t="e" cm="1" vm="2">
        <f t="array" ref="K93">_FV(Table2[[#This Row],[City]],"Country/region",TRUE)</f>
        <v>#VALUE!</v>
      </c>
    </row>
    <row r="94" spans="2:11" x14ac:dyDescent="0.25">
      <c r="B94" s="27">
        <v>10545</v>
      </c>
      <c r="C94" s="28">
        <v>44891</v>
      </c>
      <c r="D94" s="27" t="s">
        <v>15</v>
      </c>
      <c r="E94" s="27">
        <v>12.99</v>
      </c>
      <c r="F94" s="27">
        <f ca="1">ROUNDUP(Table2[[#This Row],[Quantity]],0)</f>
        <v>447</v>
      </c>
      <c r="G94" s="27" t="s">
        <v>22</v>
      </c>
      <c r="H94" s="27" t="s">
        <v>16</v>
      </c>
      <c r="I94" s="27" t="s">
        <v>24</v>
      </c>
      <c r="J94" s="20" t="e" vm="1">
        <v>#VALUE!</v>
      </c>
      <c r="K94" s="27" t="e" cm="1" vm="2">
        <f t="array" ref="K94">_FV(Table2[[#This Row],[City]],"Country/region",TRUE)</f>
        <v>#VALUE!</v>
      </c>
    </row>
    <row r="95" spans="2:11" x14ac:dyDescent="0.25">
      <c r="B95" s="27">
        <v>10546</v>
      </c>
      <c r="C95" s="28">
        <v>44891</v>
      </c>
      <c r="D95" s="27" t="s">
        <v>18</v>
      </c>
      <c r="E95" s="27">
        <v>9.9499999999999993</v>
      </c>
      <c r="F95" s="27">
        <f ca="1">ROUNDUP(Table2[[#This Row],[Quantity]],0)</f>
        <v>202</v>
      </c>
      <c r="G95" s="27" t="s">
        <v>22</v>
      </c>
      <c r="H95" s="27" t="s">
        <v>16</v>
      </c>
      <c r="I95" s="27" t="s">
        <v>24</v>
      </c>
      <c r="J95" s="20" t="e" vm="1">
        <v>#VALUE!</v>
      </c>
      <c r="K95" s="27" t="e" cm="1" vm="2">
        <f t="array" ref="K95">_FV(Table2[[#This Row],[City]],"Country/region",TRUE)</f>
        <v>#VALUE!</v>
      </c>
    </row>
    <row r="96" spans="2:11" x14ac:dyDescent="0.25">
      <c r="B96" s="27">
        <v>10547</v>
      </c>
      <c r="C96" s="28">
        <v>44891</v>
      </c>
      <c r="D96" s="27" t="s">
        <v>9</v>
      </c>
      <c r="E96" s="27">
        <v>3.49</v>
      </c>
      <c r="F96" s="27">
        <f ca="1">ROUNDUP(Table2[[#This Row],[Quantity]],0)</f>
        <v>631</v>
      </c>
      <c r="G96" s="27" t="s">
        <v>22</v>
      </c>
      <c r="H96" s="27" t="s">
        <v>16</v>
      </c>
      <c r="I96" s="27" t="s">
        <v>24</v>
      </c>
      <c r="J96" s="20" t="e" vm="1">
        <v>#VALUE!</v>
      </c>
      <c r="K96" s="27" t="e" cm="1" vm="2">
        <f t="array" ref="K96">_FV(Table2[[#This Row],[City]],"Country/region",TRUE)</f>
        <v>#VALUE!</v>
      </c>
    </row>
    <row r="97" spans="2:11" x14ac:dyDescent="0.25">
      <c r="B97" s="27">
        <v>10548</v>
      </c>
      <c r="C97" s="28">
        <v>44891</v>
      </c>
      <c r="D97" s="27" t="s">
        <v>12</v>
      </c>
      <c r="E97" s="27">
        <v>2.95</v>
      </c>
      <c r="F97" s="27">
        <f ca="1">ROUNDUP(Table2[[#This Row],[Quantity]],0)</f>
        <v>746</v>
      </c>
      <c r="G97" s="27" t="s">
        <v>22</v>
      </c>
      <c r="H97" s="27" t="s">
        <v>16</v>
      </c>
      <c r="I97" s="27" t="s">
        <v>24</v>
      </c>
      <c r="J97" s="20" t="e" vm="1">
        <v>#VALUE!</v>
      </c>
      <c r="K97" s="27" t="e" cm="1" vm="2">
        <f t="array" ref="K97">_FV(Table2[[#This Row],[City]],"Country/region",TRUE)</f>
        <v>#VALUE!</v>
      </c>
    </row>
    <row r="98" spans="2:11" x14ac:dyDescent="0.25">
      <c r="B98" s="27">
        <v>10549</v>
      </c>
      <c r="C98" s="28">
        <v>44891</v>
      </c>
      <c r="D98" s="27" t="s">
        <v>13</v>
      </c>
      <c r="E98" s="27">
        <v>4.99</v>
      </c>
      <c r="F98" s="27">
        <f ca="1">ROUNDUP(Table2[[#This Row],[Quantity]],0)</f>
        <v>201</v>
      </c>
      <c r="G98" s="27" t="s">
        <v>22</v>
      </c>
      <c r="H98" s="27" t="s">
        <v>16</v>
      </c>
      <c r="I98" s="27" t="s">
        <v>24</v>
      </c>
      <c r="J98" s="20" t="e" vm="1">
        <v>#VALUE!</v>
      </c>
      <c r="K98" s="27" t="e" cm="1" vm="2">
        <f t="array" ref="K98">_FV(Table2[[#This Row],[City]],"Country/region",TRUE)</f>
        <v>#VALUE!</v>
      </c>
    </row>
    <row r="99" spans="2:11" x14ac:dyDescent="0.25">
      <c r="B99" s="27">
        <v>10550</v>
      </c>
      <c r="C99" s="28">
        <v>44892</v>
      </c>
      <c r="D99" s="27" t="s">
        <v>15</v>
      </c>
      <c r="E99" s="27">
        <v>12.99</v>
      </c>
      <c r="F99" s="27">
        <f ca="1">ROUNDUP(Table2[[#This Row],[Quantity]],0)</f>
        <v>462</v>
      </c>
      <c r="G99" s="27" t="s">
        <v>22</v>
      </c>
      <c r="H99" s="27" t="s">
        <v>16</v>
      </c>
      <c r="I99" s="27" t="s">
        <v>24</v>
      </c>
      <c r="J99" s="20" t="e" vm="1">
        <v>#VALUE!</v>
      </c>
      <c r="K99" s="27" t="e" cm="1" vm="2">
        <f t="array" ref="K99">_FV(Table2[[#This Row],[City]],"Country/region",TRUE)</f>
        <v>#VALUE!</v>
      </c>
    </row>
    <row r="100" spans="2:11" x14ac:dyDescent="0.25">
      <c r="B100" s="27">
        <v>10551</v>
      </c>
      <c r="C100" s="28">
        <v>44892</v>
      </c>
      <c r="D100" s="27" t="s">
        <v>18</v>
      </c>
      <c r="E100" s="27">
        <v>9.9499999999999993</v>
      </c>
      <c r="F100" s="27">
        <f ca="1">ROUNDUP(Table2[[#This Row],[Quantity]],0)</f>
        <v>202</v>
      </c>
      <c r="G100" s="27" t="s">
        <v>22</v>
      </c>
      <c r="H100" s="27" t="s">
        <v>16</v>
      </c>
      <c r="I100" s="27" t="s">
        <v>24</v>
      </c>
      <c r="J100" s="20" t="e" vm="1">
        <v>#VALUE!</v>
      </c>
      <c r="K100" s="27" t="e" cm="1" vm="2">
        <f t="array" ref="K100">_FV(Table2[[#This Row],[City]],"Country/region",TRUE)</f>
        <v>#VALUE!</v>
      </c>
    </row>
    <row r="101" spans="2:11" x14ac:dyDescent="0.25">
      <c r="B101" s="27">
        <v>10552</v>
      </c>
      <c r="C101" s="28">
        <v>44892</v>
      </c>
      <c r="D101" s="27" t="s">
        <v>9</v>
      </c>
      <c r="E101" s="27">
        <v>3.49</v>
      </c>
      <c r="F101" s="27">
        <f ca="1">ROUNDUP(Table2[[#This Row],[Quantity]],0)</f>
        <v>631</v>
      </c>
      <c r="G101" s="27" t="s">
        <v>10</v>
      </c>
      <c r="H101" s="27" t="s">
        <v>16</v>
      </c>
      <c r="I101" s="27" t="s">
        <v>24</v>
      </c>
      <c r="J101" s="20" t="e" vm="1">
        <v>#VALUE!</v>
      </c>
      <c r="K101" s="27" t="e" cm="1" vm="2">
        <f t="array" ref="K101">_FV(Table2[[#This Row],[City]],"Country/region",TRUE)</f>
        <v>#VALUE!</v>
      </c>
    </row>
    <row r="102" spans="2:11" x14ac:dyDescent="0.25">
      <c r="B102" s="27">
        <v>10553</v>
      </c>
      <c r="C102" s="28">
        <v>44892</v>
      </c>
      <c r="D102" s="27" t="s">
        <v>12</v>
      </c>
      <c r="E102" s="27">
        <v>2.95</v>
      </c>
      <c r="F102" s="27">
        <f ca="1">ROUNDUP(Table2[[#This Row],[Quantity]],0)</f>
        <v>746</v>
      </c>
      <c r="G102" s="27" t="s">
        <v>10</v>
      </c>
      <c r="H102" s="27" t="s">
        <v>16</v>
      </c>
      <c r="I102" s="27" t="s">
        <v>24</v>
      </c>
      <c r="J102" s="20" t="e" vm="1">
        <v>#VALUE!</v>
      </c>
      <c r="K102" s="27" t="e" cm="1" vm="2">
        <f t="array" ref="K102">_FV(Table2[[#This Row],[City]],"Country/region",TRUE)</f>
        <v>#VALUE!</v>
      </c>
    </row>
    <row r="103" spans="2:11" x14ac:dyDescent="0.25">
      <c r="B103" s="27">
        <v>10554</v>
      </c>
      <c r="C103" s="28">
        <v>44892</v>
      </c>
      <c r="D103" s="27" t="s">
        <v>13</v>
      </c>
      <c r="E103" s="27">
        <v>4.99</v>
      </c>
      <c r="F103" s="27">
        <f ca="1">ROUNDUP(Table2[[#This Row],[Quantity]],0)</f>
        <v>201</v>
      </c>
      <c r="G103" s="27" t="s">
        <v>10</v>
      </c>
      <c r="H103" s="27" t="s">
        <v>16</v>
      </c>
      <c r="I103" s="27" t="s">
        <v>24</v>
      </c>
      <c r="J103" s="20" t="e" vm="1">
        <v>#VALUE!</v>
      </c>
      <c r="K103" s="27" t="e" cm="1" vm="2">
        <f t="array" ref="K103">_FV(Table2[[#This Row],[City]],"Country/region",TRUE)</f>
        <v>#VALUE!</v>
      </c>
    </row>
    <row r="104" spans="2:11" x14ac:dyDescent="0.25">
      <c r="B104" s="27">
        <v>10555</v>
      </c>
      <c r="C104" s="28">
        <v>44893</v>
      </c>
      <c r="D104" s="27" t="s">
        <v>15</v>
      </c>
      <c r="E104" s="27">
        <v>12.99</v>
      </c>
      <c r="F104" s="27">
        <f ca="1">ROUNDUP(Table2[[#This Row],[Quantity]],0)</f>
        <v>478</v>
      </c>
      <c r="G104" s="27" t="s">
        <v>10</v>
      </c>
      <c r="H104" s="27" t="s">
        <v>16</v>
      </c>
      <c r="I104" s="27" t="s">
        <v>24</v>
      </c>
      <c r="J104" s="20" t="e" vm="1">
        <v>#VALUE!</v>
      </c>
      <c r="K104" s="27" t="e" cm="1" vm="2">
        <f t="array" ref="K104">_FV(Table2[[#This Row],[City]],"Country/region",TRUE)</f>
        <v>#VALUE!</v>
      </c>
    </row>
    <row r="105" spans="2:11" x14ac:dyDescent="0.25">
      <c r="B105" s="27">
        <v>10556</v>
      </c>
      <c r="C105" s="28">
        <v>44893</v>
      </c>
      <c r="D105" s="27" t="s">
        <v>18</v>
      </c>
      <c r="E105" s="27">
        <v>9.9499999999999993</v>
      </c>
      <c r="F105" s="27">
        <f ca="1">ROUNDUP(Table2[[#This Row],[Quantity]],0)</f>
        <v>202</v>
      </c>
      <c r="G105" s="27" t="s">
        <v>10</v>
      </c>
      <c r="H105" s="27" t="s">
        <v>16</v>
      </c>
      <c r="I105" s="27" t="s">
        <v>24</v>
      </c>
      <c r="J105" s="20" t="e" vm="1">
        <v>#VALUE!</v>
      </c>
      <c r="K105" s="27" t="e" cm="1" vm="2">
        <f t="array" ref="K105">_FV(Table2[[#This Row],[City]],"Country/region",TRUE)</f>
        <v>#VALUE!</v>
      </c>
    </row>
    <row r="106" spans="2:11" x14ac:dyDescent="0.25">
      <c r="B106" s="27">
        <v>10557</v>
      </c>
      <c r="C106" s="28">
        <v>44893</v>
      </c>
      <c r="D106" s="27" t="s">
        <v>9</v>
      </c>
      <c r="E106" s="27">
        <v>3.49</v>
      </c>
      <c r="F106" s="27">
        <f ca="1">ROUNDUP(Table2[[#This Row],[Quantity]],0)</f>
        <v>631</v>
      </c>
      <c r="G106" s="27" t="s">
        <v>10</v>
      </c>
      <c r="H106" s="27" t="s">
        <v>16</v>
      </c>
      <c r="I106" s="27" t="s">
        <v>24</v>
      </c>
      <c r="J106" s="20" t="e" vm="1">
        <v>#VALUE!</v>
      </c>
      <c r="K106" s="27" t="e" cm="1" vm="2">
        <f t="array" ref="K106">_FV(Table2[[#This Row],[City]],"Country/region",TRUE)</f>
        <v>#VALUE!</v>
      </c>
    </row>
    <row r="107" spans="2:11" x14ac:dyDescent="0.25">
      <c r="B107" s="27">
        <v>10558</v>
      </c>
      <c r="C107" s="28">
        <v>44893</v>
      </c>
      <c r="D107" s="27" t="s">
        <v>12</v>
      </c>
      <c r="E107" s="27">
        <v>2.95</v>
      </c>
      <c r="F107" s="27">
        <f ca="1">ROUNDUP(Table2[[#This Row],[Quantity]],0)</f>
        <v>678</v>
      </c>
      <c r="G107" s="27" t="s">
        <v>10</v>
      </c>
      <c r="H107" s="27" t="s">
        <v>16</v>
      </c>
      <c r="I107" s="27" t="s">
        <v>24</v>
      </c>
      <c r="J107" s="20" t="e" vm="1">
        <v>#VALUE!</v>
      </c>
      <c r="K107" s="27" t="e" cm="1" vm="2">
        <f t="array" ref="K107">_FV(Table2[[#This Row],[City]],"Country/region",TRUE)</f>
        <v>#VALUE!</v>
      </c>
    </row>
    <row r="108" spans="2:11" x14ac:dyDescent="0.25">
      <c r="B108" s="27">
        <v>10559</v>
      </c>
      <c r="C108" s="28">
        <v>44893</v>
      </c>
      <c r="D108" s="27" t="s">
        <v>13</v>
      </c>
      <c r="E108" s="27">
        <v>4.99</v>
      </c>
      <c r="F108" s="27">
        <f ca="1">ROUNDUP(Table2[[#This Row],[Quantity]],0)</f>
        <v>201</v>
      </c>
      <c r="G108" s="27" t="s">
        <v>10</v>
      </c>
      <c r="H108" s="27" t="s">
        <v>16</v>
      </c>
      <c r="I108" s="27" t="s">
        <v>24</v>
      </c>
      <c r="J108" s="20" t="e" vm="1">
        <v>#VALUE!</v>
      </c>
      <c r="K108" s="27" t="e" cm="1" vm="2">
        <f t="array" ref="K108">_FV(Table2[[#This Row],[City]],"Country/region",TRUE)</f>
        <v>#VALUE!</v>
      </c>
    </row>
    <row r="109" spans="2:11" x14ac:dyDescent="0.25">
      <c r="B109" s="27">
        <v>10560</v>
      </c>
      <c r="C109" s="28">
        <v>44894</v>
      </c>
      <c r="D109" s="27" t="s">
        <v>15</v>
      </c>
      <c r="E109" s="27">
        <v>12.99</v>
      </c>
      <c r="F109" s="27">
        <f ca="1">ROUNDUP(Table2[[#This Row],[Quantity]],0)</f>
        <v>478</v>
      </c>
      <c r="G109" s="27" t="s">
        <v>10</v>
      </c>
      <c r="H109" s="27" t="s">
        <v>16</v>
      </c>
      <c r="I109" s="27" t="s">
        <v>24</v>
      </c>
      <c r="J109" s="20" t="e" vm="1">
        <v>#VALUE!</v>
      </c>
      <c r="K109" s="27" t="e" cm="1" vm="2">
        <f t="array" ref="K109">_FV(Table2[[#This Row],[City]],"Country/region",TRUE)</f>
        <v>#VALUE!</v>
      </c>
    </row>
    <row r="110" spans="2:11" x14ac:dyDescent="0.25">
      <c r="B110" s="27">
        <v>10561</v>
      </c>
      <c r="C110" s="28">
        <v>44894</v>
      </c>
      <c r="D110" s="27" t="s">
        <v>18</v>
      </c>
      <c r="E110" s="27">
        <v>9.9499999999999993</v>
      </c>
      <c r="F110" s="27">
        <f ca="1">ROUNDUP(Table2[[#This Row],[Quantity]],0)</f>
        <v>202</v>
      </c>
      <c r="G110" s="27" t="s">
        <v>10</v>
      </c>
      <c r="H110" s="27" t="s">
        <v>16</v>
      </c>
      <c r="I110" s="27" t="s">
        <v>24</v>
      </c>
      <c r="J110" s="20" t="e" vm="1">
        <v>#VALUE!</v>
      </c>
      <c r="K110" s="27" t="e" cm="1" vm="2">
        <f t="array" ref="K110">_FV(Table2[[#This Row],[City]],"Country/region",TRUE)</f>
        <v>#VALUE!</v>
      </c>
    </row>
    <row r="111" spans="2:11" x14ac:dyDescent="0.25">
      <c r="B111" s="27">
        <v>10562</v>
      </c>
      <c r="C111" s="28">
        <v>44894</v>
      </c>
      <c r="D111" s="27" t="s">
        <v>9</v>
      </c>
      <c r="E111" s="27">
        <v>3.49</v>
      </c>
      <c r="F111" s="27">
        <f ca="1">ROUNDUP(Table2[[#This Row],[Quantity]],0)</f>
        <v>631</v>
      </c>
      <c r="G111" s="27" t="s">
        <v>10</v>
      </c>
      <c r="H111" s="27" t="s">
        <v>16</v>
      </c>
      <c r="I111" s="27" t="s">
        <v>24</v>
      </c>
      <c r="J111" s="20" t="e" vm="1">
        <v>#VALUE!</v>
      </c>
      <c r="K111" s="27" t="e" cm="1" vm="2">
        <f t="array" ref="K111">_FV(Table2[[#This Row],[City]],"Country/region",TRUE)</f>
        <v>#VALUE!</v>
      </c>
    </row>
    <row r="112" spans="2:11" x14ac:dyDescent="0.25">
      <c r="B112" s="27">
        <v>10563</v>
      </c>
      <c r="C112" s="28">
        <v>44894</v>
      </c>
      <c r="D112" s="27" t="s">
        <v>12</v>
      </c>
      <c r="E112" s="27">
        <v>2.95</v>
      </c>
      <c r="F112" s="27">
        <f ca="1">ROUNDUP(Table2[[#This Row],[Quantity]],0)</f>
        <v>678</v>
      </c>
      <c r="G112" s="27" t="s">
        <v>10</v>
      </c>
      <c r="H112" s="27" t="s">
        <v>16</v>
      </c>
      <c r="I112" s="27" t="s">
        <v>24</v>
      </c>
      <c r="J112" s="20" t="e" vm="1">
        <v>#VALUE!</v>
      </c>
      <c r="K112" s="27" t="e" cm="1" vm="2">
        <f t="array" ref="K112">_FV(Table2[[#This Row],[City]],"Country/region",TRUE)</f>
        <v>#VALUE!</v>
      </c>
    </row>
    <row r="113" spans="2:11" x14ac:dyDescent="0.25">
      <c r="B113" s="27">
        <v>10564</v>
      </c>
      <c r="C113" s="28">
        <v>44894</v>
      </c>
      <c r="D113" s="27" t="s">
        <v>13</v>
      </c>
      <c r="E113" s="27">
        <v>4.99</v>
      </c>
      <c r="F113" s="27">
        <f ca="1">ROUNDUP(Table2[[#This Row],[Quantity]],0)</f>
        <v>201</v>
      </c>
      <c r="G113" s="27" t="s">
        <v>10</v>
      </c>
      <c r="H113" s="27" t="s">
        <v>16</v>
      </c>
      <c r="I113" s="27" t="s">
        <v>24</v>
      </c>
      <c r="J113" s="20" t="e" vm="1">
        <v>#VALUE!</v>
      </c>
      <c r="K113" s="27" t="e" cm="1" vm="2">
        <f t="array" ref="K113">_FV(Table2[[#This Row],[City]],"Country/region",TRUE)</f>
        <v>#VALUE!</v>
      </c>
    </row>
    <row r="114" spans="2:11" x14ac:dyDescent="0.25">
      <c r="B114" s="27">
        <v>10565</v>
      </c>
      <c r="C114" s="28">
        <v>44895</v>
      </c>
      <c r="D114" s="27" t="s">
        <v>15</v>
      </c>
      <c r="E114" s="27">
        <v>12.99</v>
      </c>
      <c r="F114" s="27">
        <f ca="1">ROUNDUP(Table2[[#This Row],[Quantity]],0)</f>
        <v>493</v>
      </c>
      <c r="G114" s="27" t="s">
        <v>10</v>
      </c>
      <c r="H114" s="27" t="s">
        <v>16</v>
      </c>
      <c r="I114" s="27" t="s">
        <v>24</v>
      </c>
      <c r="J114" s="20" t="e" vm="1">
        <v>#VALUE!</v>
      </c>
      <c r="K114" s="27" t="e" cm="1" vm="2">
        <f t="array" ref="K114">_FV(Table2[[#This Row],[City]],"Country/region",TRUE)</f>
        <v>#VALUE!</v>
      </c>
    </row>
    <row r="115" spans="2:11" x14ac:dyDescent="0.25">
      <c r="B115" s="27">
        <v>10566</v>
      </c>
      <c r="C115" s="28">
        <v>44895</v>
      </c>
      <c r="D115" s="27" t="s">
        <v>18</v>
      </c>
      <c r="E115" s="27">
        <v>9.9499999999999993</v>
      </c>
      <c r="F115" s="27">
        <f ca="1">ROUNDUP(Table2[[#This Row],[Quantity]],0)</f>
        <v>202</v>
      </c>
      <c r="G115" s="27" t="s">
        <v>10</v>
      </c>
      <c r="H115" s="27" t="s">
        <v>16</v>
      </c>
      <c r="I115" s="27" t="s">
        <v>24</v>
      </c>
      <c r="J115" s="20" t="e" vm="1">
        <v>#VALUE!</v>
      </c>
      <c r="K115" s="27" t="e" cm="1" vm="2">
        <f t="array" ref="K115">_FV(Table2[[#This Row],[City]],"Country/region",TRUE)</f>
        <v>#VALUE!</v>
      </c>
    </row>
    <row r="116" spans="2:11" x14ac:dyDescent="0.25">
      <c r="B116" s="27">
        <v>10567</v>
      </c>
      <c r="C116" s="28">
        <v>44895</v>
      </c>
      <c r="D116" s="27" t="s">
        <v>9</v>
      </c>
      <c r="E116" s="27">
        <v>3.49</v>
      </c>
      <c r="F116" s="27">
        <f ca="1">ROUNDUP(Table2[[#This Row],[Quantity]],0)</f>
        <v>631</v>
      </c>
      <c r="G116" s="27" t="s">
        <v>10</v>
      </c>
      <c r="H116" s="27" t="s">
        <v>16</v>
      </c>
      <c r="I116" s="27" t="s">
        <v>24</v>
      </c>
      <c r="J116" s="20" t="e" vm="1">
        <v>#VALUE!</v>
      </c>
      <c r="K116" s="27" t="e" cm="1" vm="2">
        <f t="array" ref="K116">_FV(Table2[[#This Row],[City]],"Country/region",TRUE)</f>
        <v>#VALUE!</v>
      </c>
    </row>
    <row r="117" spans="2:11" x14ac:dyDescent="0.25">
      <c r="B117" s="27">
        <v>10568</v>
      </c>
      <c r="C117" s="28">
        <v>44895</v>
      </c>
      <c r="D117" s="27" t="s">
        <v>12</v>
      </c>
      <c r="E117" s="27">
        <v>2.95</v>
      </c>
      <c r="F117" s="27">
        <f ca="1">ROUNDUP(Table2[[#This Row],[Quantity]],0)</f>
        <v>678</v>
      </c>
      <c r="G117" s="27" t="s">
        <v>10</v>
      </c>
      <c r="H117" s="27" t="s">
        <v>16</v>
      </c>
      <c r="I117" s="27" t="s">
        <v>24</v>
      </c>
      <c r="J117" s="20" t="e" vm="1">
        <v>#VALUE!</v>
      </c>
      <c r="K117" s="27" t="e" cm="1" vm="2">
        <f t="array" ref="K117">_FV(Table2[[#This Row],[City]],"Country/region",TRUE)</f>
        <v>#VALUE!</v>
      </c>
    </row>
    <row r="118" spans="2:11" x14ac:dyDescent="0.25">
      <c r="B118" s="27">
        <v>10569</v>
      </c>
      <c r="C118" s="28">
        <v>44895</v>
      </c>
      <c r="D118" s="27" t="s">
        <v>13</v>
      </c>
      <c r="E118" s="27">
        <v>4.99</v>
      </c>
      <c r="F118" s="27">
        <f ca="1">ROUNDUP(Table2[[#This Row],[Quantity]],0)</f>
        <v>201</v>
      </c>
      <c r="G118" s="27" t="s">
        <v>10</v>
      </c>
      <c r="H118" s="27" t="s">
        <v>16</v>
      </c>
      <c r="I118" s="27" t="s">
        <v>24</v>
      </c>
      <c r="J118" s="20" t="e" vm="1">
        <v>#VALUE!</v>
      </c>
      <c r="K118" s="27" t="e" cm="1" vm="2">
        <f t="array" ref="K118">_FV(Table2[[#This Row],[City]],"Country/region",TRUE)</f>
        <v>#VALUE!</v>
      </c>
    </row>
    <row r="119" spans="2:11" x14ac:dyDescent="0.25">
      <c r="B119" s="27">
        <v>10570</v>
      </c>
      <c r="C119" s="28">
        <v>44896</v>
      </c>
      <c r="D119" s="27" t="s">
        <v>15</v>
      </c>
      <c r="E119" s="27">
        <v>12.99</v>
      </c>
      <c r="F119" s="27">
        <f ca="1">ROUNDUP(Table2[[#This Row],[Quantity]],0)</f>
        <v>493</v>
      </c>
      <c r="G119" s="27" t="s">
        <v>10</v>
      </c>
      <c r="H119" s="27" t="s">
        <v>16</v>
      </c>
      <c r="I119" s="27" t="s">
        <v>24</v>
      </c>
      <c r="J119" s="20" t="e" vm="1">
        <v>#VALUE!</v>
      </c>
      <c r="K119" s="27" t="e" cm="1" vm="2">
        <f t="array" ref="K119">_FV(Table2[[#This Row],[City]],"Country/region",TRUE)</f>
        <v>#VALUE!</v>
      </c>
    </row>
    <row r="120" spans="2:11" x14ac:dyDescent="0.25">
      <c r="B120" s="27">
        <v>10571</v>
      </c>
      <c r="C120" s="28">
        <v>44896</v>
      </c>
      <c r="D120" s="27" t="s">
        <v>18</v>
      </c>
      <c r="E120" s="27">
        <v>9.9499999999999993</v>
      </c>
      <c r="F120" s="27">
        <f ca="1">ROUNDUP(Table2[[#This Row],[Quantity]],0)</f>
        <v>202</v>
      </c>
      <c r="G120" s="27" t="s">
        <v>10</v>
      </c>
      <c r="H120" s="27" t="s">
        <v>16</v>
      </c>
      <c r="I120" s="27" t="s">
        <v>24</v>
      </c>
      <c r="J120" s="20" t="e" vm="1">
        <v>#VALUE!</v>
      </c>
      <c r="K120" s="27" t="e" cm="1" vm="2">
        <f t="array" ref="K120">_FV(Table2[[#This Row],[City]],"Country/region",TRUE)</f>
        <v>#VALUE!</v>
      </c>
    </row>
    <row r="121" spans="2:11" x14ac:dyDescent="0.25">
      <c r="B121" s="27">
        <v>10572</v>
      </c>
      <c r="C121" s="28">
        <v>44896</v>
      </c>
      <c r="D121" s="27" t="s">
        <v>9</v>
      </c>
      <c r="E121" s="27">
        <v>3.49</v>
      </c>
      <c r="F121" s="27">
        <f ca="1">ROUNDUP(Table2[[#This Row],[Quantity]],0)</f>
        <v>574</v>
      </c>
      <c r="G121" s="27" t="s">
        <v>10</v>
      </c>
      <c r="H121" s="27" t="s">
        <v>16</v>
      </c>
      <c r="I121" s="27" t="s">
        <v>19</v>
      </c>
      <c r="J121" s="20" t="e" vm="9">
        <v>#VALUE!</v>
      </c>
      <c r="K121" s="27" t="e" cm="1" vm="10">
        <f t="array" ref="K121">_FV(Table2[[#This Row],[City]],"Country/region",TRUE)</f>
        <v>#VALUE!</v>
      </c>
    </row>
    <row r="122" spans="2:11" x14ac:dyDescent="0.25">
      <c r="B122" s="27">
        <v>10573</v>
      </c>
      <c r="C122" s="28">
        <v>44896</v>
      </c>
      <c r="D122" s="27" t="s">
        <v>12</v>
      </c>
      <c r="E122" s="27">
        <v>2.95</v>
      </c>
      <c r="F122" s="27">
        <f ca="1">ROUNDUP(Table2[[#This Row],[Quantity]],0)</f>
        <v>678</v>
      </c>
      <c r="G122" s="27" t="s">
        <v>10</v>
      </c>
      <c r="H122" s="27" t="s">
        <v>16</v>
      </c>
      <c r="I122" s="27" t="s">
        <v>19</v>
      </c>
      <c r="J122" s="20" t="e" vm="9">
        <v>#VALUE!</v>
      </c>
      <c r="K122" s="27" t="e" cm="1" vm="10">
        <f t="array" ref="K122">_FV(Table2[[#This Row],[City]],"Country/region",TRUE)</f>
        <v>#VALUE!</v>
      </c>
    </row>
    <row r="123" spans="2:11" x14ac:dyDescent="0.25">
      <c r="B123" s="27">
        <v>10574</v>
      </c>
      <c r="C123" s="28">
        <v>44896</v>
      </c>
      <c r="D123" s="27" t="s">
        <v>13</v>
      </c>
      <c r="E123" s="27">
        <v>4.99</v>
      </c>
      <c r="F123" s="27">
        <f ca="1">ROUNDUP(Table2[[#This Row],[Quantity]],0)</f>
        <v>201</v>
      </c>
      <c r="G123" s="27" t="s">
        <v>10</v>
      </c>
      <c r="H123" s="27" t="s">
        <v>16</v>
      </c>
      <c r="I123" s="27" t="s">
        <v>19</v>
      </c>
      <c r="J123" s="20" t="e" vm="9">
        <v>#VALUE!</v>
      </c>
      <c r="K123" s="27" t="e" cm="1" vm="10">
        <f t="array" ref="K123">_FV(Table2[[#This Row],[City]],"Country/region",TRUE)</f>
        <v>#VALUE!</v>
      </c>
    </row>
    <row r="124" spans="2:11" x14ac:dyDescent="0.25">
      <c r="B124" s="27">
        <v>10575</v>
      </c>
      <c r="C124" s="28">
        <v>44897</v>
      </c>
      <c r="D124" s="27" t="s">
        <v>15</v>
      </c>
      <c r="E124" s="27">
        <v>12.99</v>
      </c>
      <c r="F124" s="27">
        <f ca="1">ROUNDUP(Table2[[#This Row],[Quantity]],0)</f>
        <v>524</v>
      </c>
      <c r="G124" s="27" t="s">
        <v>10</v>
      </c>
      <c r="H124" s="27" t="s">
        <v>16</v>
      </c>
      <c r="I124" s="27" t="s">
        <v>19</v>
      </c>
      <c r="J124" s="20" t="e" vm="9">
        <v>#VALUE!</v>
      </c>
      <c r="K124" s="27" t="e" cm="1" vm="10">
        <f t="array" ref="K124">_FV(Table2[[#This Row],[City]],"Country/region",TRUE)</f>
        <v>#VALUE!</v>
      </c>
    </row>
    <row r="125" spans="2:11" x14ac:dyDescent="0.25">
      <c r="B125" s="27">
        <v>10576</v>
      </c>
      <c r="C125" s="28">
        <v>44897</v>
      </c>
      <c r="D125" s="27" t="s">
        <v>18</v>
      </c>
      <c r="E125" s="27">
        <v>9.9499999999999993</v>
      </c>
      <c r="F125" s="27">
        <f ca="1">ROUNDUP(Table2[[#This Row],[Quantity]],0)</f>
        <v>202</v>
      </c>
      <c r="G125" s="27" t="s">
        <v>10</v>
      </c>
      <c r="H125" s="27" t="s">
        <v>16</v>
      </c>
      <c r="I125" s="27" t="s">
        <v>19</v>
      </c>
      <c r="J125" s="20" t="e" vm="9">
        <v>#VALUE!</v>
      </c>
      <c r="K125" s="27" t="e" cm="1" vm="10">
        <f t="array" ref="K125">_FV(Table2[[#This Row],[City]],"Country/region",TRUE)</f>
        <v>#VALUE!</v>
      </c>
    </row>
    <row r="126" spans="2:11" x14ac:dyDescent="0.25">
      <c r="B126" s="27">
        <v>10577</v>
      </c>
      <c r="C126" s="28">
        <v>44897</v>
      </c>
      <c r="D126" s="27" t="s">
        <v>9</v>
      </c>
      <c r="E126" s="27">
        <v>3.49</v>
      </c>
      <c r="F126" s="27">
        <f ca="1">ROUNDUP(Table2[[#This Row],[Quantity]],0)</f>
        <v>631</v>
      </c>
      <c r="G126" s="27" t="s">
        <v>10</v>
      </c>
      <c r="H126" s="27" t="s">
        <v>16</v>
      </c>
      <c r="I126" s="27" t="s">
        <v>19</v>
      </c>
      <c r="J126" s="20" t="e" vm="9">
        <v>#VALUE!</v>
      </c>
      <c r="K126" s="27" t="e" cm="1" vm="10">
        <f t="array" ref="K126">_FV(Table2[[#This Row],[City]],"Country/region",TRUE)</f>
        <v>#VALUE!</v>
      </c>
    </row>
    <row r="127" spans="2:11" x14ac:dyDescent="0.25">
      <c r="B127" s="27">
        <v>10578</v>
      </c>
      <c r="C127" s="28">
        <v>44897</v>
      </c>
      <c r="D127" s="27" t="s">
        <v>12</v>
      </c>
      <c r="E127" s="27">
        <v>2.95</v>
      </c>
      <c r="F127" s="27">
        <f ca="1">ROUNDUP(Table2[[#This Row],[Quantity]],0)</f>
        <v>678</v>
      </c>
      <c r="G127" s="27" t="s">
        <v>10</v>
      </c>
      <c r="H127" s="27" t="s">
        <v>16</v>
      </c>
      <c r="I127" s="27" t="s">
        <v>19</v>
      </c>
      <c r="J127" s="20" t="e" vm="9">
        <v>#VALUE!</v>
      </c>
      <c r="K127" s="27" t="e" cm="1" vm="10">
        <f t="array" ref="K127">_FV(Table2[[#This Row],[City]],"Country/region",TRUE)</f>
        <v>#VALUE!</v>
      </c>
    </row>
    <row r="128" spans="2:11" x14ac:dyDescent="0.25">
      <c r="B128" s="27">
        <v>10579</v>
      </c>
      <c r="C128" s="28">
        <v>44897</v>
      </c>
      <c r="D128" s="27" t="s">
        <v>13</v>
      </c>
      <c r="E128" s="27">
        <v>4.99</v>
      </c>
      <c r="F128" s="27">
        <f ca="1">ROUNDUP(Table2[[#This Row],[Quantity]],0)</f>
        <v>201</v>
      </c>
      <c r="G128" s="27" t="s">
        <v>10</v>
      </c>
      <c r="H128" s="27" t="s">
        <v>16</v>
      </c>
      <c r="I128" s="27" t="s">
        <v>19</v>
      </c>
      <c r="J128" s="20" t="e" vm="9">
        <v>#VALUE!</v>
      </c>
      <c r="K128" s="27" t="e" cm="1" vm="10">
        <f t="array" ref="K128">_FV(Table2[[#This Row],[City]],"Country/region",TRUE)</f>
        <v>#VALUE!</v>
      </c>
    </row>
    <row r="129" spans="2:11" x14ac:dyDescent="0.25">
      <c r="B129" s="27">
        <v>10580</v>
      </c>
      <c r="C129" s="28">
        <v>44898</v>
      </c>
      <c r="D129" s="27" t="s">
        <v>15</v>
      </c>
      <c r="E129" s="27">
        <v>12.99</v>
      </c>
      <c r="F129" s="27">
        <f ca="1">ROUNDUP(Table2[[#This Row],[Quantity]],0)</f>
        <v>524</v>
      </c>
      <c r="G129" s="27" t="s">
        <v>10</v>
      </c>
      <c r="H129" s="27" t="s">
        <v>16</v>
      </c>
      <c r="I129" s="27" t="s">
        <v>19</v>
      </c>
      <c r="J129" s="20" t="e" vm="9">
        <v>#VALUE!</v>
      </c>
      <c r="K129" s="27" t="e" cm="1" vm="10">
        <f t="array" ref="K129">_FV(Table2[[#This Row],[City]],"Country/region",TRUE)</f>
        <v>#VALUE!</v>
      </c>
    </row>
    <row r="130" spans="2:11" x14ac:dyDescent="0.25">
      <c r="B130" s="27">
        <v>10581</v>
      </c>
      <c r="C130" s="28">
        <v>44898</v>
      </c>
      <c r="D130" s="27" t="s">
        <v>18</v>
      </c>
      <c r="E130" s="27">
        <v>9.9499999999999993</v>
      </c>
      <c r="F130" s="27">
        <f ca="1">ROUNDUP(Table2[[#This Row],[Quantity]],0)</f>
        <v>202</v>
      </c>
      <c r="G130" s="27" t="s">
        <v>10</v>
      </c>
      <c r="H130" s="27" t="s">
        <v>16</v>
      </c>
      <c r="I130" s="27" t="s">
        <v>19</v>
      </c>
      <c r="J130" s="20" t="e" vm="9">
        <v>#VALUE!</v>
      </c>
      <c r="K130" s="27" t="e" cm="1" vm="10">
        <f t="array" ref="K130">_FV(Table2[[#This Row],[City]],"Country/region",TRUE)</f>
        <v>#VALUE!</v>
      </c>
    </row>
    <row r="131" spans="2:11" x14ac:dyDescent="0.25">
      <c r="B131" s="27">
        <v>10582</v>
      </c>
      <c r="C131" s="28">
        <v>44898</v>
      </c>
      <c r="D131" s="27" t="s">
        <v>9</v>
      </c>
      <c r="E131" s="27">
        <v>3.49</v>
      </c>
      <c r="F131" s="27">
        <f ca="1">ROUNDUP(Table2[[#This Row],[Quantity]],0)</f>
        <v>631</v>
      </c>
      <c r="G131" s="27" t="s">
        <v>10</v>
      </c>
      <c r="H131" s="27" t="s">
        <v>16</v>
      </c>
      <c r="I131" s="27" t="s">
        <v>24</v>
      </c>
      <c r="J131" s="20" t="e" vm="1">
        <v>#VALUE!</v>
      </c>
      <c r="K131" s="27" t="e" cm="1" vm="2">
        <f t="array" ref="K131">_FV(Table2[[#This Row],[City]],"Country/region",TRUE)</f>
        <v>#VALUE!</v>
      </c>
    </row>
    <row r="132" spans="2:11" x14ac:dyDescent="0.25">
      <c r="B132" s="27">
        <v>10583</v>
      </c>
      <c r="C132" s="28">
        <v>44898</v>
      </c>
      <c r="D132" s="27" t="s">
        <v>12</v>
      </c>
      <c r="E132" s="27">
        <v>2.95</v>
      </c>
      <c r="F132" s="27">
        <f ca="1">ROUNDUP(Table2[[#This Row],[Quantity]],0)</f>
        <v>678</v>
      </c>
      <c r="G132" s="27" t="s">
        <v>10</v>
      </c>
      <c r="H132" s="27" t="s">
        <v>16</v>
      </c>
      <c r="I132" s="27" t="s">
        <v>24</v>
      </c>
      <c r="J132" s="20" t="e" vm="1">
        <v>#VALUE!</v>
      </c>
      <c r="K132" s="27" t="e" cm="1" vm="2">
        <f t="array" ref="K132">_FV(Table2[[#This Row],[City]],"Country/region",TRUE)</f>
        <v>#VALUE!</v>
      </c>
    </row>
    <row r="133" spans="2:11" x14ac:dyDescent="0.25">
      <c r="B133" s="27">
        <v>10584</v>
      </c>
      <c r="C133" s="28">
        <v>44898</v>
      </c>
      <c r="D133" s="27" t="s">
        <v>13</v>
      </c>
      <c r="E133" s="27">
        <v>4.99</v>
      </c>
      <c r="F133" s="27">
        <f ca="1">ROUNDUP(Table2[[#This Row],[Quantity]],0)</f>
        <v>201</v>
      </c>
      <c r="G133" s="27" t="s">
        <v>10</v>
      </c>
      <c r="H133" s="27" t="s">
        <v>16</v>
      </c>
      <c r="I133" s="27" t="s">
        <v>24</v>
      </c>
      <c r="J133" s="20" t="e" vm="1">
        <v>#VALUE!</v>
      </c>
      <c r="K133" s="27" t="e" cm="1" vm="2">
        <f t="array" ref="K133">_FV(Table2[[#This Row],[City]],"Country/region",TRUE)</f>
        <v>#VALUE!</v>
      </c>
    </row>
    <row r="134" spans="2:11" x14ac:dyDescent="0.25">
      <c r="B134" s="27">
        <v>10585</v>
      </c>
      <c r="C134" s="28">
        <v>44899</v>
      </c>
      <c r="D134" s="27" t="s">
        <v>15</v>
      </c>
      <c r="E134" s="27">
        <v>12.99</v>
      </c>
      <c r="F134" s="27">
        <f ca="1">ROUNDUP(Table2[[#This Row],[Quantity]],0)</f>
        <v>539</v>
      </c>
      <c r="G134" s="27" t="s">
        <v>10</v>
      </c>
      <c r="H134" s="27" t="s">
        <v>16</v>
      </c>
      <c r="I134" s="27" t="s">
        <v>24</v>
      </c>
      <c r="J134" s="20" t="e" vm="1">
        <v>#VALUE!</v>
      </c>
      <c r="K134" s="27" t="e" cm="1" vm="2">
        <f t="array" ref="K134">_FV(Table2[[#This Row],[City]],"Country/region",TRUE)</f>
        <v>#VALUE!</v>
      </c>
    </row>
    <row r="135" spans="2:11" x14ac:dyDescent="0.25">
      <c r="B135" s="27">
        <v>10586</v>
      </c>
      <c r="C135" s="28">
        <v>44899</v>
      </c>
      <c r="D135" s="27" t="s">
        <v>18</v>
      </c>
      <c r="E135" s="27">
        <v>9.9499999999999993</v>
      </c>
      <c r="F135" s="27">
        <f ca="1">ROUNDUP(Table2[[#This Row],[Quantity]],0)</f>
        <v>202</v>
      </c>
      <c r="G135" s="27" t="s">
        <v>10</v>
      </c>
      <c r="H135" s="27" t="s">
        <v>16</v>
      </c>
      <c r="I135" s="27" t="s">
        <v>24</v>
      </c>
      <c r="J135" s="20" t="e" vm="1">
        <v>#VALUE!</v>
      </c>
      <c r="K135" s="27" t="e" cm="1" vm="2">
        <f t="array" ref="K135">_FV(Table2[[#This Row],[City]],"Country/region",TRUE)</f>
        <v>#VALUE!</v>
      </c>
    </row>
    <row r="136" spans="2:11" x14ac:dyDescent="0.25">
      <c r="B136" s="27">
        <v>10590</v>
      </c>
      <c r="C136" s="28">
        <v>44900</v>
      </c>
      <c r="D136" s="27" t="s">
        <v>15</v>
      </c>
      <c r="E136" s="27">
        <v>12.99</v>
      </c>
      <c r="F136" s="27">
        <f ca="1">ROUNDUP(Table2[[#This Row],[Quantity]],0)</f>
        <v>555</v>
      </c>
      <c r="G136" s="27" t="s">
        <v>10</v>
      </c>
      <c r="H136" s="27" t="s">
        <v>16</v>
      </c>
      <c r="I136" s="27" t="s">
        <v>24</v>
      </c>
      <c r="J136" s="20" t="e" vm="1">
        <v>#VALUE!</v>
      </c>
      <c r="K136" s="27" t="e" cm="1" vm="2">
        <f t="array" ref="K136">_FV(Table2[[#This Row],[City]],"Country/region",TRUE)</f>
        <v>#VALUE!</v>
      </c>
    </row>
    <row r="137" spans="2:11" x14ac:dyDescent="0.25">
      <c r="B137" s="27">
        <v>10591</v>
      </c>
      <c r="C137" s="28">
        <v>44900</v>
      </c>
      <c r="D137" s="27" t="s">
        <v>18</v>
      </c>
      <c r="E137" s="27">
        <v>9.9499999999999993</v>
      </c>
      <c r="F137" s="27">
        <f ca="1">ROUNDUP(Table2[[#This Row],[Quantity]],0)</f>
        <v>202</v>
      </c>
      <c r="G137" s="27" t="s">
        <v>10</v>
      </c>
      <c r="H137" s="27" t="s">
        <v>16</v>
      </c>
      <c r="I137" s="27" t="s">
        <v>24</v>
      </c>
      <c r="J137" s="20" t="e" vm="1">
        <v>#VALUE!</v>
      </c>
      <c r="K137" s="27" t="e" cm="1" vm="2">
        <f t="array" ref="K137">_FV(Table2[[#This Row],[City]],"Country/region",TRUE)</f>
        <v>#VALUE!</v>
      </c>
    </row>
    <row r="138" spans="2:11" x14ac:dyDescent="0.25">
      <c r="B138" s="27">
        <v>10592</v>
      </c>
      <c r="C138" s="28">
        <v>44900</v>
      </c>
      <c r="D138" s="27" t="s">
        <v>9</v>
      </c>
      <c r="E138" s="27">
        <v>3.49</v>
      </c>
      <c r="F138" s="27">
        <f ca="1">ROUNDUP(Table2[[#This Row],[Quantity]],0)</f>
        <v>574</v>
      </c>
      <c r="G138" s="27" t="s">
        <v>10</v>
      </c>
      <c r="H138" s="27" t="s">
        <v>16</v>
      </c>
      <c r="I138" s="27" t="s">
        <v>24</v>
      </c>
      <c r="J138" s="20" t="e" vm="1">
        <v>#VALUE!</v>
      </c>
      <c r="K138" s="27" t="e" cm="1" vm="2">
        <f t="array" ref="K138">_FV(Table2[[#This Row],[City]],"Country/region",TRUE)</f>
        <v>#VALUE!</v>
      </c>
    </row>
    <row r="139" spans="2:11" x14ac:dyDescent="0.25">
      <c r="B139" s="27">
        <v>10593</v>
      </c>
      <c r="C139" s="28">
        <v>44900</v>
      </c>
      <c r="D139" s="27" t="s">
        <v>12</v>
      </c>
      <c r="E139" s="27">
        <v>2.95</v>
      </c>
      <c r="F139" s="27">
        <f ca="1">ROUNDUP(Table2[[#This Row],[Quantity]],0)</f>
        <v>678</v>
      </c>
      <c r="G139" s="27" t="s">
        <v>10</v>
      </c>
      <c r="H139" s="27" t="s">
        <v>16</v>
      </c>
      <c r="I139" s="27" t="s">
        <v>24</v>
      </c>
      <c r="J139" s="20" t="e" vm="1">
        <v>#VALUE!</v>
      </c>
      <c r="K139" s="27" t="e" cm="1" vm="2">
        <f t="array" ref="K139">_FV(Table2[[#This Row],[City]],"Country/region",TRUE)</f>
        <v>#VALUE!</v>
      </c>
    </row>
    <row r="140" spans="2:11" x14ac:dyDescent="0.25">
      <c r="B140" s="27">
        <v>10594</v>
      </c>
      <c r="C140" s="28">
        <v>44900</v>
      </c>
      <c r="D140" s="27" t="s">
        <v>13</v>
      </c>
      <c r="E140" s="27">
        <v>4.99</v>
      </c>
      <c r="F140" s="27">
        <f ca="1">ROUNDUP(Table2[[#This Row],[Quantity]],0)</f>
        <v>201</v>
      </c>
      <c r="G140" s="27" t="s">
        <v>10</v>
      </c>
      <c r="H140" s="27" t="s">
        <v>16</v>
      </c>
      <c r="I140" s="27" t="s">
        <v>24</v>
      </c>
      <c r="J140" s="20" t="e" vm="1">
        <v>#VALUE!</v>
      </c>
      <c r="K140" s="27" t="e" cm="1" vm="2">
        <f t="array" ref="K140">_FV(Table2[[#This Row],[City]],"Country/region",TRUE)</f>
        <v>#VALUE!</v>
      </c>
    </row>
    <row r="141" spans="2:11" x14ac:dyDescent="0.25">
      <c r="B141" s="27">
        <v>10595</v>
      </c>
      <c r="C141" s="28">
        <v>44901</v>
      </c>
      <c r="D141" s="27" t="s">
        <v>15</v>
      </c>
      <c r="E141" s="27">
        <v>12.99</v>
      </c>
      <c r="F141" s="27">
        <f ca="1">ROUNDUP(Table2[[#This Row],[Quantity]],0)</f>
        <v>539</v>
      </c>
      <c r="G141" s="27" t="s">
        <v>10</v>
      </c>
      <c r="H141" s="27" t="s">
        <v>16</v>
      </c>
      <c r="I141" s="27" t="s">
        <v>24</v>
      </c>
      <c r="J141" s="20" t="e" vm="1">
        <v>#VALUE!</v>
      </c>
      <c r="K141" s="27" t="e" cm="1" vm="2">
        <f t="array" ref="K141">_FV(Table2[[#This Row],[City]],"Country/region",TRUE)</f>
        <v>#VALUE!</v>
      </c>
    </row>
    <row r="142" spans="2:11" x14ac:dyDescent="0.25">
      <c r="B142" s="27">
        <v>10596</v>
      </c>
      <c r="C142" s="28">
        <v>44901</v>
      </c>
      <c r="D142" s="27" t="s">
        <v>18</v>
      </c>
      <c r="E142" s="27">
        <v>9.9499999999999993</v>
      </c>
      <c r="F142" s="27">
        <f ca="1">ROUNDUP(Table2[[#This Row],[Quantity]],0)</f>
        <v>202</v>
      </c>
      <c r="G142" s="27" t="s">
        <v>10</v>
      </c>
      <c r="H142" s="27" t="s">
        <v>16</v>
      </c>
      <c r="I142" s="27" t="s">
        <v>24</v>
      </c>
      <c r="J142" s="20" t="e" vm="1">
        <v>#VALUE!</v>
      </c>
      <c r="K142" s="27" t="e" cm="1" vm="2">
        <f t="array" ref="K142">_FV(Table2[[#This Row],[City]],"Country/region",TRUE)</f>
        <v>#VALUE!</v>
      </c>
    </row>
    <row r="143" spans="2:11" x14ac:dyDescent="0.25">
      <c r="B143" s="27">
        <v>10597</v>
      </c>
      <c r="C143" s="28">
        <v>44901</v>
      </c>
      <c r="D143" s="27" t="s">
        <v>9</v>
      </c>
      <c r="E143" s="27">
        <v>3.49</v>
      </c>
      <c r="F143" s="27">
        <f ca="1">ROUNDUP(Table2[[#This Row],[Quantity]],0)</f>
        <v>574</v>
      </c>
      <c r="G143" s="27" t="s">
        <v>10</v>
      </c>
      <c r="H143" s="27" t="s">
        <v>16</v>
      </c>
      <c r="I143" s="27" t="s">
        <v>24</v>
      </c>
      <c r="J143" s="20" t="e" vm="1">
        <v>#VALUE!</v>
      </c>
      <c r="K143" s="27" t="e" cm="1" vm="2">
        <f t="array" ref="K143">_FV(Table2[[#This Row],[City]],"Country/region",TRUE)</f>
        <v>#VALUE!</v>
      </c>
    </row>
    <row r="144" spans="2:11" x14ac:dyDescent="0.25">
      <c r="B144" s="27">
        <v>10598</v>
      </c>
      <c r="C144" s="28">
        <v>44901</v>
      </c>
      <c r="D144" s="27" t="s">
        <v>12</v>
      </c>
      <c r="E144" s="27">
        <v>2.95</v>
      </c>
      <c r="F144" s="27">
        <f ca="1">ROUNDUP(Table2[[#This Row],[Quantity]],0)</f>
        <v>678</v>
      </c>
      <c r="G144" s="27" t="s">
        <v>10</v>
      </c>
      <c r="H144" s="27" t="s">
        <v>16</v>
      </c>
      <c r="I144" s="27" t="s">
        <v>24</v>
      </c>
      <c r="J144" s="20" t="e" vm="1">
        <v>#VALUE!</v>
      </c>
      <c r="K144" s="27" t="e" cm="1" vm="2">
        <f t="array" ref="K144">_FV(Table2[[#This Row],[City]],"Country/region",TRUE)</f>
        <v>#VALUE!</v>
      </c>
    </row>
    <row r="145" spans="2:11" x14ac:dyDescent="0.25">
      <c r="B145" s="27">
        <v>10599</v>
      </c>
      <c r="C145" s="28">
        <v>44901</v>
      </c>
      <c r="D145" s="27" t="s">
        <v>13</v>
      </c>
      <c r="E145" s="27">
        <v>4.99</v>
      </c>
      <c r="F145" s="27">
        <f ca="1">ROUNDUP(Table2[[#This Row],[Quantity]],0)</f>
        <v>201</v>
      </c>
      <c r="G145" s="27" t="s">
        <v>10</v>
      </c>
      <c r="H145" s="27" t="s">
        <v>16</v>
      </c>
      <c r="I145" s="27" t="s">
        <v>24</v>
      </c>
      <c r="J145" s="20" t="e" vm="1">
        <v>#VALUE!</v>
      </c>
      <c r="K145" s="27" t="e" cm="1" vm="2">
        <f t="array" ref="K145">_FV(Table2[[#This Row],[City]],"Country/region",TRUE)</f>
        <v>#VALUE!</v>
      </c>
    </row>
    <row r="146" spans="2:11" x14ac:dyDescent="0.25">
      <c r="B146" s="27">
        <v>10600</v>
      </c>
      <c r="C146" s="28">
        <v>44902</v>
      </c>
      <c r="D146" s="27" t="s">
        <v>15</v>
      </c>
      <c r="E146" s="27">
        <v>12.99</v>
      </c>
      <c r="F146" s="27">
        <f ca="1">ROUNDUP(Table2[[#This Row],[Quantity]],0)</f>
        <v>524</v>
      </c>
      <c r="G146" s="27" t="s">
        <v>10</v>
      </c>
      <c r="H146" s="27" t="s">
        <v>16</v>
      </c>
      <c r="I146" s="27" t="s">
        <v>24</v>
      </c>
      <c r="J146" s="20" t="e" vm="1">
        <v>#VALUE!</v>
      </c>
      <c r="K146" s="27" t="e" cm="1" vm="2">
        <f t="array" ref="K146">_FV(Table2[[#This Row],[City]],"Country/region",TRUE)</f>
        <v>#VALUE!</v>
      </c>
    </row>
    <row r="147" spans="2:11" x14ac:dyDescent="0.25">
      <c r="B147" s="27">
        <v>10601</v>
      </c>
      <c r="C147" s="28">
        <v>44902</v>
      </c>
      <c r="D147" s="27" t="s">
        <v>18</v>
      </c>
      <c r="E147" s="27">
        <v>9.9499999999999993</v>
      </c>
      <c r="F147" s="27">
        <f ca="1">ROUNDUP(Table2[[#This Row],[Quantity]],0)</f>
        <v>202</v>
      </c>
      <c r="G147" s="27" t="s">
        <v>10</v>
      </c>
      <c r="H147" s="27" t="s">
        <v>16</v>
      </c>
      <c r="I147" s="27" t="s">
        <v>24</v>
      </c>
      <c r="J147" s="20" t="e" vm="1">
        <v>#VALUE!</v>
      </c>
      <c r="K147" s="27" t="e" cm="1" vm="2">
        <f t="array" ref="K147">_FV(Table2[[#This Row],[City]],"Country/region",TRUE)</f>
        <v>#VALUE!</v>
      </c>
    </row>
    <row r="148" spans="2:11" x14ac:dyDescent="0.25">
      <c r="B148" s="27">
        <v>10602</v>
      </c>
      <c r="C148" s="28">
        <v>44902</v>
      </c>
      <c r="D148" s="27" t="s">
        <v>9</v>
      </c>
      <c r="E148" s="27">
        <v>3.49</v>
      </c>
      <c r="F148" s="27">
        <f ca="1">ROUNDUP(Table2[[#This Row],[Quantity]],0)</f>
        <v>631</v>
      </c>
      <c r="G148" s="27" t="s">
        <v>10</v>
      </c>
      <c r="H148" s="27" t="s">
        <v>23</v>
      </c>
      <c r="I148" s="27" t="s">
        <v>24</v>
      </c>
      <c r="J148" s="20" t="e" vm="1">
        <v>#VALUE!</v>
      </c>
      <c r="K148" s="27" t="e" cm="1" vm="2">
        <f t="array" ref="K148">_FV(Table2[[#This Row],[City]],"Country/region",TRUE)</f>
        <v>#VALUE!</v>
      </c>
    </row>
    <row r="149" spans="2:11" x14ac:dyDescent="0.25">
      <c r="B149" s="27">
        <v>10603</v>
      </c>
      <c r="C149" s="28">
        <v>44902</v>
      </c>
      <c r="D149" s="27" t="s">
        <v>12</v>
      </c>
      <c r="E149" s="27">
        <v>2.95</v>
      </c>
      <c r="F149" s="27">
        <f ca="1">ROUNDUP(Table2[[#This Row],[Quantity]],0)</f>
        <v>678</v>
      </c>
      <c r="G149" s="27" t="s">
        <v>10</v>
      </c>
      <c r="H149" s="27" t="s">
        <v>23</v>
      </c>
      <c r="I149" s="27" t="s">
        <v>24</v>
      </c>
      <c r="J149" s="20" t="e" vm="1">
        <v>#VALUE!</v>
      </c>
      <c r="K149" s="27" t="e" cm="1" vm="2">
        <f t="array" ref="K149">_FV(Table2[[#This Row],[City]],"Country/region",TRUE)</f>
        <v>#VALUE!</v>
      </c>
    </row>
    <row r="150" spans="2:11" x14ac:dyDescent="0.25">
      <c r="B150" s="27">
        <v>10604</v>
      </c>
      <c r="C150" s="28">
        <v>44902</v>
      </c>
      <c r="D150" s="27" t="s">
        <v>13</v>
      </c>
      <c r="E150" s="27">
        <v>4.99</v>
      </c>
      <c r="F150" s="27">
        <f ca="1">ROUNDUP(Table2[[#This Row],[Quantity]],0)</f>
        <v>201</v>
      </c>
      <c r="G150" s="27" t="s">
        <v>10</v>
      </c>
      <c r="H150" s="27" t="s">
        <v>23</v>
      </c>
      <c r="I150" s="27" t="s">
        <v>24</v>
      </c>
      <c r="J150" s="20" t="e" vm="1">
        <v>#VALUE!</v>
      </c>
      <c r="K150" s="27" t="e" cm="1" vm="2">
        <f t="array" ref="K150">_FV(Table2[[#This Row],[City]],"Country/region",TRUE)</f>
        <v>#VALUE!</v>
      </c>
    </row>
    <row r="151" spans="2:11" x14ac:dyDescent="0.25">
      <c r="B151" s="27">
        <v>10605</v>
      </c>
      <c r="C151" s="28">
        <v>44903</v>
      </c>
      <c r="D151" s="27" t="s">
        <v>15</v>
      </c>
      <c r="E151" s="27">
        <v>12.99</v>
      </c>
      <c r="F151" s="27">
        <f ca="1">ROUNDUP(Table2[[#This Row],[Quantity]],0)</f>
        <v>539</v>
      </c>
      <c r="G151" s="27" t="s">
        <v>10</v>
      </c>
      <c r="H151" s="27" t="s">
        <v>23</v>
      </c>
      <c r="I151" s="27" t="s">
        <v>24</v>
      </c>
      <c r="J151" s="20" t="e" vm="1">
        <v>#VALUE!</v>
      </c>
      <c r="K151" s="27" t="e" cm="1" vm="2">
        <f t="array" ref="K151">_FV(Table2[[#This Row],[City]],"Country/region",TRUE)</f>
        <v>#VALUE!</v>
      </c>
    </row>
    <row r="152" spans="2:11" x14ac:dyDescent="0.25">
      <c r="B152" s="27">
        <v>10606</v>
      </c>
      <c r="C152" s="28">
        <v>44903</v>
      </c>
      <c r="D152" s="27" t="s">
        <v>18</v>
      </c>
      <c r="E152" s="27">
        <v>9.9499999999999993</v>
      </c>
      <c r="F152" s="27">
        <f ca="1">ROUNDUP(Table2[[#This Row],[Quantity]],0)</f>
        <v>202</v>
      </c>
      <c r="G152" s="27" t="s">
        <v>10</v>
      </c>
      <c r="H152" s="27" t="s">
        <v>23</v>
      </c>
      <c r="I152" s="27" t="s">
        <v>24</v>
      </c>
      <c r="J152" s="20" t="e" vm="1">
        <v>#VALUE!</v>
      </c>
      <c r="K152" s="27" t="e" cm="1" vm="2">
        <f t="array" ref="K152">_FV(Table2[[#This Row],[City]],"Country/region",TRUE)</f>
        <v>#VALUE!</v>
      </c>
    </row>
    <row r="153" spans="2:11" x14ac:dyDescent="0.25">
      <c r="B153" s="27">
        <v>10607</v>
      </c>
      <c r="C153" s="28">
        <v>44903</v>
      </c>
      <c r="D153" s="27" t="s">
        <v>9</v>
      </c>
      <c r="E153" s="27">
        <v>3.49</v>
      </c>
      <c r="F153" s="27">
        <f ca="1">ROUNDUP(Table2[[#This Row],[Quantity]],0)</f>
        <v>631</v>
      </c>
      <c r="G153" s="27" t="s">
        <v>10</v>
      </c>
      <c r="H153" s="27" t="s">
        <v>23</v>
      </c>
      <c r="I153" s="27" t="s">
        <v>24</v>
      </c>
      <c r="J153" s="20" t="e" vm="1">
        <v>#VALUE!</v>
      </c>
      <c r="K153" s="27" t="e" cm="1" vm="2">
        <f t="array" ref="K153">_FV(Table2[[#This Row],[City]],"Country/region",TRUE)</f>
        <v>#VALUE!</v>
      </c>
    </row>
    <row r="154" spans="2:11" x14ac:dyDescent="0.25">
      <c r="B154" s="27">
        <v>10608</v>
      </c>
      <c r="C154" s="28">
        <v>44903</v>
      </c>
      <c r="D154" s="27" t="s">
        <v>12</v>
      </c>
      <c r="E154" s="27">
        <v>2.95</v>
      </c>
      <c r="F154" s="27">
        <f ca="1">ROUNDUP(Table2[[#This Row],[Quantity]],0)</f>
        <v>678</v>
      </c>
      <c r="G154" s="27" t="s">
        <v>10</v>
      </c>
      <c r="H154" s="27" t="s">
        <v>11</v>
      </c>
      <c r="I154" s="27" t="s">
        <v>24</v>
      </c>
      <c r="J154" s="20" t="e" vm="1">
        <v>#VALUE!</v>
      </c>
      <c r="K154" s="27" t="e" cm="1" vm="2">
        <f t="array" ref="K154">_FV(Table2[[#This Row],[City]],"Country/region",TRUE)</f>
        <v>#VALUE!</v>
      </c>
    </row>
    <row r="155" spans="2:11" x14ac:dyDescent="0.25">
      <c r="B155" s="27">
        <v>10609</v>
      </c>
      <c r="C155" s="28">
        <v>44903</v>
      </c>
      <c r="D155" s="27" t="s">
        <v>13</v>
      </c>
      <c r="E155" s="27">
        <v>4.99</v>
      </c>
      <c r="F155" s="27">
        <f ca="1">ROUNDUP(Table2[[#This Row],[Quantity]],0)</f>
        <v>201</v>
      </c>
      <c r="G155" s="27" t="s">
        <v>10</v>
      </c>
      <c r="H155" s="27" t="s">
        <v>11</v>
      </c>
      <c r="I155" s="27" t="s">
        <v>24</v>
      </c>
      <c r="J155" s="20" t="e" vm="1">
        <v>#VALUE!</v>
      </c>
      <c r="K155" s="27" t="e" cm="1" vm="2">
        <f t="array" ref="K155">_FV(Table2[[#This Row],[City]],"Country/region",TRUE)</f>
        <v>#VALUE!</v>
      </c>
    </row>
    <row r="156" spans="2:11" x14ac:dyDescent="0.25">
      <c r="B156" s="27">
        <v>10610</v>
      </c>
      <c r="C156" s="28">
        <v>44904</v>
      </c>
      <c r="D156" s="27" t="s">
        <v>15</v>
      </c>
      <c r="E156" s="27">
        <v>12.99</v>
      </c>
      <c r="F156" s="27">
        <f ca="1">ROUNDUP(Table2[[#This Row],[Quantity]],0)</f>
        <v>570</v>
      </c>
      <c r="G156" s="27" t="s">
        <v>10</v>
      </c>
      <c r="H156" s="27" t="s">
        <v>11</v>
      </c>
      <c r="I156" s="27" t="s">
        <v>24</v>
      </c>
      <c r="J156" s="20" t="e" vm="1">
        <v>#VALUE!</v>
      </c>
      <c r="K156" s="27" t="e" cm="1" vm="2">
        <f t="array" ref="K156">_FV(Table2[[#This Row],[City]],"Country/region",TRUE)</f>
        <v>#VALUE!</v>
      </c>
    </row>
    <row r="157" spans="2:11" x14ac:dyDescent="0.25">
      <c r="B157" s="27">
        <v>10611</v>
      </c>
      <c r="C157" s="28">
        <v>44904</v>
      </c>
      <c r="D157" s="27" t="s">
        <v>18</v>
      </c>
      <c r="E157" s="27">
        <v>9.9499999999999993</v>
      </c>
      <c r="F157" s="27">
        <f ca="1">ROUNDUP(Table2[[#This Row],[Quantity]],0)</f>
        <v>202</v>
      </c>
      <c r="G157" s="27" t="s">
        <v>10</v>
      </c>
      <c r="H157" s="27" t="s">
        <v>11</v>
      </c>
      <c r="I157" s="27" t="s">
        <v>24</v>
      </c>
      <c r="J157" s="20" t="e" vm="1">
        <v>#VALUE!</v>
      </c>
      <c r="K157" s="27" t="e" cm="1" vm="2">
        <f t="array" ref="K157">_FV(Table2[[#This Row],[City]],"Country/region",TRUE)</f>
        <v>#VALUE!</v>
      </c>
    </row>
    <row r="158" spans="2:11" x14ac:dyDescent="0.25">
      <c r="B158" s="27">
        <v>10612</v>
      </c>
      <c r="C158" s="28">
        <v>44904</v>
      </c>
      <c r="D158" s="27" t="s">
        <v>9</v>
      </c>
      <c r="E158" s="27">
        <v>3.49</v>
      </c>
      <c r="F158" s="27">
        <f ca="1">ROUNDUP(Table2[[#This Row],[Quantity]],0)</f>
        <v>631</v>
      </c>
      <c r="G158" s="27" t="s">
        <v>10</v>
      </c>
      <c r="H158" s="27" t="s">
        <v>11</v>
      </c>
      <c r="I158" s="27" t="s">
        <v>24</v>
      </c>
      <c r="J158" s="20" t="e" vm="1">
        <v>#VALUE!</v>
      </c>
      <c r="K158" s="27" t="e" cm="1" vm="2">
        <f t="array" ref="K158">_FV(Table2[[#This Row],[City]],"Country/region",TRUE)</f>
        <v>#VALUE!</v>
      </c>
    </row>
    <row r="159" spans="2:11" x14ac:dyDescent="0.25">
      <c r="B159" s="27">
        <v>10613</v>
      </c>
      <c r="C159" s="28">
        <v>44904</v>
      </c>
      <c r="D159" s="27" t="s">
        <v>12</v>
      </c>
      <c r="E159" s="27">
        <v>2.95</v>
      </c>
      <c r="F159" s="27">
        <f ca="1">ROUNDUP(Table2[[#This Row],[Quantity]],0)</f>
        <v>678</v>
      </c>
      <c r="G159" s="27" t="s">
        <v>10</v>
      </c>
      <c r="H159" s="27" t="s">
        <v>11</v>
      </c>
      <c r="I159" s="27" t="s">
        <v>24</v>
      </c>
      <c r="J159" s="20" t="e" vm="1">
        <v>#VALUE!</v>
      </c>
      <c r="K159" s="27" t="e" cm="1" vm="2">
        <f t="array" ref="K159">_FV(Table2[[#This Row],[City]],"Country/region",TRUE)</f>
        <v>#VALUE!</v>
      </c>
    </row>
    <row r="160" spans="2:11" x14ac:dyDescent="0.25">
      <c r="B160" s="27">
        <v>10614</v>
      </c>
      <c r="C160" s="28">
        <v>44904</v>
      </c>
      <c r="D160" s="27" t="s">
        <v>13</v>
      </c>
      <c r="E160" s="27">
        <v>4.99</v>
      </c>
      <c r="F160" s="27">
        <f ca="1">ROUNDUP(Table2[[#This Row],[Quantity]],0)</f>
        <v>201</v>
      </c>
      <c r="G160" s="27" t="s">
        <v>10</v>
      </c>
      <c r="H160" s="27" t="s">
        <v>11</v>
      </c>
      <c r="I160" s="27" t="s">
        <v>24</v>
      </c>
      <c r="J160" s="20" t="e" vm="1">
        <v>#VALUE!</v>
      </c>
      <c r="K160" s="27" t="e" cm="1" vm="2">
        <f t="array" ref="K160">_FV(Table2[[#This Row],[City]],"Country/region",TRUE)</f>
        <v>#VALUE!</v>
      </c>
    </row>
    <row r="161" spans="2:11" x14ac:dyDescent="0.25">
      <c r="B161" s="27">
        <v>10615</v>
      </c>
      <c r="C161" s="28">
        <v>44905</v>
      </c>
      <c r="D161" s="27" t="s">
        <v>15</v>
      </c>
      <c r="E161" s="27">
        <v>12.99</v>
      </c>
      <c r="F161" s="27">
        <f ca="1">ROUNDUP(Table2[[#This Row],[Quantity]],0)</f>
        <v>570</v>
      </c>
      <c r="G161" s="27" t="s">
        <v>10</v>
      </c>
      <c r="H161" s="27" t="s">
        <v>11</v>
      </c>
      <c r="I161" s="27" t="s">
        <v>24</v>
      </c>
      <c r="J161" s="20" t="e" vm="1">
        <v>#VALUE!</v>
      </c>
      <c r="K161" s="27" t="e" cm="1" vm="2">
        <f t="array" ref="K161">_FV(Table2[[#This Row],[City]],"Country/region",TRUE)</f>
        <v>#VALUE!</v>
      </c>
    </row>
    <row r="162" spans="2:11" x14ac:dyDescent="0.25">
      <c r="B162" s="27">
        <v>10616</v>
      </c>
      <c r="C162" s="28">
        <v>44905</v>
      </c>
      <c r="D162" s="27" t="s">
        <v>18</v>
      </c>
      <c r="E162" s="27">
        <v>9.9499999999999993</v>
      </c>
      <c r="F162" s="27">
        <f ca="1">ROUNDUP(Table2[[#This Row],[Quantity]],0)</f>
        <v>202</v>
      </c>
      <c r="G162" s="27" t="s">
        <v>10</v>
      </c>
      <c r="H162" s="27" t="s">
        <v>11</v>
      </c>
      <c r="I162" s="27" t="s">
        <v>24</v>
      </c>
      <c r="J162" s="20" t="e" vm="1">
        <v>#VALUE!</v>
      </c>
      <c r="K162" s="27" t="e" cm="1" vm="2">
        <f t="array" ref="K162">_FV(Table2[[#This Row],[City]],"Country/region",TRUE)</f>
        <v>#VALUE!</v>
      </c>
    </row>
    <row r="163" spans="2:11" x14ac:dyDescent="0.25">
      <c r="B163" s="27">
        <v>10617</v>
      </c>
      <c r="C163" s="28">
        <v>44905</v>
      </c>
      <c r="D163" s="27" t="s">
        <v>9</v>
      </c>
      <c r="E163" s="27">
        <v>3.49</v>
      </c>
      <c r="F163" s="27">
        <f ca="1">ROUNDUP(Table2[[#This Row],[Quantity]],0)</f>
        <v>631</v>
      </c>
      <c r="G163" s="27" t="s">
        <v>10</v>
      </c>
      <c r="H163" s="27" t="s">
        <v>11</v>
      </c>
      <c r="I163" s="27" t="s">
        <v>24</v>
      </c>
      <c r="J163" s="20" t="e" vm="1">
        <v>#VALUE!</v>
      </c>
      <c r="K163" s="27" t="e" cm="1" vm="2">
        <f t="array" ref="K163">_FV(Table2[[#This Row],[City]],"Country/region",TRUE)</f>
        <v>#VALUE!</v>
      </c>
    </row>
    <row r="164" spans="2:11" x14ac:dyDescent="0.25">
      <c r="B164" s="27">
        <v>10618</v>
      </c>
      <c r="C164" s="28">
        <v>44905</v>
      </c>
      <c r="D164" s="27" t="s">
        <v>12</v>
      </c>
      <c r="E164" s="27">
        <v>2.95</v>
      </c>
      <c r="F164" s="27">
        <f ca="1">ROUNDUP(Table2[[#This Row],[Quantity]],0)</f>
        <v>678</v>
      </c>
      <c r="G164" s="27" t="s">
        <v>10</v>
      </c>
      <c r="H164" s="27" t="s">
        <v>11</v>
      </c>
      <c r="I164" s="27" t="s">
        <v>24</v>
      </c>
      <c r="J164" s="20" t="e" vm="1">
        <v>#VALUE!</v>
      </c>
      <c r="K164" s="27" t="e" cm="1" vm="2">
        <f t="array" ref="K164">_FV(Table2[[#This Row],[City]],"Country/region",TRUE)</f>
        <v>#VALUE!</v>
      </c>
    </row>
    <row r="165" spans="2:11" x14ac:dyDescent="0.25">
      <c r="B165" s="27">
        <v>10619</v>
      </c>
      <c r="C165" s="28">
        <v>44905</v>
      </c>
      <c r="D165" s="27" t="s">
        <v>13</v>
      </c>
      <c r="E165" s="27">
        <v>4.99</v>
      </c>
      <c r="F165" s="27">
        <f ca="1">ROUNDUP(Table2[[#This Row],[Quantity]],0)</f>
        <v>201</v>
      </c>
      <c r="G165" s="27" t="s">
        <v>10</v>
      </c>
      <c r="H165" s="27" t="s">
        <v>11</v>
      </c>
      <c r="I165" s="27" t="s">
        <v>24</v>
      </c>
      <c r="J165" s="20" t="e" vm="1">
        <v>#VALUE!</v>
      </c>
      <c r="K165" s="27" t="e" cm="1" vm="2">
        <f t="array" ref="K165">_FV(Table2[[#This Row],[City]],"Country/region",TRUE)</f>
        <v>#VALUE!</v>
      </c>
    </row>
    <row r="166" spans="2:11" x14ac:dyDescent="0.25">
      <c r="B166" s="27">
        <v>10620</v>
      </c>
      <c r="C166" s="28">
        <v>44906</v>
      </c>
      <c r="D166" s="27" t="s">
        <v>15</v>
      </c>
      <c r="E166" s="27">
        <v>12.99</v>
      </c>
      <c r="F166" s="27">
        <f ca="1">ROUNDUP(Table2[[#This Row],[Quantity]],0)</f>
        <v>586</v>
      </c>
      <c r="G166" s="27" t="s">
        <v>10</v>
      </c>
      <c r="H166" s="27" t="s">
        <v>11</v>
      </c>
      <c r="I166" s="27" t="s">
        <v>24</v>
      </c>
      <c r="J166" s="20" t="e" vm="1">
        <v>#VALUE!</v>
      </c>
      <c r="K166" s="27" t="e" cm="1" vm="2">
        <f t="array" ref="K166">_FV(Table2[[#This Row],[City]],"Country/region",TRUE)</f>
        <v>#VALUE!</v>
      </c>
    </row>
    <row r="167" spans="2:11" x14ac:dyDescent="0.25">
      <c r="B167" s="27">
        <v>10621</v>
      </c>
      <c r="C167" s="28">
        <v>44906</v>
      </c>
      <c r="D167" s="27" t="s">
        <v>18</v>
      </c>
      <c r="E167" s="27">
        <v>9.9499999999999993</v>
      </c>
      <c r="F167" s="27">
        <f ca="1">ROUNDUP(Table2[[#This Row],[Quantity]],0)</f>
        <v>202</v>
      </c>
      <c r="G167" s="27" t="s">
        <v>10</v>
      </c>
      <c r="H167" s="27" t="s">
        <v>11</v>
      </c>
      <c r="I167" s="27" t="s">
        <v>24</v>
      </c>
      <c r="J167" s="20" t="e" vm="1">
        <v>#VALUE!</v>
      </c>
      <c r="K167" s="27" t="e" cm="1" vm="2">
        <f t="array" ref="K167">_FV(Table2[[#This Row],[City]],"Country/region",TRUE)</f>
        <v>#VALUE!</v>
      </c>
    </row>
    <row r="168" spans="2:11" x14ac:dyDescent="0.25">
      <c r="B168" s="27">
        <v>10622</v>
      </c>
      <c r="C168" s="28">
        <v>44906</v>
      </c>
      <c r="D168" s="27" t="s">
        <v>9</v>
      </c>
      <c r="E168" s="27">
        <v>3.49</v>
      </c>
      <c r="F168" s="27">
        <f ca="1">ROUNDUP(Table2[[#This Row],[Quantity]],0)</f>
        <v>631</v>
      </c>
      <c r="G168" s="27" t="s">
        <v>10</v>
      </c>
      <c r="H168" s="27" t="s">
        <v>11</v>
      </c>
      <c r="I168" s="27" t="s">
        <v>24</v>
      </c>
      <c r="J168" s="20" t="e" vm="1">
        <v>#VALUE!</v>
      </c>
      <c r="K168" s="27" t="e" cm="1" vm="2">
        <f t="array" ref="K168">_FV(Table2[[#This Row],[City]],"Country/region",TRUE)</f>
        <v>#VALUE!</v>
      </c>
    </row>
    <row r="169" spans="2:11" x14ac:dyDescent="0.25">
      <c r="B169" s="27">
        <v>10623</v>
      </c>
      <c r="C169" s="28">
        <v>44906</v>
      </c>
      <c r="D169" s="27" t="s">
        <v>12</v>
      </c>
      <c r="E169" s="27">
        <v>2.95</v>
      </c>
      <c r="F169" s="27">
        <f ca="1">ROUNDUP(Table2[[#This Row],[Quantity]],0)</f>
        <v>746</v>
      </c>
      <c r="G169" s="27" t="s">
        <v>10</v>
      </c>
      <c r="H169" s="27" t="s">
        <v>11</v>
      </c>
      <c r="I169" s="27" t="s">
        <v>24</v>
      </c>
      <c r="J169" s="20" t="e" vm="1">
        <v>#VALUE!</v>
      </c>
      <c r="K169" s="27" t="e" cm="1" vm="2">
        <f t="array" ref="K169">_FV(Table2[[#This Row],[City]],"Country/region",TRUE)</f>
        <v>#VALUE!</v>
      </c>
    </row>
    <row r="170" spans="2:11" x14ac:dyDescent="0.25">
      <c r="B170" s="27">
        <v>10624</v>
      </c>
      <c r="C170" s="28">
        <v>44906</v>
      </c>
      <c r="D170" s="27" t="s">
        <v>13</v>
      </c>
      <c r="E170" s="27">
        <v>4.99</v>
      </c>
      <c r="F170" s="27">
        <f ca="1">ROUNDUP(Table2[[#This Row],[Quantity]],0)</f>
        <v>201</v>
      </c>
      <c r="G170" s="27" t="s">
        <v>10</v>
      </c>
      <c r="H170" s="27" t="s">
        <v>11</v>
      </c>
      <c r="I170" s="27" t="s">
        <v>24</v>
      </c>
      <c r="J170" s="20" t="e" vm="1">
        <v>#VALUE!</v>
      </c>
      <c r="K170" s="27" t="e" cm="1" vm="2">
        <f t="array" ref="K170">_FV(Table2[[#This Row],[City]],"Country/region",TRUE)</f>
        <v>#VALUE!</v>
      </c>
    </row>
    <row r="171" spans="2:11" x14ac:dyDescent="0.25">
      <c r="B171" s="27">
        <v>10625</v>
      </c>
      <c r="C171" s="28">
        <v>44907</v>
      </c>
      <c r="D171" s="27" t="s">
        <v>15</v>
      </c>
      <c r="E171" s="27">
        <v>12.99</v>
      </c>
      <c r="F171" s="27">
        <f ca="1">ROUNDUP(Table2[[#This Row],[Quantity]],0)</f>
        <v>570</v>
      </c>
      <c r="G171" s="27" t="s">
        <v>10</v>
      </c>
      <c r="H171" s="27" t="s">
        <v>11</v>
      </c>
      <c r="I171" s="27" t="s">
        <v>24</v>
      </c>
      <c r="J171" s="20" t="e" vm="1">
        <v>#VALUE!</v>
      </c>
      <c r="K171" s="27" t="e" cm="1" vm="2">
        <f t="array" ref="K171">_FV(Table2[[#This Row],[City]],"Country/region",TRUE)</f>
        <v>#VALUE!</v>
      </c>
    </row>
    <row r="172" spans="2:11" x14ac:dyDescent="0.25">
      <c r="B172" s="27">
        <v>10626</v>
      </c>
      <c r="C172" s="28">
        <v>44907</v>
      </c>
      <c r="D172" s="27" t="s">
        <v>18</v>
      </c>
      <c r="E172" s="27">
        <v>9.9499999999999993</v>
      </c>
      <c r="F172" s="27">
        <f ca="1">ROUNDUP(Table2[[#This Row],[Quantity]],0)</f>
        <v>202</v>
      </c>
      <c r="G172" s="27" t="s">
        <v>10</v>
      </c>
      <c r="H172" s="27" t="s">
        <v>11</v>
      </c>
      <c r="I172" s="27" t="s">
        <v>24</v>
      </c>
      <c r="J172" s="20" t="e" vm="1">
        <v>#VALUE!</v>
      </c>
      <c r="K172" s="27" t="e" cm="1" vm="2">
        <f t="array" ref="K172">_FV(Table2[[#This Row],[City]],"Country/region",TRUE)</f>
        <v>#VALUE!</v>
      </c>
    </row>
    <row r="173" spans="2:11" x14ac:dyDescent="0.25">
      <c r="B173" s="27">
        <v>10627</v>
      </c>
      <c r="C173" s="28">
        <v>44907</v>
      </c>
      <c r="D173" s="27" t="s">
        <v>9</v>
      </c>
      <c r="E173" s="27">
        <v>3.49</v>
      </c>
      <c r="F173" s="27">
        <f ca="1">ROUNDUP(Table2[[#This Row],[Quantity]],0)</f>
        <v>631</v>
      </c>
      <c r="G173" s="27" t="s">
        <v>10</v>
      </c>
      <c r="H173" s="27" t="s">
        <v>11</v>
      </c>
      <c r="I173" s="27" t="s">
        <v>24</v>
      </c>
      <c r="J173" s="20" t="e" vm="1">
        <v>#VALUE!</v>
      </c>
      <c r="K173" s="27" t="e" cm="1" vm="2">
        <f t="array" ref="K173">_FV(Table2[[#This Row],[City]],"Country/region",TRUE)</f>
        <v>#VALUE!</v>
      </c>
    </row>
    <row r="174" spans="2:11" x14ac:dyDescent="0.25">
      <c r="B174" s="27">
        <v>10628</v>
      </c>
      <c r="C174" s="28">
        <v>44907</v>
      </c>
      <c r="D174" s="27" t="s">
        <v>12</v>
      </c>
      <c r="E174" s="27">
        <v>2.95</v>
      </c>
      <c r="F174" s="27">
        <f ca="1">ROUNDUP(Table2[[#This Row],[Quantity]],0)</f>
        <v>678</v>
      </c>
      <c r="G174" s="27" t="s">
        <v>10</v>
      </c>
      <c r="H174" s="27" t="s">
        <v>11</v>
      </c>
      <c r="I174" s="27" t="s">
        <v>21</v>
      </c>
      <c r="J174" s="20" t="e" vm="5">
        <v>#VALUE!</v>
      </c>
      <c r="K174" s="27" t="e" cm="1" vm="6">
        <f t="array" ref="K174">_FV(Table2[[#This Row],[City]],"Country/region",TRUE)</f>
        <v>#VALUE!</v>
      </c>
    </row>
    <row r="175" spans="2:11" x14ac:dyDescent="0.25">
      <c r="B175" s="27">
        <v>10629</v>
      </c>
      <c r="C175" s="28">
        <v>44907</v>
      </c>
      <c r="D175" s="27" t="s">
        <v>13</v>
      </c>
      <c r="E175" s="27">
        <v>4.99</v>
      </c>
      <c r="F175" s="27">
        <f ca="1">ROUNDUP(Table2[[#This Row],[Quantity]],0)</f>
        <v>201</v>
      </c>
      <c r="G175" s="27" t="s">
        <v>10</v>
      </c>
      <c r="H175" s="27" t="s">
        <v>11</v>
      </c>
      <c r="I175" s="27" t="s">
        <v>21</v>
      </c>
      <c r="J175" s="20" t="e" vm="5">
        <v>#VALUE!</v>
      </c>
      <c r="K175" s="27" t="e" cm="1" vm="6">
        <f t="array" ref="K175">_FV(Table2[[#This Row],[City]],"Country/region",TRUE)</f>
        <v>#VALUE!</v>
      </c>
    </row>
    <row r="176" spans="2:11" x14ac:dyDescent="0.25">
      <c r="B176" s="27">
        <v>10630</v>
      </c>
      <c r="C176" s="28">
        <v>44908</v>
      </c>
      <c r="D176" s="27" t="s">
        <v>15</v>
      </c>
      <c r="E176" s="27">
        <v>12.99</v>
      </c>
      <c r="F176" s="27">
        <f ca="1">ROUNDUP(Table2[[#This Row],[Quantity]],0)</f>
        <v>570</v>
      </c>
      <c r="G176" s="27" t="s">
        <v>10</v>
      </c>
      <c r="H176" s="27" t="s">
        <v>23</v>
      </c>
      <c r="I176" s="27" t="s">
        <v>21</v>
      </c>
      <c r="J176" s="20" t="e" vm="5">
        <v>#VALUE!</v>
      </c>
      <c r="K176" s="27" t="e" cm="1" vm="6">
        <f t="array" ref="K176">_FV(Table2[[#This Row],[City]],"Country/region",TRUE)</f>
        <v>#VALUE!</v>
      </c>
    </row>
    <row r="177" spans="2:11" x14ac:dyDescent="0.25">
      <c r="B177" s="27">
        <v>10631</v>
      </c>
      <c r="C177" s="28">
        <v>44908</v>
      </c>
      <c r="D177" s="27" t="s">
        <v>18</v>
      </c>
      <c r="E177" s="27">
        <v>9.9499999999999993</v>
      </c>
      <c r="F177" s="27">
        <f ca="1">ROUNDUP(Table2[[#This Row],[Quantity]],0)</f>
        <v>202</v>
      </c>
      <c r="G177" s="27" t="s">
        <v>10</v>
      </c>
      <c r="H177" s="27" t="s">
        <v>11</v>
      </c>
      <c r="I177" s="27" t="s">
        <v>21</v>
      </c>
      <c r="J177" s="20" t="e" vm="5">
        <v>#VALUE!</v>
      </c>
      <c r="K177" s="27" t="e" cm="1" vm="6">
        <f t="array" ref="K177">_FV(Table2[[#This Row],[City]],"Country/region",TRUE)</f>
        <v>#VALUE!</v>
      </c>
    </row>
    <row r="178" spans="2:11" x14ac:dyDescent="0.25">
      <c r="B178" s="27">
        <v>10632</v>
      </c>
      <c r="C178" s="28">
        <v>44908</v>
      </c>
      <c r="D178" s="27" t="s">
        <v>9</v>
      </c>
      <c r="E178" s="27">
        <v>3.49</v>
      </c>
      <c r="F178" s="27">
        <f ca="1">ROUNDUP(Table2[[#This Row],[Quantity]],0)</f>
        <v>631</v>
      </c>
      <c r="G178" s="27" t="s">
        <v>10</v>
      </c>
      <c r="H178" s="27" t="s">
        <v>11</v>
      </c>
      <c r="I178" s="27" t="s">
        <v>21</v>
      </c>
      <c r="J178" s="20" t="e" vm="5">
        <v>#VALUE!</v>
      </c>
      <c r="K178" s="27" t="e" cm="1" vm="6">
        <f t="array" ref="K178">_FV(Table2[[#This Row],[City]],"Country/region",TRUE)</f>
        <v>#VALUE!</v>
      </c>
    </row>
    <row r="179" spans="2:11" x14ac:dyDescent="0.25">
      <c r="B179" s="27">
        <v>10633</v>
      </c>
      <c r="C179" s="28">
        <v>44908</v>
      </c>
      <c r="D179" s="27" t="s">
        <v>12</v>
      </c>
      <c r="E179" s="27">
        <v>2.95</v>
      </c>
      <c r="F179" s="27">
        <f ca="1">ROUNDUP(Table2[[#This Row],[Quantity]],0)</f>
        <v>678</v>
      </c>
      <c r="G179" s="27" t="s">
        <v>10</v>
      </c>
      <c r="H179" s="27" t="s">
        <v>11</v>
      </c>
      <c r="I179" s="27" t="s">
        <v>21</v>
      </c>
      <c r="J179" s="20" t="e" vm="5">
        <v>#VALUE!</v>
      </c>
      <c r="K179" s="27" t="e" cm="1" vm="6">
        <f t="array" ref="K179">_FV(Table2[[#This Row],[City]],"Country/region",TRUE)</f>
        <v>#VALUE!</v>
      </c>
    </row>
    <row r="180" spans="2:11" x14ac:dyDescent="0.25">
      <c r="B180" s="27">
        <v>10634</v>
      </c>
      <c r="C180" s="28">
        <v>44908</v>
      </c>
      <c r="D180" s="27" t="s">
        <v>13</v>
      </c>
      <c r="E180" s="27">
        <v>4.99</v>
      </c>
      <c r="F180" s="27">
        <f ca="1">ROUNDUP(Table2[[#This Row],[Quantity]],0)</f>
        <v>201</v>
      </c>
      <c r="G180" s="27" t="s">
        <v>10</v>
      </c>
      <c r="H180" s="27" t="s">
        <v>11</v>
      </c>
      <c r="I180" s="27" t="s">
        <v>21</v>
      </c>
      <c r="J180" s="20" t="e" vm="5">
        <v>#VALUE!</v>
      </c>
      <c r="K180" s="27" t="e" cm="1" vm="6">
        <f t="array" ref="K180">_FV(Table2[[#This Row],[City]],"Country/region",TRUE)</f>
        <v>#VALUE!</v>
      </c>
    </row>
    <row r="181" spans="2:11" x14ac:dyDescent="0.25">
      <c r="B181" s="27">
        <v>10635</v>
      </c>
      <c r="C181" s="28">
        <v>44909</v>
      </c>
      <c r="D181" s="27" t="s">
        <v>15</v>
      </c>
      <c r="E181" s="27">
        <v>12.99</v>
      </c>
      <c r="F181" s="27">
        <f ca="1">ROUNDUP(Table2[[#This Row],[Quantity]],0)</f>
        <v>555</v>
      </c>
      <c r="G181" s="27" t="s">
        <v>10</v>
      </c>
      <c r="H181" s="27" t="s">
        <v>11</v>
      </c>
      <c r="I181" s="27" t="s">
        <v>21</v>
      </c>
      <c r="J181" s="20" t="e" vm="5">
        <v>#VALUE!</v>
      </c>
      <c r="K181" s="27" t="e" cm="1" vm="6">
        <f t="array" ref="K181">_FV(Table2[[#This Row],[City]],"Country/region",TRUE)</f>
        <v>#VALUE!</v>
      </c>
    </row>
    <row r="182" spans="2:11" x14ac:dyDescent="0.25">
      <c r="B182" s="27">
        <v>10636</v>
      </c>
      <c r="C182" s="28">
        <v>44909</v>
      </c>
      <c r="D182" s="27" t="s">
        <v>18</v>
      </c>
      <c r="E182" s="27">
        <v>9.9499999999999993</v>
      </c>
      <c r="F182" s="27">
        <f ca="1">ROUNDUP(Table2[[#This Row],[Quantity]],0)</f>
        <v>222</v>
      </c>
      <c r="G182" s="27" t="s">
        <v>10</v>
      </c>
      <c r="H182" s="27" t="s">
        <v>11</v>
      </c>
      <c r="I182" s="27" t="s">
        <v>21</v>
      </c>
      <c r="J182" s="20" t="e" vm="5">
        <v>#VALUE!</v>
      </c>
      <c r="K182" s="27" t="e" cm="1" vm="6">
        <f t="array" ref="K182">_FV(Table2[[#This Row],[City]],"Country/region",TRUE)</f>
        <v>#VALUE!</v>
      </c>
    </row>
    <row r="183" spans="2:11" x14ac:dyDescent="0.25">
      <c r="B183" s="27">
        <v>10637</v>
      </c>
      <c r="C183" s="28">
        <v>44909</v>
      </c>
      <c r="D183" s="27" t="s">
        <v>9</v>
      </c>
      <c r="E183" s="27">
        <v>3.49</v>
      </c>
      <c r="F183" s="27">
        <f ca="1">ROUNDUP(Table2[[#This Row],[Quantity]],0)</f>
        <v>631</v>
      </c>
      <c r="G183" s="27" t="s">
        <v>10</v>
      </c>
      <c r="H183" s="27" t="s">
        <v>11</v>
      </c>
      <c r="I183" s="27" t="s">
        <v>21</v>
      </c>
      <c r="J183" s="20" t="e" vm="5">
        <v>#VALUE!</v>
      </c>
      <c r="K183" s="27" t="e" cm="1" vm="6">
        <f t="array" ref="K183">_FV(Table2[[#This Row],[City]],"Country/region",TRUE)</f>
        <v>#VALUE!</v>
      </c>
    </row>
    <row r="184" spans="2:11" x14ac:dyDescent="0.25">
      <c r="B184" s="27">
        <v>10638</v>
      </c>
      <c r="C184" s="28">
        <v>44909</v>
      </c>
      <c r="D184" s="27" t="s">
        <v>12</v>
      </c>
      <c r="E184" s="27">
        <v>2.95</v>
      </c>
      <c r="F184" s="27">
        <f ca="1">ROUNDUP(Table2[[#This Row],[Quantity]],0)</f>
        <v>678</v>
      </c>
      <c r="G184" s="27" t="s">
        <v>10</v>
      </c>
      <c r="H184" s="27" t="s">
        <v>11</v>
      </c>
      <c r="I184" s="27" t="s">
        <v>21</v>
      </c>
      <c r="J184" s="20" t="e" vm="5">
        <v>#VALUE!</v>
      </c>
      <c r="K184" s="27" t="e" cm="1" vm="6">
        <f t="array" ref="K184">_FV(Table2[[#This Row],[City]],"Country/region",TRUE)</f>
        <v>#VALUE!</v>
      </c>
    </row>
    <row r="185" spans="2:11" x14ac:dyDescent="0.25">
      <c r="B185" s="27">
        <v>10639</v>
      </c>
      <c r="C185" s="28">
        <v>44909</v>
      </c>
      <c r="D185" s="27" t="s">
        <v>13</v>
      </c>
      <c r="E185" s="27">
        <v>4.99</v>
      </c>
      <c r="F185" s="27">
        <f ca="1">ROUNDUP(Table2[[#This Row],[Quantity]],0)</f>
        <v>201</v>
      </c>
      <c r="G185" s="27" t="s">
        <v>10</v>
      </c>
      <c r="H185" s="27" t="s">
        <v>11</v>
      </c>
      <c r="I185" s="27" t="s">
        <v>21</v>
      </c>
      <c r="J185" s="20" t="e" vm="5">
        <v>#VALUE!</v>
      </c>
      <c r="K185" s="27" t="e" cm="1" vm="6">
        <f t="array" ref="K185">_FV(Table2[[#This Row],[City]],"Country/region",TRUE)</f>
        <v>#VALUE!</v>
      </c>
    </row>
    <row r="186" spans="2:11" x14ac:dyDescent="0.25">
      <c r="B186" s="27">
        <v>10640</v>
      </c>
      <c r="C186" s="28">
        <v>44910</v>
      </c>
      <c r="D186" s="27" t="s">
        <v>15</v>
      </c>
      <c r="E186" s="27">
        <v>12.99</v>
      </c>
      <c r="F186" s="27">
        <f ca="1">ROUNDUP(Table2[[#This Row],[Quantity]],0)</f>
        <v>539</v>
      </c>
      <c r="G186" s="27" t="s">
        <v>10</v>
      </c>
      <c r="H186" s="27" t="s">
        <v>11</v>
      </c>
      <c r="I186" s="27" t="s">
        <v>21</v>
      </c>
      <c r="J186" s="20" t="e" vm="5">
        <v>#VALUE!</v>
      </c>
      <c r="K186" s="27" t="e" cm="1" vm="6">
        <f t="array" ref="K186">_FV(Table2[[#This Row],[City]],"Country/region",TRUE)</f>
        <v>#VALUE!</v>
      </c>
    </row>
    <row r="187" spans="2:11" x14ac:dyDescent="0.25">
      <c r="B187" s="27">
        <v>10641</v>
      </c>
      <c r="C187" s="28">
        <v>44910</v>
      </c>
      <c r="D187" s="27" t="s">
        <v>18</v>
      </c>
      <c r="E187" s="27">
        <v>9.9499999999999993</v>
      </c>
      <c r="F187" s="27">
        <f ca="1">ROUNDUP(Table2[[#This Row],[Quantity]],0)</f>
        <v>222</v>
      </c>
      <c r="G187" s="27" t="s">
        <v>10</v>
      </c>
      <c r="H187" s="27" t="s">
        <v>11</v>
      </c>
      <c r="I187" s="27" t="s">
        <v>21</v>
      </c>
      <c r="J187" s="20" t="e" vm="5">
        <v>#VALUE!</v>
      </c>
      <c r="K187" s="27" t="e" cm="1" vm="6">
        <f t="array" ref="K187">_FV(Table2[[#This Row],[City]],"Country/region",TRUE)</f>
        <v>#VALUE!</v>
      </c>
    </row>
    <row r="188" spans="2:11" x14ac:dyDescent="0.25">
      <c r="B188" s="27">
        <v>10642</v>
      </c>
      <c r="C188" s="28">
        <v>44910</v>
      </c>
      <c r="D188" s="27" t="s">
        <v>9</v>
      </c>
      <c r="E188" s="27">
        <v>3.49</v>
      </c>
      <c r="F188" s="27">
        <f ca="1">ROUNDUP(Table2[[#This Row],[Quantity]],0)</f>
        <v>631</v>
      </c>
      <c r="G188" s="27" t="s">
        <v>10</v>
      </c>
      <c r="H188" s="27" t="s">
        <v>23</v>
      </c>
      <c r="I188" s="27" t="s">
        <v>21</v>
      </c>
      <c r="J188" s="20" t="e" vm="5">
        <v>#VALUE!</v>
      </c>
      <c r="K188" s="27" t="e" cm="1" vm="6">
        <f t="array" ref="K188">_FV(Table2[[#This Row],[City]],"Country/region",TRUE)</f>
        <v>#VALUE!</v>
      </c>
    </row>
    <row r="189" spans="2:11" x14ac:dyDescent="0.25">
      <c r="B189" s="27">
        <v>10643</v>
      </c>
      <c r="C189" s="28">
        <v>44910</v>
      </c>
      <c r="D189" s="27" t="s">
        <v>12</v>
      </c>
      <c r="E189" s="27">
        <v>2.95</v>
      </c>
      <c r="F189" s="27">
        <f ca="1">ROUNDUP(Table2[[#This Row],[Quantity]],0)</f>
        <v>678</v>
      </c>
      <c r="G189" s="27" t="s">
        <v>10</v>
      </c>
      <c r="H189" s="27" t="s">
        <v>23</v>
      </c>
      <c r="I189" s="27" t="s">
        <v>21</v>
      </c>
      <c r="J189" s="20" t="e" vm="5">
        <v>#VALUE!</v>
      </c>
      <c r="K189" s="27" t="e" cm="1" vm="6">
        <f t="array" ref="K189">_FV(Table2[[#This Row],[City]],"Country/region",TRUE)</f>
        <v>#VALUE!</v>
      </c>
    </row>
    <row r="190" spans="2:11" x14ac:dyDescent="0.25">
      <c r="B190" s="27">
        <v>10644</v>
      </c>
      <c r="C190" s="28">
        <v>44910</v>
      </c>
      <c r="D190" s="27" t="s">
        <v>13</v>
      </c>
      <c r="E190" s="27">
        <v>4.99</v>
      </c>
      <c r="F190" s="27">
        <f ca="1">ROUNDUP(Table2[[#This Row],[Quantity]],0)</f>
        <v>201</v>
      </c>
      <c r="G190" s="27" t="s">
        <v>10</v>
      </c>
      <c r="H190" s="27" t="s">
        <v>23</v>
      </c>
      <c r="I190" s="27" t="s">
        <v>21</v>
      </c>
      <c r="J190" s="20" t="e" vm="5">
        <v>#VALUE!</v>
      </c>
      <c r="K190" s="27" t="e" cm="1" vm="6">
        <f t="array" ref="K190">_FV(Table2[[#This Row],[City]],"Country/region",TRUE)</f>
        <v>#VALUE!</v>
      </c>
    </row>
    <row r="191" spans="2:11" x14ac:dyDescent="0.25">
      <c r="B191" s="27">
        <v>10645</v>
      </c>
      <c r="C191" s="28">
        <v>44911</v>
      </c>
      <c r="D191" s="27" t="s">
        <v>15</v>
      </c>
      <c r="E191" s="27">
        <v>12.99</v>
      </c>
      <c r="F191" s="27">
        <f ca="1">ROUNDUP(Table2[[#This Row],[Quantity]],0)</f>
        <v>570</v>
      </c>
      <c r="G191" s="27" t="s">
        <v>10</v>
      </c>
      <c r="H191" s="27" t="s">
        <v>23</v>
      </c>
      <c r="I191" s="27" t="s">
        <v>21</v>
      </c>
      <c r="J191" s="20" t="e" vm="5">
        <v>#VALUE!</v>
      </c>
      <c r="K191" s="27" t="e" cm="1" vm="6">
        <f t="array" ref="K191">_FV(Table2[[#This Row],[City]],"Country/region",TRUE)</f>
        <v>#VALUE!</v>
      </c>
    </row>
    <row r="192" spans="2:11" x14ac:dyDescent="0.25">
      <c r="B192" s="27">
        <v>10646</v>
      </c>
      <c r="C192" s="28">
        <v>44911</v>
      </c>
      <c r="D192" s="27" t="s">
        <v>18</v>
      </c>
      <c r="E192" s="27">
        <v>9.9499999999999993</v>
      </c>
      <c r="F192" s="27">
        <f ca="1">ROUNDUP(Table2[[#This Row],[Quantity]],0)</f>
        <v>222</v>
      </c>
      <c r="G192" s="27" t="s">
        <v>10</v>
      </c>
      <c r="H192" s="27" t="s">
        <v>23</v>
      </c>
      <c r="I192" s="27" t="s">
        <v>21</v>
      </c>
      <c r="J192" s="20" t="e" vm="5">
        <v>#VALUE!</v>
      </c>
      <c r="K192" s="27" t="e" cm="1" vm="6">
        <f t="array" ref="K192">_FV(Table2[[#This Row],[City]],"Country/region",TRUE)</f>
        <v>#VALUE!</v>
      </c>
    </row>
    <row r="193" spans="2:11" x14ac:dyDescent="0.25">
      <c r="B193" s="27">
        <v>10647</v>
      </c>
      <c r="C193" s="28">
        <v>44911</v>
      </c>
      <c r="D193" s="27" t="s">
        <v>9</v>
      </c>
      <c r="E193" s="27">
        <v>3.49</v>
      </c>
      <c r="F193" s="27">
        <f ca="1">ROUNDUP(Table2[[#This Row],[Quantity]],0)</f>
        <v>631</v>
      </c>
      <c r="G193" s="27" t="s">
        <v>10</v>
      </c>
      <c r="H193" s="27" t="s">
        <v>11</v>
      </c>
      <c r="I193" s="27" t="s">
        <v>21</v>
      </c>
      <c r="J193" s="20" t="e" vm="5">
        <v>#VALUE!</v>
      </c>
      <c r="K193" s="27" t="e" cm="1" vm="6">
        <f t="array" ref="K193">_FV(Table2[[#This Row],[City]],"Country/region",TRUE)</f>
        <v>#VALUE!</v>
      </c>
    </row>
    <row r="194" spans="2:11" x14ac:dyDescent="0.25">
      <c r="B194" s="27">
        <v>10648</v>
      </c>
      <c r="C194" s="28">
        <v>44911</v>
      </c>
      <c r="D194" s="27" t="s">
        <v>12</v>
      </c>
      <c r="E194" s="27">
        <v>2.95</v>
      </c>
      <c r="F194" s="27">
        <f ca="1">ROUNDUP(Table2[[#This Row],[Quantity]],0)</f>
        <v>746</v>
      </c>
      <c r="G194" s="27" t="s">
        <v>10</v>
      </c>
      <c r="H194" s="27" t="s">
        <v>11</v>
      </c>
      <c r="I194" s="27" t="s">
        <v>21</v>
      </c>
      <c r="J194" s="20" t="e" vm="5">
        <v>#VALUE!</v>
      </c>
      <c r="K194" s="27" t="e" cm="1" vm="6">
        <f t="array" ref="K194">_FV(Table2[[#This Row],[City]],"Country/region",TRUE)</f>
        <v>#VALUE!</v>
      </c>
    </row>
    <row r="195" spans="2:11" x14ac:dyDescent="0.25">
      <c r="B195" s="27">
        <v>10649</v>
      </c>
      <c r="C195" s="28">
        <v>44911</v>
      </c>
      <c r="D195" s="27" t="s">
        <v>13</v>
      </c>
      <c r="E195" s="27">
        <v>4.99</v>
      </c>
      <c r="F195" s="27">
        <f ca="1">ROUNDUP(Table2[[#This Row],[Quantity]],0)</f>
        <v>201</v>
      </c>
      <c r="G195" s="27" t="s">
        <v>10</v>
      </c>
      <c r="H195" s="27" t="s">
        <v>11</v>
      </c>
      <c r="I195" s="27" t="s">
        <v>21</v>
      </c>
      <c r="J195" s="20" t="e" vm="5">
        <v>#VALUE!</v>
      </c>
      <c r="K195" s="27" t="e" cm="1" vm="6">
        <f t="array" ref="K195">_FV(Table2[[#This Row],[City]],"Country/region",TRUE)</f>
        <v>#VALUE!</v>
      </c>
    </row>
    <row r="196" spans="2:11" x14ac:dyDescent="0.25">
      <c r="B196" s="27">
        <v>10650</v>
      </c>
      <c r="C196" s="28">
        <v>44912</v>
      </c>
      <c r="D196" s="27" t="s">
        <v>15</v>
      </c>
      <c r="E196" s="27">
        <v>12.99</v>
      </c>
      <c r="F196" s="27">
        <f ca="1">ROUNDUP(Table2[[#This Row],[Quantity]],0)</f>
        <v>586</v>
      </c>
      <c r="G196" s="27" t="s">
        <v>10</v>
      </c>
      <c r="H196" s="27" t="s">
        <v>11</v>
      </c>
      <c r="I196" s="27" t="s">
        <v>21</v>
      </c>
      <c r="J196" s="20" t="e" vm="5">
        <v>#VALUE!</v>
      </c>
      <c r="K196" s="27" t="e" cm="1" vm="6">
        <f t="array" ref="K196">_FV(Table2[[#This Row],[City]],"Country/region",TRUE)</f>
        <v>#VALUE!</v>
      </c>
    </row>
    <row r="197" spans="2:11" x14ac:dyDescent="0.25">
      <c r="B197" s="27">
        <v>10651</v>
      </c>
      <c r="C197" s="28">
        <v>44912</v>
      </c>
      <c r="D197" s="27" t="s">
        <v>18</v>
      </c>
      <c r="E197" s="27">
        <v>9.9499999999999993</v>
      </c>
      <c r="F197" s="27">
        <f ca="1">ROUNDUP(Table2[[#This Row],[Quantity]],0)</f>
        <v>222</v>
      </c>
      <c r="G197" s="27" t="s">
        <v>10</v>
      </c>
      <c r="H197" s="27" t="s">
        <v>11</v>
      </c>
      <c r="I197" s="27" t="s">
        <v>21</v>
      </c>
      <c r="J197" s="20" t="e" vm="5">
        <v>#VALUE!</v>
      </c>
      <c r="K197" s="27" t="e" cm="1" vm="6">
        <f t="array" ref="K197">_FV(Table2[[#This Row],[City]],"Country/region",TRUE)</f>
        <v>#VALUE!</v>
      </c>
    </row>
    <row r="198" spans="2:11" x14ac:dyDescent="0.25">
      <c r="B198" s="27">
        <v>10652</v>
      </c>
      <c r="C198" s="28">
        <v>44912</v>
      </c>
      <c r="D198" s="27" t="s">
        <v>9</v>
      </c>
      <c r="E198" s="27">
        <v>3.49</v>
      </c>
      <c r="F198" s="27">
        <f ca="1">ROUNDUP(Table2[[#This Row],[Quantity]],0)</f>
        <v>688</v>
      </c>
      <c r="G198" s="27" t="s">
        <v>10</v>
      </c>
      <c r="H198" s="27" t="s">
        <v>11</v>
      </c>
      <c r="I198" s="27" t="s">
        <v>21</v>
      </c>
      <c r="J198" s="20" t="e" vm="5">
        <v>#VALUE!</v>
      </c>
      <c r="K198" s="27" t="e" cm="1" vm="6">
        <f t="array" ref="K198">_FV(Table2[[#This Row],[City]],"Country/region",TRUE)</f>
        <v>#VALUE!</v>
      </c>
    </row>
    <row r="199" spans="2:11" x14ac:dyDescent="0.25">
      <c r="B199" s="27">
        <v>10653</v>
      </c>
      <c r="C199" s="28">
        <v>44912</v>
      </c>
      <c r="D199" s="27" t="s">
        <v>12</v>
      </c>
      <c r="E199" s="27">
        <v>2.95</v>
      </c>
      <c r="F199" s="27">
        <f ca="1">ROUNDUP(Table2[[#This Row],[Quantity]],0)</f>
        <v>746</v>
      </c>
      <c r="G199" s="27" t="s">
        <v>10</v>
      </c>
      <c r="H199" s="27" t="s">
        <v>11</v>
      </c>
      <c r="I199" s="27" t="s">
        <v>21</v>
      </c>
      <c r="J199" s="20" t="e" vm="5">
        <v>#VALUE!</v>
      </c>
      <c r="K199" s="27" t="e" cm="1" vm="6">
        <f t="array" ref="K199">_FV(Table2[[#This Row],[City]],"Country/region",TRUE)</f>
        <v>#VALUE!</v>
      </c>
    </row>
    <row r="200" spans="2:11" x14ac:dyDescent="0.25">
      <c r="B200" s="27">
        <v>10654</v>
      </c>
      <c r="C200" s="28">
        <v>44912</v>
      </c>
      <c r="D200" s="27" t="s">
        <v>13</v>
      </c>
      <c r="E200" s="27">
        <v>4.99</v>
      </c>
      <c r="F200" s="27">
        <f ca="1">ROUNDUP(Table2[[#This Row],[Quantity]],0)</f>
        <v>201</v>
      </c>
      <c r="G200" s="27" t="s">
        <v>10</v>
      </c>
      <c r="H200" s="27" t="s">
        <v>11</v>
      </c>
      <c r="I200" s="27" t="s">
        <v>21</v>
      </c>
      <c r="J200" s="20" t="e" vm="5">
        <v>#VALUE!</v>
      </c>
      <c r="K200" s="27" t="e" cm="1" vm="6">
        <f t="array" ref="K200">_FV(Table2[[#This Row],[City]],"Country/region",TRUE)</f>
        <v>#VALUE!</v>
      </c>
    </row>
    <row r="201" spans="2:11" x14ac:dyDescent="0.25">
      <c r="B201" s="27">
        <v>10655</v>
      </c>
      <c r="C201" s="28">
        <v>44913</v>
      </c>
      <c r="D201" s="27" t="s">
        <v>15</v>
      </c>
      <c r="E201" s="27">
        <v>12.99</v>
      </c>
      <c r="F201" s="27">
        <f ca="1">ROUNDUP(Table2[[#This Row],[Quantity]],0)</f>
        <v>601</v>
      </c>
      <c r="G201" s="27" t="s">
        <v>10</v>
      </c>
      <c r="H201" s="27" t="s">
        <v>11</v>
      </c>
      <c r="I201" s="27" t="s">
        <v>21</v>
      </c>
      <c r="J201" s="20" t="e" vm="5">
        <v>#VALUE!</v>
      </c>
      <c r="K201" s="27" t="e" cm="1" vm="6">
        <f t="array" ref="K201">_FV(Table2[[#This Row],[City]],"Country/region",TRUE)</f>
        <v>#VALUE!</v>
      </c>
    </row>
    <row r="202" spans="2:11" x14ac:dyDescent="0.25">
      <c r="B202" s="27">
        <v>10656</v>
      </c>
      <c r="C202" s="28">
        <v>44913</v>
      </c>
      <c r="D202" s="27" t="s">
        <v>18</v>
      </c>
      <c r="E202" s="27">
        <v>9.9499999999999993</v>
      </c>
      <c r="F202" s="27">
        <f ca="1">ROUNDUP(Table2[[#This Row],[Quantity]],0)</f>
        <v>222</v>
      </c>
      <c r="G202" s="27" t="s">
        <v>10</v>
      </c>
      <c r="H202" s="27" t="s">
        <v>11</v>
      </c>
      <c r="I202" s="27" t="s">
        <v>21</v>
      </c>
      <c r="J202" s="20" t="e" vm="5">
        <v>#VALUE!</v>
      </c>
      <c r="K202" s="27" t="e" cm="1" vm="6">
        <f t="array" ref="K202">_FV(Table2[[#This Row],[City]],"Country/region",TRUE)</f>
        <v>#VALUE!</v>
      </c>
    </row>
    <row r="203" spans="2:11" x14ac:dyDescent="0.25">
      <c r="B203" s="27">
        <v>10657</v>
      </c>
      <c r="C203" s="28">
        <v>44913</v>
      </c>
      <c r="D203" s="27" t="s">
        <v>9</v>
      </c>
      <c r="E203" s="27">
        <v>3.49</v>
      </c>
      <c r="F203" s="27">
        <f ca="1">ROUNDUP(Table2[[#This Row],[Quantity]],0)</f>
        <v>688</v>
      </c>
      <c r="G203" s="27" t="s">
        <v>10</v>
      </c>
      <c r="H203" s="27" t="s">
        <v>11</v>
      </c>
      <c r="I203" s="27" t="s">
        <v>21</v>
      </c>
      <c r="J203" s="20" t="e" vm="5">
        <v>#VALUE!</v>
      </c>
      <c r="K203" s="27" t="e" cm="1" vm="6">
        <f t="array" ref="K203">_FV(Table2[[#This Row],[City]],"Country/region",TRUE)</f>
        <v>#VALUE!</v>
      </c>
    </row>
    <row r="204" spans="2:11" x14ac:dyDescent="0.25">
      <c r="B204" s="27">
        <v>10658</v>
      </c>
      <c r="C204" s="28">
        <v>44913</v>
      </c>
      <c r="D204" s="27" t="s">
        <v>12</v>
      </c>
      <c r="E204" s="27">
        <v>2.95</v>
      </c>
      <c r="F204" s="27">
        <f ca="1">ROUNDUP(Table2[[#This Row],[Quantity]],0)</f>
        <v>746</v>
      </c>
      <c r="G204" s="27" t="s">
        <v>10</v>
      </c>
      <c r="H204" s="27" t="s">
        <v>23</v>
      </c>
      <c r="I204" s="27" t="s">
        <v>21</v>
      </c>
      <c r="J204" s="20" t="e" vm="5">
        <v>#VALUE!</v>
      </c>
      <c r="K204" s="27" t="e" cm="1" vm="6">
        <f t="array" ref="K204">_FV(Table2[[#This Row],[City]],"Country/region",TRUE)</f>
        <v>#VALUE!</v>
      </c>
    </row>
    <row r="205" spans="2:11" x14ac:dyDescent="0.25">
      <c r="B205" s="27">
        <v>10659</v>
      </c>
      <c r="C205" s="28">
        <v>44913</v>
      </c>
      <c r="D205" s="27" t="s">
        <v>13</v>
      </c>
      <c r="E205" s="27">
        <v>4.99</v>
      </c>
      <c r="F205" s="27">
        <f ca="1">ROUNDUP(Table2[[#This Row],[Quantity]],0)</f>
        <v>201</v>
      </c>
      <c r="G205" s="27" t="s">
        <v>10</v>
      </c>
      <c r="H205" s="27" t="s">
        <v>23</v>
      </c>
      <c r="I205" s="27" t="s">
        <v>21</v>
      </c>
      <c r="J205" s="20" t="e" vm="5">
        <v>#VALUE!</v>
      </c>
      <c r="K205" s="27" t="e" cm="1" vm="6">
        <f t="array" ref="K205">_FV(Table2[[#This Row],[City]],"Country/region",TRUE)</f>
        <v>#VALUE!</v>
      </c>
    </row>
    <row r="206" spans="2:11" x14ac:dyDescent="0.25">
      <c r="B206" s="27">
        <v>10660</v>
      </c>
      <c r="C206" s="28">
        <v>44914</v>
      </c>
      <c r="D206" s="27" t="s">
        <v>15</v>
      </c>
      <c r="E206" s="27">
        <v>12.99</v>
      </c>
      <c r="F206" s="27">
        <f ca="1">ROUNDUP(Table2[[#This Row],[Quantity]],0)</f>
        <v>632</v>
      </c>
      <c r="G206" s="27" t="s">
        <v>14</v>
      </c>
      <c r="H206" s="27" t="s">
        <v>23</v>
      </c>
      <c r="I206" s="27" t="s">
        <v>21</v>
      </c>
      <c r="J206" s="20" t="e" vm="5">
        <v>#VALUE!</v>
      </c>
      <c r="K206" s="27" t="e" cm="1" vm="6">
        <f t="array" ref="K206">_FV(Table2[[#This Row],[City]],"Country/region",TRUE)</f>
        <v>#VALUE!</v>
      </c>
    </row>
    <row r="207" spans="2:11" x14ac:dyDescent="0.25">
      <c r="B207" s="27">
        <v>10661</v>
      </c>
      <c r="C207" s="28">
        <v>44914</v>
      </c>
      <c r="D207" s="27" t="s">
        <v>18</v>
      </c>
      <c r="E207" s="27">
        <v>9.9499999999999993</v>
      </c>
      <c r="F207" s="27">
        <f ca="1">ROUNDUP(Table2[[#This Row],[Quantity]],0)</f>
        <v>222</v>
      </c>
      <c r="G207" s="27" t="s">
        <v>14</v>
      </c>
      <c r="H207" s="27" t="s">
        <v>23</v>
      </c>
      <c r="I207" s="27" t="s">
        <v>21</v>
      </c>
      <c r="J207" s="20" t="e" vm="5">
        <v>#VALUE!</v>
      </c>
      <c r="K207" s="27" t="e" cm="1" vm="6">
        <f t="array" ref="K207">_FV(Table2[[#This Row],[City]],"Country/region",TRUE)</f>
        <v>#VALUE!</v>
      </c>
    </row>
    <row r="208" spans="2:11" x14ac:dyDescent="0.25">
      <c r="B208" s="27">
        <v>10662</v>
      </c>
      <c r="C208" s="28">
        <v>44914</v>
      </c>
      <c r="D208" s="27" t="s">
        <v>9</v>
      </c>
      <c r="E208" s="27">
        <v>3.49</v>
      </c>
      <c r="F208" s="27">
        <f ca="1">ROUNDUP(Table2[[#This Row],[Quantity]],0)</f>
        <v>631</v>
      </c>
      <c r="G208" s="27" t="s">
        <v>14</v>
      </c>
      <c r="H208" s="27" t="s">
        <v>23</v>
      </c>
      <c r="I208" s="27" t="s">
        <v>21</v>
      </c>
      <c r="J208" s="20" t="e" vm="5">
        <v>#VALUE!</v>
      </c>
      <c r="K208" s="27" t="e" cm="1" vm="6">
        <f t="array" ref="K208">_FV(Table2[[#This Row],[City]],"Country/region",TRUE)</f>
        <v>#VALUE!</v>
      </c>
    </row>
    <row r="209" spans="2:11" x14ac:dyDescent="0.25">
      <c r="B209" s="27">
        <v>10663</v>
      </c>
      <c r="C209" s="28">
        <v>44914</v>
      </c>
      <c r="D209" s="27" t="s">
        <v>12</v>
      </c>
      <c r="E209" s="27">
        <v>2.95</v>
      </c>
      <c r="F209" s="27">
        <f ca="1">ROUNDUP(Table2[[#This Row],[Quantity]],0)</f>
        <v>746</v>
      </c>
      <c r="G209" s="27" t="s">
        <v>14</v>
      </c>
      <c r="H209" s="27" t="s">
        <v>23</v>
      </c>
      <c r="I209" s="27" t="s">
        <v>21</v>
      </c>
      <c r="J209" s="20" t="e" vm="5">
        <v>#VALUE!</v>
      </c>
      <c r="K209" s="27" t="e" cm="1" vm="6">
        <f t="array" ref="K209">_FV(Table2[[#This Row],[City]],"Country/region",TRUE)</f>
        <v>#VALUE!</v>
      </c>
    </row>
    <row r="210" spans="2:11" x14ac:dyDescent="0.25">
      <c r="B210" s="27">
        <v>10664</v>
      </c>
      <c r="C210" s="28">
        <v>44914</v>
      </c>
      <c r="D210" s="27" t="s">
        <v>13</v>
      </c>
      <c r="E210" s="27">
        <v>4.99</v>
      </c>
      <c r="F210" s="27">
        <f ca="1">ROUNDUP(Table2[[#This Row],[Quantity]],0)</f>
        <v>201</v>
      </c>
      <c r="G210" s="27" t="s">
        <v>14</v>
      </c>
      <c r="H210" s="27" t="s">
        <v>23</v>
      </c>
      <c r="I210" s="27" t="s">
        <v>21</v>
      </c>
      <c r="J210" s="20" t="e" vm="5">
        <v>#VALUE!</v>
      </c>
      <c r="K210" s="27" t="e" cm="1" vm="6">
        <f t="array" ref="K210">_FV(Table2[[#This Row],[City]],"Country/region",TRUE)</f>
        <v>#VALUE!</v>
      </c>
    </row>
    <row r="211" spans="2:11" x14ac:dyDescent="0.25">
      <c r="B211" s="27">
        <v>10665</v>
      </c>
      <c r="C211" s="28">
        <v>44915</v>
      </c>
      <c r="D211" s="27" t="s">
        <v>15</v>
      </c>
      <c r="E211" s="27">
        <v>12.99</v>
      </c>
      <c r="F211" s="27">
        <f ca="1">ROUNDUP(Table2[[#This Row],[Quantity]],0)</f>
        <v>647</v>
      </c>
      <c r="G211" s="27" t="s">
        <v>14</v>
      </c>
      <c r="H211" s="27" t="s">
        <v>23</v>
      </c>
      <c r="I211" s="27" t="s">
        <v>21</v>
      </c>
      <c r="J211" s="20" t="e" vm="5">
        <v>#VALUE!</v>
      </c>
      <c r="K211" s="27" t="e" cm="1" vm="6">
        <f t="array" ref="K211">_FV(Table2[[#This Row],[City]],"Country/region",TRUE)</f>
        <v>#VALUE!</v>
      </c>
    </row>
    <row r="212" spans="2:11" x14ac:dyDescent="0.25">
      <c r="B212" s="27">
        <v>10666</v>
      </c>
      <c r="C212" s="28">
        <v>44915</v>
      </c>
      <c r="D212" s="27" t="s">
        <v>18</v>
      </c>
      <c r="E212" s="27">
        <v>9.9499999999999993</v>
      </c>
      <c r="F212" s="27">
        <f ca="1">ROUNDUP(Table2[[#This Row],[Quantity]],0)</f>
        <v>222</v>
      </c>
      <c r="G212" s="27" t="s">
        <v>14</v>
      </c>
      <c r="H212" s="27" t="s">
        <v>23</v>
      </c>
      <c r="I212" s="27" t="s">
        <v>21</v>
      </c>
      <c r="J212" s="20" t="e" vm="5">
        <v>#VALUE!</v>
      </c>
      <c r="K212" s="27" t="e" cm="1" vm="6">
        <f t="array" ref="K212">_FV(Table2[[#This Row],[City]],"Country/region",TRUE)</f>
        <v>#VALUE!</v>
      </c>
    </row>
    <row r="213" spans="2:11" x14ac:dyDescent="0.25">
      <c r="B213" s="27">
        <v>10667</v>
      </c>
      <c r="C213" s="28">
        <v>44915</v>
      </c>
      <c r="D213" s="27" t="s">
        <v>9</v>
      </c>
      <c r="E213" s="27">
        <v>3.49</v>
      </c>
      <c r="F213" s="27">
        <f ca="1">ROUNDUP(Table2[[#This Row],[Quantity]],0)</f>
        <v>631</v>
      </c>
      <c r="G213" s="27" t="s">
        <v>14</v>
      </c>
      <c r="H213" s="27" t="s">
        <v>23</v>
      </c>
      <c r="I213" s="27" t="s">
        <v>21</v>
      </c>
      <c r="J213" s="20" t="e" vm="5">
        <v>#VALUE!</v>
      </c>
      <c r="K213" s="27" t="e" cm="1" vm="6">
        <f t="array" ref="K213">_FV(Table2[[#This Row],[City]],"Country/region",TRUE)</f>
        <v>#VALUE!</v>
      </c>
    </row>
    <row r="214" spans="2:11" x14ac:dyDescent="0.25">
      <c r="B214" s="27">
        <v>10668</v>
      </c>
      <c r="C214" s="28">
        <v>44915</v>
      </c>
      <c r="D214" s="27" t="s">
        <v>12</v>
      </c>
      <c r="E214" s="27">
        <v>2.95</v>
      </c>
      <c r="F214" s="27">
        <f ca="1">ROUNDUP(Table2[[#This Row],[Quantity]],0)</f>
        <v>746</v>
      </c>
      <c r="G214" s="27" t="s">
        <v>14</v>
      </c>
      <c r="H214" s="27" t="s">
        <v>23</v>
      </c>
      <c r="I214" s="27" t="s">
        <v>21</v>
      </c>
      <c r="J214" s="20" t="e" vm="5">
        <v>#VALUE!</v>
      </c>
      <c r="K214" s="27" t="e" cm="1" vm="6">
        <f t="array" ref="K214">_FV(Table2[[#This Row],[City]],"Country/region",TRUE)</f>
        <v>#VALUE!</v>
      </c>
    </row>
    <row r="215" spans="2:11" x14ac:dyDescent="0.25">
      <c r="B215" s="27">
        <v>10669</v>
      </c>
      <c r="C215" s="28">
        <v>44915</v>
      </c>
      <c r="D215" s="27" t="s">
        <v>13</v>
      </c>
      <c r="E215" s="27">
        <v>4.99</v>
      </c>
      <c r="F215" s="27">
        <f ca="1">ROUNDUP(Table2[[#This Row],[Quantity]],0)</f>
        <v>201</v>
      </c>
      <c r="G215" s="27" t="s">
        <v>14</v>
      </c>
      <c r="H215" s="27" t="s">
        <v>23</v>
      </c>
      <c r="I215" s="27" t="s">
        <v>21</v>
      </c>
      <c r="J215" s="20" t="e" vm="5">
        <v>#VALUE!</v>
      </c>
      <c r="K215" s="27" t="e" cm="1" vm="6">
        <f t="array" ref="K215">_FV(Table2[[#This Row],[City]],"Country/region",TRUE)</f>
        <v>#VALUE!</v>
      </c>
    </row>
    <row r="216" spans="2:11" x14ac:dyDescent="0.25">
      <c r="B216" s="27">
        <v>10670</v>
      </c>
      <c r="C216" s="28">
        <v>44916</v>
      </c>
      <c r="D216" s="27" t="s">
        <v>15</v>
      </c>
      <c r="E216" s="27">
        <v>12.99</v>
      </c>
      <c r="F216" s="27">
        <f ca="1">ROUNDUP(Table2[[#This Row],[Quantity]],0)</f>
        <v>678</v>
      </c>
      <c r="G216" s="27" t="s">
        <v>14</v>
      </c>
      <c r="H216" s="27" t="s">
        <v>23</v>
      </c>
      <c r="I216" s="27" t="s">
        <v>21</v>
      </c>
      <c r="J216" s="20" t="e" vm="5">
        <v>#VALUE!</v>
      </c>
      <c r="K216" s="27" t="e" cm="1" vm="6">
        <f t="array" ref="K216">_FV(Table2[[#This Row],[City]],"Country/region",TRUE)</f>
        <v>#VALUE!</v>
      </c>
    </row>
    <row r="217" spans="2:11" x14ac:dyDescent="0.25">
      <c r="B217" s="27">
        <v>10671</v>
      </c>
      <c r="C217" s="28">
        <v>44916</v>
      </c>
      <c r="D217" s="27" t="s">
        <v>18</v>
      </c>
      <c r="E217" s="27">
        <v>9.9499999999999993</v>
      </c>
      <c r="F217" s="27">
        <f ca="1">ROUNDUP(Table2[[#This Row],[Quantity]],0)</f>
        <v>222</v>
      </c>
      <c r="G217" s="27" t="s">
        <v>14</v>
      </c>
      <c r="H217" s="27" t="s">
        <v>23</v>
      </c>
      <c r="I217" s="27" t="s">
        <v>21</v>
      </c>
      <c r="J217" s="20" t="e" vm="5">
        <v>#VALUE!</v>
      </c>
      <c r="K217" s="27" t="e" cm="1" vm="6">
        <f t="array" ref="K217">_FV(Table2[[#This Row],[City]],"Country/region",TRUE)</f>
        <v>#VALUE!</v>
      </c>
    </row>
    <row r="218" spans="2:11" x14ac:dyDescent="0.25">
      <c r="B218" s="27">
        <v>10672</v>
      </c>
      <c r="C218" s="28">
        <v>44916</v>
      </c>
      <c r="D218" s="27" t="s">
        <v>9</v>
      </c>
      <c r="E218" s="27">
        <v>3.49</v>
      </c>
      <c r="F218" s="27">
        <f ca="1">ROUNDUP(Table2[[#This Row],[Quantity]],0)</f>
        <v>631</v>
      </c>
      <c r="G218" s="27" t="s">
        <v>14</v>
      </c>
      <c r="H218" s="27" t="s">
        <v>23</v>
      </c>
      <c r="I218" s="27" t="s">
        <v>21</v>
      </c>
      <c r="J218" s="20" t="e" vm="5">
        <v>#VALUE!</v>
      </c>
      <c r="K218" s="27" t="e" cm="1" vm="6">
        <f t="array" ref="K218">_FV(Table2[[#This Row],[City]],"Country/region",TRUE)</f>
        <v>#VALUE!</v>
      </c>
    </row>
    <row r="219" spans="2:11" x14ac:dyDescent="0.25">
      <c r="B219" s="27">
        <v>10673</v>
      </c>
      <c r="C219" s="28">
        <v>44916</v>
      </c>
      <c r="D219" s="27" t="s">
        <v>12</v>
      </c>
      <c r="E219" s="27">
        <v>2.95</v>
      </c>
      <c r="F219" s="27">
        <f ca="1">ROUNDUP(Table2[[#This Row],[Quantity]],0)</f>
        <v>746</v>
      </c>
      <c r="G219" s="27" t="s">
        <v>14</v>
      </c>
      <c r="H219" s="27" t="s">
        <v>23</v>
      </c>
      <c r="I219" s="27" t="s">
        <v>21</v>
      </c>
      <c r="J219" s="20" t="e" vm="5">
        <v>#VALUE!</v>
      </c>
      <c r="K219" s="27" t="e" cm="1" vm="6">
        <f t="array" ref="K219">_FV(Table2[[#This Row],[City]],"Country/region",TRUE)</f>
        <v>#VALUE!</v>
      </c>
    </row>
    <row r="220" spans="2:11" x14ac:dyDescent="0.25">
      <c r="B220" s="27">
        <v>10674</v>
      </c>
      <c r="C220" s="28">
        <v>44916</v>
      </c>
      <c r="D220" s="27" t="s">
        <v>13</v>
      </c>
      <c r="E220" s="27">
        <v>4.99</v>
      </c>
      <c r="F220" s="27">
        <f ca="1">ROUNDUP(Table2[[#This Row],[Quantity]],0)</f>
        <v>201</v>
      </c>
      <c r="G220" s="27" t="s">
        <v>14</v>
      </c>
      <c r="H220" s="27" t="s">
        <v>23</v>
      </c>
      <c r="I220" s="27" t="s">
        <v>21</v>
      </c>
      <c r="J220" s="20" t="e" vm="5">
        <v>#VALUE!</v>
      </c>
      <c r="K220" s="27" t="e" cm="1" vm="6">
        <f t="array" ref="K220">_FV(Table2[[#This Row],[City]],"Country/region",TRUE)</f>
        <v>#VALUE!</v>
      </c>
    </row>
    <row r="221" spans="2:11" x14ac:dyDescent="0.25">
      <c r="B221" s="27">
        <v>10675</v>
      </c>
      <c r="C221" s="28">
        <v>44917</v>
      </c>
      <c r="D221" s="27" t="s">
        <v>15</v>
      </c>
      <c r="E221" s="27">
        <v>12.99</v>
      </c>
      <c r="F221" s="27">
        <f ca="1">ROUNDUP(Table2[[#This Row],[Quantity]],0)</f>
        <v>678</v>
      </c>
      <c r="G221" s="27" t="s">
        <v>14</v>
      </c>
      <c r="H221" s="27" t="s">
        <v>23</v>
      </c>
      <c r="I221" s="27" t="s">
        <v>21</v>
      </c>
      <c r="J221" s="20" t="e" vm="5">
        <v>#VALUE!</v>
      </c>
      <c r="K221" s="27" t="e" cm="1" vm="6">
        <f t="array" ref="K221">_FV(Table2[[#This Row],[City]],"Country/region",TRUE)</f>
        <v>#VALUE!</v>
      </c>
    </row>
    <row r="222" spans="2:11" x14ac:dyDescent="0.25">
      <c r="B222" s="27">
        <v>10676</v>
      </c>
      <c r="C222" s="28">
        <v>44917</v>
      </c>
      <c r="D222" s="27" t="s">
        <v>18</v>
      </c>
      <c r="E222" s="27">
        <v>9.9499999999999993</v>
      </c>
      <c r="F222" s="27">
        <f ca="1">ROUNDUP(Table2[[#This Row],[Quantity]],0)</f>
        <v>242</v>
      </c>
      <c r="G222" s="27" t="s">
        <v>14</v>
      </c>
      <c r="H222" s="27" t="s">
        <v>23</v>
      </c>
      <c r="I222" s="27" t="s">
        <v>21</v>
      </c>
      <c r="J222" s="20" t="e" vm="5">
        <v>#VALUE!</v>
      </c>
      <c r="K222" s="27" t="e" cm="1" vm="6">
        <f t="array" ref="K222">_FV(Table2[[#This Row],[City]],"Country/region",TRUE)</f>
        <v>#VALUE!</v>
      </c>
    </row>
    <row r="223" spans="2:11" x14ac:dyDescent="0.25">
      <c r="B223" s="27">
        <v>10677</v>
      </c>
      <c r="C223" s="28">
        <v>44917</v>
      </c>
      <c r="D223" s="27" t="s">
        <v>9</v>
      </c>
      <c r="E223" s="27">
        <v>3.49</v>
      </c>
      <c r="F223" s="27">
        <f ca="1">ROUNDUP(Table2[[#This Row],[Quantity]],0)</f>
        <v>631</v>
      </c>
      <c r="G223" s="27" t="s">
        <v>14</v>
      </c>
      <c r="H223" s="27" t="s">
        <v>23</v>
      </c>
      <c r="I223" s="27" t="s">
        <v>21</v>
      </c>
      <c r="J223" s="20" t="e" vm="5">
        <v>#VALUE!</v>
      </c>
      <c r="K223" s="27" t="e" cm="1" vm="6">
        <f t="array" ref="K223">_FV(Table2[[#This Row],[City]],"Country/region",TRUE)</f>
        <v>#VALUE!</v>
      </c>
    </row>
    <row r="224" spans="2:11" x14ac:dyDescent="0.25">
      <c r="B224" s="27">
        <v>10678</v>
      </c>
      <c r="C224" s="28">
        <v>44917</v>
      </c>
      <c r="D224" s="27" t="s">
        <v>12</v>
      </c>
      <c r="E224" s="27">
        <v>2.95</v>
      </c>
      <c r="F224" s="27">
        <f ca="1">ROUNDUP(Table2[[#This Row],[Quantity]],0)</f>
        <v>746</v>
      </c>
      <c r="G224" s="27" t="s">
        <v>14</v>
      </c>
      <c r="H224" s="27" t="s">
        <v>23</v>
      </c>
      <c r="I224" s="27" t="s">
        <v>21</v>
      </c>
      <c r="J224" s="20" t="e" vm="5">
        <v>#VALUE!</v>
      </c>
      <c r="K224" s="27" t="e" cm="1" vm="6">
        <f t="array" ref="K224">_FV(Table2[[#This Row],[City]],"Country/region",TRUE)</f>
        <v>#VALUE!</v>
      </c>
    </row>
    <row r="225" spans="2:11" x14ac:dyDescent="0.25">
      <c r="B225" s="27">
        <v>10679</v>
      </c>
      <c r="C225" s="28">
        <v>44917</v>
      </c>
      <c r="D225" s="27" t="s">
        <v>13</v>
      </c>
      <c r="E225" s="27">
        <v>4.99</v>
      </c>
      <c r="F225" s="27">
        <f ca="1">ROUNDUP(Table2[[#This Row],[Quantity]],0)</f>
        <v>201</v>
      </c>
      <c r="G225" s="27" t="s">
        <v>14</v>
      </c>
      <c r="H225" s="27" t="s">
        <v>23</v>
      </c>
      <c r="I225" s="27" t="s">
        <v>21</v>
      </c>
      <c r="J225" s="20" t="e" vm="5">
        <v>#VALUE!</v>
      </c>
      <c r="K225" s="27" t="e" cm="1" vm="6">
        <f t="array" ref="K225">_FV(Table2[[#This Row],[City]],"Country/region",TRUE)</f>
        <v>#VALUE!</v>
      </c>
    </row>
    <row r="226" spans="2:11" x14ac:dyDescent="0.25">
      <c r="B226" s="27">
        <v>10680</v>
      </c>
      <c r="C226" s="28">
        <v>44918</v>
      </c>
      <c r="D226" s="27" t="s">
        <v>15</v>
      </c>
      <c r="E226" s="27">
        <v>12.99</v>
      </c>
      <c r="F226" s="27">
        <f ca="1">ROUNDUP(Table2[[#This Row],[Quantity]],0)</f>
        <v>647</v>
      </c>
      <c r="G226" s="27" t="s">
        <v>14</v>
      </c>
      <c r="H226" s="27" t="s">
        <v>23</v>
      </c>
      <c r="I226" s="27" t="s">
        <v>21</v>
      </c>
      <c r="J226" s="20" t="e" vm="5">
        <v>#VALUE!</v>
      </c>
      <c r="K226" s="27" t="e" cm="1" vm="6">
        <f t="array" ref="K226">_FV(Table2[[#This Row],[City]],"Country/region",TRUE)</f>
        <v>#VALUE!</v>
      </c>
    </row>
    <row r="227" spans="2:11" x14ac:dyDescent="0.25">
      <c r="B227" s="27">
        <v>10681</v>
      </c>
      <c r="C227" s="28">
        <v>44918</v>
      </c>
      <c r="D227" s="27" t="s">
        <v>18</v>
      </c>
      <c r="E227" s="27">
        <v>9.9499999999999993</v>
      </c>
      <c r="F227" s="27">
        <f ca="1">ROUNDUP(Table2[[#This Row],[Quantity]],0)</f>
        <v>242</v>
      </c>
      <c r="G227" s="27" t="s">
        <v>14</v>
      </c>
      <c r="H227" s="27" t="s">
        <v>23</v>
      </c>
      <c r="I227" s="27" t="s">
        <v>21</v>
      </c>
      <c r="J227" s="20" t="e" vm="5">
        <v>#VALUE!</v>
      </c>
      <c r="K227" s="27" t="e" cm="1" vm="6">
        <f t="array" ref="K227">_FV(Table2[[#This Row],[City]],"Country/region",TRUE)</f>
        <v>#VALUE!</v>
      </c>
    </row>
    <row r="228" spans="2:11" x14ac:dyDescent="0.25">
      <c r="B228" s="27">
        <v>10682</v>
      </c>
      <c r="C228" s="28">
        <v>44918</v>
      </c>
      <c r="D228" s="27" t="s">
        <v>9</v>
      </c>
      <c r="E228" s="27">
        <v>3.49</v>
      </c>
      <c r="F228" s="27">
        <f ca="1">ROUNDUP(Table2[[#This Row],[Quantity]],0)</f>
        <v>631</v>
      </c>
      <c r="G228" s="27" t="s">
        <v>14</v>
      </c>
      <c r="H228" s="27" t="s">
        <v>23</v>
      </c>
      <c r="I228" s="27" t="s">
        <v>21</v>
      </c>
      <c r="J228" s="20" t="e" vm="5">
        <v>#VALUE!</v>
      </c>
      <c r="K228" s="27" t="e" cm="1" vm="6">
        <f t="array" ref="K228">_FV(Table2[[#This Row],[City]],"Country/region",TRUE)</f>
        <v>#VALUE!</v>
      </c>
    </row>
    <row r="229" spans="2:11" x14ac:dyDescent="0.25">
      <c r="B229" s="27">
        <v>10683</v>
      </c>
      <c r="C229" s="28">
        <v>44918</v>
      </c>
      <c r="D229" s="27" t="s">
        <v>12</v>
      </c>
      <c r="E229" s="27">
        <v>2.95</v>
      </c>
      <c r="F229" s="27">
        <f ca="1">ROUNDUP(Table2[[#This Row],[Quantity]],0)</f>
        <v>678</v>
      </c>
      <c r="G229" s="27" t="s">
        <v>14</v>
      </c>
      <c r="H229" s="27" t="s">
        <v>23</v>
      </c>
      <c r="I229" s="27" t="s">
        <v>21</v>
      </c>
      <c r="J229" s="20" t="e" vm="5">
        <v>#VALUE!</v>
      </c>
      <c r="K229" s="27" t="e" cm="1" vm="6">
        <f t="array" ref="K229">_FV(Table2[[#This Row],[City]],"Country/region",TRUE)</f>
        <v>#VALUE!</v>
      </c>
    </row>
    <row r="230" spans="2:11" x14ac:dyDescent="0.25">
      <c r="B230" s="27">
        <v>10684</v>
      </c>
      <c r="C230" s="28">
        <v>44918</v>
      </c>
      <c r="D230" s="27" t="s">
        <v>13</v>
      </c>
      <c r="E230" s="27">
        <v>4.99</v>
      </c>
      <c r="F230" s="27">
        <f ca="1">ROUNDUP(Table2[[#This Row],[Quantity]],0)</f>
        <v>201</v>
      </c>
      <c r="G230" s="27" t="s">
        <v>14</v>
      </c>
      <c r="H230" s="27" t="s">
        <v>23</v>
      </c>
      <c r="I230" s="27" t="s">
        <v>21</v>
      </c>
      <c r="J230" s="20" t="e" vm="5">
        <v>#VALUE!</v>
      </c>
      <c r="K230" s="27" t="e" cm="1" vm="6">
        <f t="array" ref="K230">_FV(Table2[[#This Row],[City]],"Country/region",TRUE)</f>
        <v>#VALUE!</v>
      </c>
    </row>
    <row r="231" spans="2:11" x14ac:dyDescent="0.25">
      <c r="B231" s="27">
        <v>10685</v>
      </c>
      <c r="C231" s="28">
        <v>44919</v>
      </c>
      <c r="D231" s="27" t="s">
        <v>15</v>
      </c>
      <c r="E231" s="27">
        <v>12.99</v>
      </c>
      <c r="F231" s="27">
        <f ca="1">ROUNDUP(Table2[[#This Row],[Quantity]],0)</f>
        <v>678</v>
      </c>
      <c r="G231" s="27" t="s">
        <v>14</v>
      </c>
      <c r="H231" s="27" t="s">
        <v>23</v>
      </c>
      <c r="I231" s="27" t="s">
        <v>21</v>
      </c>
      <c r="J231" s="20" t="e" vm="5">
        <v>#VALUE!</v>
      </c>
      <c r="K231" s="27" t="e" cm="1" vm="6">
        <f t="array" ref="K231">_FV(Table2[[#This Row],[City]],"Country/region",TRUE)</f>
        <v>#VALUE!</v>
      </c>
    </row>
    <row r="232" spans="2:11" x14ac:dyDescent="0.25">
      <c r="B232" s="27">
        <v>10686</v>
      </c>
      <c r="C232" s="28">
        <v>44919</v>
      </c>
      <c r="D232" s="27" t="s">
        <v>18</v>
      </c>
      <c r="E232" s="27">
        <v>9.9499999999999993</v>
      </c>
      <c r="F232" s="27">
        <f ca="1">ROUNDUP(Table2[[#This Row],[Quantity]],0)</f>
        <v>242</v>
      </c>
      <c r="G232" s="27" t="s">
        <v>14</v>
      </c>
      <c r="H232" s="27" t="s">
        <v>23</v>
      </c>
      <c r="I232" s="27" t="s">
        <v>21</v>
      </c>
      <c r="J232" s="20" t="e" vm="5">
        <v>#VALUE!</v>
      </c>
      <c r="K232" s="27" t="e" cm="1" vm="6">
        <f t="array" ref="K232">_FV(Table2[[#This Row],[City]],"Country/region",TRUE)</f>
        <v>#VALUE!</v>
      </c>
    </row>
    <row r="233" spans="2:11" x14ac:dyDescent="0.25">
      <c r="B233" s="27">
        <v>10687</v>
      </c>
      <c r="C233" s="28">
        <v>44919</v>
      </c>
      <c r="D233" s="27" t="s">
        <v>9</v>
      </c>
      <c r="E233" s="27">
        <v>3.49</v>
      </c>
      <c r="F233" s="27">
        <f ca="1">ROUNDUP(Table2[[#This Row],[Quantity]],0)</f>
        <v>631</v>
      </c>
      <c r="G233" s="27" t="s">
        <v>14</v>
      </c>
      <c r="H233" s="27" t="s">
        <v>23</v>
      </c>
      <c r="I233" s="27" t="s">
        <v>17</v>
      </c>
      <c r="J233" s="20" t="e" vm="7">
        <v>#VALUE!</v>
      </c>
      <c r="K233" s="27" t="e" cm="1" vm="8">
        <f t="array" ref="K233">_FV(Table2[[#This Row],[City]],"Country/region",TRUE)</f>
        <v>#VALUE!</v>
      </c>
    </row>
    <row r="234" spans="2:11" x14ac:dyDescent="0.25">
      <c r="B234" s="27">
        <v>10688</v>
      </c>
      <c r="C234" s="28">
        <v>44919</v>
      </c>
      <c r="D234" s="27" t="s">
        <v>12</v>
      </c>
      <c r="E234" s="27">
        <v>2.95</v>
      </c>
      <c r="F234" s="27">
        <f ca="1">ROUNDUP(Table2[[#This Row],[Quantity]],0)</f>
        <v>678</v>
      </c>
      <c r="G234" s="27" t="s">
        <v>14</v>
      </c>
      <c r="H234" s="27" t="s">
        <v>23</v>
      </c>
      <c r="I234" s="27" t="s">
        <v>17</v>
      </c>
      <c r="J234" s="20" t="e" vm="7">
        <v>#VALUE!</v>
      </c>
      <c r="K234" s="27" t="e" cm="1" vm="8">
        <f t="array" ref="K234">_FV(Table2[[#This Row],[City]],"Country/region",TRUE)</f>
        <v>#VALUE!</v>
      </c>
    </row>
    <row r="235" spans="2:11" x14ac:dyDescent="0.25">
      <c r="B235" s="27">
        <v>10689</v>
      </c>
      <c r="C235" s="28">
        <v>44919</v>
      </c>
      <c r="D235" s="27" t="s">
        <v>13</v>
      </c>
      <c r="E235" s="27">
        <v>4.99</v>
      </c>
      <c r="F235" s="27">
        <f ca="1">ROUNDUP(Table2[[#This Row],[Quantity]],0)</f>
        <v>201</v>
      </c>
      <c r="G235" s="27" t="s">
        <v>14</v>
      </c>
      <c r="H235" s="27" t="s">
        <v>23</v>
      </c>
      <c r="I235" s="27" t="s">
        <v>17</v>
      </c>
      <c r="J235" s="20" t="e" vm="7">
        <v>#VALUE!</v>
      </c>
      <c r="K235" s="27" t="e" cm="1" vm="8">
        <f t="array" ref="K235">_FV(Table2[[#This Row],[City]],"Country/region",TRUE)</f>
        <v>#VALUE!</v>
      </c>
    </row>
    <row r="236" spans="2:11" x14ac:dyDescent="0.25">
      <c r="B236" s="27">
        <v>10690</v>
      </c>
      <c r="C236" s="28">
        <v>44920</v>
      </c>
      <c r="D236" s="27" t="s">
        <v>15</v>
      </c>
      <c r="E236" s="27">
        <v>12.99</v>
      </c>
      <c r="F236" s="27">
        <f ca="1">ROUNDUP(Table2[[#This Row],[Quantity]],0)</f>
        <v>678</v>
      </c>
      <c r="G236" s="27" t="s">
        <v>14</v>
      </c>
      <c r="H236" s="27" t="s">
        <v>23</v>
      </c>
      <c r="I236" s="27" t="s">
        <v>17</v>
      </c>
      <c r="J236" s="20" t="e" vm="7">
        <v>#VALUE!</v>
      </c>
      <c r="K236" s="27" t="e" cm="1" vm="8">
        <f t="array" ref="K236">_FV(Table2[[#This Row],[City]],"Country/region",TRUE)</f>
        <v>#VALUE!</v>
      </c>
    </row>
    <row r="237" spans="2:11" x14ac:dyDescent="0.25">
      <c r="B237" s="27">
        <v>10691</v>
      </c>
      <c r="C237" s="28">
        <v>44920</v>
      </c>
      <c r="D237" s="27" t="s">
        <v>18</v>
      </c>
      <c r="E237" s="27">
        <v>9.9499999999999993</v>
      </c>
      <c r="F237" s="27">
        <f ca="1">ROUNDUP(Table2[[#This Row],[Quantity]],0)</f>
        <v>262</v>
      </c>
      <c r="G237" s="27" t="s">
        <v>14</v>
      </c>
      <c r="H237" s="27" t="s">
        <v>23</v>
      </c>
      <c r="I237" s="27" t="s">
        <v>17</v>
      </c>
      <c r="J237" s="20" t="e" vm="7">
        <v>#VALUE!</v>
      </c>
      <c r="K237" s="27" t="e" cm="1" vm="8">
        <f t="array" ref="K237">_FV(Table2[[#This Row],[City]],"Country/region",TRUE)</f>
        <v>#VALUE!</v>
      </c>
    </row>
    <row r="238" spans="2:11" x14ac:dyDescent="0.25">
      <c r="B238" s="27">
        <v>10692</v>
      </c>
      <c r="C238" s="28">
        <v>44920</v>
      </c>
      <c r="D238" s="27" t="s">
        <v>9</v>
      </c>
      <c r="E238" s="27">
        <v>3.49</v>
      </c>
      <c r="F238" s="27">
        <f ca="1">ROUNDUP(Table2[[#This Row],[Quantity]],0)</f>
        <v>631</v>
      </c>
      <c r="G238" s="27" t="s">
        <v>14</v>
      </c>
      <c r="H238" s="27" t="s">
        <v>23</v>
      </c>
      <c r="I238" s="27" t="s">
        <v>17</v>
      </c>
      <c r="J238" s="20" t="e" vm="7">
        <v>#VALUE!</v>
      </c>
      <c r="K238" s="27" t="e" cm="1" vm="8">
        <f t="array" ref="K238">_FV(Table2[[#This Row],[City]],"Country/region",TRUE)</f>
        <v>#VALUE!</v>
      </c>
    </row>
    <row r="239" spans="2:11" x14ac:dyDescent="0.25">
      <c r="B239" s="27">
        <v>10693</v>
      </c>
      <c r="C239" s="28">
        <v>44920</v>
      </c>
      <c r="D239" s="27" t="s">
        <v>12</v>
      </c>
      <c r="E239" s="27">
        <v>2.95</v>
      </c>
      <c r="F239" s="27">
        <f ca="1">ROUNDUP(Table2[[#This Row],[Quantity]],0)</f>
        <v>678</v>
      </c>
      <c r="G239" s="27" t="s">
        <v>14</v>
      </c>
      <c r="H239" s="27" t="s">
        <v>23</v>
      </c>
      <c r="I239" s="27" t="s">
        <v>17</v>
      </c>
      <c r="J239" s="20" t="e" vm="7">
        <v>#VALUE!</v>
      </c>
      <c r="K239" s="27" t="e" cm="1" vm="8">
        <f t="array" ref="K239">_FV(Table2[[#This Row],[City]],"Country/region",TRUE)</f>
        <v>#VALUE!</v>
      </c>
    </row>
    <row r="240" spans="2:11" x14ac:dyDescent="0.25">
      <c r="B240" s="27">
        <v>10694</v>
      </c>
      <c r="C240" s="28">
        <v>44920</v>
      </c>
      <c r="D240" s="27" t="s">
        <v>13</v>
      </c>
      <c r="E240" s="27">
        <v>4.99</v>
      </c>
      <c r="F240" s="27">
        <f ca="1">ROUNDUP(Table2[[#This Row],[Quantity]],0)</f>
        <v>201</v>
      </c>
      <c r="G240" s="27" t="s">
        <v>14</v>
      </c>
      <c r="H240" s="27" t="s">
        <v>23</v>
      </c>
      <c r="I240" s="27" t="s">
        <v>17</v>
      </c>
      <c r="J240" s="20" t="e" vm="7">
        <v>#VALUE!</v>
      </c>
      <c r="K240" s="27" t="e" cm="1" vm="8">
        <f t="array" ref="K240">_FV(Table2[[#This Row],[City]],"Country/region",TRUE)</f>
        <v>#VALUE!</v>
      </c>
    </row>
    <row r="241" spans="2:11" x14ac:dyDescent="0.25">
      <c r="B241" s="27">
        <v>10695</v>
      </c>
      <c r="C241" s="28">
        <v>44921</v>
      </c>
      <c r="D241" s="27" t="s">
        <v>15</v>
      </c>
      <c r="E241" s="27">
        <v>12.99</v>
      </c>
      <c r="F241" s="27">
        <f ca="1">ROUNDUP(Table2[[#This Row],[Quantity]],0)</f>
        <v>693</v>
      </c>
      <c r="G241" s="27" t="s">
        <v>14</v>
      </c>
      <c r="H241" s="27" t="s">
        <v>23</v>
      </c>
      <c r="I241" s="27" t="s">
        <v>17</v>
      </c>
      <c r="J241" s="20" t="e" vm="7">
        <v>#VALUE!</v>
      </c>
      <c r="K241" s="27" t="e" cm="1" vm="8">
        <f t="array" ref="K241">_FV(Table2[[#This Row],[City]],"Country/region",TRUE)</f>
        <v>#VALUE!</v>
      </c>
    </row>
    <row r="242" spans="2:11" x14ac:dyDescent="0.25">
      <c r="B242" s="27">
        <v>10696</v>
      </c>
      <c r="C242" s="28">
        <v>44921</v>
      </c>
      <c r="D242" s="27" t="s">
        <v>18</v>
      </c>
      <c r="E242" s="27">
        <v>9.9499999999999993</v>
      </c>
      <c r="F242" s="27">
        <f ca="1">ROUNDUP(Table2[[#This Row],[Quantity]],0)</f>
        <v>282</v>
      </c>
      <c r="G242" s="27" t="s">
        <v>14</v>
      </c>
      <c r="H242" s="27" t="s">
        <v>23</v>
      </c>
      <c r="I242" s="27" t="s">
        <v>17</v>
      </c>
      <c r="J242" s="20" t="e" vm="7">
        <v>#VALUE!</v>
      </c>
      <c r="K242" s="27" t="e" cm="1" vm="8">
        <f t="array" ref="K242">_FV(Table2[[#This Row],[City]],"Country/region",TRUE)</f>
        <v>#VALUE!</v>
      </c>
    </row>
    <row r="243" spans="2:11" x14ac:dyDescent="0.25">
      <c r="B243" s="27">
        <v>10697</v>
      </c>
      <c r="C243" s="28">
        <v>44921</v>
      </c>
      <c r="D243" s="27" t="s">
        <v>9</v>
      </c>
      <c r="E243" s="27">
        <v>3.49</v>
      </c>
      <c r="F243" s="27">
        <f ca="1">ROUNDUP(Table2[[#This Row],[Quantity]],0)</f>
        <v>631</v>
      </c>
      <c r="G243" s="27" t="s">
        <v>14</v>
      </c>
      <c r="H243" s="27" t="s">
        <v>23</v>
      </c>
      <c r="I243" s="27" t="s">
        <v>17</v>
      </c>
      <c r="J243" s="20" t="e" vm="7">
        <v>#VALUE!</v>
      </c>
      <c r="K243" s="27" t="e" cm="1" vm="8">
        <f t="array" ref="K243">_FV(Table2[[#This Row],[City]],"Country/region",TRUE)</f>
        <v>#VALUE!</v>
      </c>
    </row>
    <row r="244" spans="2:11" x14ac:dyDescent="0.25">
      <c r="B244" s="27">
        <v>10698</v>
      </c>
      <c r="C244" s="28">
        <v>44921</v>
      </c>
      <c r="D244" s="27" t="s">
        <v>12</v>
      </c>
      <c r="E244" s="27">
        <v>2.95</v>
      </c>
      <c r="F244" s="27">
        <f ca="1">ROUNDUP(Table2[[#This Row],[Quantity]],0)</f>
        <v>678</v>
      </c>
      <c r="G244" s="27" t="s">
        <v>14</v>
      </c>
      <c r="H244" s="27" t="s">
        <v>23</v>
      </c>
      <c r="I244" s="27" t="s">
        <v>17</v>
      </c>
      <c r="J244" s="20" t="e" vm="7">
        <v>#VALUE!</v>
      </c>
      <c r="K244" s="27" t="e" cm="1" vm="8">
        <f t="array" ref="K244">_FV(Table2[[#This Row],[City]],"Country/region",TRUE)</f>
        <v>#VALUE!</v>
      </c>
    </row>
    <row r="245" spans="2:11" x14ac:dyDescent="0.25">
      <c r="B245" s="27">
        <v>10699</v>
      </c>
      <c r="C245" s="28">
        <v>44921</v>
      </c>
      <c r="D245" s="27" t="s">
        <v>13</v>
      </c>
      <c r="E245" s="27">
        <v>4.99</v>
      </c>
      <c r="F245" s="27">
        <f ca="1">ROUNDUP(Table2[[#This Row],[Quantity]],0)</f>
        <v>201</v>
      </c>
      <c r="G245" s="27" t="s">
        <v>14</v>
      </c>
      <c r="H245" s="27" t="s">
        <v>23</v>
      </c>
      <c r="I245" s="27" t="s">
        <v>17</v>
      </c>
      <c r="J245" s="20" t="e" vm="7">
        <v>#VALUE!</v>
      </c>
      <c r="K245" s="27" t="e" cm="1" vm="8">
        <f t="array" ref="K245">_FV(Table2[[#This Row],[City]],"Country/region",TRUE)</f>
        <v>#VALUE!</v>
      </c>
    </row>
    <row r="246" spans="2:11" x14ac:dyDescent="0.25">
      <c r="B246" s="27">
        <v>10700</v>
      </c>
      <c r="C246" s="28">
        <v>44922</v>
      </c>
      <c r="D246" s="27" t="s">
        <v>15</v>
      </c>
      <c r="E246" s="27">
        <v>12.99</v>
      </c>
      <c r="F246" s="27">
        <f ca="1">ROUNDUP(Table2[[#This Row],[Quantity]],0)</f>
        <v>693</v>
      </c>
      <c r="G246" s="27" t="s">
        <v>14</v>
      </c>
      <c r="H246" s="27" t="s">
        <v>23</v>
      </c>
      <c r="I246" s="27" t="s">
        <v>17</v>
      </c>
      <c r="J246" s="20" t="e" vm="7">
        <v>#VALUE!</v>
      </c>
      <c r="K246" s="27" t="e" cm="1" vm="8">
        <f t="array" ref="K246">_FV(Table2[[#This Row],[City]],"Country/region",TRUE)</f>
        <v>#VALUE!</v>
      </c>
    </row>
    <row r="247" spans="2:11" x14ac:dyDescent="0.25">
      <c r="B247" s="27">
        <v>10701</v>
      </c>
      <c r="C247" s="28">
        <v>44922</v>
      </c>
      <c r="D247" s="27" t="s">
        <v>18</v>
      </c>
      <c r="E247" s="27">
        <v>9.9499999999999993</v>
      </c>
      <c r="F247" s="27">
        <f ca="1">ROUNDUP(Table2[[#This Row],[Quantity]],0)</f>
        <v>282</v>
      </c>
      <c r="G247" s="27" t="s">
        <v>14</v>
      </c>
      <c r="H247" s="27" t="s">
        <v>23</v>
      </c>
      <c r="I247" s="27" t="s">
        <v>17</v>
      </c>
      <c r="J247" s="20" t="e" vm="7">
        <v>#VALUE!</v>
      </c>
      <c r="K247" s="27" t="e" cm="1" vm="8">
        <f t="array" ref="K247">_FV(Table2[[#This Row],[City]],"Country/region",TRUE)</f>
        <v>#VALUE!</v>
      </c>
    </row>
    <row r="248" spans="2:11" x14ac:dyDescent="0.25">
      <c r="B248" s="27">
        <v>10702</v>
      </c>
      <c r="C248" s="28">
        <v>44922</v>
      </c>
      <c r="D248" s="27" t="s">
        <v>9</v>
      </c>
      <c r="E248" s="27">
        <v>3.49</v>
      </c>
      <c r="F248" s="27">
        <f ca="1">ROUNDUP(Table2[[#This Row],[Quantity]],0)</f>
        <v>631</v>
      </c>
      <c r="G248" s="27" t="s">
        <v>14</v>
      </c>
      <c r="H248" s="27" t="s">
        <v>23</v>
      </c>
      <c r="I248" s="27" t="s">
        <v>17</v>
      </c>
      <c r="J248" s="20" t="e" vm="7">
        <v>#VALUE!</v>
      </c>
      <c r="K248" s="27" t="e" cm="1" vm="8">
        <f t="array" ref="K248">_FV(Table2[[#This Row],[City]],"Country/region",TRUE)</f>
        <v>#VALUE!</v>
      </c>
    </row>
    <row r="249" spans="2:11" x14ac:dyDescent="0.25">
      <c r="B249" s="27">
        <v>10703</v>
      </c>
      <c r="C249" s="28">
        <v>44922</v>
      </c>
      <c r="D249" s="27" t="s">
        <v>12</v>
      </c>
      <c r="E249" s="27">
        <v>2.95</v>
      </c>
      <c r="F249" s="27">
        <f ca="1">ROUNDUP(Table2[[#This Row],[Quantity]],0)</f>
        <v>678</v>
      </c>
      <c r="G249" s="27" t="s">
        <v>14</v>
      </c>
      <c r="H249" s="27" t="s">
        <v>11</v>
      </c>
      <c r="I249" s="27" t="s">
        <v>17</v>
      </c>
      <c r="J249" s="20" t="e" vm="7">
        <v>#VALUE!</v>
      </c>
      <c r="K249" s="27" t="e" cm="1" vm="8">
        <f t="array" ref="K249">_FV(Table2[[#This Row],[City]],"Country/region",TRUE)</f>
        <v>#VALUE!</v>
      </c>
    </row>
    <row r="250" spans="2:11" x14ac:dyDescent="0.25">
      <c r="B250" s="27">
        <v>10704</v>
      </c>
      <c r="C250" s="28">
        <v>44922</v>
      </c>
      <c r="D250" s="27" t="s">
        <v>13</v>
      </c>
      <c r="E250" s="27">
        <v>4.99</v>
      </c>
      <c r="F250" s="27">
        <f ca="1">ROUNDUP(Table2[[#This Row],[Quantity]],0)</f>
        <v>201</v>
      </c>
      <c r="G250" s="27" t="s">
        <v>22</v>
      </c>
      <c r="H250" s="27" t="s">
        <v>11</v>
      </c>
      <c r="I250" s="27" t="s">
        <v>17</v>
      </c>
      <c r="J250" s="20" t="e" vm="7">
        <v>#VALUE!</v>
      </c>
      <c r="K250" s="27" t="e" cm="1" vm="8">
        <f t="array" ref="K250">_FV(Table2[[#This Row],[City]],"Country/region",TRUE)</f>
        <v>#VALUE!</v>
      </c>
    </row>
    <row r="251" spans="2:11" x14ac:dyDescent="0.25">
      <c r="B251" s="27">
        <v>10705</v>
      </c>
      <c r="C251" s="28">
        <v>44923</v>
      </c>
      <c r="D251" s="27" t="s">
        <v>15</v>
      </c>
      <c r="E251" s="27">
        <v>12.99</v>
      </c>
      <c r="F251" s="27">
        <f ca="1">ROUNDUP(Table2[[#This Row],[Quantity]],0)</f>
        <v>724</v>
      </c>
      <c r="G251" s="27" t="s">
        <v>22</v>
      </c>
      <c r="H251" s="27" t="s">
        <v>11</v>
      </c>
      <c r="I251" s="27" t="s">
        <v>17</v>
      </c>
      <c r="J251" s="20" t="e" vm="7">
        <v>#VALUE!</v>
      </c>
      <c r="K251" s="27" t="e" cm="1" vm="8">
        <f t="array" ref="K251">_FV(Table2[[#This Row],[City]],"Country/region",TRUE)</f>
        <v>#VALUE!</v>
      </c>
    </row>
    <row r="252" spans="2:11" x14ac:dyDescent="0.25">
      <c r="B252" s="27">
        <v>10706</v>
      </c>
      <c r="C252" s="28">
        <v>44923</v>
      </c>
      <c r="D252" s="27" t="s">
        <v>18</v>
      </c>
      <c r="E252" s="27">
        <v>9.9499999999999993</v>
      </c>
      <c r="F252" s="27">
        <f ca="1">ROUNDUP(Table2[[#This Row],[Quantity]],0)</f>
        <v>302</v>
      </c>
      <c r="G252" s="27" t="s">
        <v>22</v>
      </c>
      <c r="H252" s="27" t="s">
        <v>11</v>
      </c>
      <c r="I252" s="27" t="s">
        <v>17</v>
      </c>
      <c r="J252" s="20" t="e" vm="7">
        <v>#VALUE!</v>
      </c>
      <c r="K252" s="27" t="e" cm="1" vm="8">
        <f t="array" ref="K252">_FV(Table2[[#This Row],[City]],"Country/region",TRUE)</f>
        <v>#VALUE!</v>
      </c>
    </row>
    <row r="253" spans="2:11" x14ac:dyDescent="0.25">
      <c r="B253" s="27">
        <v>10707</v>
      </c>
      <c r="C253" s="28">
        <v>44923</v>
      </c>
      <c r="D253" s="27" t="s">
        <v>9</v>
      </c>
      <c r="E253" s="27">
        <v>3.49</v>
      </c>
      <c r="F253" s="27">
        <f ca="1">ROUNDUP(Table2[[#This Row],[Quantity]],0)</f>
        <v>631</v>
      </c>
      <c r="G253" s="27" t="s">
        <v>22</v>
      </c>
      <c r="H253" s="27" t="s">
        <v>11</v>
      </c>
      <c r="I253" s="27" t="s">
        <v>17</v>
      </c>
      <c r="J253" s="20" t="e" vm="7">
        <v>#VALUE!</v>
      </c>
      <c r="K253" s="27" t="e" cm="1" vm="8">
        <f t="array" ref="K253">_FV(Table2[[#This Row],[City]],"Country/region",TRUE)</f>
        <v>#VALUE!</v>
      </c>
    </row>
    <row r="254" spans="2:11" x14ac:dyDescent="0.25">
      <c r="B254" s="27">
        <v>10708</v>
      </c>
      <c r="C254" s="28">
        <v>44923</v>
      </c>
      <c r="D254" s="27" t="s">
        <v>12</v>
      </c>
      <c r="E254" s="27">
        <v>2.95</v>
      </c>
      <c r="F254" s="27">
        <f ca="1">ROUNDUP(Table2[[#This Row],[Quantity]],0)</f>
        <v>678</v>
      </c>
      <c r="G254" s="27" t="s">
        <v>22</v>
      </c>
      <c r="H254" s="27" t="s">
        <v>11</v>
      </c>
      <c r="I254" s="27" t="s">
        <v>17</v>
      </c>
      <c r="J254" s="20" t="e" vm="7">
        <v>#VALUE!</v>
      </c>
      <c r="K254" s="27" t="e" cm="1" vm="8">
        <f t="array" ref="K254">_FV(Table2[[#This Row],[City]],"Country/region",TRUE)</f>
        <v>#VALUE!</v>
      </c>
    </row>
    <row r="255" spans="2:11" x14ac:dyDescent="0.25">
      <c r="B255" s="27">
        <v>10709</v>
      </c>
      <c r="C255" s="28">
        <v>44923</v>
      </c>
      <c r="D255" s="27" t="s">
        <v>13</v>
      </c>
      <c r="E255" s="27">
        <v>4.99</v>
      </c>
      <c r="F255" s="27">
        <f ca="1">ROUNDUP(Table2[[#This Row],[Quantity]],0)</f>
        <v>201</v>
      </c>
      <c r="G255" s="27" t="s">
        <v>22</v>
      </c>
      <c r="H255" s="27" t="s">
        <v>11</v>
      </c>
      <c r="I255" s="27" t="s">
        <v>17</v>
      </c>
      <c r="J255" s="20" t="e" vm="7">
        <v>#VALUE!</v>
      </c>
      <c r="K255" s="27" t="e" cm="1" vm="8">
        <f t="array" ref="K255">_FV(Table2[[#This Row],[City]],"Country/region",TRUE)</f>
        <v>#VALUE!</v>
      </c>
    </row>
    <row r="256" spans="2:11" x14ac:dyDescent="0.25">
      <c r="B256" s="27">
        <v>10710</v>
      </c>
      <c r="C256" s="28">
        <v>44924</v>
      </c>
      <c r="D256" s="27" t="s">
        <v>15</v>
      </c>
      <c r="E256" s="27">
        <v>12.99</v>
      </c>
      <c r="F256" s="27">
        <f ca="1">ROUNDUP(Table2[[#This Row],[Quantity]],0)</f>
        <v>755</v>
      </c>
      <c r="G256" s="27" t="s">
        <v>22</v>
      </c>
      <c r="H256" s="27" t="s">
        <v>11</v>
      </c>
      <c r="I256" s="27" t="s">
        <v>17</v>
      </c>
      <c r="J256" s="20" t="e" vm="7">
        <v>#VALUE!</v>
      </c>
      <c r="K256" s="27" t="e" cm="1" vm="8">
        <f t="array" ref="K256">_FV(Table2[[#This Row],[City]],"Country/region",TRUE)</f>
        <v>#VALUE!</v>
      </c>
    </row>
    <row r="257" spans="2:11" x14ac:dyDescent="0.25">
      <c r="B257" s="27">
        <v>10711</v>
      </c>
      <c r="C257" s="28">
        <v>44924</v>
      </c>
      <c r="D257" s="27" t="s">
        <v>18</v>
      </c>
      <c r="E257" s="27">
        <v>9.9499999999999993</v>
      </c>
      <c r="F257" s="27">
        <f ca="1">ROUNDUP(Table2[[#This Row],[Quantity]],0)</f>
        <v>282</v>
      </c>
      <c r="G257" s="27" t="s">
        <v>22</v>
      </c>
      <c r="H257" s="27" t="s">
        <v>11</v>
      </c>
      <c r="I257" s="27" t="s">
        <v>17</v>
      </c>
      <c r="J257" s="20" t="e" vm="7">
        <v>#VALUE!</v>
      </c>
      <c r="K257" s="27" t="e" cm="1" vm="8">
        <f t="array" ref="K257">_FV(Table2[[#This Row],[City]],"Country/region",TRUE)</f>
        <v>#VALUE!</v>
      </c>
    </row>
    <row r="258" spans="2:11" x14ac:dyDescent="0.25">
      <c r="B258" s="27">
        <v>10712</v>
      </c>
      <c r="C258" s="28">
        <v>44924</v>
      </c>
      <c r="D258" s="27" t="s">
        <v>9</v>
      </c>
      <c r="E258" s="27">
        <v>3.49</v>
      </c>
      <c r="F258" s="27">
        <f ca="1">ROUNDUP(Table2[[#This Row],[Quantity]],0)</f>
        <v>631</v>
      </c>
      <c r="G258" s="27" t="s">
        <v>22</v>
      </c>
      <c r="H258" s="27" t="s">
        <v>11</v>
      </c>
      <c r="I258" s="27" t="s">
        <v>17</v>
      </c>
      <c r="J258" s="20" t="e" vm="7">
        <v>#VALUE!</v>
      </c>
      <c r="K258" s="27" t="e" cm="1" vm="8">
        <f t="array" ref="K258">_FV(Table2[[#This Row],[City]],"Country/region",TRUE)</f>
        <v>#VALUE!</v>
      </c>
    </row>
    <row r="259" spans="2:11" ht="16.5" thickBot="1" x14ac:dyDescent="0.3">
      <c r="B259" s="29">
        <v>10713</v>
      </c>
      <c r="C259" s="30">
        <v>44924</v>
      </c>
      <c r="D259" s="29" t="s">
        <v>12</v>
      </c>
      <c r="E259" s="29">
        <v>2.95</v>
      </c>
      <c r="F259" s="29">
        <f ca="1">ROUNDUP(Table2[[#This Row],[Quantity]],0)</f>
        <v>678</v>
      </c>
      <c r="G259" s="29" t="s">
        <v>22</v>
      </c>
      <c r="H259" s="29" t="s">
        <v>11</v>
      </c>
      <c r="I259" s="29" t="s">
        <v>17</v>
      </c>
      <c r="J259" s="20" t="e" vm="7">
        <v>#VALUE!</v>
      </c>
      <c r="K259" s="29" t="e" cm="1" vm="8">
        <f t="array" ref="K259">_FV(Table2[[#This Row],[City]],"Country/region",TRUE)</f>
        <v>#VALUE!</v>
      </c>
    </row>
  </sheetData>
  <phoneticPr fontId="11"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H256" sqref="H256"/>
    </sheetView>
  </sheetViews>
  <sheetFormatPr defaultColWidth="10.625" defaultRowHeight="15.75" x14ac:dyDescent="0.25"/>
  <sheetData>
    <row r="2" spans="2:13" x14ac:dyDescent="0.25">
      <c r="B2" s="1" t="s">
        <v>0</v>
      </c>
      <c r="C2" s="1" t="s">
        <v>1</v>
      </c>
      <c r="D2" s="1" t="s">
        <v>2</v>
      </c>
      <c r="E2" s="2" t="s">
        <v>3</v>
      </c>
      <c r="F2" s="1" t="s">
        <v>4</v>
      </c>
      <c r="G2" s="2" t="s">
        <v>34</v>
      </c>
      <c r="H2" s="1" t="s">
        <v>8</v>
      </c>
      <c r="I2" s="1" t="s">
        <v>31</v>
      </c>
      <c r="J2" s="1" t="s">
        <v>5</v>
      </c>
      <c r="K2" s="1" t="s">
        <v>6</v>
      </c>
      <c r="L2" s="1" t="s">
        <v>7</v>
      </c>
      <c r="M2" s="1" t="s">
        <v>32</v>
      </c>
    </row>
    <row r="3" spans="2:13" x14ac:dyDescent="0.2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2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2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2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2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2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2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2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2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2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2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2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2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2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2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2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2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2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2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2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2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2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2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2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2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2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2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2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2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2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2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2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2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2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2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2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2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2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2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2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2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2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2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2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2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2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2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2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2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2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2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2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2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2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2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2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2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2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2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2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2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2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2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2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2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2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2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2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2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2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2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2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2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2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2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2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2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2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2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2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2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2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2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2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2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2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2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2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2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2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2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2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2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2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2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2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2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2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2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2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2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2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2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2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2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2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2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2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2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2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2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2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2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2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2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2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2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2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2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2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2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2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2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2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2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2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2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2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2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2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2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2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2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2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2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2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2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2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2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2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2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2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2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2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2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2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2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2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2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2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2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2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2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2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2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2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2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2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2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2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2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2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2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2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2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2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2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2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2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2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2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2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2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2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2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2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2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2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2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2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2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2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2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2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2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2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2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2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2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2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2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2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2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2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2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2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2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2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2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2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2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2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2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2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2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2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2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2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2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2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2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2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2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2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2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2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2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2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2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2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2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2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2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2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2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2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2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2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2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2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2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2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2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2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2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2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2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2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2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2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2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2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2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2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2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2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2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2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2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2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2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2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2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2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25" defaultRowHeight="15.75" x14ac:dyDescent="0.25"/>
  <cols>
    <col min="1" max="1" width="4.125" customWidth="1"/>
  </cols>
  <sheetData>
    <row r="2" spans="2:6" x14ac:dyDescent="0.25">
      <c r="B2" s="6" t="s">
        <v>25</v>
      </c>
      <c r="C2" s="6"/>
      <c r="D2" s="6"/>
      <c r="E2" s="6"/>
      <c r="F2" s="6"/>
    </row>
    <row r="4" spans="2:6" x14ac:dyDescent="0.25">
      <c r="B4" s="7" t="s">
        <v>26</v>
      </c>
      <c r="C4" s="8"/>
      <c r="D4" s="8"/>
      <c r="E4" s="8"/>
      <c r="F4" s="8"/>
    </row>
    <row r="5" spans="2:6" x14ac:dyDescent="0.25">
      <c r="B5" s="9"/>
      <c r="C5" s="10"/>
      <c r="D5" s="10"/>
      <c r="E5" s="10"/>
      <c r="F5" s="10"/>
    </row>
    <row r="6" spans="2:6" x14ac:dyDescent="0.25">
      <c r="B6" s="7" t="s">
        <v>27</v>
      </c>
      <c r="C6" s="8"/>
      <c r="D6" s="8"/>
      <c r="E6" s="8"/>
      <c r="F6" s="8"/>
    </row>
    <row r="7" spans="2:6" x14ac:dyDescent="0.25">
      <c r="B7" s="9"/>
      <c r="C7" s="10"/>
      <c r="D7" s="10"/>
      <c r="E7" s="10"/>
      <c r="F7" s="10"/>
    </row>
    <row r="8" spans="2:6" x14ac:dyDescent="0.25">
      <c r="B8" s="7" t="s">
        <v>28</v>
      </c>
      <c r="C8" s="8"/>
      <c r="D8" s="8"/>
      <c r="E8" s="8"/>
      <c r="F8"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E10" sqref="E10"/>
    </sheetView>
  </sheetViews>
  <sheetFormatPr defaultColWidth="10.625" defaultRowHeight="15.75" x14ac:dyDescent="0.25"/>
  <cols>
    <col min="2" max="2" width="17.5" customWidth="1"/>
    <col min="3" max="3" width="11.375" customWidth="1"/>
  </cols>
  <sheetData>
    <row r="2" spans="2:10" x14ac:dyDescent="0.25">
      <c r="B2" s="11" t="s">
        <v>29</v>
      </c>
      <c r="C2" s="12" t="s">
        <v>20</v>
      </c>
      <c r="J2" s="18" t="s">
        <v>24</v>
      </c>
    </row>
    <row r="3" spans="2:10" x14ac:dyDescent="0.25">
      <c r="J3" s="18" t="s">
        <v>20</v>
      </c>
    </row>
    <row r="4" spans="2:10" x14ac:dyDescent="0.25">
      <c r="B4" s="35" t="s">
        <v>30</v>
      </c>
      <c r="C4" s="35"/>
      <c r="J4" s="18" t="s">
        <v>21</v>
      </c>
    </row>
    <row r="5" spans="2:10" x14ac:dyDescent="0.25">
      <c r="B5" t="s">
        <v>31</v>
      </c>
      <c r="C5" t="e" vm="21">
        <f>_xlfn.XLOOKUP(C2,Table1[Manager],Table1[Country])</f>
        <v>#VALUE!</v>
      </c>
      <c r="J5" s="18" t="s">
        <v>17</v>
      </c>
    </row>
    <row r="6" spans="2:10" x14ac:dyDescent="0.25">
      <c r="B6" t="s">
        <v>8</v>
      </c>
      <c r="C6" t="e" vm="13">
        <f>_xlfn.XLOOKUP(C2,Table1[Manager],Table1[City])</f>
        <v>#VALUE!</v>
      </c>
      <c r="J6" s="18" t="s">
        <v>19</v>
      </c>
    </row>
    <row r="7" spans="2:10" x14ac:dyDescent="0.25">
      <c r="C7" s="13"/>
    </row>
    <row r="8" spans="2:10" x14ac:dyDescent="0.25">
      <c r="B8" s="35" t="s">
        <v>32</v>
      </c>
      <c r="C8" s="35"/>
    </row>
    <row r="9" spans="2:10" x14ac:dyDescent="0.25">
      <c r="B9" s="14" t="s">
        <v>9</v>
      </c>
      <c r="C9" s="15">
        <f>SUMIFS(Table1[Revenue],Table1[Product],Findings!B9,Table1[Manager],Findings!$C$2)</f>
        <v>17219.660000000003</v>
      </c>
    </row>
    <row r="10" spans="2:10" x14ac:dyDescent="0.25">
      <c r="B10" s="14" t="s">
        <v>12</v>
      </c>
      <c r="C10" s="15">
        <f>SUMIFS(Table1[Revenue],Table1[Product],Findings!B10,Table1[Manager],Findings!$C$2)</f>
        <v>18402.100000000002</v>
      </c>
    </row>
    <row r="11" spans="2:10" x14ac:dyDescent="0.25">
      <c r="B11" s="14" t="s">
        <v>13</v>
      </c>
      <c r="C11" s="15">
        <f>SUMIFS(Table1[Revenue],Table1[Product],Findings!B11,Table1[Manager],Findings!$C$2)</f>
        <v>9026.91</v>
      </c>
    </row>
    <row r="12" spans="2:10" x14ac:dyDescent="0.25">
      <c r="B12" s="14" t="s">
        <v>15</v>
      </c>
      <c r="C12" s="15">
        <f>SUMIFS(Table1[Revenue],Table1[Product],Findings!B12,Table1[Manager],Findings!$C$2)</f>
        <v>73692.27</v>
      </c>
    </row>
    <row r="13" spans="2:10" x14ac:dyDescent="0.25">
      <c r="B13" s="14" t="s">
        <v>18</v>
      </c>
      <c r="C13" s="15">
        <f>SUMIFS(Table1[Revenue],Table1[Product],Findings!B13,Table1[Manager],Findings!$C$2)</f>
        <v>18089.099999999999</v>
      </c>
    </row>
    <row r="14" spans="2:10" x14ac:dyDescent="0.2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59784-9F70-4072-BF63-1D2F43ABF4D0}">
  <dimension ref="A1:I258"/>
  <sheetViews>
    <sheetView workbookViewId="0">
      <selection activeCell="I1" sqref="I1:I258"/>
    </sheetView>
  </sheetViews>
  <sheetFormatPr defaultRowHeight="15.75" x14ac:dyDescent="0.25"/>
  <cols>
    <col min="1" max="1" width="8.125" bestFit="1" customWidth="1"/>
    <col min="2" max="2" width="10.375" bestFit="1" customWidth="1"/>
    <col min="3" max="3" width="17.5" bestFit="1" customWidth="1"/>
    <col min="4" max="4" width="5.875" bestFit="1" customWidth="1"/>
    <col min="5" max="5" width="8.5" bestFit="1" customWidth="1"/>
    <col min="6" max="6" width="13.375" bestFit="1" customWidth="1"/>
    <col min="7" max="7" width="16" bestFit="1" customWidth="1"/>
    <col min="8" max="8" width="14.75" bestFit="1" customWidth="1"/>
    <col min="9" max="9" width="6.75" bestFit="1" customWidth="1"/>
  </cols>
  <sheetData>
    <row r="1" spans="1:9" x14ac:dyDescent="0.25">
      <c r="A1" s="21" t="s">
        <v>0</v>
      </c>
      <c r="B1" s="21" t="s">
        <v>1</v>
      </c>
      <c r="C1" s="21" t="s">
        <v>2</v>
      </c>
      <c r="D1" s="22" t="s">
        <v>3</v>
      </c>
      <c r="E1" s="21" t="s">
        <v>4</v>
      </c>
      <c r="F1" s="21" t="s">
        <v>5</v>
      </c>
      <c r="G1" s="21" t="s">
        <v>6</v>
      </c>
      <c r="H1" s="21" t="s">
        <v>7</v>
      </c>
      <c r="I1" s="21" t="s">
        <v>8</v>
      </c>
    </row>
    <row r="2" spans="1:9" x14ac:dyDescent="0.25">
      <c r="A2" s="23">
        <v>10452</v>
      </c>
      <c r="B2" s="24">
        <v>44872</v>
      </c>
      <c r="C2" s="20" t="s">
        <v>9</v>
      </c>
      <c r="D2" s="23">
        <v>3.49</v>
      </c>
      <c r="E2" s="25">
        <v>573.06590257879645</v>
      </c>
      <c r="F2" s="23" t="s">
        <v>10</v>
      </c>
      <c r="G2" s="23" t="s">
        <v>11</v>
      </c>
      <c r="H2" s="20" t="s">
        <v>37</v>
      </c>
      <c r="I2" s="20" t="s">
        <v>38</v>
      </c>
    </row>
    <row r="3" spans="1:9" x14ac:dyDescent="0.25">
      <c r="A3" s="23">
        <v>10453</v>
      </c>
      <c r="B3" s="24">
        <v>44872</v>
      </c>
      <c r="C3" s="20" t="s">
        <v>12</v>
      </c>
      <c r="D3" s="23">
        <v>2.95</v>
      </c>
      <c r="E3" s="25">
        <v>745.7627118644067</v>
      </c>
      <c r="F3" s="23" t="s">
        <v>10</v>
      </c>
      <c r="G3" s="23" t="s">
        <v>11</v>
      </c>
      <c r="H3" s="20" t="s">
        <v>39</v>
      </c>
      <c r="I3" s="20" t="s">
        <v>40</v>
      </c>
    </row>
    <row r="4" spans="1:9" x14ac:dyDescent="0.25">
      <c r="A4" s="23">
        <v>10454</v>
      </c>
      <c r="B4" s="24">
        <v>44872</v>
      </c>
      <c r="C4" s="20" t="s">
        <v>13</v>
      </c>
      <c r="D4" s="23">
        <v>4.99</v>
      </c>
      <c r="E4" s="25">
        <v>200.40080160320639</v>
      </c>
      <c r="F4" s="23" t="s">
        <v>14</v>
      </c>
      <c r="G4" s="23" t="s">
        <v>11</v>
      </c>
      <c r="H4" s="20" t="s">
        <v>41</v>
      </c>
      <c r="I4" s="20" t="s">
        <v>42</v>
      </c>
    </row>
    <row r="5" spans="1:9" x14ac:dyDescent="0.25">
      <c r="A5" s="23">
        <v>10455</v>
      </c>
      <c r="B5" s="24">
        <v>44873</v>
      </c>
      <c r="C5" s="20" t="s">
        <v>15</v>
      </c>
      <c r="D5" s="23">
        <v>12.99</v>
      </c>
      <c r="E5" s="25">
        <v>569.66897613548883</v>
      </c>
      <c r="F5" s="23" t="s">
        <v>14</v>
      </c>
      <c r="G5" s="23" t="s">
        <v>16</v>
      </c>
      <c r="H5" s="20" t="s">
        <v>17</v>
      </c>
      <c r="I5" s="20" t="s">
        <v>43</v>
      </c>
    </row>
    <row r="6" spans="1:9" x14ac:dyDescent="0.25">
      <c r="A6" s="23">
        <v>10456</v>
      </c>
      <c r="B6" s="24">
        <v>44873</v>
      </c>
      <c r="C6" s="20" t="s">
        <v>18</v>
      </c>
      <c r="D6" s="23">
        <v>9.9499999999999993</v>
      </c>
      <c r="E6" s="25">
        <v>201.00502512562818</v>
      </c>
      <c r="F6" s="23" t="s">
        <v>14</v>
      </c>
      <c r="G6" s="23" t="s">
        <v>16</v>
      </c>
      <c r="H6" s="20" t="s">
        <v>17</v>
      </c>
      <c r="I6" s="20" t="s">
        <v>43</v>
      </c>
    </row>
    <row r="7" spans="1:9" x14ac:dyDescent="0.25">
      <c r="A7" s="23">
        <v>10457</v>
      </c>
      <c r="B7" s="24">
        <v>44873</v>
      </c>
      <c r="C7" s="20" t="s">
        <v>9</v>
      </c>
      <c r="D7" s="23">
        <v>3.49</v>
      </c>
      <c r="E7" s="25">
        <v>573.06590257879645</v>
      </c>
      <c r="F7" s="23" t="s">
        <v>14</v>
      </c>
      <c r="G7" s="23" t="s">
        <v>16</v>
      </c>
      <c r="H7" s="20" t="s">
        <v>44</v>
      </c>
      <c r="I7" s="20" t="s">
        <v>45</v>
      </c>
    </row>
    <row r="8" spans="1:9" x14ac:dyDescent="0.25">
      <c r="A8" s="23">
        <v>10459</v>
      </c>
      <c r="B8" s="24">
        <v>44873</v>
      </c>
      <c r="C8" s="20" t="s">
        <v>13</v>
      </c>
      <c r="D8" s="23">
        <v>4.99</v>
      </c>
      <c r="E8" s="25">
        <v>200.40080160320639</v>
      </c>
      <c r="F8" s="23" t="s">
        <v>14</v>
      </c>
      <c r="G8" s="23" t="s">
        <v>16</v>
      </c>
      <c r="H8" s="20" t="s">
        <v>17</v>
      </c>
      <c r="I8" s="20" t="s">
        <v>43</v>
      </c>
    </row>
    <row r="9" spans="1:9" x14ac:dyDescent="0.25">
      <c r="A9" s="23">
        <v>10460</v>
      </c>
      <c r="B9" s="24">
        <v>44874</v>
      </c>
      <c r="C9" s="20" t="s">
        <v>15</v>
      </c>
      <c r="D9" s="23">
        <v>12.99</v>
      </c>
      <c r="E9" s="25">
        <v>554.27251732101615</v>
      </c>
      <c r="F9" s="23" t="s">
        <v>14</v>
      </c>
      <c r="G9" s="23" t="s">
        <v>16</v>
      </c>
      <c r="H9" s="20" t="s">
        <v>19</v>
      </c>
      <c r="I9" s="20" t="s">
        <v>45</v>
      </c>
    </row>
    <row r="10" spans="1:9" x14ac:dyDescent="0.25">
      <c r="A10" s="23">
        <v>10461</v>
      </c>
      <c r="B10" s="24">
        <v>44874</v>
      </c>
      <c r="C10" s="20" t="s">
        <v>18</v>
      </c>
      <c r="D10" s="23">
        <v>9.9499999999999993</v>
      </c>
      <c r="E10" s="25">
        <v>201.00502512562818</v>
      </c>
      <c r="F10" s="23" t="s">
        <v>14</v>
      </c>
      <c r="G10" s="23" t="s">
        <v>16</v>
      </c>
      <c r="H10" s="20" t="s">
        <v>19</v>
      </c>
      <c r="I10" s="20" t="s">
        <v>45</v>
      </c>
    </row>
    <row r="11" spans="1:9" x14ac:dyDescent="0.25">
      <c r="A11" s="23">
        <v>10462</v>
      </c>
      <c r="B11" s="24">
        <v>44874</v>
      </c>
      <c r="C11" s="20" t="s">
        <v>9</v>
      </c>
      <c r="D11" s="23">
        <v>3.49</v>
      </c>
      <c r="E11" s="25">
        <v>573.06590257879645</v>
      </c>
      <c r="F11" s="23" t="s">
        <v>14</v>
      </c>
      <c r="G11" s="23" t="s">
        <v>16</v>
      </c>
      <c r="H11" s="20" t="s">
        <v>46</v>
      </c>
      <c r="I11" s="20" t="s">
        <v>45</v>
      </c>
    </row>
    <row r="12" spans="1:9" x14ac:dyDescent="0.25">
      <c r="A12" s="23">
        <v>10463</v>
      </c>
      <c r="B12" s="24">
        <v>44874</v>
      </c>
      <c r="C12" s="20" t="s">
        <v>12</v>
      </c>
      <c r="D12" s="23">
        <v>2.95</v>
      </c>
      <c r="E12" s="25">
        <v>677.96610169491521</v>
      </c>
      <c r="F12" s="23" t="s">
        <v>14</v>
      </c>
      <c r="G12" s="23" t="s">
        <v>16</v>
      </c>
      <c r="H12" s="20" t="s">
        <v>46</v>
      </c>
      <c r="I12" s="20" t="s">
        <v>45</v>
      </c>
    </row>
    <row r="13" spans="1:9" x14ac:dyDescent="0.25">
      <c r="A13" s="23">
        <v>10464</v>
      </c>
      <c r="B13" s="24">
        <v>44874</v>
      </c>
      <c r="C13" s="20" t="s">
        <v>13</v>
      </c>
      <c r="D13" s="23">
        <v>4.99</v>
      </c>
      <c r="E13" s="25">
        <v>200.40080160320639</v>
      </c>
      <c r="F13" s="23" t="s">
        <v>14</v>
      </c>
      <c r="G13" s="23" t="s">
        <v>16</v>
      </c>
      <c r="H13" s="20" t="s">
        <v>47</v>
      </c>
      <c r="I13" s="20" t="s">
        <v>45</v>
      </c>
    </row>
    <row r="14" spans="1:9" x14ac:dyDescent="0.25">
      <c r="A14" s="23">
        <v>10465</v>
      </c>
      <c r="B14" s="24">
        <v>44875</v>
      </c>
      <c r="C14" s="20" t="s">
        <v>15</v>
      </c>
      <c r="D14" s="23">
        <v>12.99</v>
      </c>
      <c r="E14" s="25">
        <v>554.27251732101615</v>
      </c>
      <c r="F14" s="23" t="s">
        <v>14</v>
      </c>
      <c r="G14" s="23" t="s">
        <v>16</v>
      </c>
      <c r="H14" s="20" t="s">
        <v>20</v>
      </c>
      <c r="I14" s="20" t="s">
        <v>40</v>
      </c>
    </row>
    <row r="15" spans="1:9" x14ac:dyDescent="0.25">
      <c r="A15" s="23">
        <v>10466</v>
      </c>
      <c r="B15" s="24">
        <v>44875</v>
      </c>
      <c r="C15" s="20" t="s">
        <v>18</v>
      </c>
      <c r="D15" s="23">
        <v>9.9499999999999993</v>
      </c>
      <c r="E15" s="25">
        <v>201.00502512562818</v>
      </c>
      <c r="F15" s="23" t="s">
        <v>14</v>
      </c>
      <c r="G15" s="23" t="s">
        <v>16</v>
      </c>
      <c r="H15" s="20" t="s">
        <v>20</v>
      </c>
      <c r="I15" s="20" t="s">
        <v>40</v>
      </c>
    </row>
    <row r="16" spans="1:9" x14ac:dyDescent="0.25">
      <c r="A16" s="23">
        <v>10467</v>
      </c>
      <c r="B16" s="24">
        <v>44875</v>
      </c>
      <c r="C16" s="20" t="s">
        <v>9</v>
      </c>
      <c r="D16" s="23">
        <v>3.49</v>
      </c>
      <c r="E16" s="25">
        <v>573.06590257879645</v>
      </c>
      <c r="F16" s="23" t="s">
        <v>14</v>
      </c>
      <c r="G16" s="23" t="s">
        <v>16</v>
      </c>
      <c r="H16" s="20" t="s">
        <v>20</v>
      </c>
      <c r="I16" s="20" t="s">
        <v>40</v>
      </c>
    </row>
    <row r="17" spans="1:9" x14ac:dyDescent="0.25">
      <c r="A17" s="23">
        <v>10468</v>
      </c>
      <c r="B17" s="24">
        <v>44875</v>
      </c>
      <c r="C17" s="20" t="s">
        <v>12</v>
      </c>
      <c r="D17" s="23">
        <v>2.95</v>
      </c>
      <c r="E17" s="25">
        <v>677.96610169491521</v>
      </c>
      <c r="F17" s="23" t="s">
        <v>14</v>
      </c>
      <c r="G17" s="23" t="s">
        <v>16</v>
      </c>
      <c r="H17" s="20" t="s">
        <v>39</v>
      </c>
      <c r="I17" s="20" t="s">
        <v>40</v>
      </c>
    </row>
    <row r="18" spans="1:9" x14ac:dyDescent="0.25">
      <c r="A18" s="23">
        <v>10470</v>
      </c>
      <c r="B18" s="24">
        <v>44876</v>
      </c>
      <c r="C18" s="20" t="s">
        <v>15</v>
      </c>
      <c r="D18" s="23">
        <v>12.99</v>
      </c>
      <c r="E18" s="25">
        <v>554.27251732101615</v>
      </c>
      <c r="F18" s="23" t="s">
        <v>14</v>
      </c>
      <c r="G18" s="23" t="s">
        <v>16</v>
      </c>
      <c r="H18" s="20" t="s">
        <v>39</v>
      </c>
      <c r="I18" s="20" t="s">
        <v>40</v>
      </c>
    </row>
    <row r="19" spans="1:9" x14ac:dyDescent="0.25">
      <c r="A19" s="23">
        <v>10471</v>
      </c>
      <c r="B19" s="24">
        <v>44876</v>
      </c>
      <c r="C19" s="20" t="s">
        <v>18</v>
      </c>
      <c r="D19" s="23">
        <v>9.9499999999999993</v>
      </c>
      <c r="E19" s="25">
        <v>201.00502512562818</v>
      </c>
      <c r="F19" s="23" t="s">
        <v>14</v>
      </c>
      <c r="G19" s="23" t="s">
        <v>16</v>
      </c>
      <c r="H19" s="20" t="s">
        <v>39</v>
      </c>
      <c r="I19" s="20" t="s">
        <v>40</v>
      </c>
    </row>
    <row r="20" spans="1:9" x14ac:dyDescent="0.25">
      <c r="A20" s="23">
        <v>10472</v>
      </c>
      <c r="B20" s="24">
        <v>44876</v>
      </c>
      <c r="C20" s="20" t="s">
        <v>9</v>
      </c>
      <c r="D20" s="23">
        <v>3.49</v>
      </c>
      <c r="E20" s="25">
        <v>630.3724928366762</v>
      </c>
      <c r="F20" s="23" t="s">
        <v>14</v>
      </c>
      <c r="G20" s="23" t="s">
        <v>16</v>
      </c>
      <c r="H20" s="20" t="s">
        <v>48</v>
      </c>
      <c r="I20" s="20" t="s">
        <v>40</v>
      </c>
    </row>
    <row r="21" spans="1:9" x14ac:dyDescent="0.25">
      <c r="A21" s="23">
        <v>10473</v>
      </c>
      <c r="B21" s="24">
        <v>44876</v>
      </c>
      <c r="C21" s="20" t="s">
        <v>12</v>
      </c>
      <c r="D21" s="23">
        <v>2.95</v>
      </c>
      <c r="E21" s="25">
        <v>677.96610169491521</v>
      </c>
      <c r="F21" s="23" t="s">
        <v>14</v>
      </c>
      <c r="G21" s="23" t="s">
        <v>16</v>
      </c>
      <c r="H21" s="20" t="s">
        <v>39</v>
      </c>
      <c r="I21" s="20" t="s">
        <v>40</v>
      </c>
    </row>
    <row r="22" spans="1:9" x14ac:dyDescent="0.25">
      <c r="A22" s="23">
        <v>10474</v>
      </c>
      <c r="B22" s="24">
        <v>44876</v>
      </c>
      <c r="C22" s="20" t="s">
        <v>13</v>
      </c>
      <c r="D22" s="23">
        <v>4.99</v>
      </c>
      <c r="E22" s="25">
        <v>200.40080160320639</v>
      </c>
      <c r="F22" s="23" t="s">
        <v>14</v>
      </c>
      <c r="G22" s="23" t="s">
        <v>16</v>
      </c>
      <c r="H22" s="20" t="s">
        <v>39</v>
      </c>
      <c r="I22" s="20" t="s">
        <v>40</v>
      </c>
    </row>
    <row r="23" spans="1:9" x14ac:dyDescent="0.25">
      <c r="A23" s="23">
        <v>10475</v>
      </c>
      <c r="B23" s="24">
        <v>44877</v>
      </c>
      <c r="C23" s="20" t="s">
        <v>15</v>
      </c>
      <c r="D23" s="23">
        <v>12.99</v>
      </c>
      <c r="E23" s="25">
        <v>523.47959969207079</v>
      </c>
      <c r="F23" s="23" t="s">
        <v>14</v>
      </c>
      <c r="G23" s="23" t="s">
        <v>16</v>
      </c>
      <c r="H23" s="20" t="s">
        <v>39</v>
      </c>
      <c r="I23" s="20" t="s">
        <v>40</v>
      </c>
    </row>
    <row r="24" spans="1:9" x14ac:dyDescent="0.25">
      <c r="A24" s="23">
        <v>10476</v>
      </c>
      <c r="B24" s="24">
        <v>44877</v>
      </c>
      <c r="C24" s="20" t="s">
        <v>18</v>
      </c>
      <c r="D24" s="23">
        <v>9.9499999999999993</v>
      </c>
      <c r="E24" s="25">
        <v>201.00502512562818</v>
      </c>
      <c r="F24" s="23" t="s">
        <v>14</v>
      </c>
      <c r="G24" s="23" t="s">
        <v>16</v>
      </c>
      <c r="H24" s="20" t="s">
        <v>20</v>
      </c>
      <c r="I24" s="20" t="s">
        <v>40</v>
      </c>
    </row>
    <row r="25" spans="1:9" x14ac:dyDescent="0.25">
      <c r="A25" s="23">
        <v>10477</v>
      </c>
      <c r="B25" s="24">
        <v>44877</v>
      </c>
      <c r="C25" s="20" t="s">
        <v>9</v>
      </c>
      <c r="D25" s="23">
        <v>3.49</v>
      </c>
      <c r="E25" s="25">
        <v>630.3724928366762</v>
      </c>
      <c r="F25" s="23" t="s">
        <v>14</v>
      </c>
      <c r="G25" s="23" t="s">
        <v>16</v>
      </c>
      <c r="H25" s="20" t="s">
        <v>49</v>
      </c>
      <c r="I25" s="20" t="s">
        <v>40</v>
      </c>
    </row>
    <row r="26" spans="1:9" x14ac:dyDescent="0.25">
      <c r="A26" s="23">
        <v>10478</v>
      </c>
      <c r="B26" s="24">
        <v>44877</v>
      </c>
      <c r="C26" s="20" t="s">
        <v>12</v>
      </c>
      <c r="D26" s="23">
        <v>2.95</v>
      </c>
      <c r="E26" s="25">
        <v>677.96610169491521</v>
      </c>
      <c r="F26" s="23" t="s">
        <v>14</v>
      </c>
      <c r="G26" s="23" t="s">
        <v>16</v>
      </c>
      <c r="H26" s="20" t="s">
        <v>20</v>
      </c>
      <c r="I26" s="20" t="s">
        <v>40</v>
      </c>
    </row>
    <row r="27" spans="1:9" x14ac:dyDescent="0.25">
      <c r="A27" s="23">
        <v>10479</v>
      </c>
      <c r="B27" s="24">
        <v>44877</v>
      </c>
      <c r="C27" s="20" t="s">
        <v>13</v>
      </c>
      <c r="D27" s="23">
        <v>4.99</v>
      </c>
      <c r="E27" s="25">
        <v>200.40080160320639</v>
      </c>
      <c r="F27" s="23" t="s">
        <v>14</v>
      </c>
      <c r="G27" s="23" t="s">
        <v>16</v>
      </c>
      <c r="H27" s="20" t="s">
        <v>50</v>
      </c>
      <c r="I27" s="20" t="s">
        <v>40</v>
      </c>
    </row>
    <row r="28" spans="1:9" x14ac:dyDescent="0.25">
      <c r="A28" s="23">
        <v>10480</v>
      </c>
      <c r="B28" s="24">
        <v>44878</v>
      </c>
      <c r="C28" s="20" t="s">
        <v>15</v>
      </c>
      <c r="D28" s="23">
        <v>12.99</v>
      </c>
      <c r="E28" s="25">
        <v>508.08314087759817</v>
      </c>
      <c r="F28" s="23" t="s">
        <v>14</v>
      </c>
      <c r="G28" s="23" t="s">
        <v>16</v>
      </c>
      <c r="H28" s="20" t="s">
        <v>20</v>
      </c>
      <c r="I28" s="20" t="s">
        <v>40</v>
      </c>
    </row>
    <row r="29" spans="1:9" x14ac:dyDescent="0.25">
      <c r="A29" s="23">
        <v>10481</v>
      </c>
      <c r="B29" s="24">
        <v>44878</v>
      </c>
      <c r="C29" s="20" t="s">
        <v>18</v>
      </c>
      <c r="D29" s="23">
        <v>9.9499999999999993</v>
      </c>
      <c r="E29" s="25">
        <v>201.00502512562818</v>
      </c>
      <c r="F29" s="23" t="s">
        <v>14</v>
      </c>
      <c r="G29" s="23" t="s">
        <v>16</v>
      </c>
      <c r="H29" s="20" t="s">
        <v>20</v>
      </c>
      <c r="I29" s="20" t="s">
        <v>40</v>
      </c>
    </row>
    <row r="30" spans="1:9" x14ac:dyDescent="0.25">
      <c r="A30" s="23">
        <v>10482</v>
      </c>
      <c r="B30" s="24">
        <v>44878</v>
      </c>
      <c r="C30" s="20" t="s">
        <v>9</v>
      </c>
      <c r="D30" s="23">
        <v>25.5</v>
      </c>
      <c r="E30" s="25">
        <v>630.3724928366762</v>
      </c>
      <c r="F30" s="23" t="s">
        <v>14</v>
      </c>
      <c r="G30" s="23" t="s">
        <v>16</v>
      </c>
      <c r="H30" s="20" t="s">
        <v>21</v>
      </c>
      <c r="I30" s="20" t="s">
        <v>42</v>
      </c>
    </row>
    <row r="31" spans="1:9" x14ac:dyDescent="0.25">
      <c r="A31" s="23">
        <v>10483</v>
      </c>
      <c r="B31" s="24">
        <v>44878</v>
      </c>
      <c r="C31" s="20" t="s">
        <v>12</v>
      </c>
      <c r="D31" s="23">
        <v>33.22</v>
      </c>
      <c r="E31" s="25">
        <v>677.96610169491521</v>
      </c>
      <c r="F31" s="23" t="s">
        <v>14</v>
      </c>
      <c r="G31" s="23" t="s">
        <v>16</v>
      </c>
      <c r="H31" s="20" t="s">
        <v>41</v>
      </c>
      <c r="I31" s="20" t="s">
        <v>42</v>
      </c>
    </row>
    <row r="32" spans="1:9" x14ac:dyDescent="0.25">
      <c r="A32" s="23">
        <v>10484</v>
      </c>
      <c r="B32" s="24">
        <v>44878</v>
      </c>
      <c r="C32" s="20" t="s">
        <v>13</v>
      </c>
      <c r="D32" s="23">
        <v>21.44</v>
      </c>
      <c r="E32" s="25">
        <v>200.40080160320639</v>
      </c>
      <c r="F32" s="23" t="s">
        <v>14</v>
      </c>
      <c r="G32" s="23" t="s">
        <v>16</v>
      </c>
      <c r="H32" s="20" t="s">
        <v>41</v>
      </c>
      <c r="I32" s="20" t="s">
        <v>42</v>
      </c>
    </row>
    <row r="33" spans="1:9" x14ac:dyDescent="0.25">
      <c r="A33" s="23">
        <v>10485</v>
      </c>
      <c r="B33" s="24">
        <v>44879</v>
      </c>
      <c r="C33" s="20" t="s">
        <v>15</v>
      </c>
      <c r="D33" s="23">
        <v>27.99</v>
      </c>
      <c r="E33" s="25">
        <v>523.47959969207079</v>
      </c>
      <c r="F33" s="23" t="s">
        <v>14</v>
      </c>
      <c r="G33" s="23" t="s">
        <v>16</v>
      </c>
      <c r="H33" s="20" t="s">
        <v>41</v>
      </c>
      <c r="I33" s="20" t="s">
        <v>42</v>
      </c>
    </row>
    <row r="34" spans="1:9" x14ac:dyDescent="0.25">
      <c r="A34" s="23">
        <v>10486</v>
      </c>
      <c r="B34" s="24">
        <v>44879</v>
      </c>
      <c r="C34" s="20" t="s">
        <v>18</v>
      </c>
      <c r="D34" s="23">
        <v>29.05</v>
      </c>
      <c r="E34" s="25">
        <v>201.00502512562818</v>
      </c>
      <c r="F34" s="23" t="s">
        <v>14</v>
      </c>
      <c r="G34" s="23" t="s">
        <v>16</v>
      </c>
      <c r="H34" s="20" t="s">
        <v>41</v>
      </c>
      <c r="I34" s="20" t="s">
        <v>42</v>
      </c>
    </row>
    <row r="35" spans="1:9" x14ac:dyDescent="0.25">
      <c r="A35" s="23">
        <v>10487</v>
      </c>
      <c r="B35" s="24">
        <v>44879</v>
      </c>
      <c r="C35" s="20" t="s">
        <v>9</v>
      </c>
      <c r="D35" s="23">
        <v>3.49</v>
      </c>
      <c r="E35" s="25">
        <v>630.3724928366762</v>
      </c>
      <c r="F35" s="23" t="s">
        <v>14</v>
      </c>
      <c r="G35" s="23" t="s">
        <v>16</v>
      </c>
      <c r="H35" s="20" t="s">
        <v>21</v>
      </c>
      <c r="I35" s="20" t="s">
        <v>42</v>
      </c>
    </row>
    <row r="36" spans="1:9" x14ac:dyDescent="0.25">
      <c r="A36" s="23">
        <v>10488</v>
      </c>
      <c r="B36" s="24">
        <v>44879</v>
      </c>
      <c r="C36" s="20" t="s">
        <v>12</v>
      </c>
      <c r="D36" s="23">
        <v>2.95</v>
      </c>
      <c r="E36" s="25">
        <v>677.96610169491521</v>
      </c>
      <c r="F36" s="23" t="s">
        <v>14</v>
      </c>
      <c r="G36" s="23" t="s">
        <v>16</v>
      </c>
      <c r="H36" s="20" t="s">
        <v>21</v>
      </c>
      <c r="I36" s="20" t="s">
        <v>42</v>
      </c>
    </row>
    <row r="37" spans="1:9" x14ac:dyDescent="0.25">
      <c r="A37" s="23">
        <v>10489</v>
      </c>
      <c r="B37" s="24">
        <v>44879</v>
      </c>
      <c r="C37" s="20" t="s">
        <v>13</v>
      </c>
      <c r="D37" s="23">
        <v>4.99</v>
      </c>
      <c r="E37" s="25">
        <v>200.40080160320639</v>
      </c>
      <c r="F37" s="23" t="s">
        <v>14</v>
      </c>
      <c r="G37" s="23" t="s">
        <v>16</v>
      </c>
      <c r="H37" s="20" t="s">
        <v>20</v>
      </c>
      <c r="I37" s="20" t="s">
        <v>40</v>
      </c>
    </row>
    <row r="38" spans="1:9" x14ac:dyDescent="0.25">
      <c r="A38" s="23">
        <v>10490</v>
      </c>
      <c r="B38" s="24">
        <v>44880</v>
      </c>
      <c r="C38" s="20" t="s">
        <v>15</v>
      </c>
      <c r="D38" s="23">
        <v>12.99</v>
      </c>
      <c r="E38" s="25">
        <v>508.08314087759817</v>
      </c>
      <c r="F38" s="23" t="s">
        <v>14</v>
      </c>
      <c r="G38" s="23" t="s">
        <v>16</v>
      </c>
      <c r="H38" s="20" t="s">
        <v>20</v>
      </c>
      <c r="I38" s="20" t="s">
        <v>40</v>
      </c>
    </row>
    <row r="39" spans="1:9" x14ac:dyDescent="0.25">
      <c r="A39" s="23">
        <v>10491</v>
      </c>
      <c r="B39" s="24">
        <v>44880</v>
      </c>
      <c r="C39" s="20" t="s">
        <v>18</v>
      </c>
      <c r="D39" s="23">
        <v>9.9499999999999993</v>
      </c>
      <c r="E39" s="25">
        <v>201.00502512562818</v>
      </c>
      <c r="F39" s="23" t="s">
        <v>14</v>
      </c>
      <c r="G39" s="23" t="s">
        <v>16</v>
      </c>
      <c r="H39" s="20" t="s">
        <v>20</v>
      </c>
      <c r="I39" s="20" t="s">
        <v>40</v>
      </c>
    </row>
    <row r="40" spans="1:9" x14ac:dyDescent="0.25">
      <c r="A40" s="23">
        <v>10492</v>
      </c>
      <c r="B40" s="24">
        <v>44880</v>
      </c>
      <c r="C40" s="20" t="s">
        <v>9</v>
      </c>
      <c r="D40" s="23">
        <v>3.49</v>
      </c>
      <c r="E40" s="25">
        <v>573.06590257879645</v>
      </c>
      <c r="F40" s="23" t="s">
        <v>14</v>
      </c>
      <c r="G40" s="23" t="s">
        <v>16</v>
      </c>
      <c r="H40" s="20" t="s">
        <v>20</v>
      </c>
      <c r="I40" s="20" t="s">
        <v>40</v>
      </c>
    </row>
    <row r="41" spans="1:9" x14ac:dyDescent="0.25">
      <c r="A41" s="23">
        <v>10493</v>
      </c>
      <c r="B41" s="24">
        <v>44880</v>
      </c>
      <c r="C41" s="20" t="s">
        <v>12</v>
      </c>
      <c r="D41" s="23">
        <v>2.95</v>
      </c>
      <c r="E41" s="25">
        <v>677.96610169491521</v>
      </c>
      <c r="F41" s="23" t="s">
        <v>14</v>
      </c>
      <c r="G41" s="23" t="s">
        <v>16</v>
      </c>
      <c r="H41" s="20" t="s">
        <v>20</v>
      </c>
      <c r="I41" s="20" t="s">
        <v>40</v>
      </c>
    </row>
    <row r="42" spans="1:9" x14ac:dyDescent="0.25">
      <c r="A42" s="23">
        <v>10494</v>
      </c>
      <c r="B42" s="24">
        <v>44880</v>
      </c>
      <c r="C42" s="20" t="s">
        <v>13</v>
      </c>
      <c r="D42" s="23">
        <v>4.99</v>
      </c>
      <c r="E42" s="25">
        <v>200.40080160320639</v>
      </c>
      <c r="F42" s="23" t="s">
        <v>14</v>
      </c>
      <c r="G42" s="23" t="s">
        <v>16</v>
      </c>
      <c r="H42" s="20" t="s">
        <v>20</v>
      </c>
      <c r="I42" s="20" t="s">
        <v>40</v>
      </c>
    </row>
    <row r="43" spans="1:9" x14ac:dyDescent="0.25">
      <c r="A43" s="23">
        <v>10495</v>
      </c>
      <c r="B43" s="24">
        <v>44881</v>
      </c>
      <c r="C43" s="20" t="s">
        <v>15</v>
      </c>
      <c r="D43" s="23">
        <v>12.99</v>
      </c>
      <c r="E43" s="25">
        <v>508.08314087759817</v>
      </c>
      <c r="F43" s="23" t="s">
        <v>14</v>
      </c>
      <c r="G43" s="23" t="s">
        <v>16</v>
      </c>
      <c r="H43" s="20" t="s">
        <v>20</v>
      </c>
      <c r="I43" s="20" t="s">
        <v>40</v>
      </c>
    </row>
    <row r="44" spans="1:9" x14ac:dyDescent="0.25">
      <c r="A44" s="23">
        <v>10496</v>
      </c>
      <c r="B44" s="24">
        <v>44881</v>
      </c>
      <c r="C44" s="20" t="s">
        <v>18</v>
      </c>
      <c r="D44" s="23">
        <v>9.9499999999999993</v>
      </c>
      <c r="E44" s="25">
        <v>201.00502512562818</v>
      </c>
      <c r="F44" s="23" t="s">
        <v>14</v>
      </c>
      <c r="G44" s="23" t="s">
        <v>16</v>
      </c>
      <c r="H44" s="20" t="s">
        <v>20</v>
      </c>
      <c r="I44" s="20" t="s">
        <v>40</v>
      </c>
    </row>
    <row r="45" spans="1:9" x14ac:dyDescent="0.25">
      <c r="A45" s="23">
        <v>10497</v>
      </c>
      <c r="B45" s="24">
        <v>44881</v>
      </c>
      <c r="C45" s="20" t="s">
        <v>9</v>
      </c>
      <c r="D45" s="23">
        <v>3.49</v>
      </c>
      <c r="E45" s="25">
        <v>573.06590257879645</v>
      </c>
      <c r="F45" s="23" t="s">
        <v>14</v>
      </c>
      <c r="G45" s="23" t="s">
        <v>16</v>
      </c>
      <c r="H45" s="20" t="s">
        <v>20</v>
      </c>
      <c r="I45" s="20" t="s">
        <v>40</v>
      </c>
    </row>
    <row r="46" spans="1:9" x14ac:dyDescent="0.25">
      <c r="A46" s="23">
        <v>10498</v>
      </c>
      <c r="B46" s="24">
        <v>44881</v>
      </c>
      <c r="C46" s="20" t="s">
        <v>12</v>
      </c>
      <c r="D46" s="23">
        <v>2.95</v>
      </c>
      <c r="E46" s="25">
        <v>677.96610169491521</v>
      </c>
      <c r="F46" s="23" t="s">
        <v>22</v>
      </c>
      <c r="G46" s="23" t="s">
        <v>16</v>
      </c>
      <c r="H46" s="20" t="s">
        <v>20</v>
      </c>
      <c r="I46" s="20" t="s">
        <v>40</v>
      </c>
    </row>
    <row r="47" spans="1:9" x14ac:dyDescent="0.25">
      <c r="A47" s="23">
        <v>10499</v>
      </c>
      <c r="B47" s="24">
        <v>44881</v>
      </c>
      <c r="C47" s="20" t="s">
        <v>13</v>
      </c>
      <c r="D47" s="23">
        <v>4.99</v>
      </c>
      <c r="E47" s="25">
        <v>200.40080160320639</v>
      </c>
      <c r="F47" s="23" t="s">
        <v>22</v>
      </c>
      <c r="G47" s="23" t="s">
        <v>16</v>
      </c>
      <c r="H47" s="20" t="s">
        <v>20</v>
      </c>
      <c r="I47" s="20" t="s">
        <v>40</v>
      </c>
    </row>
    <row r="48" spans="1:9" x14ac:dyDescent="0.25">
      <c r="A48" s="23">
        <v>10500</v>
      </c>
      <c r="B48" s="24">
        <v>44882</v>
      </c>
      <c r="C48" s="20" t="s">
        <v>15</v>
      </c>
      <c r="D48" s="23">
        <v>12.99</v>
      </c>
      <c r="E48" s="25">
        <v>523.47959969207079</v>
      </c>
      <c r="F48" s="23" t="s">
        <v>22</v>
      </c>
      <c r="G48" s="23" t="s">
        <v>16</v>
      </c>
      <c r="H48" s="20" t="s">
        <v>20</v>
      </c>
      <c r="I48" s="20" t="s">
        <v>40</v>
      </c>
    </row>
    <row r="49" spans="1:9" x14ac:dyDescent="0.25">
      <c r="A49" s="23">
        <v>10501</v>
      </c>
      <c r="B49" s="24">
        <v>44882</v>
      </c>
      <c r="C49" s="20" t="s">
        <v>18</v>
      </c>
      <c r="D49" s="23">
        <v>9.9499999999999993</v>
      </c>
      <c r="E49" s="25">
        <v>201.00502512562818</v>
      </c>
      <c r="F49" s="23" t="s">
        <v>22</v>
      </c>
      <c r="G49" s="23" t="s">
        <v>16</v>
      </c>
      <c r="H49" s="20" t="s">
        <v>20</v>
      </c>
      <c r="I49" s="20" t="s">
        <v>40</v>
      </c>
    </row>
    <row r="50" spans="1:9" x14ac:dyDescent="0.25">
      <c r="A50" s="23">
        <v>10502</v>
      </c>
      <c r="B50" s="24">
        <v>44882</v>
      </c>
      <c r="C50" s="20" t="s">
        <v>9</v>
      </c>
      <c r="D50" s="23">
        <v>3.49</v>
      </c>
      <c r="E50" s="25">
        <v>630.3724928366762</v>
      </c>
      <c r="F50" s="23" t="s">
        <v>22</v>
      </c>
      <c r="G50" s="23" t="s">
        <v>16</v>
      </c>
      <c r="H50" s="20" t="s">
        <v>20</v>
      </c>
      <c r="I50" s="20" t="s">
        <v>40</v>
      </c>
    </row>
    <row r="51" spans="1:9" x14ac:dyDescent="0.25">
      <c r="A51" s="23">
        <v>10503</v>
      </c>
      <c r="B51" s="24">
        <v>44882</v>
      </c>
      <c r="C51" s="20" t="s">
        <v>12</v>
      </c>
      <c r="D51" s="23">
        <v>2.95</v>
      </c>
      <c r="E51" s="25">
        <v>677.96610169491521</v>
      </c>
      <c r="F51" s="23" t="s">
        <v>22</v>
      </c>
      <c r="G51" s="23" t="s">
        <v>16</v>
      </c>
      <c r="H51" s="20" t="s">
        <v>20</v>
      </c>
      <c r="I51" s="20" t="s">
        <v>40</v>
      </c>
    </row>
    <row r="52" spans="1:9" x14ac:dyDescent="0.25">
      <c r="A52" s="23">
        <v>10504</v>
      </c>
      <c r="B52" s="24">
        <v>44882</v>
      </c>
      <c r="C52" s="20" t="s">
        <v>13</v>
      </c>
      <c r="D52" s="23">
        <v>4.99</v>
      </c>
      <c r="E52" s="25">
        <v>200.40080160320639</v>
      </c>
      <c r="F52" s="23" t="s">
        <v>22</v>
      </c>
      <c r="G52" s="23" t="s">
        <v>16</v>
      </c>
      <c r="H52" s="20" t="s">
        <v>20</v>
      </c>
      <c r="I52" s="20" t="s">
        <v>40</v>
      </c>
    </row>
    <row r="53" spans="1:9" x14ac:dyDescent="0.25">
      <c r="A53" s="23">
        <v>10505</v>
      </c>
      <c r="B53" s="24">
        <v>44883</v>
      </c>
      <c r="C53" s="20" t="s">
        <v>15</v>
      </c>
      <c r="D53" s="23">
        <v>12.99</v>
      </c>
      <c r="E53" s="25">
        <v>538.87605850654347</v>
      </c>
      <c r="F53" s="23" t="s">
        <v>22</v>
      </c>
      <c r="G53" s="23" t="s">
        <v>16</v>
      </c>
      <c r="H53" s="20" t="s">
        <v>20</v>
      </c>
      <c r="I53" s="20" t="s">
        <v>40</v>
      </c>
    </row>
    <row r="54" spans="1:9" x14ac:dyDescent="0.25">
      <c r="A54" s="23">
        <v>10506</v>
      </c>
      <c r="B54" s="24">
        <v>44883</v>
      </c>
      <c r="C54" s="20" t="s">
        <v>18</v>
      </c>
      <c r="D54" s="23">
        <v>9.9499999999999993</v>
      </c>
      <c r="E54" s="25">
        <v>201.00502512562818</v>
      </c>
      <c r="F54" s="23" t="s">
        <v>22</v>
      </c>
      <c r="G54" s="23" t="s">
        <v>16</v>
      </c>
      <c r="H54" s="20" t="s">
        <v>20</v>
      </c>
      <c r="I54" s="20" t="s">
        <v>40</v>
      </c>
    </row>
    <row r="55" spans="1:9" x14ac:dyDescent="0.25">
      <c r="A55" s="23">
        <v>10507</v>
      </c>
      <c r="B55" s="24">
        <v>44883</v>
      </c>
      <c r="C55" s="20" t="s">
        <v>9</v>
      </c>
      <c r="D55" s="23">
        <v>3.49</v>
      </c>
      <c r="E55" s="25">
        <v>687.67908309455584</v>
      </c>
      <c r="F55" s="23" t="s">
        <v>22</v>
      </c>
      <c r="G55" s="23" t="s">
        <v>16</v>
      </c>
      <c r="H55" s="20" t="s">
        <v>20</v>
      </c>
      <c r="I55" s="20" t="s">
        <v>40</v>
      </c>
    </row>
    <row r="56" spans="1:9" x14ac:dyDescent="0.25">
      <c r="A56" s="23">
        <v>10508</v>
      </c>
      <c r="B56" s="24">
        <v>44883</v>
      </c>
      <c r="C56" s="20" t="s">
        <v>12</v>
      </c>
      <c r="D56" s="23">
        <v>2.95</v>
      </c>
      <c r="E56" s="25">
        <v>677.96610169491521</v>
      </c>
      <c r="F56" s="23" t="s">
        <v>22</v>
      </c>
      <c r="G56" s="23" t="s">
        <v>16</v>
      </c>
      <c r="H56" s="20" t="s">
        <v>20</v>
      </c>
      <c r="I56" s="20" t="s">
        <v>40</v>
      </c>
    </row>
    <row r="57" spans="1:9" x14ac:dyDescent="0.25">
      <c r="A57" s="23">
        <v>10509</v>
      </c>
      <c r="B57" s="24">
        <v>44883</v>
      </c>
      <c r="C57" s="20" t="s">
        <v>13</v>
      </c>
      <c r="D57" s="23">
        <v>4.99</v>
      </c>
      <c r="E57" s="25">
        <v>200.40080160320639</v>
      </c>
      <c r="F57" s="23" t="s">
        <v>22</v>
      </c>
      <c r="G57" s="23" t="s">
        <v>16</v>
      </c>
      <c r="H57" s="20" t="s">
        <v>20</v>
      </c>
      <c r="I57" s="20" t="s">
        <v>40</v>
      </c>
    </row>
    <row r="58" spans="1:9" x14ac:dyDescent="0.25">
      <c r="A58" s="23">
        <v>10510</v>
      </c>
      <c r="B58" s="24">
        <v>44884</v>
      </c>
      <c r="C58" s="20" t="s">
        <v>15</v>
      </c>
      <c r="D58" s="23">
        <v>12.99</v>
      </c>
      <c r="E58" s="25">
        <v>508.08314087759817</v>
      </c>
      <c r="F58" s="23" t="s">
        <v>22</v>
      </c>
      <c r="G58" s="23" t="s">
        <v>16</v>
      </c>
      <c r="H58" s="20" t="s">
        <v>20</v>
      </c>
      <c r="I58" s="20" t="s">
        <v>40</v>
      </c>
    </row>
    <row r="59" spans="1:9" x14ac:dyDescent="0.25">
      <c r="A59" s="23">
        <v>10511</v>
      </c>
      <c r="B59" s="24">
        <v>44884</v>
      </c>
      <c r="C59" s="20" t="s">
        <v>18</v>
      </c>
      <c r="D59" s="23">
        <v>9.9499999999999993</v>
      </c>
      <c r="E59" s="25">
        <v>201.00502512562818</v>
      </c>
      <c r="F59" s="23" t="s">
        <v>22</v>
      </c>
      <c r="G59" s="23" t="s">
        <v>16</v>
      </c>
      <c r="H59" s="20" t="s">
        <v>21</v>
      </c>
      <c r="I59" s="20" t="s">
        <v>42</v>
      </c>
    </row>
    <row r="60" spans="1:9" x14ac:dyDescent="0.25">
      <c r="A60" s="23">
        <v>10512</v>
      </c>
      <c r="B60" s="24">
        <v>44884</v>
      </c>
      <c r="C60" s="20" t="s">
        <v>9</v>
      </c>
      <c r="D60" s="23">
        <v>3.49</v>
      </c>
      <c r="E60" s="25">
        <v>687.67908309455584</v>
      </c>
      <c r="F60" s="23" t="s">
        <v>22</v>
      </c>
      <c r="G60" s="23" t="s">
        <v>16</v>
      </c>
      <c r="H60" s="20" t="s">
        <v>21</v>
      </c>
      <c r="I60" s="20" t="s">
        <v>42</v>
      </c>
    </row>
    <row r="61" spans="1:9" x14ac:dyDescent="0.25">
      <c r="A61" s="23">
        <v>10513</v>
      </c>
      <c r="B61" s="24">
        <v>44884</v>
      </c>
      <c r="C61" s="20" t="s">
        <v>12</v>
      </c>
      <c r="D61" s="23">
        <v>2.95</v>
      </c>
      <c r="E61" s="25">
        <v>677.96610169491521</v>
      </c>
      <c r="F61" s="23" t="s">
        <v>22</v>
      </c>
      <c r="G61" s="23" t="s">
        <v>23</v>
      </c>
      <c r="H61" s="20" t="s">
        <v>21</v>
      </c>
      <c r="I61" s="20" t="s">
        <v>42</v>
      </c>
    </row>
    <row r="62" spans="1:9" x14ac:dyDescent="0.25">
      <c r="A62" s="23">
        <v>10514</v>
      </c>
      <c r="B62" s="24">
        <v>44884</v>
      </c>
      <c r="C62" s="20" t="s">
        <v>13</v>
      </c>
      <c r="D62" s="23">
        <v>4.99</v>
      </c>
      <c r="E62" s="25">
        <v>200.40080160320639</v>
      </c>
      <c r="F62" s="23" t="s">
        <v>22</v>
      </c>
      <c r="G62" s="23" t="s">
        <v>23</v>
      </c>
      <c r="H62" s="20" t="s">
        <v>21</v>
      </c>
      <c r="I62" s="20" t="s">
        <v>42</v>
      </c>
    </row>
    <row r="63" spans="1:9" x14ac:dyDescent="0.25">
      <c r="A63" s="23">
        <v>10515</v>
      </c>
      <c r="B63" s="24">
        <v>44885</v>
      </c>
      <c r="C63" s="20" t="s">
        <v>15</v>
      </c>
      <c r="D63" s="23">
        <v>12.99</v>
      </c>
      <c r="E63" s="25">
        <v>477.29022324865281</v>
      </c>
      <c r="F63" s="23" t="s">
        <v>22</v>
      </c>
      <c r="G63" s="23" t="s">
        <v>23</v>
      </c>
      <c r="H63" s="20" t="s">
        <v>21</v>
      </c>
      <c r="I63" s="20" t="s">
        <v>42</v>
      </c>
    </row>
    <row r="64" spans="1:9" x14ac:dyDescent="0.25">
      <c r="A64" s="23">
        <v>10516</v>
      </c>
      <c r="B64" s="24">
        <v>44885</v>
      </c>
      <c r="C64" s="20" t="s">
        <v>18</v>
      </c>
      <c r="D64" s="23">
        <v>9.9499999999999993</v>
      </c>
      <c r="E64" s="25">
        <v>201.00502512562818</v>
      </c>
      <c r="F64" s="23" t="s">
        <v>22</v>
      </c>
      <c r="G64" s="23" t="s">
        <v>23</v>
      </c>
      <c r="H64" s="20" t="s">
        <v>21</v>
      </c>
      <c r="I64" s="20" t="s">
        <v>42</v>
      </c>
    </row>
    <row r="65" spans="1:9" x14ac:dyDescent="0.25">
      <c r="A65" s="23">
        <v>10483</v>
      </c>
      <c r="B65" s="24">
        <v>44878</v>
      </c>
      <c r="C65" s="20" t="s">
        <v>12</v>
      </c>
      <c r="D65" s="23">
        <v>2.95</v>
      </c>
      <c r="E65" s="25">
        <v>677.96610169491521</v>
      </c>
      <c r="F65" s="23" t="s">
        <v>14</v>
      </c>
      <c r="G65" s="23" t="s">
        <v>16</v>
      </c>
      <c r="H65" s="20" t="s">
        <v>41</v>
      </c>
      <c r="I65" s="20" t="s">
        <v>42</v>
      </c>
    </row>
    <row r="66" spans="1:9" x14ac:dyDescent="0.25">
      <c r="A66" s="23">
        <v>10484</v>
      </c>
      <c r="B66" s="24">
        <v>44878</v>
      </c>
      <c r="C66" s="20" t="s">
        <v>13</v>
      </c>
      <c r="D66" s="23">
        <v>4.99</v>
      </c>
      <c r="E66" s="25">
        <v>200.40080160320639</v>
      </c>
      <c r="F66" s="23" t="s">
        <v>14</v>
      </c>
      <c r="G66" s="23" t="s">
        <v>16</v>
      </c>
      <c r="H66" s="20" t="s">
        <v>41</v>
      </c>
      <c r="I66" s="20" t="s">
        <v>42</v>
      </c>
    </row>
    <row r="67" spans="1:9" x14ac:dyDescent="0.25">
      <c r="A67" s="23">
        <v>10485</v>
      </c>
      <c r="B67" s="24">
        <v>44879</v>
      </c>
      <c r="C67" s="20" t="s">
        <v>15</v>
      </c>
      <c r="D67" s="23">
        <v>12.99</v>
      </c>
      <c r="E67" s="25">
        <v>523.47959969207079</v>
      </c>
      <c r="F67" s="23" t="s">
        <v>14</v>
      </c>
      <c r="G67" s="23" t="s">
        <v>16</v>
      </c>
      <c r="H67" s="20" t="s">
        <v>41</v>
      </c>
      <c r="I67" s="20" t="s">
        <v>42</v>
      </c>
    </row>
    <row r="68" spans="1:9" x14ac:dyDescent="0.25">
      <c r="A68" s="23">
        <v>10520</v>
      </c>
      <c r="B68" s="24">
        <v>44886</v>
      </c>
      <c r="C68" s="20" t="s">
        <v>15</v>
      </c>
      <c r="D68" s="23">
        <v>12.99</v>
      </c>
      <c r="E68" s="25">
        <v>492.68668206312549</v>
      </c>
      <c r="F68" s="23" t="s">
        <v>22</v>
      </c>
      <c r="G68" s="23" t="s">
        <v>23</v>
      </c>
      <c r="H68" s="20" t="s">
        <v>19</v>
      </c>
      <c r="I68" s="20" t="s">
        <v>45</v>
      </c>
    </row>
    <row r="69" spans="1:9" x14ac:dyDescent="0.25">
      <c r="A69" s="23">
        <v>10521</v>
      </c>
      <c r="B69" s="24">
        <v>44886</v>
      </c>
      <c r="C69" s="20" t="s">
        <v>18</v>
      </c>
      <c r="D69" s="23">
        <v>9.9499999999999993</v>
      </c>
      <c r="E69" s="25">
        <v>201.00502512562818</v>
      </c>
      <c r="F69" s="23" t="s">
        <v>22</v>
      </c>
      <c r="G69" s="23" t="s">
        <v>23</v>
      </c>
      <c r="H69" s="20" t="s">
        <v>19</v>
      </c>
      <c r="I69" s="20" t="s">
        <v>45</v>
      </c>
    </row>
    <row r="70" spans="1:9" x14ac:dyDescent="0.25">
      <c r="A70" s="23">
        <v>10522</v>
      </c>
      <c r="B70" s="24">
        <v>44886</v>
      </c>
      <c r="C70" s="20" t="s">
        <v>9</v>
      </c>
      <c r="D70" s="23">
        <v>3.49</v>
      </c>
      <c r="E70" s="25">
        <v>687.67908309455584</v>
      </c>
      <c r="F70" s="23" t="s">
        <v>22</v>
      </c>
      <c r="G70" s="23" t="s">
        <v>23</v>
      </c>
      <c r="H70" s="20" t="s">
        <v>19</v>
      </c>
      <c r="I70" s="20" t="s">
        <v>45</v>
      </c>
    </row>
    <row r="71" spans="1:9" x14ac:dyDescent="0.25">
      <c r="A71" s="23">
        <v>10523</v>
      </c>
      <c r="B71" s="24">
        <v>44886</v>
      </c>
      <c r="C71" s="20" t="s">
        <v>12</v>
      </c>
      <c r="D71" s="23">
        <v>2.95</v>
      </c>
      <c r="E71" s="25">
        <v>745.7627118644067</v>
      </c>
      <c r="F71" s="23" t="s">
        <v>22</v>
      </c>
      <c r="G71" s="23" t="s">
        <v>23</v>
      </c>
      <c r="H71" s="20" t="s">
        <v>19</v>
      </c>
      <c r="I71" s="20" t="s">
        <v>45</v>
      </c>
    </row>
    <row r="72" spans="1:9" x14ac:dyDescent="0.25">
      <c r="A72" s="23">
        <v>10524</v>
      </c>
      <c r="B72" s="24">
        <v>44886</v>
      </c>
      <c r="C72" s="20" t="s">
        <v>13</v>
      </c>
      <c r="D72" s="23">
        <v>4.99</v>
      </c>
      <c r="E72" s="25">
        <v>200.40080160320639</v>
      </c>
      <c r="F72" s="23" t="s">
        <v>22</v>
      </c>
      <c r="G72" s="23" t="s">
        <v>23</v>
      </c>
      <c r="H72" s="20" t="s">
        <v>19</v>
      </c>
      <c r="I72" s="20" t="s">
        <v>45</v>
      </c>
    </row>
    <row r="73" spans="1:9" x14ac:dyDescent="0.25">
      <c r="A73" s="23">
        <v>10525</v>
      </c>
      <c r="B73" s="24">
        <v>44887</v>
      </c>
      <c r="C73" s="20" t="s">
        <v>15</v>
      </c>
      <c r="D73" s="23">
        <v>12.99</v>
      </c>
      <c r="E73" s="25">
        <v>461.89376443418013</v>
      </c>
      <c r="F73" s="23" t="s">
        <v>22</v>
      </c>
      <c r="G73" s="23" t="s">
        <v>23</v>
      </c>
      <c r="H73" s="20" t="s">
        <v>19</v>
      </c>
      <c r="I73" s="20" t="s">
        <v>45</v>
      </c>
    </row>
    <row r="74" spans="1:9" x14ac:dyDescent="0.25">
      <c r="A74" s="23">
        <v>10526</v>
      </c>
      <c r="B74" s="24">
        <v>44887</v>
      </c>
      <c r="C74" s="20" t="s">
        <v>18</v>
      </c>
      <c r="D74" s="23">
        <v>9.9499999999999993</v>
      </c>
      <c r="E74" s="25">
        <v>201.00502512562818</v>
      </c>
      <c r="F74" s="23" t="s">
        <v>22</v>
      </c>
      <c r="G74" s="23" t="s">
        <v>23</v>
      </c>
      <c r="H74" s="20" t="s">
        <v>19</v>
      </c>
      <c r="I74" s="20" t="s">
        <v>45</v>
      </c>
    </row>
    <row r="75" spans="1:9" x14ac:dyDescent="0.25">
      <c r="A75" s="23">
        <v>10527</v>
      </c>
      <c r="B75" s="24">
        <v>44887</v>
      </c>
      <c r="C75" s="20" t="s">
        <v>9</v>
      </c>
      <c r="D75" s="23">
        <v>3.49</v>
      </c>
      <c r="E75" s="25">
        <v>687.67908309455584</v>
      </c>
      <c r="F75" s="23" t="s">
        <v>22</v>
      </c>
      <c r="G75" s="23" t="s">
        <v>23</v>
      </c>
      <c r="H75" s="20" t="s">
        <v>19</v>
      </c>
      <c r="I75" s="20" t="s">
        <v>45</v>
      </c>
    </row>
    <row r="76" spans="1:9" x14ac:dyDescent="0.25">
      <c r="A76" s="23">
        <v>10528</v>
      </c>
      <c r="B76" s="24">
        <v>44887</v>
      </c>
      <c r="C76" s="20" t="s">
        <v>12</v>
      </c>
      <c r="D76" s="23">
        <v>2.95</v>
      </c>
      <c r="E76" s="25">
        <v>745.7627118644067</v>
      </c>
      <c r="F76" s="23" t="s">
        <v>22</v>
      </c>
      <c r="G76" s="23" t="s">
        <v>23</v>
      </c>
      <c r="H76" s="20" t="s">
        <v>19</v>
      </c>
      <c r="I76" s="20" t="s">
        <v>45</v>
      </c>
    </row>
    <row r="77" spans="1:9" x14ac:dyDescent="0.25">
      <c r="A77" s="23">
        <v>10529</v>
      </c>
      <c r="B77" s="24">
        <v>44887</v>
      </c>
      <c r="C77" s="20" t="s">
        <v>13</v>
      </c>
      <c r="D77" s="23">
        <v>4.99</v>
      </c>
      <c r="E77" s="25">
        <v>200.40080160320639</v>
      </c>
      <c r="F77" s="23" t="s">
        <v>22</v>
      </c>
      <c r="G77" s="23" t="s">
        <v>23</v>
      </c>
      <c r="H77" s="20" t="s">
        <v>19</v>
      </c>
      <c r="I77" s="20" t="s">
        <v>45</v>
      </c>
    </row>
    <row r="78" spans="1:9" x14ac:dyDescent="0.25">
      <c r="A78" s="23">
        <v>10530</v>
      </c>
      <c r="B78" s="24">
        <v>44888</v>
      </c>
      <c r="C78" s="20" t="s">
        <v>15</v>
      </c>
      <c r="D78" s="23">
        <v>12.99</v>
      </c>
      <c r="E78" s="25">
        <v>477.29022324865281</v>
      </c>
      <c r="F78" s="23" t="s">
        <v>22</v>
      </c>
      <c r="G78" s="23" t="s">
        <v>23</v>
      </c>
      <c r="H78" s="20" t="s">
        <v>19</v>
      </c>
      <c r="I78" s="20" t="s">
        <v>45</v>
      </c>
    </row>
    <row r="79" spans="1:9" x14ac:dyDescent="0.25">
      <c r="A79" s="23">
        <v>10531</v>
      </c>
      <c r="B79" s="24">
        <v>44888</v>
      </c>
      <c r="C79" s="20" t="s">
        <v>18</v>
      </c>
      <c r="D79" s="23">
        <v>9.9499999999999993</v>
      </c>
      <c r="E79" s="25">
        <v>201.00502512562818</v>
      </c>
      <c r="F79" s="23" t="s">
        <v>22</v>
      </c>
      <c r="G79" s="23" t="s">
        <v>23</v>
      </c>
      <c r="H79" s="20" t="s">
        <v>19</v>
      </c>
      <c r="I79" s="20" t="s">
        <v>45</v>
      </c>
    </row>
    <row r="80" spans="1:9" x14ac:dyDescent="0.25">
      <c r="A80" s="23">
        <v>10532</v>
      </c>
      <c r="B80" s="24">
        <v>44888</v>
      </c>
      <c r="C80" s="20" t="s">
        <v>9</v>
      </c>
      <c r="D80" s="23">
        <v>3.49</v>
      </c>
      <c r="E80" s="25">
        <v>687.67908309455584</v>
      </c>
      <c r="F80" s="23" t="s">
        <v>22</v>
      </c>
      <c r="G80" s="23" t="s">
        <v>23</v>
      </c>
      <c r="H80" s="20" t="s">
        <v>21</v>
      </c>
      <c r="I80" s="20" t="s">
        <v>42</v>
      </c>
    </row>
    <row r="81" spans="1:9" x14ac:dyDescent="0.25">
      <c r="A81" s="23">
        <v>10533</v>
      </c>
      <c r="B81" s="24">
        <v>44888</v>
      </c>
      <c r="C81" s="20" t="s">
        <v>12</v>
      </c>
      <c r="D81" s="23">
        <v>2.95</v>
      </c>
      <c r="E81" s="25">
        <v>745.7627118644067</v>
      </c>
      <c r="F81" s="23" t="s">
        <v>22</v>
      </c>
      <c r="G81" s="23" t="s">
        <v>23</v>
      </c>
      <c r="H81" s="20" t="s">
        <v>21</v>
      </c>
      <c r="I81" s="20" t="s">
        <v>42</v>
      </c>
    </row>
    <row r="82" spans="1:9" x14ac:dyDescent="0.25">
      <c r="A82" s="23">
        <v>10534</v>
      </c>
      <c r="B82" s="24">
        <v>44888</v>
      </c>
      <c r="C82" s="20" t="s">
        <v>13</v>
      </c>
      <c r="D82" s="23">
        <v>4.99</v>
      </c>
      <c r="E82" s="25">
        <v>200.40080160320639</v>
      </c>
      <c r="F82" s="23" t="s">
        <v>22</v>
      </c>
      <c r="G82" s="23" t="s">
        <v>23</v>
      </c>
      <c r="H82" s="20" t="s">
        <v>20</v>
      </c>
      <c r="I82" s="20" t="s">
        <v>40</v>
      </c>
    </row>
    <row r="83" spans="1:9" x14ac:dyDescent="0.25">
      <c r="A83" s="23">
        <v>10535</v>
      </c>
      <c r="B83" s="24">
        <v>44889</v>
      </c>
      <c r="C83" s="20" t="s">
        <v>15</v>
      </c>
      <c r="D83" s="23">
        <v>12.99</v>
      </c>
      <c r="E83" s="25">
        <v>477.29022324865281</v>
      </c>
      <c r="F83" s="23" t="s">
        <v>22</v>
      </c>
      <c r="G83" s="23" t="s">
        <v>16</v>
      </c>
      <c r="H83" s="20" t="s">
        <v>20</v>
      </c>
      <c r="I83" s="20" t="s">
        <v>40</v>
      </c>
    </row>
    <row r="84" spans="1:9" x14ac:dyDescent="0.25">
      <c r="A84" s="23">
        <v>10536</v>
      </c>
      <c r="B84" s="24">
        <v>44889</v>
      </c>
      <c r="C84" s="20" t="s">
        <v>18</v>
      </c>
      <c r="D84" s="23">
        <v>9.9499999999999993</v>
      </c>
      <c r="E84" s="25">
        <v>201.00502512562818</v>
      </c>
      <c r="F84" s="23" t="s">
        <v>22</v>
      </c>
      <c r="G84" s="23" t="s">
        <v>16</v>
      </c>
      <c r="H84" s="20" t="s">
        <v>20</v>
      </c>
      <c r="I84" s="20" t="s">
        <v>40</v>
      </c>
    </row>
    <row r="85" spans="1:9" x14ac:dyDescent="0.25">
      <c r="A85" s="23">
        <v>10537</v>
      </c>
      <c r="B85" s="24">
        <v>44889</v>
      </c>
      <c r="C85" s="20" t="s">
        <v>9</v>
      </c>
      <c r="D85" s="23">
        <v>3.49</v>
      </c>
      <c r="E85" s="25">
        <v>630.3724928366762</v>
      </c>
      <c r="F85" s="23" t="s">
        <v>22</v>
      </c>
      <c r="G85" s="23" t="s">
        <v>16</v>
      </c>
      <c r="H85" s="20" t="s">
        <v>20</v>
      </c>
      <c r="I85" s="20" t="s">
        <v>40</v>
      </c>
    </row>
    <row r="86" spans="1:9" x14ac:dyDescent="0.25">
      <c r="A86" s="23">
        <v>10538</v>
      </c>
      <c r="B86" s="24">
        <v>44889</v>
      </c>
      <c r="C86" s="20" t="s">
        <v>12</v>
      </c>
      <c r="D86" s="23">
        <v>2.95</v>
      </c>
      <c r="E86" s="25">
        <v>745.7627118644067</v>
      </c>
      <c r="F86" s="23" t="s">
        <v>22</v>
      </c>
      <c r="G86" s="23" t="s">
        <v>16</v>
      </c>
      <c r="H86" s="20" t="s">
        <v>20</v>
      </c>
      <c r="I86" s="20" t="s">
        <v>40</v>
      </c>
    </row>
    <row r="87" spans="1:9" x14ac:dyDescent="0.25">
      <c r="A87" s="23">
        <v>10539</v>
      </c>
      <c r="B87" s="24">
        <v>44889</v>
      </c>
      <c r="C87" s="20" t="s">
        <v>13</v>
      </c>
      <c r="D87" s="23">
        <v>4.99</v>
      </c>
      <c r="E87" s="25">
        <v>200.40080160320639</v>
      </c>
      <c r="F87" s="23" t="s">
        <v>22</v>
      </c>
      <c r="G87" s="23" t="s">
        <v>16</v>
      </c>
      <c r="H87" s="20" t="s">
        <v>20</v>
      </c>
      <c r="I87" s="20" t="s">
        <v>40</v>
      </c>
    </row>
    <row r="88" spans="1:9" x14ac:dyDescent="0.25">
      <c r="A88" s="23">
        <v>10540</v>
      </c>
      <c r="B88" s="24">
        <v>44890</v>
      </c>
      <c r="C88" s="20" t="s">
        <v>15</v>
      </c>
      <c r="D88" s="23">
        <v>12.99</v>
      </c>
      <c r="E88" s="25">
        <v>461.89376443418013</v>
      </c>
      <c r="F88" s="23" t="s">
        <v>22</v>
      </c>
      <c r="G88" s="23" t="s">
        <v>16</v>
      </c>
      <c r="H88" s="20" t="s">
        <v>20</v>
      </c>
      <c r="I88" s="20" t="s">
        <v>40</v>
      </c>
    </row>
    <row r="89" spans="1:9" x14ac:dyDescent="0.25">
      <c r="A89" s="23">
        <v>10541</v>
      </c>
      <c r="B89" s="24">
        <v>44890</v>
      </c>
      <c r="C89" s="20" t="s">
        <v>18</v>
      </c>
      <c r="D89" s="23">
        <v>9.9499999999999993</v>
      </c>
      <c r="E89" s="25">
        <v>201.00502512562818</v>
      </c>
      <c r="F89" s="23" t="s">
        <v>22</v>
      </c>
      <c r="G89" s="23" t="s">
        <v>16</v>
      </c>
      <c r="H89" s="20" t="s">
        <v>24</v>
      </c>
      <c r="I89" s="20" t="s">
        <v>38</v>
      </c>
    </row>
    <row r="90" spans="1:9" x14ac:dyDescent="0.25">
      <c r="A90" s="23">
        <v>10542</v>
      </c>
      <c r="B90" s="24">
        <v>44890</v>
      </c>
      <c r="C90" s="20" t="s">
        <v>9</v>
      </c>
      <c r="D90" s="23">
        <v>3.49</v>
      </c>
      <c r="E90" s="25">
        <v>630.3724928366762</v>
      </c>
      <c r="F90" s="23" t="s">
        <v>22</v>
      </c>
      <c r="G90" s="23" t="s">
        <v>16</v>
      </c>
      <c r="H90" s="20" t="s">
        <v>24</v>
      </c>
      <c r="I90" s="20" t="s">
        <v>38</v>
      </c>
    </row>
    <row r="91" spans="1:9" x14ac:dyDescent="0.25">
      <c r="A91" s="23">
        <v>10543</v>
      </c>
      <c r="B91" s="24">
        <v>44890</v>
      </c>
      <c r="C91" s="20" t="s">
        <v>12</v>
      </c>
      <c r="D91" s="23">
        <v>2.95</v>
      </c>
      <c r="E91" s="25">
        <v>745.7627118644067</v>
      </c>
      <c r="F91" s="23" t="s">
        <v>22</v>
      </c>
      <c r="G91" s="23" t="s">
        <v>16</v>
      </c>
      <c r="H91" s="20" t="s">
        <v>24</v>
      </c>
      <c r="I91" s="20" t="s">
        <v>38</v>
      </c>
    </row>
    <row r="92" spans="1:9" x14ac:dyDescent="0.25">
      <c r="A92" s="23">
        <v>10544</v>
      </c>
      <c r="B92" s="24">
        <v>44890</v>
      </c>
      <c r="C92" s="20" t="s">
        <v>13</v>
      </c>
      <c r="D92" s="23">
        <v>4.99</v>
      </c>
      <c r="E92" s="25">
        <v>200.40080160320639</v>
      </c>
      <c r="F92" s="23" t="s">
        <v>22</v>
      </c>
      <c r="G92" s="23" t="s">
        <v>16</v>
      </c>
      <c r="H92" s="20" t="s">
        <v>24</v>
      </c>
      <c r="I92" s="20" t="s">
        <v>38</v>
      </c>
    </row>
    <row r="93" spans="1:9" x14ac:dyDescent="0.25">
      <c r="A93" s="23">
        <v>10545</v>
      </c>
      <c r="B93" s="24">
        <v>44891</v>
      </c>
      <c r="C93" s="20" t="s">
        <v>15</v>
      </c>
      <c r="D93" s="23">
        <v>12.99</v>
      </c>
      <c r="E93" s="25">
        <v>446.49730561970739</v>
      </c>
      <c r="F93" s="23" t="s">
        <v>22</v>
      </c>
      <c r="G93" s="23" t="s">
        <v>16</v>
      </c>
      <c r="H93" s="20" t="s">
        <v>24</v>
      </c>
      <c r="I93" s="20" t="s">
        <v>38</v>
      </c>
    </row>
    <row r="94" spans="1:9" x14ac:dyDescent="0.25">
      <c r="A94" s="23">
        <v>10546</v>
      </c>
      <c r="B94" s="24">
        <v>44891</v>
      </c>
      <c r="C94" s="20" t="s">
        <v>18</v>
      </c>
      <c r="D94" s="23">
        <v>9.9499999999999993</v>
      </c>
      <c r="E94" s="25">
        <v>201.00502512562818</v>
      </c>
      <c r="F94" s="23" t="s">
        <v>22</v>
      </c>
      <c r="G94" s="23" t="s">
        <v>16</v>
      </c>
      <c r="H94" s="20" t="s">
        <v>24</v>
      </c>
      <c r="I94" s="20" t="s">
        <v>38</v>
      </c>
    </row>
    <row r="95" spans="1:9" x14ac:dyDescent="0.25">
      <c r="A95" s="23">
        <v>10547</v>
      </c>
      <c r="B95" s="24">
        <v>44891</v>
      </c>
      <c r="C95" s="20" t="s">
        <v>9</v>
      </c>
      <c r="D95" s="23">
        <v>3.49</v>
      </c>
      <c r="E95" s="25">
        <v>630.3724928366762</v>
      </c>
      <c r="F95" s="23" t="s">
        <v>22</v>
      </c>
      <c r="G95" s="23" t="s">
        <v>16</v>
      </c>
      <c r="H95" s="20" t="s">
        <v>24</v>
      </c>
      <c r="I95" s="20" t="s">
        <v>38</v>
      </c>
    </row>
    <row r="96" spans="1:9" x14ac:dyDescent="0.25">
      <c r="A96" s="23">
        <v>10548</v>
      </c>
      <c r="B96" s="24">
        <v>44891</v>
      </c>
      <c r="C96" s="20" t="s">
        <v>12</v>
      </c>
      <c r="D96" s="23">
        <v>2.95</v>
      </c>
      <c r="E96" s="25">
        <v>745.7627118644067</v>
      </c>
      <c r="F96" s="23" t="s">
        <v>22</v>
      </c>
      <c r="G96" s="23" t="s">
        <v>16</v>
      </c>
      <c r="H96" s="20" t="s">
        <v>24</v>
      </c>
      <c r="I96" s="20" t="s">
        <v>38</v>
      </c>
    </row>
    <row r="97" spans="1:9" x14ac:dyDescent="0.25">
      <c r="A97" s="23">
        <v>10549</v>
      </c>
      <c r="B97" s="24">
        <v>44891</v>
      </c>
      <c r="C97" s="20" t="s">
        <v>13</v>
      </c>
      <c r="D97" s="23">
        <v>4.99</v>
      </c>
      <c r="E97" s="25">
        <v>200.40080160320639</v>
      </c>
      <c r="F97" s="23" t="s">
        <v>22</v>
      </c>
      <c r="G97" s="23" t="s">
        <v>16</v>
      </c>
      <c r="H97" s="20" t="s">
        <v>24</v>
      </c>
      <c r="I97" s="20" t="s">
        <v>38</v>
      </c>
    </row>
    <row r="98" spans="1:9" x14ac:dyDescent="0.25">
      <c r="A98" s="23">
        <v>10550</v>
      </c>
      <c r="B98" s="24">
        <v>44892</v>
      </c>
      <c r="C98" s="20" t="s">
        <v>15</v>
      </c>
      <c r="D98" s="23">
        <v>12.99</v>
      </c>
      <c r="E98" s="25">
        <v>461.89376443418013</v>
      </c>
      <c r="F98" s="23" t="s">
        <v>22</v>
      </c>
      <c r="G98" s="23" t="s">
        <v>16</v>
      </c>
      <c r="H98" s="20" t="s">
        <v>24</v>
      </c>
      <c r="I98" s="20" t="s">
        <v>38</v>
      </c>
    </row>
    <row r="99" spans="1:9" x14ac:dyDescent="0.25">
      <c r="A99" s="23">
        <v>10551</v>
      </c>
      <c r="B99" s="24">
        <v>44892</v>
      </c>
      <c r="C99" s="20" t="s">
        <v>18</v>
      </c>
      <c r="D99" s="23">
        <v>9.9499999999999993</v>
      </c>
      <c r="E99" s="25">
        <v>201.00502512562818</v>
      </c>
      <c r="F99" s="23" t="s">
        <v>22</v>
      </c>
      <c r="G99" s="23" t="s">
        <v>16</v>
      </c>
      <c r="H99" s="20" t="s">
        <v>24</v>
      </c>
      <c r="I99" s="20" t="s">
        <v>38</v>
      </c>
    </row>
    <row r="100" spans="1:9" x14ac:dyDescent="0.25">
      <c r="A100" s="23">
        <v>10552</v>
      </c>
      <c r="B100" s="24">
        <v>44892</v>
      </c>
      <c r="C100" s="20" t="s">
        <v>9</v>
      </c>
      <c r="D100" s="23">
        <v>3.49</v>
      </c>
      <c r="E100" s="25">
        <v>630.3724928366762</v>
      </c>
      <c r="F100" s="23" t="s">
        <v>10</v>
      </c>
      <c r="G100" s="23" t="s">
        <v>16</v>
      </c>
      <c r="H100" s="20" t="s">
        <v>24</v>
      </c>
      <c r="I100" s="20" t="s">
        <v>38</v>
      </c>
    </row>
    <row r="101" spans="1:9" x14ac:dyDescent="0.25">
      <c r="A101" s="23">
        <v>10553</v>
      </c>
      <c r="B101" s="24">
        <v>44892</v>
      </c>
      <c r="C101" s="20" t="s">
        <v>12</v>
      </c>
      <c r="D101" s="23">
        <v>2.95</v>
      </c>
      <c r="E101" s="25">
        <v>745.7627118644067</v>
      </c>
      <c r="F101" s="23" t="s">
        <v>10</v>
      </c>
      <c r="G101" s="23" t="s">
        <v>16</v>
      </c>
      <c r="H101" s="20" t="s">
        <v>24</v>
      </c>
      <c r="I101" s="20" t="s">
        <v>38</v>
      </c>
    </row>
    <row r="102" spans="1:9" x14ac:dyDescent="0.25">
      <c r="A102" s="23">
        <v>10554</v>
      </c>
      <c r="B102" s="24">
        <v>44892</v>
      </c>
      <c r="C102" s="20" t="s">
        <v>13</v>
      </c>
      <c r="D102" s="23">
        <v>4.99</v>
      </c>
      <c r="E102" s="25">
        <v>200.40080160320639</v>
      </c>
      <c r="F102" s="23" t="s">
        <v>10</v>
      </c>
      <c r="G102" s="23" t="s">
        <v>16</v>
      </c>
      <c r="H102" s="20" t="s">
        <v>24</v>
      </c>
      <c r="I102" s="20" t="s">
        <v>38</v>
      </c>
    </row>
    <row r="103" spans="1:9" x14ac:dyDescent="0.25">
      <c r="A103" s="23">
        <v>10555</v>
      </c>
      <c r="B103" s="24">
        <v>44893</v>
      </c>
      <c r="C103" s="20" t="s">
        <v>15</v>
      </c>
      <c r="D103" s="23">
        <v>12.99</v>
      </c>
      <c r="E103" s="25">
        <v>477.29022324865281</v>
      </c>
      <c r="F103" s="23" t="s">
        <v>10</v>
      </c>
      <c r="G103" s="23" t="s">
        <v>16</v>
      </c>
      <c r="H103" s="20" t="s">
        <v>24</v>
      </c>
      <c r="I103" s="20" t="s">
        <v>38</v>
      </c>
    </row>
    <row r="104" spans="1:9" x14ac:dyDescent="0.25">
      <c r="A104" s="23">
        <v>10556</v>
      </c>
      <c r="B104" s="24">
        <v>44893</v>
      </c>
      <c r="C104" s="20" t="s">
        <v>18</v>
      </c>
      <c r="D104" s="23">
        <v>9.9499999999999993</v>
      </c>
      <c r="E104" s="25">
        <v>201.00502512562818</v>
      </c>
      <c r="F104" s="23" t="s">
        <v>10</v>
      </c>
      <c r="G104" s="23" t="s">
        <v>16</v>
      </c>
      <c r="H104" s="20" t="s">
        <v>24</v>
      </c>
      <c r="I104" s="20" t="s">
        <v>38</v>
      </c>
    </row>
    <row r="105" spans="1:9" x14ac:dyDescent="0.25">
      <c r="A105" s="23">
        <v>10557</v>
      </c>
      <c r="B105" s="24">
        <v>44893</v>
      </c>
      <c r="C105" s="20" t="s">
        <v>9</v>
      </c>
      <c r="D105" s="23">
        <v>3.49</v>
      </c>
      <c r="E105" s="25">
        <v>630.3724928366762</v>
      </c>
      <c r="F105" s="23" t="s">
        <v>10</v>
      </c>
      <c r="G105" s="23" t="s">
        <v>16</v>
      </c>
      <c r="H105" s="20" t="s">
        <v>24</v>
      </c>
      <c r="I105" s="20" t="s">
        <v>38</v>
      </c>
    </row>
    <row r="106" spans="1:9" x14ac:dyDescent="0.25">
      <c r="A106" s="23">
        <v>10558</v>
      </c>
      <c r="B106" s="24">
        <v>44893</v>
      </c>
      <c r="C106" s="20" t="s">
        <v>12</v>
      </c>
      <c r="D106" s="23">
        <v>2.95</v>
      </c>
      <c r="E106" s="25">
        <v>677.96610169491521</v>
      </c>
      <c r="F106" s="23" t="s">
        <v>10</v>
      </c>
      <c r="G106" s="23" t="s">
        <v>16</v>
      </c>
      <c r="H106" s="20" t="s">
        <v>24</v>
      </c>
      <c r="I106" s="20" t="s">
        <v>38</v>
      </c>
    </row>
    <row r="107" spans="1:9" x14ac:dyDescent="0.25">
      <c r="A107" s="23">
        <v>10559</v>
      </c>
      <c r="B107" s="24">
        <v>44893</v>
      </c>
      <c r="C107" s="20" t="s">
        <v>13</v>
      </c>
      <c r="D107" s="23">
        <v>4.99</v>
      </c>
      <c r="E107" s="25">
        <v>200.40080160320639</v>
      </c>
      <c r="F107" s="23" t="s">
        <v>10</v>
      </c>
      <c r="G107" s="23" t="s">
        <v>16</v>
      </c>
      <c r="H107" s="20" t="s">
        <v>24</v>
      </c>
      <c r="I107" s="20" t="s">
        <v>38</v>
      </c>
    </row>
    <row r="108" spans="1:9" x14ac:dyDescent="0.25">
      <c r="A108" s="23">
        <v>10560</v>
      </c>
      <c r="B108" s="24">
        <v>44894</v>
      </c>
      <c r="C108" s="20" t="s">
        <v>15</v>
      </c>
      <c r="D108" s="23">
        <v>12.99</v>
      </c>
      <c r="E108" s="25">
        <v>477.29022324865281</v>
      </c>
      <c r="F108" s="23" t="s">
        <v>10</v>
      </c>
      <c r="G108" s="23" t="s">
        <v>16</v>
      </c>
      <c r="H108" s="20" t="s">
        <v>24</v>
      </c>
      <c r="I108" s="20" t="s">
        <v>38</v>
      </c>
    </row>
    <row r="109" spans="1:9" x14ac:dyDescent="0.25">
      <c r="A109" s="23">
        <v>10561</v>
      </c>
      <c r="B109" s="24">
        <v>44894</v>
      </c>
      <c r="C109" s="20" t="s">
        <v>18</v>
      </c>
      <c r="D109" s="23">
        <v>9.9499999999999993</v>
      </c>
      <c r="E109" s="25">
        <v>201.00502512562818</v>
      </c>
      <c r="F109" s="23" t="s">
        <v>10</v>
      </c>
      <c r="G109" s="23" t="s">
        <v>16</v>
      </c>
      <c r="H109" s="20" t="s">
        <v>24</v>
      </c>
      <c r="I109" s="20" t="s">
        <v>38</v>
      </c>
    </row>
    <row r="110" spans="1:9" x14ac:dyDescent="0.25">
      <c r="A110" s="23">
        <v>10562</v>
      </c>
      <c r="B110" s="24">
        <v>44894</v>
      </c>
      <c r="C110" s="20" t="s">
        <v>9</v>
      </c>
      <c r="D110" s="23">
        <v>3.49</v>
      </c>
      <c r="E110" s="25">
        <v>630.3724928366762</v>
      </c>
      <c r="F110" s="23" t="s">
        <v>10</v>
      </c>
      <c r="G110" s="23" t="s">
        <v>16</v>
      </c>
      <c r="H110" s="20" t="s">
        <v>24</v>
      </c>
      <c r="I110" s="20" t="s">
        <v>38</v>
      </c>
    </row>
    <row r="111" spans="1:9" x14ac:dyDescent="0.25">
      <c r="A111" s="23">
        <v>10563</v>
      </c>
      <c r="B111" s="24">
        <v>44894</v>
      </c>
      <c r="C111" s="20" t="s">
        <v>12</v>
      </c>
      <c r="D111" s="23">
        <v>2.95</v>
      </c>
      <c r="E111" s="25">
        <v>677.96610169491521</v>
      </c>
      <c r="F111" s="23" t="s">
        <v>10</v>
      </c>
      <c r="G111" s="23" t="s">
        <v>16</v>
      </c>
      <c r="H111" s="20" t="s">
        <v>24</v>
      </c>
      <c r="I111" s="20" t="s">
        <v>38</v>
      </c>
    </row>
    <row r="112" spans="1:9" x14ac:dyDescent="0.25">
      <c r="A112" s="23">
        <v>10564</v>
      </c>
      <c r="B112" s="24">
        <v>44894</v>
      </c>
      <c r="C112" s="20" t="s">
        <v>13</v>
      </c>
      <c r="D112" s="23">
        <v>4.99</v>
      </c>
      <c r="E112" s="25">
        <v>200.40080160320639</v>
      </c>
      <c r="F112" s="23" t="s">
        <v>10</v>
      </c>
      <c r="G112" s="23" t="s">
        <v>16</v>
      </c>
      <c r="H112" s="20" t="s">
        <v>24</v>
      </c>
      <c r="I112" s="20" t="s">
        <v>38</v>
      </c>
    </row>
    <row r="113" spans="1:9" x14ac:dyDescent="0.25">
      <c r="A113" s="23">
        <v>10565</v>
      </c>
      <c r="B113" s="24">
        <v>44895</v>
      </c>
      <c r="C113" s="20" t="s">
        <v>15</v>
      </c>
      <c r="D113" s="23">
        <v>12.99</v>
      </c>
      <c r="E113" s="25">
        <v>492.68668206312549</v>
      </c>
      <c r="F113" s="23" t="s">
        <v>10</v>
      </c>
      <c r="G113" s="23" t="s">
        <v>16</v>
      </c>
      <c r="H113" s="20" t="s">
        <v>24</v>
      </c>
      <c r="I113" s="20" t="s">
        <v>38</v>
      </c>
    </row>
    <row r="114" spans="1:9" x14ac:dyDescent="0.25">
      <c r="A114" s="23">
        <v>10566</v>
      </c>
      <c r="B114" s="24">
        <v>44895</v>
      </c>
      <c r="C114" s="20" t="s">
        <v>18</v>
      </c>
      <c r="D114" s="23">
        <v>9.9499999999999993</v>
      </c>
      <c r="E114" s="25">
        <v>201.00502512562818</v>
      </c>
      <c r="F114" s="23" t="s">
        <v>10</v>
      </c>
      <c r="G114" s="23" t="s">
        <v>16</v>
      </c>
      <c r="H114" s="20" t="s">
        <v>24</v>
      </c>
      <c r="I114" s="20" t="s">
        <v>38</v>
      </c>
    </row>
    <row r="115" spans="1:9" x14ac:dyDescent="0.25">
      <c r="A115" s="23">
        <v>10567</v>
      </c>
      <c r="B115" s="24">
        <v>44895</v>
      </c>
      <c r="C115" s="20" t="s">
        <v>9</v>
      </c>
      <c r="D115" s="23">
        <v>3.49</v>
      </c>
      <c r="E115" s="25">
        <v>630.3724928366762</v>
      </c>
      <c r="F115" s="23" t="s">
        <v>10</v>
      </c>
      <c r="G115" s="23" t="s">
        <v>16</v>
      </c>
      <c r="H115" s="20" t="s">
        <v>24</v>
      </c>
      <c r="I115" s="20" t="s">
        <v>38</v>
      </c>
    </row>
    <row r="116" spans="1:9" x14ac:dyDescent="0.25">
      <c r="A116" s="23">
        <v>10568</v>
      </c>
      <c r="B116" s="24">
        <v>44895</v>
      </c>
      <c r="C116" s="20" t="s">
        <v>12</v>
      </c>
      <c r="D116" s="23">
        <v>2.95</v>
      </c>
      <c r="E116" s="25">
        <v>677.96610169491521</v>
      </c>
      <c r="F116" s="23" t="s">
        <v>10</v>
      </c>
      <c r="G116" s="23" t="s">
        <v>16</v>
      </c>
      <c r="H116" s="20" t="s">
        <v>24</v>
      </c>
      <c r="I116" s="20" t="s">
        <v>38</v>
      </c>
    </row>
    <row r="117" spans="1:9" x14ac:dyDescent="0.25">
      <c r="A117" s="23">
        <v>10569</v>
      </c>
      <c r="B117" s="24">
        <v>44895</v>
      </c>
      <c r="C117" s="20" t="s">
        <v>13</v>
      </c>
      <c r="D117" s="23">
        <v>4.99</v>
      </c>
      <c r="E117" s="25">
        <v>200.40080160320639</v>
      </c>
      <c r="F117" s="23" t="s">
        <v>10</v>
      </c>
      <c r="G117" s="23" t="s">
        <v>16</v>
      </c>
      <c r="H117" s="20" t="s">
        <v>24</v>
      </c>
      <c r="I117" s="20" t="s">
        <v>38</v>
      </c>
    </row>
    <row r="118" spans="1:9" x14ac:dyDescent="0.25">
      <c r="A118" s="23">
        <v>10570</v>
      </c>
      <c r="B118" s="24">
        <v>44896</v>
      </c>
      <c r="C118" s="20" t="s">
        <v>15</v>
      </c>
      <c r="D118" s="23">
        <v>12.99</v>
      </c>
      <c r="E118" s="25">
        <v>492.68668206312549</v>
      </c>
      <c r="F118" s="23" t="s">
        <v>10</v>
      </c>
      <c r="G118" s="23" t="s">
        <v>16</v>
      </c>
      <c r="H118" s="20" t="s">
        <v>24</v>
      </c>
      <c r="I118" s="20" t="s">
        <v>38</v>
      </c>
    </row>
    <row r="119" spans="1:9" x14ac:dyDescent="0.25">
      <c r="A119" s="23">
        <v>10571</v>
      </c>
      <c r="B119" s="24">
        <v>44896</v>
      </c>
      <c r="C119" s="20" t="s">
        <v>18</v>
      </c>
      <c r="D119" s="23">
        <v>9.9499999999999993</v>
      </c>
      <c r="E119" s="25">
        <v>201.00502512562818</v>
      </c>
      <c r="F119" s="23" t="s">
        <v>10</v>
      </c>
      <c r="G119" s="23" t="s">
        <v>16</v>
      </c>
      <c r="H119" s="20" t="s">
        <v>24</v>
      </c>
      <c r="I119" s="20" t="s">
        <v>38</v>
      </c>
    </row>
    <row r="120" spans="1:9" x14ac:dyDescent="0.25">
      <c r="A120" s="23">
        <v>10572</v>
      </c>
      <c r="B120" s="24">
        <v>44896</v>
      </c>
      <c r="C120" s="20" t="s">
        <v>9</v>
      </c>
      <c r="D120" s="23">
        <v>3.49</v>
      </c>
      <c r="E120" s="25">
        <v>573.06590257879645</v>
      </c>
      <c r="F120" s="23" t="s">
        <v>10</v>
      </c>
      <c r="G120" s="23" t="s">
        <v>16</v>
      </c>
      <c r="H120" s="20" t="s">
        <v>19</v>
      </c>
      <c r="I120" s="20" t="s">
        <v>45</v>
      </c>
    </row>
    <row r="121" spans="1:9" x14ac:dyDescent="0.25">
      <c r="A121" s="23">
        <v>10573</v>
      </c>
      <c r="B121" s="24">
        <v>44896</v>
      </c>
      <c r="C121" s="20" t="s">
        <v>12</v>
      </c>
      <c r="D121" s="23">
        <v>2.95</v>
      </c>
      <c r="E121" s="25">
        <v>677.96610169491521</v>
      </c>
      <c r="F121" s="23" t="s">
        <v>10</v>
      </c>
      <c r="G121" s="23" t="s">
        <v>16</v>
      </c>
      <c r="H121" s="20" t="s">
        <v>19</v>
      </c>
      <c r="I121" s="20" t="s">
        <v>45</v>
      </c>
    </row>
    <row r="122" spans="1:9" x14ac:dyDescent="0.25">
      <c r="A122" s="23">
        <v>10574</v>
      </c>
      <c r="B122" s="24">
        <v>44896</v>
      </c>
      <c r="C122" s="20" t="s">
        <v>13</v>
      </c>
      <c r="D122" s="23">
        <v>4.99</v>
      </c>
      <c r="E122" s="25">
        <v>200.40080160320639</v>
      </c>
      <c r="F122" s="23" t="s">
        <v>10</v>
      </c>
      <c r="G122" s="23" t="s">
        <v>16</v>
      </c>
      <c r="H122" s="20" t="s">
        <v>19</v>
      </c>
      <c r="I122" s="20" t="s">
        <v>45</v>
      </c>
    </row>
    <row r="123" spans="1:9" x14ac:dyDescent="0.25">
      <c r="A123" s="23">
        <v>10575</v>
      </c>
      <c r="B123" s="24">
        <v>44897</v>
      </c>
      <c r="C123" s="20" t="s">
        <v>15</v>
      </c>
      <c r="D123" s="23">
        <v>12.99</v>
      </c>
      <c r="E123" s="25">
        <v>523.47959969207079</v>
      </c>
      <c r="F123" s="23" t="s">
        <v>10</v>
      </c>
      <c r="G123" s="23" t="s">
        <v>16</v>
      </c>
      <c r="H123" s="20" t="s">
        <v>19</v>
      </c>
      <c r="I123" s="20" t="s">
        <v>45</v>
      </c>
    </row>
    <row r="124" spans="1:9" x14ac:dyDescent="0.25">
      <c r="A124" s="23">
        <v>10576</v>
      </c>
      <c r="B124" s="24">
        <v>44897</v>
      </c>
      <c r="C124" s="20" t="s">
        <v>18</v>
      </c>
      <c r="D124" s="23">
        <v>9.9499999999999993</v>
      </c>
      <c r="E124" s="25">
        <v>201.00502512562818</v>
      </c>
      <c r="F124" s="23" t="s">
        <v>10</v>
      </c>
      <c r="G124" s="23" t="s">
        <v>16</v>
      </c>
      <c r="H124" s="20" t="s">
        <v>19</v>
      </c>
      <c r="I124" s="20" t="s">
        <v>45</v>
      </c>
    </row>
    <row r="125" spans="1:9" x14ac:dyDescent="0.25">
      <c r="A125" s="23">
        <v>10577</v>
      </c>
      <c r="B125" s="24">
        <v>44897</v>
      </c>
      <c r="C125" s="20" t="s">
        <v>9</v>
      </c>
      <c r="D125" s="23">
        <v>3.49</v>
      </c>
      <c r="E125" s="25">
        <v>630.3724928366762</v>
      </c>
      <c r="F125" s="23" t="s">
        <v>10</v>
      </c>
      <c r="G125" s="23" t="s">
        <v>16</v>
      </c>
      <c r="H125" s="20" t="s">
        <v>19</v>
      </c>
      <c r="I125" s="20" t="s">
        <v>45</v>
      </c>
    </row>
    <row r="126" spans="1:9" x14ac:dyDescent="0.25">
      <c r="A126" s="23">
        <v>10578</v>
      </c>
      <c r="B126" s="24">
        <v>44897</v>
      </c>
      <c r="C126" s="20" t="s">
        <v>12</v>
      </c>
      <c r="D126" s="23">
        <v>2.95</v>
      </c>
      <c r="E126" s="25">
        <v>677.96610169491521</v>
      </c>
      <c r="F126" s="23" t="s">
        <v>10</v>
      </c>
      <c r="G126" s="23" t="s">
        <v>16</v>
      </c>
      <c r="H126" s="20" t="s">
        <v>19</v>
      </c>
      <c r="I126" s="20" t="s">
        <v>45</v>
      </c>
    </row>
    <row r="127" spans="1:9" x14ac:dyDescent="0.25">
      <c r="A127" s="23">
        <v>10579</v>
      </c>
      <c r="B127" s="24">
        <v>44897</v>
      </c>
      <c r="C127" s="20" t="s">
        <v>13</v>
      </c>
      <c r="D127" s="23">
        <v>4.99</v>
      </c>
      <c r="E127" s="25">
        <v>200.40080160320639</v>
      </c>
      <c r="F127" s="23" t="s">
        <v>10</v>
      </c>
      <c r="G127" s="23" t="s">
        <v>16</v>
      </c>
      <c r="H127" s="20" t="s">
        <v>19</v>
      </c>
      <c r="I127" s="20" t="s">
        <v>45</v>
      </c>
    </row>
    <row r="128" spans="1:9" x14ac:dyDescent="0.25">
      <c r="A128" s="23">
        <v>10580</v>
      </c>
      <c r="B128" s="24">
        <v>44898</v>
      </c>
      <c r="C128" s="20" t="s">
        <v>15</v>
      </c>
      <c r="D128" s="23">
        <v>12.99</v>
      </c>
      <c r="E128" s="25">
        <v>523.47959969207079</v>
      </c>
      <c r="F128" s="23" t="s">
        <v>10</v>
      </c>
      <c r="G128" s="23" t="s">
        <v>16</v>
      </c>
      <c r="H128" s="20" t="s">
        <v>19</v>
      </c>
      <c r="I128" s="20" t="s">
        <v>45</v>
      </c>
    </row>
    <row r="129" spans="1:9" x14ac:dyDescent="0.25">
      <c r="A129" s="23">
        <v>10581</v>
      </c>
      <c r="B129" s="24">
        <v>44898</v>
      </c>
      <c r="C129" s="20" t="s">
        <v>18</v>
      </c>
      <c r="D129" s="23">
        <v>9.9499999999999993</v>
      </c>
      <c r="E129" s="25">
        <v>201.00502512562818</v>
      </c>
      <c r="F129" s="23" t="s">
        <v>10</v>
      </c>
      <c r="G129" s="23" t="s">
        <v>16</v>
      </c>
      <c r="H129" s="20" t="s">
        <v>19</v>
      </c>
      <c r="I129" s="20" t="s">
        <v>45</v>
      </c>
    </row>
    <row r="130" spans="1:9" x14ac:dyDescent="0.25">
      <c r="A130" s="23">
        <v>10582</v>
      </c>
      <c r="B130" s="24">
        <v>44898</v>
      </c>
      <c r="C130" s="20" t="s">
        <v>9</v>
      </c>
      <c r="D130" s="23">
        <v>3.49</v>
      </c>
      <c r="E130" s="25">
        <v>630.3724928366762</v>
      </c>
      <c r="F130" s="23" t="s">
        <v>10</v>
      </c>
      <c r="G130" s="23" t="s">
        <v>16</v>
      </c>
      <c r="H130" s="20" t="s">
        <v>24</v>
      </c>
      <c r="I130" s="20" t="s">
        <v>38</v>
      </c>
    </row>
    <row r="131" spans="1:9" x14ac:dyDescent="0.25">
      <c r="A131" s="23">
        <v>10583</v>
      </c>
      <c r="B131" s="24">
        <v>44898</v>
      </c>
      <c r="C131" s="20" t="s">
        <v>12</v>
      </c>
      <c r="D131" s="23">
        <v>2.95</v>
      </c>
      <c r="E131" s="25">
        <v>677.96610169491521</v>
      </c>
      <c r="F131" s="23" t="s">
        <v>10</v>
      </c>
      <c r="G131" s="23" t="s">
        <v>16</v>
      </c>
      <c r="H131" s="20" t="s">
        <v>24</v>
      </c>
      <c r="I131" s="20" t="s">
        <v>38</v>
      </c>
    </row>
    <row r="132" spans="1:9" x14ac:dyDescent="0.25">
      <c r="A132" s="23">
        <v>10584</v>
      </c>
      <c r="B132" s="24">
        <v>44898</v>
      </c>
      <c r="C132" s="20" t="s">
        <v>13</v>
      </c>
      <c r="D132" s="23">
        <v>4.99</v>
      </c>
      <c r="E132" s="25">
        <v>200.40080160320639</v>
      </c>
      <c r="F132" s="23" t="s">
        <v>10</v>
      </c>
      <c r="G132" s="23" t="s">
        <v>16</v>
      </c>
      <c r="H132" s="20" t="s">
        <v>24</v>
      </c>
      <c r="I132" s="20" t="s">
        <v>38</v>
      </c>
    </row>
    <row r="133" spans="1:9" x14ac:dyDescent="0.25">
      <c r="A133" s="23">
        <v>10585</v>
      </c>
      <c r="B133" s="24">
        <v>44899</v>
      </c>
      <c r="C133" s="20" t="s">
        <v>15</v>
      </c>
      <c r="D133" s="23">
        <v>12.99</v>
      </c>
      <c r="E133" s="25">
        <v>538.87605850654347</v>
      </c>
      <c r="F133" s="23" t="s">
        <v>10</v>
      </c>
      <c r="G133" s="23" t="s">
        <v>16</v>
      </c>
      <c r="H133" s="20" t="s">
        <v>24</v>
      </c>
      <c r="I133" s="20" t="s">
        <v>38</v>
      </c>
    </row>
    <row r="134" spans="1:9" x14ac:dyDescent="0.25">
      <c r="A134" s="23">
        <v>10586</v>
      </c>
      <c r="B134" s="24">
        <v>44899</v>
      </c>
      <c r="C134" s="20" t="s">
        <v>18</v>
      </c>
      <c r="D134" s="23">
        <v>9.9499999999999993</v>
      </c>
      <c r="E134" s="25">
        <v>201.00502512562818</v>
      </c>
      <c r="F134" s="23" t="s">
        <v>10</v>
      </c>
      <c r="G134" s="23" t="s">
        <v>16</v>
      </c>
      <c r="H134" s="20" t="s">
        <v>24</v>
      </c>
      <c r="I134" s="20" t="s">
        <v>38</v>
      </c>
    </row>
    <row r="135" spans="1:9" x14ac:dyDescent="0.25">
      <c r="A135" s="23">
        <v>10590</v>
      </c>
      <c r="B135" s="24">
        <v>44900</v>
      </c>
      <c r="C135" s="20" t="s">
        <v>15</v>
      </c>
      <c r="D135" s="23">
        <v>12.99</v>
      </c>
      <c r="E135" s="25">
        <v>554.27251732101615</v>
      </c>
      <c r="F135" s="23" t="s">
        <v>10</v>
      </c>
      <c r="G135" s="23" t="s">
        <v>16</v>
      </c>
      <c r="H135" s="20" t="s">
        <v>24</v>
      </c>
      <c r="I135" s="20" t="s">
        <v>38</v>
      </c>
    </row>
    <row r="136" spans="1:9" x14ac:dyDescent="0.25">
      <c r="A136" s="23">
        <v>10591</v>
      </c>
      <c r="B136" s="24">
        <v>44900</v>
      </c>
      <c r="C136" s="20" t="s">
        <v>18</v>
      </c>
      <c r="D136" s="23">
        <v>9.9499999999999993</v>
      </c>
      <c r="E136" s="25">
        <v>201.00502512562818</v>
      </c>
      <c r="F136" s="23" t="s">
        <v>10</v>
      </c>
      <c r="G136" s="23" t="s">
        <v>16</v>
      </c>
      <c r="H136" s="20" t="s">
        <v>24</v>
      </c>
      <c r="I136" s="20" t="s">
        <v>38</v>
      </c>
    </row>
    <row r="137" spans="1:9" x14ac:dyDescent="0.25">
      <c r="A137" s="23">
        <v>10592</v>
      </c>
      <c r="B137" s="24">
        <v>44900</v>
      </c>
      <c r="C137" s="20" t="s">
        <v>9</v>
      </c>
      <c r="D137" s="23">
        <v>3.49</v>
      </c>
      <c r="E137" s="25">
        <v>573.06590257879645</v>
      </c>
      <c r="F137" s="23" t="s">
        <v>10</v>
      </c>
      <c r="G137" s="23" t="s">
        <v>16</v>
      </c>
      <c r="H137" s="20" t="s">
        <v>24</v>
      </c>
      <c r="I137" s="20" t="s">
        <v>38</v>
      </c>
    </row>
    <row r="138" spans="1:9" x14ac:dyDescent="0.25">
      <c r="A138" s="23">
        <v>10593</v>
      </c>
      <c r="B138" s="24">
        <v>44900</v>
      </c>
      <c r="C138" s="20" t="s">
        <v>12</v>
      </c>
      <c r="D138" s="23">
        <v>2.95</v>
      </c>
      <c r="E138" s="25">
        <v>677.96610169491521</v>
      </c>
      <c r="F138" s="23" t="s">
        <v>10</v>
      </c>
      <c r="G138" s="23" t="s">
        <v>16</v>
      </c>
      <c r="H138" s="20" t="s">
        <v>24</v>
      </c>
      <c r="I138" s="20" t="s">
        <v>38</v>
      </c>
    </row>
    <row r="139" spans="1:9" x14ac:dyDescent="0.25">
      <c r="A139" s="23">
        <v>10594</v>
      </c>
      <c r="B139" s="24">
        <v>44900</v>
      </c>
      <c r="C139" s="20" t="s">
        <v>13</v>
      </c>
      <c r="D139" s="23">
        <v>4.99</v>
      </c>
      <c r="E139" s="25">
        <v>200.40080160320639</v>
      </c>
      <c r="F139" s="23" t="s">
        <v>10</v>
      </c>
      <c r="G139" s="23" t="s">
        <v>16</v>
      </c>
      <c r="H139" s="20" t="s">
        <v>24</v>
      </c>
      <c r="I139" s="20" t="s">
        <v>38</v>
      </c>
    </row>
    <row r="140" spans="1:9" x14ac:dyDescent="0.25">
      <c r="A140" s="23">
        <v>10595</v>
      </c>
      <c r="B140" s="24">
        <v>44901</v>
      </c>
      <c r="C140" s="20" t="s">
        <v>15</v>
      </c>
      <c r="D140" s="23">
        <v>12.99</v>
      </c>
      <c r="E140" s="25">
        <v>538.87605850654347</v>
      </c>
      <c r="F140" s="23" t="s">
        <v>10</v>
      </c>
      <c r="G140" s="23" t="s">
        <v>16</v>
      </c>
      <c r="H140" s="20" t="s">
        <v>24</v>
      </c>
      <c r="I140" s="20" t="s">
        <v>38</v>
      </c>
    </row>
    <row r="141" spans="1:9" x14ac:dyDescent="0.25">
      <c r="A141" s="23">
        <v>10596</v>
      </c>
      <c r="B141" s="24">
        <v>44901</v>
      </c>
      <c r="C141" s="20" t="s">
        <v>18</v>
      </c>
      <c r="D141" s="23">
        <v>9.9499999999999993</v>
      </c>
      <c r="E141" s="25">
        <v>201.00502512562818</v>
      </c>
      <c r="F141" s="23" t="s">
        <v>10</v>
      </c>
      <c r="G141" s="23" t="s">
        <v>16</v>
      </c>
      <c r="H141" s="20" t="s">
        <v>24</v>
      </c>
      <c r="I141" s="20" t="s">
        <v>38</v>
      </c>
    </row>
    <row r="142" spans="1:9" x14ac:dyDescent="0.25">
      <c r="A142" s="23">
        <v>10597</v>
      </c>
      <c r="B142" s="24">
        <v>44901</v>
      </c>
      <c r="C142" s="20" t="s">
        <v>9</v>
      </c>
      <c r="D142" s="23">
        <v>3.49</v>
      </c>
      <c r="E142" s="25">
        <v>573.06590257879645</v>
      </c>
      <c r="F142" s="23" t="s">
        <v>10</v>
      </c>
      <c r="G142" s="23" t="s">
        <v>16</v>
      </c>
      <c r="H142" s="20" t="s">
        <v>24</v>
      </c>
      <c r="I142" s="20" t="s">
        <v>38</v>
      </c>
    </row>
    <row r="143" spans="1:9" x14ac:dyDescent="0.25">
      <c r="A143" s="23">
        <v>10598</v>
      </c>
      <c r="B143" s="24">
        <v>44901</v>
      </c>
      <c r="C143" s="20" t="s">
        <v>12</v>
      </c>
      <c r="D143" s="23">
        <v>2.95</v>
      </c>
      <c r="E143" s="25">
        <v>677.96610169491521</v>
      </c>
      <c r="F143" s="23" t="s">
        <v>10</v>
      </c>
      <c r="G143" s="23" t="s">
        <v>16</v>
      </c>
      <c r="H143" s="20" t="s">
        <v>24</v>
      </c>
      <c r="I143" s="20" t="s">
        <v>38</v>
      </c>
    </row>
    <row r="144" spans="1:9" x14ac:dyDescent="0.25">
      <c r="A144" s="23">
        <v>10599</v>
      </c>
      <c r="B144" s="24">
        <v>44901</v>
      </c>
      <c r="C144" s="20" t="s">
        <v>13</v>
      </c>
      <c r="D144" s="23">
        <v>4.99</v>
      </c>
      <c r="E144" s="25">
        <v>200.40080160320639</v>
      </c>
      <c r="F144" s="23" t="s">
        <v>10</v>
      </c>
      <c r="G144" s="23" t="s">
        <v>16</v>
      </c>
      <c r="H144" s="20" t="s">
        <v>24</v>
      </c>
      <c r="I144" s="20" t="s">
        <v>38</v>
      </c>
    </row>
    <row r="145" spans="1:9" x14ac:dyDescent="0.25">
      <c r="A145" s="23">
        <v>10600</v>
      </c>
      <c r="B145" s="24">
        <v>44902</v>
      </c>
      <c r="C145" s="20" t="s">
        <v>15</v>
      </c>
      <c r="D145" s="23">
        <v>12.99</v>
      </c>
      <c r="E145" s="25">
        <v>523.47959969207079</v>
      </c>
      <c r="F145" s="23" t="s">
        <v>10</v>
      </c>
      <c r="G145" s="23" t="s">
        <v>16</v>
      </c>
      <c r="H145" s="20" t="s">
        <v>24</v>
      </c>
      <c r="I145" s="20" t="s">
        <v>38</v>
      </c>
    </row>
    <row r="146" spans="1:9" x14ac:dyDescent="0.25">
      <c r="A146" s="23">
        <v>10601</v>
      </c>
      <c r="B146" s="24">
        <v>44902</v>
      </c>
      <c r="C146" s="20" t="s">
        <v>18</v>
      </c>
      <c r="D146" s="23">
        <v>9.9499999999999993</v>
      </c>
      <c r="E146" s="25">
        <v>201.00502512562818</v>
      </c>
      <c r="F146" s="23" t="s">
        <v>10</v>
      </c>
      <c r="G146" s="23" t="s">
        <v>16</v>
      </c>
      <c r="H146" s="20" t="s">
        <v>24</v>
      </c>
      <c r="I146" s="20" t="s">
        <v>38</v>
      </c>
    </row>
    <row r="147" spans="1:9" x14ac:dyDescent="0.25">
      <c r="A147" s="23">
        <v>10602</v>
      </c>
      <c r="B147" s="24">
        <v>44902</v>
      </c>
      <c r="C147" s="20" t="s">
        <v>9</v>
      </c>
      <c r="D147" s="23">
        <v>3.49</v>
      </c>
      <c r="E147" s="25">
        <v>630.3724928366762</v>
      </c>
      <c r="F147" s="23" t="s">
        <v>10</v>
      </c>
      <c r="G147" s="23" t="s">
        <v>23</v>
      </c>
      <c r="H147" s="20" t="s">
        <v>24</v>
      </c>
      <c r="I147" s="20" t="s">
        <v>38</v>
      </c>
    </row>
    <row r="148" spans="1:9" x14ac:dyDescent="0.25">
      <c r="A148" s="23">
        <v>10603</v>
      </c>
      <c r="B148" s="24">
        <v>44902</v>
      </c>
      <c r="C148" s="20" t="s">
        <v>12</v>
      </c>
      <c r="D148" s="23">
        <v>2.95</v>
      </c>
      <c r="E148" s="25">
        <v>677.96610169491521</v>
      </c>
      <c r="F148" s="23" t="s">
        <v>10</v>
      </c>
      <c r="G148" s="23" t="s">
        <v>23</v>
      </c>
      <c r="H148" s="20" t="s">
        <v>24</v>
      </c>
      <c r="I148" s="20" t="s">
        <v>38</v>
      </c>
    </row>
    <row r="149" spans="1:9" x14ac:dyDescent="0.25">
      <c r="A149" s="23">
        <v>10604</v>
      </c>
      <c r="B149" s="24">
        <v>44902</v>
      </c>
      <c r="C149" s="20" t="s">
        <v>13</v>
      </c>
      <c r="D149" s="23">
        <v>4.99</v>
      </c>
      <c r="E149" s="25">
        <v>200.40080160320639</v>
      </c>
      <c r="F149" s="23" t="s">
        <v>10</v>
      </c>
      <c r="G149" s="23" t="s">
        <v>23</v>
      </c>
      <c r="H149" s="20" t="s">
        <v>24</v>
      </c>
      <c r="I149" s="20" t="s">
        <v>38</v>
      </c>
    </row>
    <row r="150" spans="1:9" x14ac:dyDescent="0.25">
      <c r="A150" s="23">
        <v>10605</v>
      </c>
      <c r="B150" s="24">
        <v>44903</v>
      </c>
      <c r="C150" s="20" t="s">
        <v>15</v>
      </c>
      <c r="D150" s="23">
        <v>12.99</v>
      </c>
      <c r="E150" s="25">
        <v>538.87605850654347</v>
      </c>
      <c r="F150" s="23" t="s">
        <v>10</v>
      </c>
      <c r="G150" s="23" t="s">
        <v>23</v>
      </c>
      <c r="H150" s="20" t="s">
        <v>24</v>
      </c>
      <c r="I150" s="20" t="s">
        <v>38</v>
      </c>
    </row>
    <row r="151" spans="1:9" x14ac:dyDescent="0.25">
      <c r="A151" s="23">
        <v>10606</v>
      </c>
      <c r="B151" s="24">
        <v>44903</v>
      </c>
      <c r="C151" s="20" t="s">
        <v>18</v>
      </c>
      <c r="D151" s="23">
        <v>9.9499999999999993</v>
      </c>
      <c r="E151" s="25">
        <v>201.00502512562818</v>
      </c>
      <c r="F151" s="23" t="s">
        <v>10</v>
      </c>
      <c r="G151" s="23" t="s">
        <v>23</v>
      </c>
      <c r="H151" s="20" t="s">
        <v>24</v>
      </c>
      <c r="I151" s="20" t="s">
        <v>38</v>
      </c>
    </row>
    <row r="152" spans="1:9" x14ac:dyDescent="0.25">
      <c r="A152" s="23">
        <v>10607</v>
      </c>
      <c r="B152" s="24">
        <v>44903</v>
      </c>
      <c r="C152" s="20" t="s">
        <v>9</v>
      </c>
      <c r="D152" s="23">
        <v>3.49</v>
      </c>
      <c r="E152" s="25">
        <v>630.3724928366762</v>
      </c>
      <c r="F152" s="23" t="s">
        <v>10</v>
      </c>
      <c r="G152" s="23" t="s">
        <v>23</v>
      </c>
      <c r="H152" s="20" t="s">
        <v>24</v>
      </c>
      <c r="I152" s="20" t="s">
        <v>38</v>
      </c>
    </row>
    <row r="153" spans="1:9" x14ac:dyDescent="0.25">
      <c r="A153" s="23">
        <v>10608</v>
      </c>
      <c r="B153" s="24">
        <v>44903</v>
      </c>
      <c r="C153" s="20" t="s">
        <v>12</v>
      </c>
      <c r="D153" s="23">
        <v>2.95</v>
      </c>
      <c r="E153" s="25">
        <v>677.96610169491521</v>
      </c>
      <c r="F153" s="23" t="s">
        <v>10</v>
      </c>
      <c r="G153" s="23" t="s">
        <v>11</v>
      </c>
      <c r="H153" s="20" t="s">
        <v>24</v>
      </c>
      <c r="I153" s="20" t="s">
        <v>38</v>
      </c>
    </row>
    <row r="154" spans="1:9" x14ac:dyDescent="0.25">
      <c r="A154" s="23">
        <v>10609</v>
      </c>
      <c r="B154" s="24">
        <v>44903</v>
      </c>
      <c r="C154" s="20" t="s">
        <v>13</v>
      </c>
      <c r="D154" s="23">
        <v>4.99</v>
      </c>
      <c r="E154" s="25">
        <v>200.40080160320639</v>
      </c>
      <c r="F154" s="23" t="s">
        <v>10</v>
      </c>
      <c r="G154" s="23" t="s">
        <v>11</v>
      </c>
      <c r="H154" s="20" t="s">
        <v>24</v>
      </c>
      <c r="I154" s="20" t="s">
        <v>38</v>
      </c>
    </row>
    <row r="155" spans="1:9" x14ac:dyDescent="0.25">
      <c r="A155" s="23">
        <v>10610</v>
      </c>
      <c r="B155" s="24">
        <v>44904</v>
      </c>
      <c r="C155" s="20" t="s">
        <v>15</v>
      </c>
      <c r="D155" s="23">
        <v>12.99</v>
      </c>
      <c r="E155" s="25">
        <v>569.66897613548883</v>
      </c>
      <c r="F155" s="23" t="s">
        <v>10</v>
      </c>
      <c r="G155" s="23" t="s">
        <v>11</v>
      </c>
      <c r="H155" s="20" t="s">
        <v>24</v>
      </c>
      <c r="I155" s="20" t="s">
        <v>38</v>
      </c>
    </row>
    <row r="156" spans="1:9" x14ac:dyDescent="0.25">
      <c r="A156" s="23">
        <v>10611</v>
      </c>
      <c r="B156" s="24">
        <v>44904</v>
      </c>
      <c r="C156" s="20" t="s">
        <v>18</v>
      </c>
      <c r="D156" s="23">
        <v>9.9499999999999993</v>
      </c>
      <c r="E156" s="25">
        <v>201.00502512562818</v>
      </c>
      <c r="F156" s="23" t="s">
        <v>10</v>
      </c>
      <c r="G156" s="23" t="s">
        <v>11</v>
      </c>
      <c r="H156" s="20" t="s">
        <v>24</v>
      </c>
      <c r="I156" s="20" t="s">
        <v>38</v>
      </c>
    </row>
    <row r="157" spans="1:9" x14ac:dyDescent="0.25">
      <c r="A157" s="23">
        <v>10612</v>
      </c>
      <c r="B157" s="24">
        <v>44904</v>
      </c>
      <c r="C157" s="20" t="s">
        <v>9</v>
      </c>
      <c r="D157" s="23">
        <v>3.49</v>
      </c>
      <c r="E157" s="25">
        <v>630.3724928366762</v>
      </c>
      <c r="F157" s="23" t="s">
        <v>10</v>
      </c>
      <c r="G157" s="23" t="s">
        <v>11</v>
      </c>
      <c r="H157" s="20" t="s">
        <v>24</v>
      </c>
      <c r="I157" s="20" t="s">
        <v>38</v>
      </c>
    </row>
    <row r="158" spans="1:9" x14ac:dyDescent="0.25">
      <c r="A158" s="23">
        <v>10613</v>
      </c>
      <c r="B158" s="24">
        <v>44904</v>
      </c>
      <c r="C158" s="20" t="s">
        <v>12</v>
      </c>
      <c r="D158" s="23">
        <v>2.95</v>
      </c>
      <c r="E158" s="25">
        <v>677.96610169491521</v>
      </c>
      <c r="F158" s="23" t="s">
        <v>10</v>
      </c>
      <c r="G158" s="23" t="s">
        <v>11</v>
      </c>
      <c r="H158" s="20" t="s">
        <v>24</v>
      </c>
      <c r="I158" s="20" t="s">
        <v>38</v>
      </c>
    </row>
    <row r="159" spans="1:9" x14ac:dyDescent="0.25">
      <c r="A159" s="23">
        <v>10614</v>
      </c>
      <c r="B159" s="24">
        <v>44904</v>
      </c>
      <c r="C159" s="20" t="s">
        <v>13</v>
      </c>
      <c r="D159" s="23">
        <v>4.99</v>
      </c>
      <c r="E159" s="25">
        <v>200.40080160320639</v>
      </c>
      <c r="F159" s="23" t="s">
        <v>10</v>
      </c>
      <c r="G159" s="23" t="s">
        <v>11</v>
      </c>
      <c r="H159" s="20" t="s">
        <v>24</v>
      </c>
      <c r="I159" s="20" t="s">
        <v>38</v>
      </c>
    </row>
    <row r="160" spans="1:9" x14ac:dyDescent="0.25">
      <c r="A160" s="23">
        <v>10615</v>
      </c>
      <c r="B160" s="24">
        <v>44905</v>
      </c>
      <c r="C160" s="20" t="s">
        <v>15</v>
      </c>
      <c r="D160" s="23">
        <v>12.99</v>
      </c>
      <c r="E160" s="25">
        <v>569.66897613548883</v>
      </c>
      <c r="F160" s="23" t="s">
        <v>10</v>
      </c>
      <c r="G160" s="23" t="s">
        <v>11</v>
      </c>
      <c r="H160" s="20" t="s">
        <v>24</v>
      </c>
      <c r="I160" s="20" t="s">
        <v>38</v>
      </c>
    </row>
    <row r="161" spans="1:9" x14ac:dyDescent="0.25">
      <c r="A161" s="23">
        <v>10616</v>
      </c>
      <c r="B161" s="24">
        <v>44905</v>
      </c>
      <c r="C161" s="20" t="s">
        <v>18</v>
      </c>
      <c r="D161" s="23">
        <v>9.9499999999999993</v>
      </c>
      <c r="E161" s="25">
        <v>201.00502512562818</v>
      </c>
      <c r="F161" s="23" t="s">
        <v>10</v>
      </c>
      <c r="G161" s="23" t="s">
        <v>11</v>
      </c>
      <c r="H161" s="20" t="s">
        <v>24</v>
      </c>
      <c r="I161" s="20" t="s">
        <v>38</v>
      </c>
    </row>
    <row r="162" spans="1:9" x14ac:dyDescent="0.25">
      <c r="A162" s="23">
        <v>10617</v>
      </c>
      <c r="B162" s="24">
        <v>44905</v>
      </c>
      <c r="C162" s="20" t="s">
        <v>9</v>
      </c>
      <c r="D162" s="23">
        <v>3.49</v>
      </c>
      <c r="E162" s="25">
        <v>630.3724928366762</v>
      </c>
      <c r="F162" s="23" t="s">
        <v>10</v>
      </c>
      <c r="G162" s="23" t="s">
        <v>11</v>
      </c>
      <c r="H162" s="20" t="s">
        <v>24</v>
      </c>
      <c r="I162" s="20" t="s">
        <v>38</v>
      </c>
    </row>
    <row r="163" spans="1:9" x14ac:dyDescent="0.25">
      <c r="A163" s="23">
        <v>10618</v>
      </c>
      <c r="B163" s="24">
        <v>44905</v>
      </c>
      <c r="C163" s="20" t="s">
        <v>12</v>
      </c>
      <c r="D163" s="23">
        <v>2.95</v>
      </c>
      <c r="E163" s="25">
        <v>677.96610169491521</v>
      </c>
      <c r="F163" s="23" t="s">
        <v>10</v>
      </c>
      <c r="G163" s="23" t="s">
        <v>11</v>
      </c>
      <c r="H163" s="20" t="s">
        <v>24</v>
      </c>
      <c r="I163" s="20" t="s">
        <v>38</v>
      </c>
    </row>
    <row r="164" spans="1:9" x14ac:dyDescent="0.25">
      <c r="A164" s="23">
        <v>10619</v>
      </c>
      <c r="B164" s="24">
        <v>44905</v>
      </c>
      <c r="C164" s="20" t="s">
        <v>13</v>
      </c>
      <c r="D164" s="23">
        <v>4.99</v>
      </c>
      <c r="E164" s="25">
        <v>200.40080160320639</v>
      </c>
      <c r="F164" s="23" t="s">
        <v>10</v>
      </c>
      <c r="G164" s="23" t="s">
        <v>11</v>
      </c>
      <c r="H164" s="20" t="s">
        <v>24</v>
      </c>
      <c r="I164" s="20" t="s">
        <v>38</v>
      </c>
    </row>
    <row r="165" spans="1:9" x14ac:dyDescent="0.25">
      <c r="A165" s="23">
        <v>10620</v>
      </c>
      <c r="B165" s="24">
        <v>44906</v>
      </c>
      <c r="C165" s="20" t="s">
        <v>15</v>
      </c>
      <c r="D165" s="23">
        <v>12.99</v>
      </c>
      <c r="E165" s="25">
        <v>585.06543494996151</v>
      </c>
      <c r="F165" s="23" t="s">
        <v>10</v>
      </c>
      <c r="G165" s="23" t="s">
        <v>11</v>
      </c>
      <c r="H165" s="20" t="s">
        <v>24</v>
      </c>
      <c r="I165" s="20" t="s">
        <v>38</v>
      </c>
    </row>
    <row r="166" spans="1:9" x14ac:dyDescent="0.25">
      <c r="A166" s="23">
        <v>10621</v>
      </c>
      <c r="B166" s="24">
        <v>44906</v>
      </c>
      <c r="C166" s="20" t="s">
        <v>18</v>
      </c>
      <c r="D166" s="23">
        <v>9.9499999999999993</v>
      </c>
      <c r="E166" s="25">
        <v>201.00502512562818</v>
      </c>
      <c r="F166" s="23" t="s">
        <v>10</v>
      </c>
      <c r="G166" s="23" t="s">
        <v>11</v>
      </c>
      <c r="H166" s="20" t="s">
        <v>24</v>
      </c>
      <c r="I166" s="20" t="s">
        <v>38</v>
      </c>
    </row>
    <row r="167" spans="1:9" x14ac:dyDescent="0.25">
      <c r="A167" s="23">
        <v>10622</v>
      </c>
      <c r="B167" s="24">
        <v>44906</v>
      </c>
      <c r="C167" s="20" t="s">
        <v>9</v>
      </c>
      <c r="D167" s="23">
        <v>3.49</v>
      </c>
      <c r="E167" s="25">
        <v>630.3724928366762</v>
      </c>
      <c r="F167" s="23" t="s">
        <v>10</v>
      </c>
      <c r="G167" s="23" t="s">
        <v>11</v>
      </c>
      <c r="H167" s="20" t="s">
        <v>24</v>
      </c>
      <c r="I167" s="20" t="s">
        <v>38</v>
      </c>
    </row>
    <row r="168" spans="1:9" x14ac:dyDescent="0.25">
      <c r="A168" s="23">
        <v>10623</v>
      </c>
      <c r="B168" s="24">
        <v>44906</v>
      </c>
      <c r="C168" s="20" t="s">
        <v>12</v>
      </c>
      <c r="D168" s="23">
        <v>2.95</v>
      </c>
      <c r="E168" s="25">
        <v>745.7627118644067</v>
      </c>
      <c r="F168" s="23" t="s">
        <v>10</v>
      </c>
      <c r="G168" s="23" t="s">
        <v>11</v>
      </c>
      <c r="H168" s="20" t="s">
        <v>24</v>
      </c>
      <c r="I168" s="20" t="s">
        <v>38</v>
      </c>
    </row>
    <row r="169" spans="1:9" x14ac:dyDescent="0.25">
      <c r="A169" s="23">
        <v>10624</v>
      </c>
      <c r="B169" s="24">
        <v>44906</v>
      </c>
      <c r="C169" s="20" t="s">
        <v>13</v>
      </c>
      <c r="D169" s="23">
        <v>4.99</v>
      </c>
      <c r="E169" s="25">
        <v>200.40080160320639</v>
      </c>
      <c r="F169" s="23" t="s">
        <v>10</v>
      </c>
      <c r="G169" s="23" t="s">
        <v>11</v>
      </c>
      <c r="H169" s="20" t="s">
        <v>24</v>
      </c>
      <c r="I169" s="20" t="s">
        <v>38</v>
      </c>
    </row>
    <row r="170" spans="1:9" x14ac:dyDescent="0.25">
      <c r="A170" s="23">
        <v>10625</v>
      </c>
      <c r="B170" s="24">
        <v>44907</v>
      </c>
      <c r="C170" s="20" t="s">
        <v>15</v>
      </c>
      <c r="D170" s="23">
        <v>12.99</v>
      </c>
      <c r="E170" s="25">
        <v>569.66897613548883</v>
      </c>
      <c r="F170" s="23" t="s">
        <v>10</v>
      </c>
      <c r="G170" s="23" t="s">
        <v>11</v>
      </c>
      <c r="H170" s="20" t="s">
        <v>24</v>
      </c>
      <c r="I170" s="20" t="s">
        <v>38</v>
      </c>
    </row>
    <row r="171" spans="1:9" x14ac:dyDescent="0.25">
      <c r="A171" s="23">
        <v>10626</v>
      </c>
      <c r="B171" s="24">
        <v>44907</v>
      </c>
      <c r="C171" s="20" t="s">
        <v>18</v>
      </c>
      <c r="D171" s="23">
        <v>9.9499999999999993</v>
      </c>
      <c r="E171" s="25">
        <v>201.00502512562818</v>
      </c>
      <c r="F171" s="23" t="s">
        <v>10</v>
      </c>
      <c r="G171" s="23" t="s">
        <v>11</v>
      </c>
      <c r="H171" s="20" t="s">
        <v>24</v>
      </c>
      <c r="I171" s="20" t="s">
        <v>38</v>
      </c>
    </row>
    <row r="172" spans="1:9" x14ac:dyDescent="0.25">
      <c r="A172" s="23">
        <v>10627</v>
      </c>
      <c r="B172" s="24">
        <v>44907</v>
      </c>
      <c r="C172" s="20" t="s">
        <v>9</v>
      </c>
      <c r="D172" s="23">
        <v>3.49</v>
      </c>
      <c r="E172" s="25">
        <v>630.3724928366762</v>
      </c>
      <c r="F172" s="23" t="s">
        <v>10</v>
      </c>
      <c r="G172" s="23" t="s">
        <v>11</v>
      </c>
      <c r="H172" s="20" t="s">
        <v>24</v>
      </c>
      <c r="I172" s="20" t="s">
        <v>38</v>
      </c>
    </row>
    <row r="173" spans="1:9" x14ac:dyDescent="0.25">
      <c r="A173" s="23">
        <v>10628</v>
      </c>
      <c r="B173" s="24">
        <v>44907</v>
      </c>
      <c r="C173" s="20" t="s">
        <v>12</v>
      </c>
      <c r="D173" s="23">
        <v>2.95</v>
      </c>
      <c r="E173" s="25">
        <v>677.96610169491521</v>
      </c>
      <c r="F173" s="23" t="s">
        <v>10</v>
      </c>
      <c r="G173" s="23" t="s">
        <v>11</v>
      </c>
      <c r="H173" s="26" t="s">
        <v>21</v>
      </c>
      <c r="I173" s="20" t="s">
        <v>42</v>
      </c>
    </row>
    <row r="174" spans="1:9" x14ac:dyDescent="0.25">
      <c r="A174" s="23">
        <v>10629</v>
      </c>
      <c r="B174" s="24">
        <v>44907</v>
      </c>
      <c r="C174" s="20" t="s">
        <v>13</v>
      </c>
      <c r="D174" s="23">
        <v>4.99</v>
      </c>
      <c r="E174" s="25">
        <v>200.40080160320639</v>
      </c>
      <c r="F174" s="23" t="s">
        <v>10</v>
      </c>
      <c r="G174" s="23" t="s">
        <v>11</v>
      </c>
      <c r="H174" s="26" t="s">
        <v>21</v>
      </c>
      <c r="I174" s="20" t="s">
        <v>42</v>
      </c>
    </row>
    <row r="175" spans="1:9" x14ac:dyDescent="0.25">
      <c r="A175" s="23">
        <v>10630</v>
      </c>
      <c r="B175" s="24">
        <v>44908</v>
      </c>
      <c r="C175" s="20" t="s">
        <v>15</v>
      </c>
      <c r="D175" s="23">
        <v>12.99</v>
      </c>
      <c r="E175" s="25">
        <v>569.66897613548883</v>
      </c>
      <c r="F175" s="23" t="s">
        <v>10</v>
      </c>
      <c r="G175" s="23" t="s">
        <v>23</v>
      </c>
      <c r="H175" s="26" t="s">
        <v>21</v>
      </c>
      <c r="I175" s="20" t="s">
        <v>42</v>
      </c>
    </row>
    <row r="176" spans="1:9" x14ac:dyDescent="0.25">
      <c r="A176" s="23">
        <v>10631</v>
      </c>
      <c r="B176" s="24">
        <v>44908</v>
      </c>
      <c r="C176" s="20" t="s">
        <v>18</v>
      </c>
      <c r="D176" s="23">
        <v>9.9499999999999993</v>
      </c>
      <c r="E176" s="25">
        <v>201.00502512562818</v>
      </c>
      <c r="F176" s="23" t="s">
        <v>10</v>
      </c>
      <c r="G176" s="23" t="s">
        <v>11</v>
      </c>
      <c r="H176" s="26" t="s">
        <v>21</v>
      </c>
      <c r="I176" s="20" t="s">
        <v>42</v>
      </c>
    </row>
    <row r="177" spans="1:9" x14ac:dyDescent="0.25">
      <c r="A177" s="23">
        <v>10632</v>
      </c>
      <c r="B177" s="24">
        <v>44908</v>
      </c>
      <c r="C177" s="20" t="s">
        <v>9</v>
      </c>
      <c r="D177" s="23">
        <v>3.49</v>
      </c>
      <c r="E177" s="25">
        <v>630.3724928366762</v>
      </c>
      <c r="F177" s="23" t="s">
        <v>10</v>
      </c>
      <c r="G177" s="23" t="s">
        <v>11</v>
      </c>
      <c r="H177" s="26" t="s">
        <v>21</v>
      </c>
      <c r="I177" s="20" t="s">
        <v>42</v>
      </c>
    </row>
    <row r="178" spans="1:9" x14ac:dyDescent="0.25">
      <c r="A178" s="23">
        <v>10633</v>
      </c>
      <c r="B178" s="24">
        <v>44908</v>
      </c>
      <c r="C178" s="20" t="s">
        <v>12</v>
      </c>
      <c r="D178" s="23">
        <v>2.95</v>
      </c>
      <c r="E178" s="25">
        <v>677.96610169491521</v>
      </c>
      <c r="F178" s="23" t="s">
        <v>10</v>
      </c>
      <c r="G178" s="23" t="s">
        <v>11</v>
      </c>
      <c r="H178" s="26" t="s">
        <v>21</v>
      </c>
      <c r="I178" s="20" t="s">
        <v>42</v>
      </c>
    </row>
    <row r="179" spans="1:9" x14ac:dyDescent="0.25">
      <c r="A179" s="23">
        <v>10634</v>
      </c>
      <c r="B179" s="24">
        <v>44908</v>
      </c>
      <c r="C179" s="20" t="s">
        <v>13</v>
      </c>
      <c r="D179" s="23">
        <v>4.99</v>
      </c>
      <c r="E179" s="25">
        <v>200.40080160320639</v>
      </c>
      <c r="F179" s="23" t="s">
        <v>10</v>
      </c>
      <c r="G179" s="23" t="s">
        <v>11</v>
      </c>
      <c r="H179" s="26" t="s">
        <v>21</v>
      </c>
      <c r="I179" s="20" t="s">
        <v>42</v>
      </c>
    </row>
    <row r="180" spans="1:9" x14ac:dyDescent="0.25">
      <c r="A180" s="23">
        <v>10635</v>
      </c>
      <c r="B180" s="24">
        <v>44909</v>
      </c>
      <c r="C180" s="20" t="s">
        <v>15</v>
      </c>
      <c r="D180" s="23">
        <v>12.99</v>
      </c>
      <c r="E180" s="25">
        <v>554.27251732101615</v>
      </c>
      <c r="F180" s="23" t="s">
        <v>10</v>
      </c>
      <c r="G180" s="23" t="s">
        <v>11</v>
      </c>
      <c r="H180" s="26" t="s">
        <v>21</v>
      </c>
      <c r="I180" s="20" t="s">
        <v>42</v>
      </c>
    </row>
    <row r="181" spans="1:9" x14ac:dyDescent="0.25">
      <c r="A181" s="23">
        <v>10636</v>
      </c>
      <c r="B181" s="24">
        <v>44909</v>
      </c>
      <c r="C181" s="20" t="s">
        <v>18</v>
      </c>
      <c r="D181" s="23">
        <v>9.9499999999999993</v>
      </c>
      <c r="E181" s="25">
        <v>221.10552763819098</v>
      </c>
      <c r="F181" s="23" t="s">
        <v>10</v>
      </c>
      <c r="G181" s="23" t="s">
        <v>11</v>
      </c>
      <c r="H181" s="26" t="s">
        <v>21</v>
      </c>
      <c r="I181" s="20" t="s">
        <v>42</v>
      </c>
    </row>
    <row r="182" spans="1:9" x14ac:dyDescent="0.25">
      <c r="A182" s="23">
        <v>10637</v>
      </c>
      <c r="B182" s="24">
        <v>44909</v>
      </c>
      <c r="C182" s="20" t="s">
        <v>9</v>
      </c>
      <c r="D182" s="23">
        <v>3.49</v>
      </c>
      <c r="E182" s="25">
        <v>630.3724928366762</v>
      </c>
      <c r="F182" s="23" t="s">
        <v>10</v>
      </c>
      <c r="G182" s="23" t="s">
        <v>11</v>
      </c>
      <c r="H182" s="26" t="s">
        <v>21</v>
      </c>
      <c r="I182" s="20" t="s">
        <v>42</v>
      </c>
    </row>
    <row r="183" spans="1:9" x14ac:dyDescent="0.25">
      <c r="A183" s="23">
        <v>10638</v>
      </c>
      <c r="B183" s="24">
        <v>44909</v>
      </c>
      <c r="C183" s="20" t="s">
        <v>12</v>
      </c>
      <c r="D183" s="23">
        <v>2.95</v>
      </c>
      <c r="E183" s="25">
        <v>677.96610169491521</v>
      </c>
      <c r="F183" s="23" t="s">
        <v>10</v>
      </c>
      <c r="G183" s="23" t="s">
        <v>11</v>
      </c>
      <c r="H183" s="26" t="s">
        <v>21</v>
      </c>
      <c r="I183" s="20" t="s">
        <v>42</v>
      </c>
    </row>
    <row r="184" spans="1:9" x14ac:dyDescent="0.25">
      <c r="A184" s="23">
        <v>10639</v>
      </c>
      <c r="B184" s="24">
        <v>44909</v>
      </c>
      <c r="C184" s="20" t="s">
        <v>13</v>
      </c>
      <c r="D184" s="23">
        <v>4.99</v>
      </c>
      <c r="E184" s="25">
        <v>200.40080160320639</v>
      </c>
      <c r="F184" s="23" t="s">
        <v>10</v>
      </c>
      <c r="G184" s="23" t="s">
        <v>11</v>
      </c>
      <c r="H184" s="26" t="s">
        <v>21</v>
      </c>
      <c r="I184" s="20" t="s">
        <v>42</v>
      </c>
    </row>
    <row r="185" spans="1:9" x14ac:dyDescent="0.25">
      <c r="A185" s="23">
        <v>10640</v>
      </c>
      <c r="B185" s="24">
        <v>44910</v>
      </c>
      <c r="C185" s="20" t="s">
        <v>15</v>
      </c>
      <c r="D185" s="23">
        <v>12.99</v>
      </c>
      <c r="E185" s="25">
        <v>538.87605850654347</v>
      </c>
      <c r="F185" s="23" t="s">
        <v>10</v>
      </c>
      <c r="G185" s="23" t="s">
        <v>11</v>
      </c>
      <c r="H185" s="26" t="s">
        <v>21</v>
      </c>
      <c r="I185" s="20" t="s">
        <v>42</v>
      </c>
    </row>
    <row r="186" spans="1:9" x14ac:dyDescent="0.25">
      <c r="A186" s="23">
        <v>10641</v>
      </c>
      <c r="B186" s="24">
        <v>44910</v>
      </c>
      <c r="C186" s="20" t="s">
        <v>18</v>
      </c>
      <c r="D186" s="23">
        <v>9.9499999999999993</v>
      </c>
      <c r="E186" s="25">
        <v>221.10552763819098</v>
      </c>
      <c r="F186" s="23" t="s">
        <v>10</v>
      </c>
      <c r="G186" s="23" t="s">
        <v>11</v>
      </c>
      <c r="H186" s="26" t="s">
        <v>21</v>
      </c>
      <c r="I186" s="20" t="s">
        <v>42</v>
      </c>
    </row>
    <row r="187" spans="1:9" x14ac:dyDescent="0.25">
      <c r="A187" s="23">
        <v>10642</v>
      </c>
      <c r="B187" s="24">
        <v>44910</v>
      </c>
      <c r="C187" s="20" t="s">
        <v>9</v>
      </c>
      <c r="D187" s="23">
        <v>3.49</v>
      </c>
      <c r="E187" s="25">
        <v>630.3724928366762</v>
      </c>
      <c r="F187" s="23" t="s">
        <v>10</v>
      </c>
      <c r="G187" s="23" t="s">
        <v>23</v>
      </c>
      <c r="H187" s="26" t="s">
        <v>21</v>
      </c>
      <c r="I187" s="20" t="s">
        <v>42</v>
      </c>
    </row>
    <row r="188" spans="1:9" x14ac:dyDescent="0.25">
      <c r="A188" s="23">
        <v>10643</v>
      </c>
      <c r="B188" s="24">
        <v>44910</v>
      </c>
      <c r="C188" s="20" t="s">
        <v>12</v>
      </c>
      <c r="D188" s="23">
        <v>2.95</v>
      </c>
      <c r="E188" s="25">
        <v>677.96610169491521</v>
      </c>
      <c r="F188" s="23" t="s">
        <v>10</v>
      </c>
      <c r="G188" s="23" t="s">
        <v>23</v>
      </c>
      <c r="H188" s="26" t="s">
        <v>21</v>
      </c>
      <c r="I188" s="20" t="s">
        <v>42</v>
      </c>
    </row>
    <row r="189" spans="1:9" x14ac:dyDescent="0.25">
      <c r="A189" s="23">
        <v>10644</v>
      </c>
      <c r="B189" s="24">
        <v>44910</v>
      </c>
      <c r="C189" s="20" t="s">
        <v>13</v>
      </c>
      <c r="D189" s="23">
        <v>4.99</v>
      </c>
      <c r="E189" s="25">
        <v>200.40080160320639</v>
      </c>
      <c r="F189" s="23" t="s">
        <v>10</v>
      </c>
      <c r="G189" s="23" t="s">
        <v>23</v>
      </c>
      <c r="H189" s="26" t="s">
        <v>21</v>
      </c>
      <c r="I189" s="20" t="s">
        <v>42</v>
      </c>
    </row>
    <row r="190" spans="1:9" x14ac:dyDescent="0.25">
      <c r="A190" s="23">
        <v>10645</v>
      </c>
      <c r="B190" s="24">
        <v>44911</v>
      </c>
      <c r="C190" s="20" t="s">
        <v>15</v>
      </c>
      <c r="D190" s="23">
        <v>12.99</v>
      </c>
      <c r="E190" s="25">
        <v>569.66897613548883</v>
      </c>
      <c r="F190" s="23" t="s">
        <v>10</v>
      </c>
      <c r="G190" s="23" t="s">
        <v>23</v>
      </c>
      <c r="H190" s="26" t="s">
        <v>21</v>
      </c>
      <c r="I190" s="20" t="s">
        <v>42</v>
      </c>
    </row>
    <row r="191" spans="1:9" x14ac:dyDescent="0.25">
      <c r="A191" s="23">
        <v>10646</v>
      </c>
      <c r="B191" s="24">
        <v>44911</v>
      </c>
      <c r="C191" s="20" t="s">
        <v>18</v>
      </c>
      <c r="D191" s="23">
        <v>9.9499999999999993</v>
      </c>
      <c r="E191" s="25">
        <v>221.10552763819098</v>
      </c>
      <c r="F191" s="23" t="s">
        <v>10</v>
      </c>
      <c r="G191" s="23" t="s">
        <v>23</v>
      </c>
      <c r="H191" s="26" t="s">
        <v>21</v>
      </c>
      <c r="I191" s="20" t="s">
        <v>42</v>
      </c>
    </row>
    <row r="192" spans="1:9" x14ac:dyDescent="0.25">
      <c r="A192" s="23">
        <v>10647</v>
      </c>
      <c r="B192" s="24">
        <v>44911</v>
      </c>
      <c r="C192" s="20" t="s">
        <v>9</v>
      </c>
      <c r="D192" s="23">
        <v>3.49</v>
      </c>
      <c r="E192" s="25">
        <v>630.3724928366762</v>
      </c>
      <c r="F192" s="23" t="s">
        <v>10</v>
      </c>
      <c r="G192" s="23" t="s">
        <v>11</v>
      </c>
      <c r="H192" s="26" t="s">
        <v>21</v>
      </c>
      <c r="I192" s="20" t="s">
        <v>42</v>
      </c>
    </row>
    <row r="193" spans="1:9" x14ac:dyDescent="0.25">
      <c r="A193" s="23">
        <v>10648</v>
      </c>
      <c r="B193" s="24">
        <v>44911</v>
      </c>
      <c r="C193" s="20" t="s">
        <v>12</v>
      </c>
      <c r="D193" s="23">
        <v>2.95</v>
      </c>
      <c r="E193" s="25">
        <v>745.7627118644067</v>
      </c>
      <c r="F193" s="23" t="s">
        <v>10</v>
      </c>
      <c r="G193" s="23" t="s">
        <v>11</v>
      </c>
      <c r="H193" s="26" t="s">
        <v>21</v>
      </c>
      <c r="I193" s="20" t="s">
        <v>42</v>
      </c>
    </row>
    <row r="194" spans="1:9" x14ac:dyDescent="0.25">
      <c r="A194" s="23">
        <v>10649</v>
      </c>
      <c r="B194" s="24">
        <v>44911</v>
      </c>
      <c r="C194" s="20" t="s">
        <v>13</v>
      </c>
      <c r="D194" s="23">
        <v>4.99</v>
      </c>
      <c r="E194" s="25">
        <v>200.40080160320639</v>
      </c>
      <c r="F194" s="23" t="s">
        <v>10</v>
      </c>
      <c r="G194" s="23" t="s">
        <v>11</v>
      </c>
      <c r="H194" s="26" t="s">
        <v>21</v>
      </c>
      <c r="I194" s="20" t="s">
        <v>42</v>
      </c>
    </row>
    <row r="195" spans="1:9" x14ac:dyDescent="0.25">
      <c r="A195" s="23">
        <v>10650</v>
      </c>
      <c r="B195" s="24">
        <v>44912</v>
      </c>
      <c r="C195" s="20" t="s">
        <v>15</v>
      </c>
      <c r="D195" s="23">
        <v>12.99</v>
      </c>
      <c r="E195" s="25">
        <v>585.06543494996151</v>
      </c>
      <c r="F195" s="23" t="s">
        <v>10</v>
      </c>
      <c r="G195" s="23" t="s">
        <v>11</v>
      </c>
      <c r="H195" s="26" t="s">
        <v>21</v>
      </c>
      <c r="I195" s="20" t="s">
        <v>42</v>
      </c>
    </row>
    <row r="196" spans="1:9" x14ac:dyDescent="0.25">
      <c r="A196" s="23">
        <v>10651</v>
      </c>
      <c r="B196" s="24">
        <v>44912</v>
      </c>
      <c r="C196" s="20" t="s">
        <v>18</v>
      </c>
      <c r="D196" s="23">
        <v>9.9499999999999993</v>
      </c>
      <c r="E196" s="25">
        <v>221.10552763819098</v>
      </c>
      <c r="F196" s="23" t="s">
        <v>10</v>
      </c>
      <c r="G196" s="23" t="s">
        <v>11</v>
      </c>
      <c r="H196" s="26" t="s">
        <v>21</v>
      </c>
      <c r="I196" s="20" t="s">
        <v>42</v>
      </c>
    </row>
    <row r="197" spans="1:9" x14ac:dyDescent="0.25">
      <c r="A197" s="23">
        <v>10652</v>
      </c>
      <c r="B197" s="24">
        <v>44912</v>
      </c>
      <c r="C197" s="20" t="s">
        <v>9</v>
      </c>
      <c r="D197" s="23">
        <v>3.49</v>
      </c>
      <c r="E197" s="25">
        <v>687.67908309455584</v>
      </c>
      <c r="F197" s="23" t="s">
        <v>10</v>
      </c>
      <c r="G197" s="23" t="s">
        <v>11</v>
      </c>
      <c r="H197" s="26" t="s">
        <v>21</v>
      </c>
      <c r="I197" s="20" t="s">
        <v>42</v>
      </c>
    </row>
    <row r="198" spans="1:9" x14ac:dyDescent="0.25">
      <c r="A198" s="23">
        <v>10653</v>
      </c>
      <c r="B198" s="24">
        <v>44912</v>
      </c>
      <c r="C198" s="20" t="s">
        <v>12</v>
      </c>
      <c r="D198" s="23">
        <v>2.95</v>
      </c>
      <c r="E198" s="25">
        <v>745.7627118644067</v>
      </c>
      <c r="F198" s="23" t="s">
        <v>10</v>
      </c>
      <c r="G198" s="23" t="s">
        <v>11</v>
      </c>
      <c r="H198" s="26" t="s">
        <v>21</v>
      </c>
      <c r="I198" s="20" t="s">
        <v>42</v>
      </c>
    </row>
    <row r="199" spans="1:9" x14ac:dyDescent="0.25">
      <c r="A199" s="23">
        <v>10654</v>
      </c>
      <c r="B199" s="24">
        <v>44912</v>
      </c>
      <c r="C199" s="20" t="s">
        <v>13</v>
      </c>
      <c r="D199" s="23">
        <v>4.99</v>
      </c>
      <c r="E199" s="25">
        <v>200.40080160320639</v>
      </c>
      <c r="F199" s="23" t="s">
        <v>10</v>
      </c>
      <c r="G199" s="23" t="s">
        <v>11</v>
      </c>
      <c r="H199" s="26" t="s">
        <v>21</v>
      </c>
      <c r="I199" s="20" t="s">
        <v>42</v>
      </c>
    </row>
    <row r="200" spans="1:9" x14ac:dyDescent="0.25">
      <c r="A200" s="23">
        <v>10655</v>
      </c>
      <c r="B200" s="24">
        <v>44913</v>
      </c>
      <c r="C200" s="20" t="s">
        <v>15</v>
      </c>
      <c r="D200" s="23">
        <v>12.99</v>
      </c>
      <c r="E200" s="25">
        <v>600.46189376443419</v>
      </c>
      <c r="F200" s="23" t="s">
        <v>10</v>
      </c>
      <c r="G200" s="23" t="s">
        <v>11</v>
      </c>
      <c r="H200" s="26" t="s">
        <v>21</v>
      </c>
      <c r="I200" s="20" t="s">
        <v>42</v>
      </c>
    </row>
    <row r="201" spans="1:9" x14ac:dyDescent="0.25">
      <c r="A201" s="23">
        <v>10656</v>
      </c>
      <c r="B201" s="24">
        <v>44913</v>
      </c>
      <c r="C201" s="20" t="s">
        <v>18</v>
      </c>
      <c r="D201" s="23">
        <v>9.9499999999999993</v>
      </c>
      <c r="E201" s="25">
        <v>221.10552763819098</v>
      </c>
      <c r="F201" s="23" t="s">
        <v>10</v>
      </c>
      <c r="G201" s="23" t="s">
        <v>11</v>
      </c>
      <c r="H201" s="26" t="s">
        <v>21</v>
      </c>
      <c r="I201" s="20" t="s">
        <v>42</v>
      </c>
    </row>
    <row r="202" spans="1:9" x14ac:dyDescent="0.25">
      <c r="A202" s="23">
        <v>10657</v>
      </c>
      <c r="B202" s="24">
        <v>44913</v>
      </c>
      <c r="C202" s="20" t="s">
        <v>9</v>
      </c>
      <c r="D202" s="23">
        <v>3.49</v>
      </c>
      <c r="E202" s="25">
        <v>687.67908309455584</v>
      </c>
      <c r="F202" s="23" t="s">
        <v>10</v>
      </c>
      <c r="G202" s="23" t="s">
        <v>11</v>
      </c>
      <c r="H202" s="26" t="s">
        <v>21</v>
      </c>
      <c r="I202" s="20" t="s">
        <v>42</v>
      </c>
    </row>
    <row r="203" spans="1:9" x14ac:dyDescent="0.25">
      <c r="A203" s="23">
        <v>10658</v>
      </c>
      <c r="B203" s="24">
        <v>44913</v>
      </c>
      <c r="C203" s="20" t="s">
        <v>12</v>
      </c>
      <c r="D203" s="23">
        <v>2.95</v>
      </c>
      <c r="E203" s="25">
        <v>745.7627118644067</v>
      </c>
      <c r="F203" s="23" t="s">
        <v>10</v>
      </c>
      <c r="G203" s="23" t="s">
        <v>23</v>
      </c>
      <c r="H203" s="26" t="s">
        <v>21</v>
      </c>
      <c r="I203" s="20" t="s">
        <v>42</v>
      </c>
    </row>
    <row r="204" spans="1:9" x14ac:dyDescent="0.25">
      <c r="A204" s="23">
        <v>10659</v>
      </c>
      <c r="B204" s="24">
        <v>44913</v>
      </c>
      <c r="C204" s="20" t="s">
        <v>13</v>
      </c>
      <c r="D204" s="23">
        <v>4.99</v>
      </c>
      <c r="E204" s="25">
        <v>200.40080160320639</v>
      </c>
      <c r="F204" s="23" t="s">
        <v>10</v>
      </c>
      <c r="G204" s="23" t="s">
        <v>23</v>
      </c>
      <c r="H204" s="26" t="s">
        <v>21</v>
      </c>
      <c r="I204" s="20" t="s">
        <v>42</v>
      </c>
    </row>
    <row r="205" spans="1:9" x14ac:dyDescent="0.25">
      <c r="A205" s="23">
        <v>10660</v>
      </c>
      <c r="B205" s="24">
        <v>44914</v>
      </c>
      <c r="C205" s="20" t="s">
        <v>15</v>
      </c>
      <c r="D205" s="23">
        <v>12.99</v>
      </c>
      <c r="E205" s="25">
        <v>631.25481139337955</v>
      </c>
      <c r="F205" s="23" t="s">
        <v>14</v>
      </c>
      <c r="G205" s="23" t="s">
        <v>23</v>
      </c>
      <c r="H205" s="26" t="s">
        <v>21</v>
      </c>
      <c r="I205" s="20" t="s">
        <v>42</v>
      </c>
    </row>
    <row r="206" spans="1:9" x14ac:dyDescent="0.25">
      <c r="A206" s="23">
        <v>10661</v>
      </c>
      <c r="B206" s="24">
        <v>44914</v>
      </c>
      <c r="C206" s="20" t="s">
        <v>18</v>
      </c>
      <c r="D206" s="23">
        <v>9.9499999999999993</v>
      </c>
      <c r="E206" s="25">
        <v>221.10552763819098</v>
      </c>
      <c r="F206" s="23" t="s">
        <v>14</v>
      </c>
      <c r="G206" s="23" t="s">
        <v>23</v>
      </c>
      <c r="H206" s="26" t="s">
        <v>21</v>
      </c>
      <c r="I206" s="20" t="s">
        <v>42</v>
      </c>
    </row>
    <row r="207" spans="1:9" x14ac:dyDescent="0.25">
      <c r="A207" s="23">
        <v>10662</v>
      </c>
      <c r="B207" s="24">
        <v>44914</v>
      </c>
      <c r="C207" s="20" t="s">
        <v>9</v>
      </c>
      <c r="D207" s="23">
        <v>3.49</v>
      </c>
      <c r="E207" s="25">
        <v>630.3724928366762</v>
      </c>
      <c r="F207" s="23" t="s">
        <v>14</v>
      </c>
      <c r="G207" s="23" t="s">
        <v>23</v>
      </c>
      <c r="H207" s="26" t="s">
        <v>21</v>
      </c>
      <c r="I207" s="20" t="s">
        <v>42</v>
      </c>
    </row>
    <row r="208" spans="1:9" x14ac:dyDescent="0.25">
      <c r="A208" s="23">
        <v>10663</v>
      </c>
      <c r="B208" s="24">
        <v>44914</v>
      </c>
      <c r="C208" s="20" t="s">
        <v>12</v>
      </c>
      <c r="D208" s="23">
        <v>2.95</v>
      </c>
      <c r="E208" s="25">
        <v>745.7627118644067</v>
      </c>
      <c r="F208" s="23" t="s">
        <v>14</v>
      </c>
      <c r="G208" s="23" t="s">
        <v>23</v>
      </c>
      <c r="H208" s="26" t="s">
        <v>21</v>
      </c>
      <c r="I208" s="20" t="s">
        <v>42</v>
      </c>
    </row>
    <row r="209" spans="1:9" x14ac:dyDescent="0.25">
      <c r="A209" s="23">
        <v>10664</v>
      </c>
      <c r="B209" s="24">
        <v>44914</v>
      </c>
      <c r="C209" s="20" t="s">
        <v>13</v>
      </c>
      <c r="D209" s="23">
        <v>4.99</v>
      </c>
      <c r="E209" s="25">
        <v>200.40080160320639</v>
      </c>
      <c r="F209" s="23" t="s">
        <v>14</v>
      </c>
      <c r="G209" s="23" t="s">
        <v>23</v>
      </c>
      <c r="H209" s="26" t="s">
        <v>21</v>
      </c>
      <c r="I209" s="20" t="s">
        <v>42</v>
      </c>
    </row>
    <row r="210" spans="1:9" x14ac:dyDescent="0.25">
      <c r="A210" s="23">
        <v>10665</v>
      </c>
      <c r="B210" s="24">
        <v>44915</v>
      </c>
      <c r="C210" s="20" t="s">
        <v>15</v>
      </c>
      <c r="D210" s="23">
        <v>12.99</v>
      </c>
      <c r="E210" s="25">
        <v>646.65127020785224</v>
      </c>
      <c r="F210" s="23" t="s">
        <v>14</v>
      </c>
      <c r="G210" s="23" t="s">
        <v>23</v>
      </c>
      <c r="H210" s="26" t="s">
        <v>21</v>
      </c>
      <c r="I210" s="20" t="s">
        <v>42</v>
      </c>
    </row>
    <row r="211" spans="1:9" x14ac:dyDescent="0.25">
      <c r="A211" s="23">
        <v>10666</v>
      </c>
      <c r="B211" s="24">
        <v>44915</v>
      </c>
      <c r="C211" s="20" t="s">
        <v>18</v>
      </c>
      <c r="D211" s="23">
        <v>9.9499999999999993</v>
      </c>
      <c r="E211" s="25">
        <v>221.10552763819098</v>
      </c>
      <c r="F211" s="23" t="s">
        <v>14</v>
      </c>
      <c r="G211" s="23" t="s">
        <v>23</v>
      </c>
      <c r="H211" s="26" t="s">
        <v>21</v>
      </c>
      <c r="I211" s="20" t="s">
        <v>42</v>
      </c>
    </row>
    <row r="212" spans="1:9" x14ac:dyDescent="0.25">
      <c r="A212" s="23">
        <v>10667</v>
      </c>
      <c r="B212" s="24">
        <v>44915</v>
      </c>
      <c r="C212" s="20" t="s">
        <v>9</v>
      </c>
      <c r="D212" s="23">
        <v>3.49</v>
      </c>
      <c r="E212" s="25">
        <v>630.3724928366762</v>
      </c>
      <c r="F212" s="23" t="s">
        <v>14</v>
      </c>
      <c r="G212" s="23" t="s">
        <v>23</v>
      </c>
      <c r="H212" s="26" t="s">
        <v>21</v>
      </c>
      <c r="I212" s="20" t="s">
        <v>42</v>
      </c>
    </row>
    <row r="213" spans="1:9" x14ac:dyDescent="0.25">
      <c r="A213" s="23">
        <v>10668</v>
      </c>
      <c r="B213" s="24">
        <v>44915</v>
      </c>
      <c r="C213" s="20" t="s">
        <v>12</v>
      </c>
      <c r="D213" s="23">
        <v>2.95</v>
      </c>
      <c r="E213" s="25">
        <v>745.7627118644067</v>
      </c>
      <c r="F213" s="23" t="s">
        <v>14</v>
      </c>
      <c r="G213" s="23" t="s">
        <v>23</v>
      </c>
      <c r="H213" s="26" t="s">
        <v>21</v>
      </c>
      <c r="I213" s="20" t="s">
        <v>42</v>
      </c>
    </row>
    <row r="214" spans="1:9" x14ac:dyDescent="0.25">
      <c r="A214" s="23">
        <v>10669</v>
      </c>
      <c r="B214" s="24">
        <v>44915</v>
      </c>
      <c r="C214" s="20" t="s">
        <v>13</v>
      </c>
      <c r="D214" s="23">
        <v>4.99</v>
      </c>
      <c r="E214" s="25">
        <v>200.40080160320639</v>
      </c>
      <c r="F214" s="23" t="s">
        <v>14</v>
      </c>
      <c r="G214" s="23" t="s">
        <v>23</v>
      </c>
      <c r="H214" s="26" t="s">
        <v>21</v>
      </c>
      <c r="I214" s="20" t="s">
        <v>42</v>
      </c>
    </row>
    <row r="215" spans="1:9" x14ac:dyDescent="0.25">
      <c r="A215" s="23">
        <v>10670</v>
      </c>
      <c r="B215" s="24">
        <v>44916</v>
      </c>
      <c r="C215" s="20" t="s">
        <v>15</v>
      </c>
      <c r="D215" s="23">
        <v>12.99</v>
      </c>
      <c r="E215" s="25">
        <v>677.44418783679748</v>
      </c>
      <c r="F215" s="23" t="s">
        <v>14</v>
      </c>
      <c r="G215" s="23" t="s">
        <v>23</v>
      </c>
      <c r="H215" s="26" t="s">
        <v>21</v>
      </c>
      <c r="I215" s="20" t="s">
        <v>42</v>
      </c>
    </row>
    <row r="216" spans="1:9" x14ac:dyDescent="0.25">
      <c r="A216" s="23">
        <v>10671</v>
      </c>
      <c r="B216" s="24">
        <v>44916</v>
      </c>
      <c r="C216" s="20" t="s">
        <v>18</v>
      </c>
      <c r="D216" s="23">
        <v>9.9499999999999993</v>
      </c>
      <c r="E216" s="25">
        <v>221.10552763819098</v>
      </c>
      <c r="F216" s="23" t="s">
        <v>14</v>
      </c>
      <c r="G216" s="23" t="s">
        <v>23</v>
      </c>
      <c r="H216" s="26" t="s">
        <v>21</v>
      </c>
      <c r="I216" s="20" t="s">
        <v>42</v>
      </c>
    </row>
    <row r="217" spans="1:9" x14ac:dyDescent="0.25">
      <c r="A217" s="23">
        <v>10672</v>
      </c>
      <c r="B217" s="24">
        <v>44916</v>
      </c>
      <c r="C217" s="20" t="s">
        <v>9</v>
      </c>
      <c r="D217" s="23">
        <v>3.49</v>
      </c>
      <c r="E217" s="25">
        <v>630.3724928366762</v>
      </c>
      <c r="F217" s="23" t="s">
        <v>14</v>
      </c>
      <c r="G217" s="23" t="s">
        <v>23</v>
      </c>
      <c r="H217" s="26" t="s">
        <v>21</v>
      </c>
      <c r="I217" s="20" t="s">
        <v>42</v>
      </c>
    </row>
    <row r="218" spans="1:9" x14ac:dyDescent="0.25">
      <c r="A218" s="23">
        <v>10673</v>
      </c>
      <c r="B218" s="24">
        <v>44916</v>
      </c>
      <c r="C218" s="20" t="s">
        <v>12</v>
      </c>
      <c r="D218" s="23">
        <v>2.95</v>
      </c>
      <c r="E218" s="25">
        <v>745.7627118644067</v>
      </c>
      <c r="F218" s="23" t="s">
        <v>14</v>
      </c>
      <c r="G218" s="23" t="s">
        <v>23</v>
      </c>
      <c r="H218" s="26" t="s">
        <v>21</v>
      </c>
      <c r="I218" s="20" t="s">
        <v>42</v>
      </c>
    </row>
    <row r="219" spans="1:9" x14ac:dyDescent="0.25">
      <c r="A219" s="23">
        <v>10674</v>
      </c>
      <c r="B219" s="24">
        <v>44916</v>
      </c>
      <c r="C219" s="20" t="s">
        <v>13</v>
      </c>
      <c r="D219" s="23">
        <v>4.99</v>
      </c>
      <c r="E219" s="25">
        <v>200.40080160320639</v>
      </c>
      <c r="F219" s="23" t="s">
        <v>14</v>
      </c>
      <c r="G219" s="23" t="s">
        <v>23</v>
      </c>
      <c r="H219" s="26" t="s">
        <v>21</v>
      </c>
      <c r="I219" s="20" t="s">
        <v>42</v>
      </c>
    </row>
    <row r="220" spans="1:9" x14ac:dyDescent="0.25">
      <c r="A220" s="23">
        <v>10675</v>
      </c>
      <c r="B220" s="24">
        <v>44917</v>
      </c>
      <c r="C220" s="20" t="s">
        <v>15</v>
      </c>
      <c r="D220" s="23">
        <v>12.99</v>
      </c>
      <c r="E220" s="25">
        <v>677.44418783679748</v>
      </c>
      <c r="F220" s="23" t="s">
        <v>14</v>
      </c>
      <c r="G220" s="23" t="s">
        <v>23</v>
      </c>
      <c r="H220" s="26" t="s">
        <v>21</v>
      </c>
      <c r="I220" s="20" t="s">
        <v>42</v>
      </c>
    </row>
    <row r="221" spans="1:9" x14ac:dyDescent="0.25">
      <c r="A221" s="23">
        <v>10676</v>
      </c>
      <c r="B221" s="24">
        <v>44917</v>
      </c>
      <c r="C221" s="20" t="s">
        <v>18</v>
      </c>
      <c r="D221" s="23">
        <v>9.9499999999999993</v>
      </c>
      <c r="E221" s="25">
        <v>241.2060301507538</v>
      </c>
      <c r="F221" s="23" t="s">
        <v>14</v>
      </c>
      <c r="G221" s="23" t="s">
        <v>23</v>
      </c>
      <c r="H221" s="26" t="s">
        <v>21</v>
      </c>
      <c r="I221" s="20" t="s">
        <v>42</v>
      </c>
    </row>
    <row r="222" spans="1:9" x14ac:dyDescent="0.25">
      <c r="A222" s="23">
        <v>10677</v>
      </c>
      <c r="B222" s="24">
        <v>44917</v>
      </c>
      <c r="C222" s="20" t="s">
        <v>9</v>
      </c>
      <c r="D222" s="23">
        <v>3.49</v>
      </c>
      <c r="E222" s="25">
        <v>630.3724928366762</v>
      </c>
      <c r="F222" s="23" t="s">
        <v>14</v>
      </c>
      <c r="G222" s="23" t="s">
        <v>23</v>
      </c>
      <c r="H222" s="26" t="s">
        <v>21</v>
      </c>
      <c r="I222" s="20" t="s">
        <v>42</v>
      </c>
    </row>
    <row r="223" spans="1:9" x14ac:dyDescent="0.25">
      <c r="A223" s="23">
        <v>10678</v>
      </c>
      <c r="B223" s="24">
        <v>44917</v>
      </c>
      <c r="C223" s="20" t="s">
        <v>12</v>
      </c>
      <c r="D223" s="23">
        <v>2.95</v>
      </c>
      <c r="E223" s="25">
        <v>745.7627118644067</v>
      </c>
      <c r="F223" s="23" t="s">
        <v>14</v>
      </c>
      <c r="G223" s="23" t="s">
        <v>23</v>
      </c>
      <c r="H223" s="26" t="s">
        <v>21</v>
      </c>
      <c r="I223" s="20" t="s">
        <v>42</v>
      </c>
    </row>
    <row r="224" spans="1:9" x14ac:dyDescent="0.25">
      <c r="A224" s="23">
        <v>10679</v>
      </c>
      <c r="B224" s="24">
        <v>44917</v>
      </c>
      <c r="C224" s="20" t="s">
        <v>13</v>
      </c>
      <c r="D224" s="23">
        <v>4.99</v>
      </c>
      <c r="E224" s="25">
        <v>200.40080160320639</v>
      </c>
      <c r="F224" s="23" t="s">
        <v>14</v>
      </c>
      <c r="G224" s="23" t="s">
        <v>23</v>
      </c>
      <c r="H224" s="26" t="s">
        <v>21</v>
      </c>
      <c r="I224" s="20" t="s">
        <v>42</v>
      </c>
    </row>
    <row r="225" spans="1:9" x14ac:dyDescent="0.25">
      <c r="A225" s="23">
        <v>10680</v>
      </c>
      <c r="B225" s="24">
        <v>44918</v>
      </c>
      <c r="C225" s="20" t="s">
        <v>15</v>
      </c>
      <c r="D225" s="23">
        <v>12.99</v>
      </c>
      <c r="E225" s="25">
        <v>646.65127020785224</v>
      </c>
      <c r="F225" s="23" t="s">
        <v>14</v>
      </c>
      <c r="G225" s="23" t="s">
        <v>23</v>
      </c>
      <c r="H225" s="26" t="s">
        <v>21</v>
      </c>
      <c r="I225" s="20" t="s">
        <v>42</v>
      </c>
    </row>
    <row r="226" spans="1:9" x14ac:dyDescent="0.25">
      <c r="A226" s="23">
        <v>10681</v>
      </c>
      <c r="B226" s="24">
        <v>44918</v>
      </c>
      <c r="C226" s="20" t="s">
        <v>18</v>
      </c>
      <c r="D226" s="23">
        <v>9.9499999999999993</v>
      </c>
      <c r="E226" s="25">
        <v>241.2060301507538</v>
      </c>
      <c r="F226" s="23" t="s">
        <v>14</v>
      </c>
      <c r="G226" s="23" t="s">
        <v>23</v>
      </c>
      <c r="H226" s="26" t="s">
        <v>21</v>
      </c>
      <c r="I226" s="20" t="s">
        <v>42</v>
      </c>
    </row>
    <row r="227" spans="1:9" x14ac:dyDescent="0.25">
      <c r="A227" s="23">
        <v>10682</v>
      </c>
      <c r="B227" s="24">
        <v>44918</v>
      </c>
      <c r="C227" s="20" t="s">
        <v>9</v>
      </c>
      <c r="D227" s="23">
        <v>3.49</v>
      </c>
      <c r="E227" s="25">
        <v>630.3724928366762</v>
      </c>
      <c r="F227" s="23" t="s">
        <v>14</v>
      </c>
      <c r="G227" s="23" t="s">
        <v>23</v>
      </c>
      <c r="H227" s="26" t="s">
        <v>21</v>
      </c>
      <c r="I227" s="20" t="s">
        <v>42</v>
      </c>
    </row>
    <row r="228" spans="1:9" x14ac:dyDescent="0.25">
      <c r="A228" s="23">
        <v>10683</v>
      </c>
      <c r="B228" s="24">
        <v>44918</v>
      </c>
      <c r="C228" s="20" t="s">
        <v>12</v>
      </c>
      <c r="D228" s="23">
        <v>2.95</v>
      </c>
      <c r="E228" s="25">
        <v>677.96610169491521</v>
      </c>
      <c r="F228" s="23" t="s">
        <v>14</v>
      </c>
      <c r="G228" s="23" t="s">
        <v>23</v>
      </c>
      <c r="H228" s="26" t="s">
        <v>21</v>
      </c>
      <c r="I228" s="20" t="s">
        <v>42</v>
      </c>
    </row>
    <row r="229" spans="1:9" x14ac:dyDescent="0.25">
      <c r="A229" s="23">
        <v>10684</v>
      </c>
      <c r="B229" s="24">
        <v>44918</v>
      </c>
      <c r="C229" s="20" t="s">
        <v>13</v>
      </c>
      <c r="D229" s="23">
        <v>4.99</v>
      </c>
      <c r="E229" s="25">
        <v>200.40080160320639</v>
      </c>
      <c r="F229" s="23" t="s">
        <v>14</v>
      </c>
      <c r="G229" s="23" t="s">
        <v>23</v>
      </c>
      <c r="H229" s="26" t="s">
        <v>21</v>
      </c>
      <c r="I229" s="20" t="s">
        <v>42</v>
      </c>
    </row>
    <row r="230" spans="1:9" x14ac:dyDescent="0.25">
      <c r="A230" s="23">
        <v>10685</v>
      </c>
      <c r="B230" s="24">
        <v>44919</v>
      </c>
      <c r="C230" s="20" t="s">
        <v>15</v>
      </c>
      <c r="D230" s="23">
        <v>12.99</v>
      </c>
      <c r="E230" s="25">
        <v>677.44418783679748</v>
      </c>
      <c r="F230" s="23" t="s">
        <v>14</v>
      </c>
      <c r="G230" s="23" t="s">
        <v>23</v>
      </c>
      <c r="H230" s="26" t="s">
        <v>21</v>
      </c>
      <c r="I230" s="20" t="s">
        <v>42</v>
      </c>
    </row>
    <row r="231" spans="1:9" x14ac:dyDescent="0.25">
      <c r="A231" s="23">
        <v>10686</v>
      </c>
      <c r="B231" s="24">
        <v>44919</v>
      </c>
      <c r="C231" s="20" t="s">
        <v>18</v>
      </c>
      <c r="D231" s="23">
        <v>9.9499999999999993</v>
      </c>
      <c r="E231" s="25">
        <v>241.2060301507538</v>
      </c>
      <c r="F231" s="23" t="s">
        <v>14</v>
      </c>
      <c r="G231" s="23" t="s">
        <v>23</v>
      </c>
      <c r="H231" s="26" t="s">
        <v>21</v>
      </c>
      <c r="I231" s="20" t="s">
        <v>42</v>
      </c>
    </row>
    <row r="232" spans="1:9" x14ac:dyDescent="0.25">
      <c r="A232" s="23">
        <v>10687</v>
      </c>
      <c r="B232" s="24">
        <v>44919</v>
      </c>
      <c r="C232" s="20" t="s">
        <v>9</v>
      </c>
      <c r="D232" s="23">
        <v>3.49</v>
      </c>
      <c r="E232" s="25">
        <v>630.3724928366762</v>
      </c>
      <c r="F232" s="23" t="s">
        <v>14</v>
      </c>
      <c r="G232" s="23" t="s">
        <v>23</v>
      </c>
      <c r="H232" s="20" t="s">
        <v>17</v>
      </c>
      <c r="I232" s="20" t="s">
        <v>43</v>
      </c>
    </row>
    <row r="233" spans="1:9" x14ac:dyDescent="0.25">
      <c r="A233" s="23">
        <v>10688</v>
      </c>
      <c r="B233" s="24">
        <v>44919</v>
      </c>
      <c r="C233" s="20" t="s">
        <v>12</v>
      </c>
      <c r="D233" s="23">
        <v>2.95</v>
      </c>
      <c r="E233" s="25">
        <v>677.96610169491521</v>
      </c>
      <c r="F233" s="23" t="s">
        <v>14</v>
      </c>
      <c r="G233" s="23" t="s">
        <v>23</v>
      </c>
      <c r="H233" s="20" t="s">
        <v>17</v>
      </c>
      <c r="I233" s="20" t="s">
        <v>43</v>
      </c>
    </row>
    <row r="234" spans="1:9" x14ac:dyDescent="0.25">
      <c r="A234" s="23">
        <v>10689</v>
      </c>
      <c r="B234" s="24">
        <v>44919</v>
      </c>
      <c r="C234" s="20" t="s">
        <v>13</v>
      </c>
      <c r="D234" s="23">
        <v>4.99</v>
      </c>
      <c r="E234" s="25">
        <v>200.40080160320639</v>
      </c>
      <c r="F234" s="23" t="s">
        <v>14</v>
      </c>
      <c r="G234" s="23" t="s">
        <v>23</v>
      </c>
      <c r="H234" s="20" t="s">
        <v>17</v>
      </c>
      <c r="I234" s="20" t="s">
        <v>43</v>
      </c>
    </row>
    <row r="235" spans="1:9" x14ac:dyDescent="0.25">
      <c r="A235" s="23">
        <v>10690</v>
      </c>
      <c r="B235" s="24">
        <v>44920</v>
      </c>
      <c r="C235" s="20" t="s">
        <v>15</v>
      </c>
      <c r="D235" s="23">
        <v>12.99</v>
      </c>
      <c r="E235" s="25">
        <v>677.44418783679748</v>
      </c>
      <c r="F235" s="23" t="s">
        <v>14</v>
      </c>
      <c r="G235" s="23" t="s">
        <v>23</v>
      </c>
      <c r="H235" s="20" t="s">
        <v>17</v>
      </c>
      <c r="I235" s="20" t="s">
        <v>43</v>
      </c>
    </row>
    <row r="236" spans="1:9" x14ac:dyDescent="0.25">
      <c r="A236" s="23">
        <v>10691</v>
      </c>
      <c r="B236" s="24">
        <v>44920</v>
      </c>
      <c r="C236" s="20" t="s">
        <v>18</v>
      </c>
      <c r="D236" s="23">
        <v>9.9499999999999993</v>
      </c>
      <c r="E236" s="25">
        <v>261.3065326633166</v>
      </c>
      <c r="F236" s="23" t="s">
        <v>14</v>
      </c>
      <c r="G236" s="23" t="s">
        <v>23</v>
      </c>
      <c r="H236" s="20" t="s">
        <v>17</v>
      </c>
      <c r="I236" s="20" t="s">
        <v>43</v>
      </c>
    </row>
    <row r="237" spans="1:9" x14ac:dyDescent="0.25">
      <c r="A237" s="23">
        <v>10692</v>
      </c>
      <c r="B237" s="24">
        <v>44920</v>
      </c>
      <c r="C237" s="20" t="s">
        <v>9</v>
      </c>
      <c r="D237" s="23">
        <v>3.49</v>
      </c>
      <c r="E237" s="25">
        <v>630.3724928366762</v>
      </c>
      <c r="F237" s="23" t="s">
        <v>14</v>
      </c>
      <c r="G237" s="23" t="s">
        <v>23</v>
      </c>
      <c r="H237" s="20" t="s">
        <v>17</v>
      </c>
      <c r="I237" s="20" t="s">
        <v>43</v>
      </c>
    </row>
    <row r="238" spans="1:9" x14ac:dyDescent="0.25">
      <c r="A238" s="23">
        <v>10693</v>
      </c>
      <c r="B238" s="24">
        <v>44920</v>
      </c>
      <c r="C238" s="20" t="s">
        <v>12</v>
      </c>
      <c r="D238" s="23">
        <v>2.95</v>
      </c>
      <c r="E238" s="25">
        <v>677.96610169491521</v>
      </c>
      <c r="F238" s="23" t="s">
        <v>14</v>
      </c>
      <c r="G238" s="23" t="s">
        <v>23</v>
      </c>
      <c r="H238" s="20" t="s">
        <v>17</v>
      </c>
      <c r="I238" s="20" t="s">
        <v>43</v>
      </c>
    </row>
    <row r="239" spans="1:9" x14ac:dyDescent="0.25">
      <c r="A239" s="23">
        <v>10694</v>
      </c>
      <c r="B239" s="24">
        <v>44920</v>
      </c>
      <c r="C239" s="20" t="s">
        <v>13</v>
      </c>
      <c r="D239" s="23">
        <v>4.99</v>
      </c>
      <c r="E239" s="25">
        <v>200.40080160320639</v>
      </c>
      <c r="F239" s="23" t="s">
        <v>14</v>
      </c>
      <c r="G239" s="23" t="s">
        <v>23</v>
      </c>
      <c r="H239" s="20" t="s">
        <v>17</v>
      </c>
      <c r="I239" s="20" t="s">
        <v>43</v>
      </c>
    </row>
    <row r="240" spans="1:9" x14ac:dyDescent="0.25">
      <c r="A240" s="23">
        <v>10695</v>
      </c>
      <c r="B240" s="24">
        <v>44921</v>
      </c>
      <c r="C240" s="20" t="s">
        <v>15</v>
      </c>
      <c r="D240" s="23">
        <v>12.99</v>
      </c>
      <c r="E240" s="25">
        <v>692.84064665127016</v>
      </c>
      <c r="F240" s="23" t="s">
        <v>14</v>
      </c>
      <c r="G240" s="23" t="s">
        <v>23</v>
      </c>
      <c r="H240" s="20" t="s">
        <v>17</v>
      </c>
      <c r="I240" s="20" t="s">
        <v>43</v>
      </c>
    </row>
    <row r="241" spans="1:9" x14ac:dyDescent="0.25">
      <c r="A241" s="23">
        <v>10696</v>
      </c>
      <c r="B241" s="24">
        <v>44921</v>
      </c>
      <c r="C241" s="20" t="s">
        <v>18</v>
      </c>
      <c r="D241" s="23">
        <v>9.9499999999999993</v>
      </c>
      <c r="E241" s="25">
        <v>281.4070351758794</v>
      </c>
      <c r="F241" s="23" t="s">
        <v>14</v>
      </c>
      <c r="G241" s="23" t="s">
        <v>23</v>
      </c>
      <c r="H241" s="20" t="s">
        <v>17</v>
      </c>
      <c r="I241" s="20" t="s">
        <v>43</v>
      </c>
    </row>
    <row r="242" spans="1:9" x14ac:dyDescent="0.25">
      <c r="A242" s="23">
        <v>10697</v>
      </c>
      <c r="B242" s="24">
        <v>44921</v>
      </c>
      <c r="C242" s="20" t="s">
        <v>9</v>
      </c>
      <c r="D242" s="23">
        <v>3.49</v>
      </c>
      <c r="E242" s="25">
        <v>630.3724928366762</v>
      </c>
      <c r="F242" s="23" t="s">
        <v>14</v>
      </c>
      <c r="G242" s="23" t="s">
        <v>23</v>
      </c>
      <c r="H242" s="20" t="s">
        <v>17</v>
      </c>
      <c r="I242" s="20" t="s">
        <v>43</v>
      </c>
    </row>
    <row r="243" spans="1:9" x14ac:dyDescent="0.25">
      <c r="A243" s="23">
        <v>10698</v>
      </c>
      <c r="B243" s="24">
        <v>44921</v>
      </c>
      <c r="C243" s="20" t="s">
        <v>12</v>
      </c>
      <c r="D243" s="23">
        <v>2.95</v>
      </c>
      <c r="E243" s="25">
        <v>677.96610169491521</v>
      </c>
      <c r="F243" s="23" t="s">
        <v>14</v>
      </c>
      <c r="G243" s="23" t="s">
        <v>23</v>
      </c>
      <c r="H243" s="20" t="s">
        <v>17</v>
      </c>
      <c r="I243" s="20" t="s">
        <v>43</v>
      </c>
    </row>
    <row r="244" spans="1:9" x14ac:dyDescent="0.25">
      <c r="A244" s="23">
        <v>10699</v>
      </c>
      <c r="B244" s="24">
        <v>44921</v>
      </c>
      <c r="C244" s="20" t="s">
        <v>13</v>
      </c>
      <c r="D244" s="23">
        <v>4.99</v>
      </c>
      <c r="E244" s="25">
        <v>200.40080160320639</v>
      </c>
      <c r="F244" s="23" t="s">
        <v>14</v>
      </c>
      <c r="G244" s="23" t="s">
        <v>23</v>
      </c>
      <c r="H244" s="20" t="s">
        <v>17</v>
      </c>
      <c r="I244" s="20" t="s">
        <v>43</v>
      </c>
    </row>
    <row r="245" spans="1:9" x14ac:dyDescent="0.25">
      <c r="A245" s="23">
        <v>10700</v>
      </c>
      <c r="B245" s="24">
        <v>44922</v>
      </c>
      <c r="C245" s="20" t="s">
        <v>15</v>
      </c>
      <c r="D245" s="23">
        <v>12.99</v>
      </c>
      <c r="E245" s="25">
        <v>692.84064665127016</v>
      </c>
      <c r="F245" s="23" t="s">
        <v>14</v>
      </c>
      <c r="G245" s="23" t="s">
        <v>23</v>
      </c>
      <c r="H245" s="20" t="s">
        <v>17</v>
      </c>
      <c r="I245" s="20" t="s">
        <v>43</v>
      </c>
    </row>
    <row r="246" spans="1:9" x14ac:dyDescent="0.25">
      <c r="A246" s="23">
        <v>10701</v>
      </c>
      <c r="B246" s="24">
        <v>44922</v>
      </c>
      <c r="C246" s="20" t="s">
        <v>18</v>
      </c>
      <c r="D246" s="23">
        <v>9.9499999999999993</v>
      </c>
      <c r="E246" s="25">
        <v>281.4070351758794</v>
      </c>
      <c r="F246" s="23" t="s">
        <v>14</v>
      </c>
      <c r="G246" s="23" t="s">
        <v>23</v>
      </c>
      <c r="H246" s="20" t="s">
        <v>17</v>
      </c>
      <c r="I246" s="20" t="s">
        <v>43</v>
      </c>
    </row>
    <row r="247" spans="1:9" x14ac:dyDescent="0.25">
      <c r="A247" s="23">
        <v>10702</v>
      </c>
      <c r="B247" s="24">
        <v>44922</v>
      </c>
      <c r="C247" s="20" t="s">
        <v>9</v>
      </c>
      <c r="D247" s="23">
        <v>3.49</v>
      </c>
      <c r="E247" s="25">
        <v>630.3724928366762</v>
      </c>
      <c r="F247" s="23" t="s">
        <v>14</v>
      </c>
      <c r="G247" s="23" t="s">
        <v>23</v>
      </c>
      <c r="H247" s="20" t="s">
        <v>17</v>
      </c>
      <c r="I247" s="20" t="s">
        <v>43</v>
      </c>
    </row>
    <row r="248" spans="1:9" x14ac:dyDescent="0.25">
      <c r="A248" s="23">
        <v>10703</v>
      </c>
      <c r="B248" s="24">
        <v>44922</v>
      </c>
      <c r="C248" s="20" t="s">
        <v>12</v>
      </c>
      <c r="D248" s="23">
        <v>2.95</v>
      </c>
      <c r="E248" s="25">
        <v>677.96610169491521</v>
      </c>
      <c r="F248" s="23" t="s">
        <v>14</v>
      </c>
      <c r="G248" s="23" t="s">
        <v>11</v>
      </c>
      <c r="H248" s="20" t="s">
        <v>17</v>
      </c>
      <c r="I248" s="20" t="s">
        <v>43</v>
      </c>
    </row>
    <row r="249" spans="1:9" x14ac:dyDescent="0.25">
      <c r="A249" s="23">
        <v>10704</v>
      </c>
      <c r="B249" s="24">
        <v>44922</v>
      </c>
      <c r="C249" s="20" t="s">
        <v>13</v>
      </c>
      <c r="D249" s="23">
        <v>4.99</v>
      </c>
      <c r="E249" s="25">
        <v>200.40080160320639</v>
      </c>
      <c r="F249" s="23" t="s">
        <v>22</v>
      </c>
      <c r="G249" s="23" t="s">
        <v>11</v>
      </c>
      <c r="H249" s="20" t="s">
        <v>17</v>
      </c>
      <c r="I249" s="20" t="s">
        <v>43</v>
      </c>
    </row>
    <row r="250" spans="1:9" x14ac:dyDescent="0.25">
      <c r="A250" s="23">
        <v>10705</v>
      </c>
      <c r="B250" s="24">
        <v>44923</v>
      </c>
      <c r="C250" s="20" t="s">
        <v>15</v>
      </c>
      <c r="D250" s="23">
        <v>12.99</v>
      </c>
      <c r="E250" s="25">
        <v>723.63356428021552</v>
      </c>
      <c r="F250" s="23" t="s">
        <v>22</v>
      </c>
      <c r="G250" s="23" t="s">
        <v>11</v>
      </c>
      <c r="H250" s="20" t="s">
        <v>17</v>
      </c>
      <c r="I250" s="20" t="s">
        <v>43</v>
      </c>
    </row>
    <row r="251" spans="1:9" x14ac:dyDescent="0.25">
      <c r="A251" s="23">
        <v>10706</v>
      </c>
      <c r="B251" s="24">
        <v>44923</v>
      </c>
      <c r="C251" s="20" t="s">
        <v>18</v>
      </c>
      <c r="D251" s="23">
        <v>9.9499999999999993</v>
      </c>
      <c r="E251" s="25">
        <v>301.50753768844226</v>
      </c>
      <c r="F251" s="23" t="s">
        <v>22</v>
      </c>
      <c r="G251" s="23" t="s">
        <v>11</v>
      </c>
      <c r="H251" s="20" t="s">
        <v>17</v>
      </c>
      <c r="I251" s="20" t="s">
        <v>43</v>
      </c>
    </row>
    <row r="252" spans="1:9" x14ac:dyDescent="0.25">
      <c r="A252" s="23">
        <v>10707</v>
      </c>
      <c r="B252" s="24">
        <v>44923</v>
      </c>
      <c r="C252" s="20" t="s">
        <v>9</v>
      </c>
      <c r="D252" s="23">
        <v>3.49</v>
      </c>
      <c r="E252" s="25">
        <v>630.3724928366762</v>
      </c>
      <c r="F252" s="23" t="s">
        <v>22</v>
      </c>
      <c r="G252" s="23" t="s">
        <v>11</v>
      </c>
      <c r="H252" s="20" t="s">
        <v>17</v>
      </c>
      <c r="I252" s="20" t="s">
        <v>43</v>
      </c>
    </row>
    <row r="253" spans="1:9" x14ac:dyDescent="0.25">
      <c r="A253" s="23">
        <v>10708</v>
      </c>
      <c r="B253" s="24">
        <v>44923</v>
      </c>
      <c r="C253" s="20" t="s">
        <v>12</v>
      </c>
      <c r="D253" s="23">
        <v>2.95</v>
      </c>
      <c r="E253" s="25">
        <v>677.96610169491521</v>
      </c>
      <c r="F253" s="23" t="s">
        <v>22</v>
      </c>
      <c r="G253" s="23" t="s">
        <v>11</v>
      </c>
      <c r="H253" s="20" t="s">
        <v>17</v>
      </c>
      <c r="I253" s="20" t="s">
        <v>43</v>
      </c>
    </row>
    <row r="254" spans="1:9" x14ac:dyDescent="0.25">
      <c r="A254" s="23">
        <v>10709</v>
      </c>
      <c r="B254" s="24">
        <v>44923</v>
      </c>
      <c r="C254" s="20" t="s">
        <v>13</v>
      </c>
      <c r="D254" s="23">
        <v>4.99</v>
      </c>
      <c r="E254" s="25">
        <v>200.40080160320639</v>
      </c>
      <c r="F254" s="23" t="s">
        <v>22</v>
      </c>
      <c r="G254" s="23" t="s">
        <v>11</v>
      </c>
      <c r="H254" s="20" t="s">
        <v>17</v>
      </c>
      <c r="I254" s="20" t="s">
        <v>43</v>
      </c>
    </row>
    <row r="255" spans="1:9" x14ac:dyDescent="0.25">
      <c r="A255" s="23">
        <v>10710</v>
      </c>
      <c r="B255" s="24">
        <v>44924</v>
      </c>
      <c r="C255" s="20" t="s">
        <v>15</v>
      </c>
      <c r="D255" s="23">
        <v>12.99</v>
      </c>
      <c r="E255" s="25">
        <v>754.42648190916088</v>
      </c>
      <c r="F255" s="23" t="s">
        <v>22</v>
      </c>
      <c r="G255" s="23" t="s">
        <v>11</v>
      </c>
      <c r="H255" s="20" t="s">
        <v>17</v>
      </c>
      <c r="I255" s="20" t="s">
        <v>43</v>
      </c>
    </row>
    <row r="256" spans="1:9" x14ac:dyDescent="0.25">
      <c r="A256" s="23">
        <v>10711</v>
      </c>
      <c r="B256" s="24">
        <v>44924</v>
      </c>
      <c r="C256" s="20" t="s">
        <v>18</v>
      </c>
      <c r="D256" s="23">
        <v>9.9499999999999993</v>
      </c>
      <c r="E256" s="25">
        <v>281.4070351758794</v>
      </c>
      <c r="F256" s="23" t="s">
        <v>22</v>
      </c>
      <c r="G256" s="23" t="s">
        <v>11</v>
      </c>
      <c r="H256" s="20" t="s">
        <v>17</v>
      </c>
      <c r="I256" s="20" t="s">
        <v>43</v>
      </c>
    </row>
    <row r="257" spans="1:9" x14ac:dyDescent="0.25">
      <c r="A257" s="23">
        <v>10712</v>
      </c>
      <c r="B257" s="24">
        <v>44924</v>
      </c>
      <c r="C257" s="20" t="s">
        <v>9</v>
      </c>
      <c r="D257" s="23">
        <v>3.49</v>
      </c>
      <c r="E257" s="25">
        <v>630.3724928366762</v>
      </c>
      <c r="F257" s="23" t="s">
        <v>22</v>
      </c>
      <c r="G257" s="23" t="s">
        <v>11</v>
      </c>
      <c r="H257" s="20" t="s">
        <v>17</v>
      </c>
      <c r="I257" s="20" t="s">
        <v>43</v>
      </c>
    </row>
    <row r="258" spans="1:9" x14ac:dyDescent="0.25">
      <c r="A258" s="23">
        <v>10713</v>
      </c>
      <c r="B258" s="24">
        <v>44924</v>
      </c>
      <c r="C258" s="20" t="s">
        <v>12</v>
      </c>
      <c r="D258" s="23">
        <v>2.95</v>
      </c>
      <c r="E258" s="25">
        <v>677.96610169491521</v>
      </c>
      <c r="F258" s="23" t="s">
        <v>22</v>
      </c>
      <c r="G258" s="23" t="s">
        <v>11</v>
      </c>
      <c r="H258" s="20" t="s">
        <v>17</v>
      </c>
      <c r="I258" s="20"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660D34D-8473-494C-8854-FDAD6F7560F1}">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8FFA4833-505E-4EB1-B9D0-908BE54866E2}">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A4AC88B0-90AB-47FA-83B1-00B01B678F7E}">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Clean</vt:lpstr>
      <vt:lpstr>Analysis</vt:lpstr>
      <vt:lpstr>Findings</vt:lpstr>
      <vt:lpstr>Raw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MD TAUHID</cp:lastModifiedBy>
  <dcterms:created xsi:type="dcterms:W3CDTF">2023-02-14T11:15:23Z</dcterms:created>
  <dcterms:modified xsi:type="dcterms:W3CDTF">2025-05-22T14:57:31Z</dcterms:modified>
</cp:coreProperties>
</file>