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_repo\studia\LP\Nasze\"/>
    </mc:Choice>
  </mc:AlternateContent>
  <bookViews>
    <workbookView xWindow="480" yWindow="30" windowWidth="22995" windowHeight="1005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L3" i="1" l="1"/>
  <c r="L2" i="1"/>
  <c r="C10" i="1"/>
  <c r="Y3" i="1"/>
  <c r="X3" i="1"/>
  <c r="K2" i="1"/>
  <c r="O10" i="1" l="1"/>
  <c r="B10" i="1"/>
  <c r="K8" i="1" s="1"/>
  <c r="O9" i="1"/>
  <c r="O8" i="1"/>
  <c r="K7" i="1"/>
  <c r="O7" i="1"/>
  <c r="H7" i="1" s="1"/>
  <c r="K6" i="1"/>
  <c r="O6" i="1"/>
  <c r="K5" i="1"/>
  <c r="O5" i="1"/>
  <c r="H5" i="1" s="1"/>
  <c r="K4" i="1"/>
  <c r="H6" i="1"/>
  <c r="H8" i="1"/>
  <c r="H10" i="1"/>
  <c r="H3" i="1"/>
  <c r="O4" i="1"/>
  <c r="K3" i="1"/>
  <c r="O3" i="1"/>
  <c r="O2" i="1"/>
  <c r="H4" i="1" l="1"/>
  <c r="H9" i="1"/>
</calcChain>
</file>

<file path=xl/sharedStrings.xml><?xml version="1.0" encoding="utf-8"?>
<sst xmlns="http://schemas.openxmlformats.org/spreadsheetml/2006/main" count="14" uniqueCount="14">
  <si>
    <t>Zbiornik1</t>
  </si>
  <si>
    <t>Zbiornik3</t>
  </si>
  <si>
    <t>Zbiornik2</t>
  </si>
  <si>
    <t>pompa</t>
  </si>
  <si>
    <t>zawor1</t>
  </si>
  <si>
    <t>zawor2</t>
  </si>
  <si>
    <t>zawor3</t>
  </si>
  <si>
    <t>52s</t>
  </si>
  <si>
    <t>czas do 5 cm</t>
  </si>
  <si>
    <t>wymiary zbiornika</t>
  </si>
  <si>
    <t>w 30: 41.5</t>
  </si>
  <si>
    <t>w 5: 15.5</t>
  </si>
  <si>
    <t>głębokość: 5</t>
  </si>
  <si>
    <t>objętość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</si>
</sst>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zoomScale="110" zoomScaleNormal="110" workbookViewId="0">
      <selection activeCell="A11" sqref="A11"/>
    </sheetView>
  </sheetViews>
  <sheetFormatPr defaultRowHeight="15" x14ac:dyDescent="0.25"/>
  <cols>
    <col min="1" max="1" width="12.85546875" bestFit="1" customWidth="1"/>
    <col min="9" max="9" width="11.7109375" bestFit="1" customWidth="1"/>
    <col min="23" max="23" width="14.85546875" customWidth="1"/>
  </cols>
  <sheetData>
    <row r="1" spans="1:25" x14ac:dyDescent="0.25">
      <c r="B1" t="s">
        <v>0</v>
      </c>
      <c r="C1" t="s">
        <v>2</v>
      </c>
      <c r="D1" t="s">
        <v>1</v>
      </c>
      <c r="H1" t="s">
        <v>3</v>
      </c>
      <c r="I1" t="s">
        <v>8</v>
      </c>
      <c r="K1" t="s">
        <v>4</v>
      </c>
      <c r="L1" t="s">
        <v>5</v>
      </c>
      <c r="M1" t="s">
        <v>6</v>
      </c>
      <c r="T1" t="s">
        <v>9</v>
      </c>
    </row>
    <row r="2" spans="1:25" x14ac:dyDescent="0.25">
      <c r="A2">
        <v>5</v>
      </c>
      <c r="B2">
        <v>0.35</v>
      </c>
      <c r="C2">
        <v>0.38</v>
      </c>
      <c r="D2">
        <v>1.22</v>
      </c>
      <c r="G2">
        <v>0.2</v>
      </c>
      <c r="H2">
        <v>8.69</v>
      </c>
      <c r="I2" t="s">
        <v>7</v>
      </c>
      <c r="J2">
        <v>1</v>
      </c>
      <c r="K2">
        <f>B10/144.8</f>
        <v>26.761049723756905</v>
      </c>
      <c r="L2">
        <f>C10/119.4</f>
        <v>29.679648241206028</v>
      </c>
      <c r="O2">
        <f>303.7-52</f>
        <v>251.7</v>
      </c>
      <c r="T2">
        <v>1</v>
      </c>
      <c r="U2">
        <v>31</v>
      </c>
      <c r="V2">
        <v>5</v>
      </c>
      <c r="W2">
        <v>40</v>
      </c>
    </row>
    <row r="3" spans="1:25" x14ac:dyDescent="0.25">
      <c r="A3">
        <v>10</v>
      </c>
      <c r="B3">
        <v>0.68</v>
      </c>
      <c r="C3">
        <v>0.7</v>
      </c>
      <c r="D3">
        <v>1.43</v>
      </c>
      <c r="G3">
        <v>0.3</v>
      </c>
      <c r="H3">
        <f>$B$10/O3</f>
        <v>39.899093904448101</v>
      </c>
      <c r="I3">
        <v>19.079999999999998</v>
      </c>
      <c r="J3">
        <v>0.9</v>
      </c>
      <c r="K3">
        <f>B10/150.6</f>
        <v>25.730411686586987</v>
      </c>
      <c r="L3">
        <f>C10/124.43</f>
        <v>28.479868198987379</v>
      </c>
      <c r="O3">
        <f>116.2-I3</f>
        <v>97.12</v>
      </c>
      <c r="T3">
        <v>2</v>
      </c>
      <c r="U3" t="s">
        <v>10</v>
      </c>
      <c r="V3" t="s">
        <v>11</v>
      </c>
      <c r="W3" t="s">
        <v>12</v>
      </c>
      <c r="X3">
        <f>(41.5+10)/2*5*30</f>
        <v>3862.5</v>
      </c>
      <c r="Y3">
        <f>(15.5+10)/2*5*5</f>
        <v>318.75</v>
      </c>
    </row>
    <row r="4" spans="1:25" x14ac:dyDescent="0.25">
      <c r="A4">
        <v>15</v>
      </c>
      <c r="B4">
        <v>1.01</v>
      </c>
      <c r="C4">
        <v>1.03</v>
      </c>
      <c r="D4">
        <v>1.63</v>
      </c>
      <c r="G4">
        <v>0.4</v>
      </c>
      <c r="H4">
        <f t="shared" ref="H4:H10" si="0">$B$10/O4</f>
        <v>59.523809523809526</v>
      </c>
      <c r="I4">
        <v>13.5</v>
      </c>
      <c r="J4">
        <v>0.8</v>
      </c>
      <c r="K4">
        <f>B10/157</f>
        <v>24.681528662420384</v>
      </c>
      <c r="O4">
        <f>78.6-I4</f>
        <v>65.099999999999994</v>
      </c>
    </row>
    <row r="5" spans="1:25" x14ac:dyDescent="0.25">
      <c r="A5">
        <v>20</v>
      </c>
      <c r="B5">
        <v>1.33</v>
      </c>
      <c r="C5">
        <v>1.35</v>
      </c>
      <c r="D5">
        <v>1.84</v>
      </c>
      <c r="G5">
        <v>0.5</v>
      </c>
      <c r="H5">
        <f t="shared" si="0"/>
        <v>75.965496961380126</v>
      </c>
      <c r="I5">
        <v>6.79</v>
      </c>
      <c r="J5">
        <v>0.7</v>
      </c>
      <c r="K5">
        <f>B10/177.6</f>
        <v>21.818693693693696</v>
      </c>
      <c r="O5">
        <f>57.8-I5</f>
        <v>51.01</v>
      </c>
    </row>
    <row r="6" spans="1:25" x14ac:dyDescent="0.25">
      <c r="A6">
        <v>25</v>
      </c>
      <c r="B6">
        <v>1.65</v>
      </c>
      <c r="C6">
        <v>1.68</v>
      </c>
      <c r="D6">
        <v>2.04</v>
      </c>
      <c r="G6">
        <v>0.6</v>
      </c>
      <c r="H6">
        <f t="shared" si="0"/>
        <v>89.99071063632141</v>
      </c>
      <c r="I6">
        <v>5.77</v>
      </c>
      <c r="J6">
        <v>0.6</v>
      </c>
      <c r="K6">
        <f>B10/214.5</f>
        <v>18.065268065268064</v>
      </c>
      <c r="O6">
        <f>48.83-I6</f>
        <v>43.06</v>
      </c>
    </row>
    <row r="7" spans="1:25" x14ac:dyDescent="0.25">
      <c r="A7">
        <v>30</v>
      </c>
      <c r="B7">
        <v>1.97</v>
      </c>
      <c r="C7">
        <v>2</v>
      </c>
      <c r="D7">
        <v>2.23</v>
      </c>
      <c r="G7">
        <v>0.7</v>
      </c>
      <c r="H7">
        <f t="shared" si="0"/>
        <v>102.45901639344262</v>
      </c>
      <c r="I7">
        <v>6.39</v>
      </c>
      <c r="J7">
        <v>0.5</v>
      </c>
      <c r="K7">
        <f>B10/265.4</f>
        <v>14.600602863602111</v>
      </c>
      <c r="O7">
        <f>44.21-I7</f>
        <v>37.82</v>
      </c>
    </row>
    <row r="8" spans="1:25" x14ac:dyDescent="0.25">
      <c r="G8">
        <v>0.8</v>
      </c>
      <c r="H8">
        <f t="shared" si="0"/>
        <v>115.05344418052256</v>
      </c>
      <c r="I8">
        <v>5.42</v>
      </c>
      <c r="J8">
        <v>0.4</v>
      </c>
      <c r="K8">
        <f>B10/478.9</f>
        <v>8.0914595949049914</v>
      </c>
      <c r="O8">
        <f>39.1-I8</f>
        <v>33.68</v>
      </c>
    </row>
    <row r="9" spans="1:25" x14ac:dyDescent="0.25">
      <c r="G9">
        <v>0.9</v>
      </c>
      <c r="H9">
        <f t="shared" si="0"/>
        <v>128.26878517047334</v>
      </c>
      <c r="I9">
        <v>4.49</v>
      </c>
      <c r="J9">
        <v>0.3</v>
      </c>
      <c r="O9">
        <f>34.7-I9</f>
        <v>30.21</v>
      </c>
    </row>
    <row r="10" spans="1:25" x14ac:dyDescent="0.25">
      <c r="A10" t="s">
        <v>13</v>
      </c>
      <c r="B10">
        <f>25*31*5</f>
        <v>3875</v>
      </c>
      <c r="C10">
        <f>X3-Y3</f>
        <v>3543.75</v>
      </c>
      <c r="G10">
        <v>1</v>
      </c>
      <c r="H10">
        <f t="shared" si="0"/>
        <v>139.7907647907648</v>
      </c>
      <c r="I10">
        <v>5.47</v>
      </c>
      <c r="O10">
        <f>33.19-I10</f>
        <v>27.72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</dc:creator>
  <cp:lastModifiedBy>Konrad Adamczyk</cp:lastModifiedBy>
  <dcterms:created xsi:type="dcterms:W3CDTF">2017-10-09T08:07:21Z</dcterms:created>
  <dcterms:modified xsi:type="dcterms:W3CDTF">2017-10-16T17:15:25Z</dcterms:modified>
</cp:coreProperties>
</file>