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onwork\Desktop\KnA my business\ANKH\CONTENTexcel templates\"/>
    </mc:Choice>
  </mc:AlternateContent>
  <xr:revisionPtr revIDLastSave="0" documentId="13_ncr:1_{BA472421-9719-4032-B201-8AA6E3F011AA}" xr6:coauthVersionLast="47" xr6:coauthVersionMax="47" xr10:uidLastSave="{00000000-0000-0000-0000-000000000000}"/>
  <bookViews>
    <workbookView xWindow="-120" yWindow="-120" windowWidth="29040" windowHeight="15720" tabRatio="712" activeTab="5" xr2:uid="{00000000-000D-0000-FFFF-FFFF00000000}"/>
  </bookViews>
  <sheets>
    <sheet name="Welcome, instructions" sheetId="1" r:id="rId1"/>
    <sheet name="Event - decision" sheetId="2" r:id="rId2"/>
    <sheet name="Factor analysis" sheetId="3" r:id="rId3"/>
    <sheet name="Motives" sheetId="6" r:id="rId4"/>
    <sheet name="Effect evaluation" sheetId="7" r:id="rId5"/>
    <sheet name="Summary" sheetId="8" r:id="rId6"/>
  </sheets>
  <definedNames>
    <definedName name="eventlist">'Event - decision'!$C$3:$C$598</definedName>
    <definedName name="factorlist">'Factor analysis'!$C$3:$C$100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8" l="1"/>
  <c r="C99" i="8" a="1"/>
  <c r="C99" i="8" s="1"/>
  <c r="C100" i="8" a="1"/>
  <c r="C100" i="8" s="1"/>
  <c r="C101" i="8" a="1"/>
  <c r="C101" i="8" s="1"/>
  <c r="C102" i="8" a="1"/>
  <c r="C102" i="8" s="1"/>
  <c r="C103" i="8" a="1"/>
  <c r="C103" i="8" s="1"/>
  <c r="C104" i="8" a="1"/>
  <c r="C104" i="8" s="1"/>
  <c r="C105" i="8" a="1"/>
  <c r="C105" i="8" s="1"/>
  <c r="C106" i="8" a="1"/>
  <c r="C106" i="8" s="1"/>
  <c r="C107" i="8" a="1"/>
  <c r="C107" i="8" s="1"/>
  <c r="C108" i="8" a="1"/>
  <c r="C108" i="8" s="1"/>
  <c r="C109" i="8" a="1"/>
  <c r="C109" i="8" s="1"/>
  <c r="C110" i="8" a="1"/>
  <c r="C110" i="8" s="1"/>
  <c r="C111" i="8" a="1"/>
  <c r="C111" i="8" s="1"/>
  <c r="C112" i="8" a="1"/>
  <c r="C112" i="8" s="1"/>
  <c r="C113" i="8" a="1"/>
  <c r="C113" i="8" s="1"/>
  <c r="C114" i="8" a="1"/>
  <c r="C114" i="8" s="1"/>
  <c r="C115" i="8" a="1"/>
  <c r="C115" i="8" s="1"/>
  <c r="C116" i="8" a="1"/>
  <c r="C116" i="8" s="1"/>
  <c r="C117" i="8" a="1"/>
  <c r="C117" i="8" s="1"/>
  <c r="C118" i="8" a="1"/>
  <c r="C118" i="8" s="1"/>
  <c r="C119" i="8" a="1"/>
  <c r="C119" i="8" s="1"/>
  <c r="C120" i="8" a="1"/>
  <c r="C120" i="8" s="1"/>
  <c r="C121" i="8" a="1"/>
  <c r="C121" i="8" s="1"/>
  <c r="C122" i="8" a="1"/>
  <c r="C122" i="8" s="1"/>
  <c r="C123" i="8" a="1"/>
  <c r="C123" i="8" s="1"/>
  <c r="C124" i="8" a="1"/>
  <c r="C124" i="8" s="1"/>
  <c r="C125" i="8" a="1"/>
  <c r="C125" i="8" s="1"/>
  <c r="C126" i="8" a="1"/>
  <c r="C126" i="8" s="1"/>
  <c r="C127" i="8" a="1"/>
  <c r="C127" i="8" s="1"/>
  <c r="C128" i="8" a="1"/>
  <c r="C128" i="8" s="1"/>
  <c r="D108" i="8" a="1"/>
  <c r="D108" i="8" s="1"/>
  <c r="D109" i="8" a="1"/>
  <c r="D109" i="8" s="1"/>
  <c r="D110" i="8" a="1"/>
  <c r="D110" i="8" s="1"/>
  <c r="D111" i="8" a="1"/>
  <c r="D111" i="8" s="1"/>
  <c r="D112" i="8" a="1"/>
  <c r="D112" i="8" s="1"/>
  <c r="D113" i="8" a="1"/>
  <c r="D113" i="8" s="1"/>
  <c r="D114" i="8" a="1"/>
  <c r="D114" i="8" s="1"/>
  <c r="D115" i="8" a="1"/>
  <c r="D115" i="8" s="1"/>
  <c r="D116" i="8" a="1"/>
  <c r="D116" i="8" s="1"/>
  <c r="D117" i="8" a="1"/>
  <c r="D117" i="8" s="1"/>
  <c r="D118" i="8" a="1"/>
  <c r="D118" i="8" s="1"/>
  <c r="D119" i="8" a="1"/>
  <c r="D119" i="8" s="1"/>
  <c r="D120" i="8" a="1"/>
  <c r="D120" i="8" s="1"/>
  <c r="D121" i="8" a="1"/>
  <c r="D121" i="8" s="1"/>
  <c r="D122" i="8" a="1"/>
  <c r="D122" i="8" s="1"/>
  <c r="D123" i="8" a="1"/>
  <c r="D123" i="8" s="1"/>
  <c r="D124" i="8" a="1"/>
  <c r="D124" i="8" s="1"/>
  <c r="D125" i="8" a="1"/>
  <c r="D125" i="8" s="1"/>
  <c r="D126" i="8" a="1"/>
  <c r="D126" i="8" s="1"/>
  <c r="D127" i="8" a="1"/>
  <c r="D127" i="8" s="1"/>
  <c r="D128" i="8" a="1"/>
  <c r="D128" i="8" s="1"/>
  <c r="D20" i="8" a="1"/>
  <c r="D20" i="8" s="1"/>
  <c r="D21" i="8" a="1"/>
  <c r="D21" i="8" s="1"/>
  <c r="D22" i="8" a="1"/>
  <c r="D22" i="8" s="1"/>
  <c r="D23" i="8" a="1"/>
  <c r="D23" i="8" s="1"/>
  <c r="D24" i="8" a="1"/>
  <c r="D24" i="8" s="1"/>
  <c r="D25" i="8" a="1"/>
  <c r="D25" i="8" s="1"/>
  <c r="D26" i="8" a="1"/>
  <c r="D26" i="8" s="1"/>
  <c r="D27" i="8" a="1"/>
  <c r="D27" i="8" s="1"/>
  <c r="D28" i="8" a="1"/>
  <c r="D28" i="8" s="1"/>
  <c r="D29" i="8" a="1"/>
  <c r="D29" i="8" s="1"/>
  <c r="D30" i="8" a="1"/>
  <c r="D30" i="8" s="1"/>
  <c r="D31" i="8" a="1"/>
  <c r="D31" i="8" s="1"/>
  <c r="D32" i="8" a="1"/>
  <c r="D32" i="8" s="1"/>
  <c r="D33" i="8" a="1"/>
  <c r="D33" i="8" s="1"/>
  <c r="D34" i="8" a="1"/>
  <c r="D34" i="8" s="1"/>
  <c r="D35" i="8" a="1"/>
  <c r="D35" i="8" s="1"/>
  <c r="D36" i="8" a="1"/>
  <c r="D36" i="8" s="1"/>
  <c r="D37" i="8" a="1"/>
  <c r="D37" i="8" s="1"/>
  <c r="D38" i="8" a="1"/>
  <c r="D38" i="8" s="1"/>
  <c r="D39" i="8" a="1"/>
  <c r="D39" i="8" s="1"/>
  <c r="D40" i="8" a="1"/>
  <c r="D40" i="8" s="1"/>
  <c r="D41" i="8" a="1"/>
  <c r="D41" i="8" s="1"/>
  <c r="D42" i="8" a="1"/>
  <c r="D42" i="8" s="1"/>
  <c r="D43" i="8" a="1"/>
  <c r="D43" i="8" s="1"/>
  <c r="D44" i="8" a="1"/>
  <c r="D44" i="8" s="1"/>
  <c r="D45" i="8" a="1"/>
  <c r="D45" i="8" s="1"/>
  <c r="D46" i="8" a="1"/>
  <c r="D46" i="8" s="1"/>
  <c r="D47" i="8" a="1"/>
  <c r="D47" i="8" s="1"/>
  <c r="D48" i="8" a="1"/>
  <c r="D48" i="8" s="1"/>
  <c r="D49" i="8" a="1"/>
  <c r="D49" i="8" s="1"/>
  <c r="D50" i="8" a="1"/>
  <c r="D50" i="8" s="1"/>
  <c r="D51" i="8" a="1"/>
  <c r="D51" i="8" s="1"/>
  <c r="D52" i="8" a="1"/>
  <c r="D52" i="8" s="1"/>
  <c r="D53" i="8" a="1"/>
  <c r="D53" i="8" s="1"/>
  <c r="D54" i="8" a="1"/>
  <c r="D54" i="8" s="1"/>
  <c r="D55" i="8" a="1"/>
  <c r="D55" i="8" s="1"/>
  <c r="D56" i="8" a="1"/>
  <c r="D56" i="8" s="1"/>
  <c r="D57" i="8" a="1"/>
  <c r="D57" i="8" s="1"/>
  <c r="D58" i="8" a="1"/>
  <c r="D58" i="8" s="1"/>
  <c r="D59" i="8" a="1"/>
  <c r="D59" i="8" s="1"/>
  <c r="D60" i="8" a="1"/>
  <c r="D60" i="8" s="1"/>
  <c r="D61" i="8" a="1"/>
  <c r="D61" i="8" s="1"/>
  <c r="D62" i="8" a="1"/>
  <c r="D62" i="8" s="1"/>
  <c r="D63" i="8" a="1"/>
  <c r="D63" i="8" s="1"/>
  <c r="D64" i="8" a="1"/>
  <c r="D64" i="8" s="1"/>
  <c r="D65" i="8" a="1"/>
  <c r="D65" i="8" s="1"/>
  <c r="D66" i="8" a="1"/>
  <c r="D66" i="8" s="1"/>
  <c r="D67" i="8" a="1"/>
  <c r="D67" i="8" s="1"/>
  <c r="D68" i="8" a="1"/>
  <c r="D68" i="8" s="1"/>
  <c r="D69" i="8" a="1"/>
  <c r="D69" i="8" s="1"/>
  <c r="D70" i="8" a="1"/>
  <c r="D70" i="8" s="1"/>
  <c r="D71" i="8" a="1"/>
  <c r="D71" i="8" s="1"/>
  <c r="D72" i="8" a="1"/>
  <c r="D72" i="8" s="1"/>
  <c r="D73" i="8" a="1"/>
  <c r="D73" i="8" s="1"/>
  <c r="D74" i="8" a="1"/>
  <c r="D74" i="8" s="1"/>
  <c r="D75" i="8" a="1"/>
  <c r="D75" i="8" s="1"/>
  <c r="D76" i="8" a="1"/>
  <c r="D76" i="8" s="1"/>
  <c r="D77" i="8" a="1"/>
  <c r="D77" i="8" s="1"/>
  <c r="D78" i="8" a="1"/>
  <c r="D78" i="8" s="1"/>
  <c r="D79" i="8" a="1"/>
  <c r="D79" i="8" s="1"/>
  <c r="D80" i="8" a="1"/>
  <c r="D80" i="8" s="1"/>
  <c r="D81" i="8" a="1"/>
  <c r="D81" i="8" s="1"/>
  <c r="D82" i="8" a="1"/>
  <c r="D82" i="8" s="1"/>
  <c r="D83" i="8" a="1"/>
  <c r="D83" i="8" s="1"/>
  <c r="D84" i="8" a="1"/>
  <c r="D84" i="8" s="1"/>
  <c r="D85" i="8" a="1"/>
  <c r="D85" i="8" s="1"/>
  <c r="D86" i="8" a="1"/>
  <c r="D86" i="8" s="1"/>
  <c r="D87" i="8" a="1"/>
  <c r="D87" i="8" s="1"/>
  <c r="D88" i="8" a="1"/>
  <c r="D88" i="8" s="1"/>
  <c r="D89" i="8" a="1"/>
  <c r="D89" i="8" s="1"/>
  <c r="D90" i="8" a="1"/>
  <c r="D90" i="8" s="1"/>
  <c r="D91" i="8" a="1"/>
  <c r="D91" i="8" s="1"/>
  <c r="D92" i="8" a="1"/>
  <c r="D92" i="8" s="1"/>
  <c r="D93" i="8" a="1"/>
  <c r="D93" i="8" s="1"/>
  <c r="D94" i="8" a="1"/>
  <c r="D94" i="8" s="1"/>
  <c r="D95" i="8" a="1"/>
  <c r="D95" i="8" s="1"/>
  <c r="D96" i="8" a="1"/>
  <c r="D96" i="8" s="1"/>
  <c r="D97" i="8" a="1"/>
  <c r="D97" i="8" s="1"/>
  <c r="D98" i="8" a="1"/>
  <c r="D98" i="8" s="1"/>
  <c r="D99" i="8" a="1"/>
  <c r="D99" i="8" s="1"/>
  <c r="D100" i="8" a="1"/>
  <c r="D100" i="8" s="1"/>
  <c r="D101" i="8" a="1"/>
  <c r="D101" i="8" s="1"/>
  <c r="D102" i="8" a="1"/>
  <c r="D102" i="8" s="1"/>
  <c r="D103" i="8" a="1"/>
  <c r="D103" i="8" s="1"/>
  <c r="D104" i="8" a="1"/>
  <c r="D104" i="8" s="1"/>
  <c r="D105" i="8" a="1"/>
  <c r="D105" i="8" s="1"/>
  <c r="D106" i="8" a="1"/>
  <c r="D106" i="8" s="1"/>
  <c r="D107" i="8" a="1"/>
  <c r="D107" i="8" s="1"/>
  <c r="C20" i="8" a="1"/>
  <c r="C20" i="8" s="1"/>
  <c r="C21" i="8" a="1"/>
  <c r="C21" i="8" s="1"/>
  <c r="C22" i="8" a="1"/>
  <c r="C22" i="8" s="1"/>
  <c r="C23" i="8" a="1"/>
  <c r="C23" i="8" s="1"/>
  <c r="C24" i="8" a="1"/>
  <c r="C24" i="8" s="1"/>
  <c r="C25" i="8" a="1"/>
  <c r="C25" i="8" s="1"/>
  <c r="C26" i="8" a="1"/>
  <c r="C26" i="8" s="1"/>
  <c r="C27" i="8" a="1"/>
  <c r="C27" i="8" s="1"/>
  <c r="C28" i="8" a="1"/>
  <c r="C28" i="8" s="1"/>
  <c r="C29" i="8" a="1"/>
  <c r="C29" i="8" s="1"/>
  <c r="C30" i="8" a="1"/>
  <c r="C30" i="8" s="1"/>
  <c r="C31" i="8" a="1"/>
  <c r="C31" i="8" s="1"/>
  <c r="C32" i="8" a="1"/>
  <c r="C32" i="8" s="1"/>
  <c r="C33" i="8" a="1"/>
  <c r="C33" i="8" s="1"/>
  <c r="C34" i="8" a="1"/>
  <c r="C34" i="8" s="1"/>
  <c r="C35" i="8" a="1"/>
  <c r="C35" i="8" s="1"/>
  <c r="C36" i="8" a="1"/>
  <c r="C36" i="8" s="1"/>
  <c r="C37" i="8" a="1"/>
  <c r="C37" i="8" s="1"/>
  <c r="C38" i="8" a="1"/>
  <c r="C38" i="8" s="1"/>
  <c r="C39" i="8" a="1"/>
  <c r="C39" i="8" s="1"/>
  <c r="C40" i="8" a="1"/>
  <c r="C40" i="8" s="1"/>
  <c r="C41" i="8" a="1"/>
  <c r="C41" i="8" s="1"/>
  <c r="C42" i="8" a="1"/>
  <c r="C42" i="8" s="1"/>
  <c r="C43" i="8" a="1"/>
  <c r="C43" i="8" s="1"/>
  <c r="C44" i="8" a="1"/>
  <c r="C44" i="8" s="1"/>
  <c r="C45" i="8" a="1"/>
  <c r="C45" i="8" s="1"/>
  <c r="C46" i="8" a="1"/>
  <c r="C46" i="8" s="1"/>
  <c r="C47" i="8" a="1"/>
  <c r="C47" i="8" s="1"/>
  <c r="C48" i="8" a="1"/>
  <c r="C48" i="8" s="1"/>
  <c r="C49" i="8" a="1"/>
  <c r="C49" i="8" s="1"/>
  <c r="C50" i="8" a="1"/>
  <c r="C50" i="8" s="1"/>
  <c r="C51" i="8" a="1"/>
  <c r="C51" i="8" s="1"/>
  <c r="C52" i="8" a="1"/>
  <c r="C52" i="8" s="1"/>
  <c r="C53" i="8" a="1"/>
  <c r="C53" i="8" s="1"/>
  <c r="C54" i="8" a="1"/>
  <c r="C54" i="8" s="1"/>
  <c r="C55" i="8" a="1"/>
  <c r="C55" i="8" s="1"/>
  <c r="C56" i="8" a="1"/>
  <c r="C56" i="8" s="1"/>
  <c r="C57" i="8" a="1"/>
  <c r="C57" i="8" s="1"/>
  <c r="C58" i="8" a="1"/>
  <c r="C58" i="8" s="1"/>
  <c r="C59" i="8" a="1"/>
  <c r="C59" i="8" s="1"/>
  <c r="C60" i="8" a="1"/>
  <c r="C60" i="8" s="1"/>
  <c r="C61" i="8" a="1"/>
  <c r="C61" i="8" s="1"/>
  <c r="C62" i="8" a="1"/>
  <c r="C62" i="8" s="1"/>
  <c r="C63" i="8" a="1"/>
  <c r="C63" i="8" s="1"/>
  <c r="C64" i="8" a="1"/>
  <c r="C64" i="8" s="1"/>
  <c r="C65" i="8" a="1"/>
  <c r="C65" i="8" s="1"/>
  <c r="C66" i="8" a="1"/>
  <c r="C66" i="8" s="1"/>
  <c r="C67" i="8" a="1"/>
  <c r="C67" i="8" s="1"/>
  <c r="C68" i="8" a="1"/>
  <c r="C68" i="8" s="1"/>
  <c r="C69" i="8" a="1"/>
  <c r="C69" i="8" s="1"/>
  <c r="C70" i="8" a="1"/>
  <c r="C70" i="8" s="1"/>
  <c r="C71" i="8" a="1"/>
  <c r="C71" i="8" s="1"/>
  <c r="C72" i="8" a="1"/>
  <c r="C72" i="8" s="1"/>
  <c r="C73" i="8" a="1"/>
  <c r="C73" i="8" s="1"/>
  <c r="C74" i="8" a="1"/>
  <c r="C74" i="8" s="1"/>
  <c r="C75" i="8" a="1"/>
  <c r="C75" i="8" s="1"/>
  <c r="C76" i="8" a="1"/>
  <c r="C76" i="8" s="1"/>
  <c r="C77" i="8" a="1"/>
  <c r="C77" i="8" s="1"/>
  <c r="C78" i="8" a="1"/>
  <c r="C78" i="8" s="1"/>
  <c r="C79" i="8" a="1"/>
  <c r="C79" i="8" s="1"/>
  <c r="C80" i="8" a="1"/>
  <c r="C80" i="8" s="1"/>
  <c r="C81" i="8" a="1"/>
  <c r="C81" i="8" s="1"/>
  <c r="C82" i="8" a="1"/>
  <c r="C82" i="8" s="1"/>
  <c r="C83" i="8" a="1"/>
  <c r="C83" i="8" s="1"/>
  <c r="C84" i="8" a="1"/>
  <c r="C84" i="8" s="1"/>
  <c r="C85" i="8" a="1"/>
  <c r="C85" i="8" s="1"/>
  <c r="C86" i="8" a="1"/>
  <c r="C86" i="8" s="1"/>
  <c r="C87" i="8" a="1"/>
  <c r="C87" i="8" s="1"/>
  <c r="C88" i="8" a="1"/>
  <c r="C88" i="8" s="1"/>
  <c r="C89" i="8" a="1"/>
  <c r="C89" i="8" s="1"/>
  <c r="C90" i="8" a="1"/>
  <c r="C90" i="8" s="1"/>
  <c r="C91" i="8" a="1"/>
  <c r="C91" i="8" s="1"/>
  <c r="C92" i="8" a="1"/>
  <c r="C92" i="8" s="1"/>
  <c r="C93" i="8" a="1"/>
  <c r="C93" i="8" s="1"/>
  <c r="C94" i="8" a="1"/>
  <c r="C94" i="8" s="1"/>
  <c r="C95" i="8" a="1"/>
  <c r="C95" i="8" s="1"/>
  <c r="C96" i="8" a="1"/>
  <c r="C96" i="8" s="1"/>
  <c r="C97" i="8" a="1"/>
  <c r="C97" i="8" s="1"/>
  <c r="C98" i="8" a="1"/>
  <c r="C98" i="8" s="1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C19" i="8" a="1"/>
  <c r="C19" i="8" s="1"/>
  <c r="D4" i="8"/>
  <c r="D5" i="8"/>
  <c r="D6" i="8"/>
  <c r="D8" i="8"/>
  <c r="D19" i="8" l="1" a="1"/>
  <c r="D19" i="8" s="1"/>
  <c r="D7" i="8"/>
</calcChain>
</file>

<file path=xl/sharedStrings.xml><?xml version="1.0" encoding="utf-8"?>
<sst xmlns="http://schemas.openxmlformats.org/spreadsheetml/2006/main" count="60" uniqueCount="56">
  <si>
    <t>Event or decision</t>
  </si>
  <si>
    <t>Description</t>
  </si>
  <si>
    <t>Date of event, or date decision is due</t>
  </si>
  <si>
    <t>Initial perceived impact</t>
  </si>
  <si>
    <t>Factor</t>
  </si>
  <si>
    <t>Justification</t>
  </si>
  <si>
    <t>Stakeholder</t>
  </si>
  <si>
    <t>Percieved motive</t>
  </si>
  <si>
    <t>Confidence in motive assessment (1-5)</t>
  </si>
  <si>
    <t>Observed effect</t>
  </si>
  <si>
    <t>Intensity (1-10)</t>
  </si>
  <si>
    <t>Timeframe</t>
  </si>
  <si>
    <t>Correlated or causative</t>
  </si>
  <si>
    <t>Relevance (1-10)</t>
  </si>
  <si>
    <t>Factor importance (1-5)</t>
  </si>
  <si>
    <t>Internal or external</t>
  </si>
  <si>
    <t>Certainty (1-5)</t>
  </si>
  <si>
    <t>Positive</t>
  </si>
  <si>
    <t>Negative</t>
  </si>
  <si>
    <t>Neutral</t>
  </si>
  <si>
    <t>Number of events rated</t>
  </si>
  <si>
    <t>Number of events</t>
  </si>
  <si>
    <t>Key lessons learned</t>
  </si>
  <si>
    <t>Action items/next steps</t>
  </si>
  <si>
    <t>Understanding Your Business: A Tool for Entrepreneurial Insight</t>
  </si>
  <si>
    <t>Events Sheet:</t>
  </si>
  <si>
    <t>List significant business events or decisions</t>
  </si>
  <si>
    <t>Provide a brief description for each</t>
  </si>
  <si>
    <t>Rate the initial perceived impact (Positive, Negative, Neutral)</t>
  </si>
  <si>
    <t>Factor Analysis Sheet:</t>
  </si>
  <si>
    <t>Select an event from the dropdown in Column B</t>
  </si>
  <si>
    <t>List internal factors in Column C and external factors in Column E</t>
  </si>
  <si>
    <t>Rate each factor's importance (1-5) in Columns D and F</t>
  </si>
  <si>
    <t>Relevance Assessment Sheet:</t>
  </si>
  <si>
    <t>Evaluate the overall relevance of each factor</t>
  </si>
  <si>
    <t>Provide justification for your assessment</t>
  </si>
  <si>
    <t>Motives Sheet:</t>
  </si>
  <si>
    <t>Identify key stakeholders for each event</t>
  </si>
  <si>
    <t>Note their perceived motives</t>
  </si>
  <si>
    <t>Rate your confidence in your assessment</t>
  </si>
  <si>
    <t>Effects Evaluation Sheet:</t>
  </si>
  <si>
    <t>This sheet should be completed after the event has concluded</t>
  </si>
  <si>
    <t>Document observed effects of each event</t>
  </si>
  <si>
    <t>Rate the intensity of these effects (1-10) where 1 is least intense and 10 is most</t>
  </si>
  <si>
    <t>Record whether you think the event and the outcome are in a causative or a correlational relationship</t>
  </si>
  <si>
    <t>Rate your certainty about your assessment of causality vs correlation (1-5) where 1 is least certain and 5 is most</t>
  </si>
  <si>
    <t>Summary Sheet:</t>
  </si>
  <si>
    <t>This analysis is mostly verbal so graphs are of limited use, but a pie chart of event impact is included</t>
  </si>
  <si>
    <t>Reflect on lessons learned and make sure to give yourself some action items</t>
  </si>
  <si>
    <t>Remember, this tool is designed to enhance your understanding of your business's dynamics. The more thorough and honest your analysis, the more valuable the insights you'll gain.</t>
  </si>
  <si>
    <t>Take your time, revisit your analyses periodically, and use this tool to inform your future strategic decisions. Good luck!</t>
  </si>
  <si>
    <t>Date entered</t>
  </si>
  <si>
    <t>Most important factor</t>
  </si>
  <si>
    <t>Most relevant factor</t>
  </si>
  <si>
    <t>Select a new event when you're ready to analyse the next one</t>
  </si>
  <si>
    <t>Welcome to your Entrepreneurial Understanding Tool. This workbook is designed to help you analyse key events in your business, understand their impacts, and gain valuable insights for future decision-making. Here's how to use 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</si>
</sst>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 style="hair">
        <color theme="0" tint="-0.249977111117893"/>
      </right>
      <top/>
      <bottom/>
      <diagonal/>
    </border>
    <border>
      <left style="hair">
        <color theme="0" tint="-0.249977111117893"/>
      </left>
      <right style="hair">
        <color theme="0" tint="-0.249977111117893"/>
      </right>
      <top/>
      <bottom/>
      <diagonal/>
    </border>
    <border>
      <left style="hair">
        <color theme="0" tint="-0.249977111117893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indent="5"/>
    </xf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/>
    <xf numFmtId="0" fontId="4" fillId="0" borderId="1" xfId="0" applyFont="1" applyBorder="1"/>
    <xf numFmtId="14" fontId="4" fillId="0" borderId="2" xfId="0" applyNumberFormat="1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4" fillId="0" borderId="2" xfId="0" applyNumberFormat="1" applyFont="1" applyBorder="1" applyAlignment="1">
      <alignment wrapText="1"/>
    </xf>
    <xf numFmtId="0" fontId="0" fillId="0" borderId="0" xfId="0" applyNumberFormat="1"/>
  </cellXfs>
  <cellStyles count="1">
    <cellStyle name="Normal" xfId="0" builtinId="0"/>
  </cellStyles>
  <dxfs count="24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Event initial impact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7A2-4248-9BC3-D4AEDA56486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7A2-4248-9BC3-D4AEDA56486E}"/>
              </c:ext>
            </c:extLst>
          </c:dPt>
          <c:dPt>
            <c:idx val="2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7A2-4248-9BC3-D4AEDA56486E}"/>
              </c:ext>
            </c:extLst>
          </c:dPt>
          <c:cat>
            <c:strRef>
              <c:f>Summary!$C$4:$C$6</c:f>
              <c:strCache>
                <c:ptCount val="3"/>
                <c:pt idx="0">
                  <c:v>Positive</c:v>
                </c:pt>
                <c:pt idx="1">
                  <c:v>Negative</c:v>
                </c:pt>
                <c:pt idx="2">
                  <c:v>Neutral</c:v>
                </c:pt>
              </c:strCache>
            </c:strRef>
          </c:cat>
          <c:val>
            <c:numRef>
              <c:f>Summary!$D$4:$D$6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A2-4248-9BC3-D4AEDA564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3</xdr:row>
      <xdr:rowOff>38100</xdr:rowOff>
    </xdr:from>
    <xdr:to>
      <xdr:col>11</xdr:col>
      <xdr:colOff>533400</xdr:colOff>
      <xdr:row>15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F9D1CC5-BDE1-B093-A992-0F1BCF9A8224}"/>
            </a:ext>
          </a:extLst>
        </xdr:cNvPr>
        <xdr:cNvSpPr txBox="1"/>
      </xdr:nvSpPr>
      <xdr:spPr>
        <a:xfrm>
          <a:off x="9420225" y="781050"/>
          <a:ext cx="2781300" cy="2190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400">
              <a:latin typeface="Arial" panose="020B0604020202020204" pitchFamily="34" charset="0"/>
              <a:cs typeface="Arial" panose="020B0604020202020204" pitchFamily="34" charset="0"/>
            </a:rPr>
            <a:t>Event/decision</a:t>
          </a:r>
          <a:r>
            <a:rPr lang="en-NZ" sz="1400" baseline="0">
              <a:latin typeface="Arial" panose="020B0604020202020204" pitchFamily="34" charset="0"/>
              <a:cs typeface="Arial" panose="020B0604020202020204" pitchFamily="34" charset="0"/>
            </a:rPr>
            <a:t> tracker sheet</a:t>
          </a:r>
        </a:p>
        <a:p>
          <a:endParaRPr lang="en-NZ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NZ" sz="1100" baseline="0">
              <a:latin typeface="Arial" panose="020B0604020202020204" pitchFamily="34" charset="0"/>
              <a:cs typeface="Arial" panose="020B0604020202020204" pitchFamily="34" charset="0"/>
            </a:rPr>
            <a:t>Enter the date you created the event entry</a:t>
          </a:r>
        </a:p>
        <a:p>
          <a:endParaRPr lang="en-NZ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NZ" sz="1100" baseline="0">
              <a:latin typeface="Arial" panose="020B0604020202020204" pitchFamily="34" charset="0"/>
              <a:cs typeface="Arial" panose="020B0604020202020204" pitchFamily="34" charset="0"/>
            </a:rPr>
            <a:t>Describe what the event or decision is</a:t>
          </a:r>
        </a:p>
        <a:p>
          <a:endParaRPr lang="en-NZ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NZ" sz="1100" baseline="0">
              <a:latin typeface="Arial" panose="020B0604020202020204" pitchFamily="34" charset="0"/>
              <a:cs typeface="Arial" panose="020B0604020202020204" pitchFamily="34" charset="0"/>
            </a:rPr>
            <a:t>Enter a due date for the event or decision </a:t>
          </a:r>
        </a:p>
        <a:p>
          <a:endParaRPr lang="en-NZ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NZ" sz="1100" baseline="0">
              <a:latin typeface="Arial" panose="020B0604020202020204" pitchFamily="34" charset="0"/>
              <a:cs typeface="Arial" panose="020B0604020202020204" pitchFamily="34" charset="0"/>
            </a:rPr>
            <a:t>Choose what impact the event or decision might have based on an early gut feel</a:t>
          </a:r>
          <a:endParaRPr lang="en-NZ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1266824</xdr:colOff>
      <xdr:row>2</xdr:row>
      <xdr:rowOff>152399</xdr:rowOff>
    </xdr:from>
    <xdr:to>
      <xdr:col>14</xdr:col>
      <xdr:colOff>142875</xdr:colOff>
      <xdr:row>32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3CDAB48-D8EA-3386-CF6A-A946DFA4B902}"/>
            </a:ext>
          </a:extLst>
        </xdr:cNvPr>
        <xdr:cNvSpPr txBox="1"/>
      </xdr:nvSpPr>
      <xdr:spPr>
        <a:xfrm>
          <a:off x="9791699" y="723899"/>
          <a:ext cx="5200651" cy="55911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400">
              <a:latin typeface="Arial" panose="020B0604020202020204" pitchFamily="34" charset="0"/>
              <a:cs typeface="Arial" panose="020B0604020202020204" pitchFamily="34" charset="0"/>
            </a:rPr>
            <a:t>Factor analysis sheet</a:t>
          </a:r>
        </a:p>
        <a:p>
          <a:endParaRPr lang="en-NZ" sz="14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NZ" sz="1100">
              <a:latin typeface="Arial" panose="020B0604020202020204" pitchFamily="34" charset="0"/>
              <a:cs typeface="Arial" panose="020B0604020202020204" pitchFamily="34" charset="0"/>
            </a:rPr>
            <a:t>Choose an event from the dropdown in each cell in column B</a:t>
          </a:r>
        </a:p>
        <a:p>
          <a:endParaRPr lang="en-NZ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NZ" sz="1100">
              <a:latin typeface="Arial" panose="020B0604020202020204" pitchFamily="34" charset="0"/>
              <a:cs typeface="Arial" panose="020B0604020202020204" pitchFamily="34" charset="0"/>
            </a:rPr>
            <a:t>Label a new factor for the event in column C</a:t>
          </a:r>
        </a:p>
        <a:p>
          <a:endParaRPr lang="en-NZ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NZ" sz="1200" i="1">
              <a:latin typeface="Arial" panose="020B0604020202020204" pitchFamily="34" charset="0"/>
              <a:cs typeface="Arial" panose="020B0604020202020204" pitchFamily="34" charset="0"/>
            </a:rPr>
            <a:t>Importance</a:t>
          </a:r>
        </a:p>
        <a:p>
          <a:endParaRPr lang="en-NZ" sz="1100"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NZ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This refers to how significant or influential a factor was in the specific event or decision being analysed. It's a more immediate, event-specific measure. A factor might be rated highly important if it played a crucial role in shaping the outcome of that particular event.</a:t>
          </a:r>
          <a:endParaRPr lang="en-NZ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NZ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NZ" sz="1100">
              <a:latin typeface="Arial" panose="020B0604020202020204" pitchFamily="34" charset="0"/>
              <a:cs typeface="Arial" panose="020B0604020202020204" pitchFamily="34" charset="0"/>
            </a:rPr>
            <a:t>Rate its importance</a:t>
          </a:r>
          <a:r>
            <a:rPr lang="en-NZ" sz="1100" baseline="0">
              <a:latin typeface="Arial" panose="020B0604020202020204" pitchFamily="34" charset="0"/>
              <a:cs typeface="Arial" panose="020B0604020202020204" pitchFamily="34" charset="0"/>
            </a:rPr>
            <a:t> (1-5) where 1 is least and 5 is most important</a:t>
          </a:r>
        </a:p>
        <a:p>
          <a:endParaRPr lang="en-NZ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NZ" sz="1100">
              <a:latin typeface="Arial" panose="020B0604020202020204" pitchFamily="34" charset="0"/>
              <a:cs typeface="Arial" panose="020B0604020202020204" pitchFamily="34" charset="0"/>
            </a:rPr>
            <a:t>Decide whether the factor is internal or external in column</a:t>
          </a:r>
          <a:r>
            <a:rPr lang="en-NZ" sz="1100" baseline="0">
              <a:latin typeface="Arial" panose="020B0604020202020204" pitchFamily="34" charset="0"/>
              <a:cs typeface="Arial" panose="020B0604020202020204" pitchFamily="34" charset="0"/>
            </a:rPr>
            <a:t> E</a:t>
          </a:r>
          <a:endParaRPr lang="en-NZ" sz="110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NZ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NZ" sz="1200" i="1">
              <a:latin typeface="Arial" panose="020B0604020202020204" pitchFamily="34" charset="0"/>
              <a:cs typeface="Arial" panose="020B0604020202020204" pitchFamily="34" charset="0"/>
            </a:rPr>
            <a:t>Relevance</a:t>
          </a:r>
        </a:p>
        <a:p>
          <a:endParaRPr lang="en-NZ" sz="1200" i="1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NZ" sz="1100">
              <a:latin typeface="Arial" panose="020B0604020202020204" pitchFamily="34" charset="0"/>
              <a:cs typeface="Arial" panose="020B0604020202020204" pitchFamily="34" charset="0"/>
            </a:rPr>
            <a:t>This is a broader, more contextual measure. It considers how significant the factor is in the larger picture of your business operations or strategy. A factor might be relevant if it has implications beyond the specific event, potentially affecting future decisions or reflecting a key trend in your business environment.</a:t>
          </a:r>
          <a:endParaRPr lang="en-NZ" sz="1100" i="1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NZ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NZ" sz="1100">
              <a:latin typeface="Arial" panose="020B0604020202020204" pitchFamily="34" charset="0"/>
              <a:cs typeface="Arial" panose="020B0604020202020204" pitchFamily="34" charset="0"/>
            </a:rPr>
            <a:t>Rate the factor's</a:t>
          </a:r>
          <a:r>
            <a:rPr lang="en-NZ" sz="1100" baseline="0">
              <a:latin typeface="Arial" panose="020B0604020202020204" pitchFamily="34" charset="0"/>
              <a:cs typeface="Arial" panose="020B0604020202020204" pitchFamily="34" charset="0"/>
            </a:rPr>
            <a:t> relevance from (1-10) where 1 is least relevant and 10 is most</a:t>
          </a:r>
        </a:p>
        <a:p>
          <a:endParaRPr lang="en-NZ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NZ" sz="1100" baseline="0">
              <a:latin typeface="Arial" panose="020B0604020202020204" pitchFamily="34" charset="0"/>
              <a:cs typeface="Arial" panose="020B0604020202020204" pitchFamily="34" charset="0"/>
            </a:rPr>
            <a:t>Then justify your ratings</a:t>
          </a:r>
          <a:endParaRPr lang="en-NZ" sz="110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NZ" sz="110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NZ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2</xdr:row>
      <xdr:rowOff>142875</xdr:rowOff>
    </xdr:from>
    <xdr:to>
      <xdr:col>15</xdr:col>
      <xdr:colOff>314325</xdr:colOff>
      <xdr:row>16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02991B-3D4E-CD34-F304-E7735E40A3A5}"/>
            </a:ext>
          </a:extLst>
        </xdr:cNvPr>
        <xdr:cNvSpPr txBox="1"/>
      </xdr:nvSpPr>
      <xdr:spPr>
        <a:xfrm>
          <a:off x="8353425" y="523875"/>
          <a:ext cx="4857750" cy="2600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400">
              <a:latin typeface="Arial" panose="020B0604020202020204" pitchFamily="34" charset="0"/>
              <a:cs typeface="Arial" panose="020B0604020202020204" pitchFamily="34" charset="0"/>
            </a:rPr>
            <a:t>Stakeholder motive and incentive assessment</a:t>
          </a:r>
        </a:p>
        <a:p>
          <a:endParaRPr lang="en-NZ" sz="14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NZ" sz="1100">
              <a:latin typeface="Arial" panose="020B0604020202020204" pitchFamily="34" charset="0"/>
              <a:cs typeface="Arial" panose="020B0604020202020204" pitchFamily="34" charset="0"/>
            </a:rPr>
            <a:t>Choose your event or decision</a:t>
          </a:r>
        </a:p>
        <a:p>
          <a:endParaRPr lang="en-NZ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NZ" sz="1100">
              <a:latin typeface="Arial" panose="020B0604020202020204" pitchFamily="34" charset="0"/>
              <a:cs typeface="Arial" panose="020B0604020202020204" pitchFamily="34" charset="0"/>
            </a:rPr>
            <a:t>List your stakeholders (for each new stakeholder you will have to choose an appropriate event)</a:t>
          </a:r>
        </a:p>
        <a:p>
          <a:endParaRPr lang="en-NZ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NZ" sz="1100">
              <a:latin typeface="Arial" panose="020B0604020202020204" pitchFamily="34" charset="0"/>
              <a:cs typeface="Arial" panose="020B0604020202020204" pitchFamily="34" charset="0"/>
            </a:rPr>
            <a:t>If a</a:t>
          </a:r>
          <a:r>
            <a:rPr lang="en-NZ" sz="1100" baseline="0">
              <a:latin typeface="Arial" panose="020B0604020202020204" pitchFamily="34" charset="0"/>
              <a:cs typeface="Arial" panose="020B0604020202020204" pitchFamily="34" charset="0"/>
            </a:rPr>
            <a:t> stakeholder repeats over events that is perfectly fine - that just tells you they are important</a:t>
          </a:r>
        </a:p>
        <a:p>
          <a:endParaRPr lang="en-NZ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NZ" sz="1100" baseline="0">
              <a:latin typeface="Arial" panose="020B0604020202020204" pitchFamily="34" charset="0"/>
              <a:cs typeface="Arial" panose="020B0604020202020204" pitchFamily="34" charset="0"/>
            </a:rPr>
            <a:t>Describe what you think are their motives or incentives</a:t>
          </a:r>
        </a:p>
        <a:p>
          <a:endParaRPr lang="en-NZ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NZ" sz="1100" baseline="0">
              <a:latin typeface="Arial" panose="020B0604020202020204" pitchFamily="34" charset="0"/>
              <a:cs typeface="Arial" panose="020B0604020202020204" pitchFamily="34" charset="0"/>
            </a:rPr>
            <a:t>And rate your confidence in this assessment 1-5 where 1 is least confident and 5 is most</a:t>
          </a:r>
          <a:endParaRPr lang="en-NZ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371475</xdr:colOff>
      <xdr:row>5</xdr:row>
      <xdr:rowOff>28575</xdr:rowOff>
    </xdr:from>
    <xdr:to>
      <xdr:col>17</xdr:col>
      <xdr:colOff>66675</xdr:colOff>
      <xdr:row>25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73DC85-7781-DB48-ABF5-34CA1F7163F9}"/>
            </a:ext>
          </a:extLst>
        </xdr:cNvPr>
        <xdr:cNvSpPr txBox="1"/>
      </xdr:nvSpPr>
      <xdr:spPr>
        <a:xfrm>
          <a:off x="9144000" y="981075"/>
          <a:ext cx="4572000" cy="3800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600">
              <a:latin typeface="Arial" panose="020B0604020202020204" pitchFamily="34" charset="0"/>
              <a:cs typeface="Arial" panose="020B0604020202020204" pitchFamily="34" charset="0"/>
            </a:rPr>
            <a:t>Effect</a:t>
          </a:r>
          <a:r>
            <a:rPr lang="en-NZ" sz="1600" baseline="0">
              <a:latin typeface="Arial" panose="020B0604020202020204" pitchFamily="34" charset="0"/>
              <a:cs typeface="Arial" panose="020B0604020202020204" pitchFamily="34" charset="0"/>
            </a:rPr>
            <a:t> evaluation</a:t>
          </a:r>
        </a:p>
        <a:p>
          <a:endParaRPr lang="en-NZ" sz="16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NZ" sz="1100">
              <a:latin typeface="Arial" panose="020B0604020202020204" pitchFamily="34" charset="0"/>
              <a:cs typeface="Arial" panose="020B0604020202020204" pitchFamily="34" charset="0"/>
            </a:rPr>
            <a:t>This worksheet</a:t>
          </a:r>
          <a:r>
            <a:rPr lang="en-NZ" sz="1100" baseline="0">
              <a:latin typeface="Arial" panose="020B0604020202020204" pitchFamily="34" charset="0"/>
              <a:cs typeface="Arial" panose="020B0604020202020204" pitchFamily="34" charset="0"/>
            </a:rPr>
            <a:t> is intended to be completed after the event has concluded</a:t>
          </a:r>
        </a:p>
        <a:p>
          <a:endParaRPr lang="en-NZ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NZ" sz="1100" baseline="0">
              <a:latin typeface="Arial" panose="020B0604020202020204" pitchFamily="34" charset="0"/>
              <a:cs typeface="Arial" panose="020B0604020202020204" pitchFamily="34" charset="0"/>
            </a:rPr>
            <a:t>Choose the event in column B</a:t>
          </a:r>
        </a:p>
        <a:p>
          <a:endParaRPr lang="en-NZ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NZ" sz="1100" baseline="0">
              <a:latin typeface="Arial" panose="020B0604020202020204" pitchFamily="34" charset="0"/>
              <a:cs typeface="Arial" panose="020B0604020202020204" pitchFamily="34" charset="0"/>
            </a:rPr>
            <a:t>Describe its effect in C</a:t>
          </a:r>
        </a:p>
        <a:p>
          <a:endParaRPr lang="en-NZ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NZ" sz="1100" baseline="0">
              <a:latin typeface="Arial" panose="020B0604020202020204" pitchFamily="34" charset="0"/>
              <a:cs typeface="Arial" panose="020B0604020202020204" pitchFamily="34" charset="0"/>
            </a:rPr>
            <a:t>Rate the intensity of the effect from 1-10 where 1 is least intense and 10 is most</a:t>
          </a:r>
        </a:p>
        <a:p>
          <a:endParaRPr lang="en-NZ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NZ" sz="1100" baseline="0">
              <a:latin typeface="Arial" panose="020B0604020202020204" pitchFamily="34" charset="0"/>
              <a:cs typeface="Arial" panose="020B0604020202020204" pitchFamily="34" charset="0"/>
            </a:rPr>
            <a:t>Subjectively decide whether this is a shotrt, medium, or long term effect</a:t>
          </a:r>
        </a:p>
        <a:p>
          <a:endParaRPr lang="en-NZ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NZ" sz="1100" baseline="0">
              <a:latin typeface="Arial" panose="020B0604020202020204" pitchFamily="34" charset="0"/>
              <a:cs typeface="Arial" panose="020B0604020202020204" pitchFamily="34" charset="0"/>
            </a:rPr>
            <a:t>Decide whether the event and the effect has a correlational or causative relationship</a:t>
          </a:r>
        </a:p>
        <a:p>
          <a:endParaRPr lang="en-NZ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NZ" sz="1100" baseline="0">
              <a:latin typeface="Arial" panose="020B0604020202020204" pitchFamily="34" charset="0"/>
              <a:cs typeface="Arial" panose="020B0604020202020204" pitchFamily="34" charset="0"/>
            </a:rPr>
            <a:t>And subjectively assess how certain your of this 1-5 where 1 is least certain, 5 is most</a:t>
          </a:r>
          <a:endParaRPr lang="en-NZ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0</xdr:row>
      <xdr:rowOff>0</xdr:rowOff>
    </xdr:from>
    <xdr:to>
      <xdr:col>4</xdr:col>
      <xdr:colOff>590550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6DBC40-8A34-A4B8-C01A-FD4439120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352425</xdr:colOff>
      <xdr:row>3</xdr:row>
      <xdr:rowOff>114300</xdr:rowOff>
    </xdr:from>
    <xdr:to>
      <xdr:col>16</xdr:col>
      <xdr:colOff>466725</xdr:colOff>
      <xdr:row>22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73E297-2A08-F707-3D6B-B11421CE0661}"/>
            </a:ext>
          </a:extLst>
        </xdr:cNvPr>
        <xdr:cNvSpPr txBox="1"/>
      </xdr:nvSpPr>
      <xdr:spPr>
        <a:xfrm>
          <a:off x="9572625" y="685800"/>
          <a:ext cx="4991100" cy="3657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400">
              <a:latin typeface="Arial" panose="020B0604020202020204" pitchFamily="34" charset="0"/>
              <a:cs typeface="Arial" panose="020B0604020202020204" pitchFamily="34" charset="0"/>
            </a:rPr>
            <a:t>Summary and learning</a:t>
          </a:r>
          <a:r>
            <a:rPr lang="en-NZ" sz="1400" baseline="0">
              <a:latin typeface="Arial" panose="020B0604020202020204" pitchFamily="34" charset="0"/>
              <a:cs typeface="Arial" panose="020B0604020202020204" pitchFamily="34" charset="0"/>
            </a:rPr>
            <a:t> sheet</a:t>
          </a:r>
        </a:p>
        <a:p>
          <a:endParaRPr lang="en-NZ" sz="14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NZ" sz="1100">
              <a:latin typeface="Arial" panose="020B0604020202020204" pitchFamily="34" charset="0"/>
              <a:cs typeface="Arial" panose="020B0604020202020204" pitchFamily="34" charset="0"/>
            </a:rPr>
            <a:t>This</a:t>
          </a:r>
          <a:r>
            <a:rPr lang="en-NZ" sz="1100" baseline="0">
              <a:latin typeface="Arial" panose="020B0604020202020204" pitchFamily="34" charset="0"/>
              <a:cs typeface="Arial" panose="020B0604020202020204" pitchFamily="34" charset="0"/>
            </a:rPr>
            <a:t> sheet shows you at a glance what sort of events you are analysing in terms of your initial assessment of positive vs negative impact</a:t>
          </a:r>
        </a:p>
        <a:p>
          <a:endParaRPr lang="en-NZ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NZ" sz="1100" baseline="0">
              <a:latin typeface="Arial" panose="020B0604020202020204" pitchFamily="34" charset="0"/>
              <a:cs typeface="Arial" panose="020B0604020202020204" pitchFamily="34" charset="0"/>
            </a:rPr>
            <a:t>It also pulls events from the event list, extracts the most importand and most relevant factor and provides space for you to reflect on what you learned about that event</a:t>
          </a:r>
        </a:p>
        <a:p>
          <a:endParaRPr lang="en-NZ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NZ" sz="1100" baseline="0">
              <a:latin typeface="Arial" panose="020B0604020202020204" pitchFamily="34" charset="0"/>
              <a:cs typeface="Arial" panose="020B0604020202020204" pitchFamily="34" charset="0"/>
            </a:rPr>
            <a:t>You will get the most value out of this exercise if you set some action items and next steps based on what you've discovered</a:t>
          </a:r>
        </a:p>
        <a:p>
          <a:endParaRPr lang="en-NZ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NZ" sz="1100" baseline="0">
              <a:latin typeface="Arial" panose="020B0604020202020204" pitchFamily="34" charset="0"/>
              <a:cs typeface="Arial" panose="020B0604020202020204" pitchFamily="34" charset="0"/>
            </a:rPr>
            <a:t>Remember, entrepreneurship is an ongoing and iterative journey</a:t>
          </a:r>
          <a:endParaRPr lang="en-NZ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0"/>
  <sheetViews>
    <sheetView showGridLines="0" showRowColHeaders="0" workbookViewId="0">
      <selection activeCell="L14" sqref="L14"/>
    </sheetView>
  </sheetViews>
  <sheetFormatPr defaultRowHeight="15" x14ac:dyDescent="0.25"/>
  <sheetData>
    <row r="2" spans="2:2" ht="20.25" x14ac:dyDescent="0.3">
      <c r="B2" s="1" t="s">
        <v>24</v>
      </c>
    </row>
    <row r="3" spans="2:2" x14ac:dyDescent="0.25">
      <c r="B3" s="2"/>
    </row>
    <row r="4" spans="2:2" x14ac:dyDescent="0.25">
      <c r="B4" s="2" t="s">
        <v>55</v>
      </c>
    </row>
    <row r="5" spans="2:2" x14ac:dyDescent="0.25">
      <c r="B5" s="2"/>
    </row>
    <row r="6" spans="2:2" x14ac:dyDescent="0.25">
      <c r="B6" s="2" t="s">
        <v>25</v>
      </c>
    </row>
    <row r="7" spans="2:2" x14ac:dyDescent="0.25">
      <c r="B7" s="3" t="s">
        <v>26</v>
      </c>
    </row>
    <row r="8" spans="2:2" x14ac:dyDescent="0.25">
      <c r="B8" s="3" t="s">
        <v>27</v>
      </c>
    </row>
    <row r="9" spans="2:2" x14ac:dyDescent="0.25">
      <c r="B9" s="3" t="s">
        <v>28</v>
      </c>
    </row>
    <row r="10" spans="2:2" x14ac:dyDescent="0.25">
      <c r="B10" s="2"/>
    </row>
    <row r="11" spans="2:2" x14ac:dyDescent="0.25">
      <c r="B11" s="2" t="s">
        <v>29</v>
      </c>
    </row>
    <row r="12" spans="2:2" x14ac:dyDescent="0.25">
      <c r="B12" s="3" t="s">
        <v>30</v>
      </c>
    </row>
    <row r="13" spans="2:2" x14ac:dyDescent="0.25">
      <c r="B13" s="3" t="s">
        <v>31</v>
      </c>
    </row>
    <row r="14" spans="2:2" x14ac:dyDescent="0.25">
      <c r="B14" s="3" t="s">
        <v>32</v>
      </c>
    </row>
    <row r="15" spans="2:2" x14ac:dyDescent="0.25">
      <c r="B15" s="3" t="s">
        <v>54</v>
      </c>
    </row>
    <row r="16" spans="2:2" x14ac:dyDescent="0.25">
      <c r="B16" s="2"/>
    </row>
    <row r="17" spans="2:2" x14ac:dyDescent="0.25">
      <c r="B17" s="2" t="s">
        <v>33</v>
      </c>
    </row>
    <row r="18" spans="2:2" x14ac:dyDescent="0.25">
      <c r="B18" s="3" t="s">
        <v>34</v>
      </c>
    </row>
    <row r="19" spans="2:2" x14ac:dyDescent="0.25">
      <c r="B19" s="3" t="s">
        <v>35</v>
      </c>
    </row>
    <row r="20" spans="2:2" x14ac:dyDescent="0.25">
      <c r="B20" s="2"/>
    </row>
    <row r="21" spans="2:2" x14ac:dyDescent="0.25">
      <c r="B21" s="2" t="s">
        <v>36</v>
      </c>
    </row>
    <row r="22" spans="2:2" x14ac:dyDescent="0.25">
      <c r="B22" s="3" t="s">
        <v>37</v>
      </c>
    </row>
    <row r="23" spans="2:2" x14ac:dyDescent="0.25">
      <c r="B23" s="3" t="s">
        <v>38</v>
      </c>
    </row>
    <row r="24" spans="2:2" x14ac:dyDescent="0.25">
      <c r="B24" s="3" t="s">
        <v>39</v>
      </c>
    </row>
    <row r="25" spans="2:2" x14ac:dyDescent="0.25">
      <c r="B25" s="2"/>
    </row>
    <row r="26" spans="2:2" x14ac:dyDescent="0.25">
      <c r="B26" s="2" t="s">
        <v>40</v>
      </c>
    </row>
    <row r="27" spans="2:2" x14ac:dyDescent="0.25">
      <c r="B27" s="3" t="s">
        <v>41</v>
      </c>
    </row>
    <row r="28" spans="2:2" x14ac:dyDescent="0.25">
      <c r="B28" s="3" t="s">
        <v>42</v>
      </c>
    </row>
    <row r="29" spans="2:2" x14ac:dyDescent="0.25">
      <c r="B29" s="3" t="s">
        <v>43</v>
      </c>
    </row>
    <row r="30" spans="2:2" x14ac:dyDescent="0.25">
      <c r="B30" s="3" t="s">
        <v>44</v>
      </c>
    </row>
    <row r="31" spans="2:2" x14ac:dyDescent="0.25">
      <c r="B31" s="3" t="s">
        <v>45</v>
      </c>
    </row>
    <row r="32" spans="2:2" x14ac:dyDescent="0.25">
      <c r="B32" s="2"/>
    </row>
    <row r="33" spans="2:2" x14ac:dyDescent="0.25">
      <c r="B33" s="2" t="s">
        <v>46</v>
      </c>
    </row>
    <row r="34" spans="2:2" x14ac:dyDescent="0.25">
      <c r="B34" s="3" t="s">
        <v>47</v>
      </c>
    </row>
    <row r="35" spans="2:2" x14ac:dyDescent="0.25">
      <c r="B35" s="3" t="s">
        <v>48</v>
      </c>
    </row>
    <row r="36" spans="2:2" x14ac:dyDescent="0.25">
      <c r="B36" s="2"/>
    </row>
    <row r="37" spans="2:2" x14ac:dyDescent="0.25">
      <c r="B37" s="2" t="s">
        <v>49</v>
      </c>
    </row>
    <row r="38" spans="2:2" x14ac:dyDescent="0.25">
      <c r="B38" s="2"/>
    </row>
    <row r="39" spans="2:2" x14ac:dyDescent="0.25">
      <c r="B39" s="2" t="s">
        <v>50</v>
      </c>
    </row>
    <row r="40" spans="2:2" x14ac:dyDescent="0.25">
      <c r="B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FEA7-7EAB-4D5B-97E0-46CB2C92D7F6}">
  <dimension ref="A1:F98"/>
  <sheetViews>
    <sheetView showGridLines="0" workbookViewId="0">
      <selection activeCell="L25" sqref="L25"/>
    </sheetView>
  </sheetViews>
  <sheetFormatPr defaultRowHeight="14.25" x14ac:dyDescent="0.2"/>
  <cols>
    <col min="1" max="1" width="9.140625" style="4"/>
    <col min="2" max="2" width="14.42578125" style="7" bestFit="1" customWidth="1"/>
    <col min="3" max="3" width="19.140625" style="4" bestFit="1" customWidth="1"/>
    <col min="4" max="4" width="12.7109375" style="4" bestFit="1" customWidth="1"/>
    <col min="5" max="5" width="39.85546875" style="4" bestFit="1" customWidth="1"/>
    <col min="6" max="6" width="24.85546875" style="4" bestFit="1" customWidth="1"/>
    <col min="7" max="16384" width="9.140625" style="4"/>
  </cols>
  <sheetData>
    <row r="1" spans="1:6" ht="15" customHeight="1" x14ac:dyDescent="0.2"/>
    <row r="2" spans="1:6" ht="29.25" customHeight="1" x14ac:dyDescent="0.2">
      <c r="B2" s="6" t="s">
        <v>51</v>
      </c>
      <c r="C2" s="5" t="s">
        <v>0</v>
      </c>
      <c r="D2" s="5" t="s">
        <v>1</v>
      </c>
      <c r="E2" s="5" t="s">
        <v>2</v>
      </c>
      <c r="F2" s="5" t="s">
        <v>3</v>
      </c>
    </row>
    <row r="3" spans="1:6" x14ac:dyDescent="0.2">
      <c r="A3" s="8"/>
      <c r="B3" s="9"/>
      <c r="C3" s="14"/>
      <c r="D3" s="9"/>
      <c r="E3" s="9"/>
      <c r="F3" s="9"/>
    </row>
    <row r="4" spans="1:6" x14ac:dyDescent="0.2">
      <c r="A4" s="8"/>
      <c r="B4" s="9"/>
      <c r="C4" s="14"/>
      <c r="D4" s="9"/>
      <c r="E4" s="9"/>
      <c r="F4" s="9"/>
    </row>
    <row r="5" spans="1:6" x14ac:dyDescent="0.2">
      <c r="A5" s="8"/>
      <c r="B5" s="9"/>
      <c r="C5" s="14"/>
      <c r="D5" s="9"/>
      <c r="E5" s="9"/>
      <c r="F5" s="9"/>
    </row>
    <row r="6" spans="1:6" x14ac:dyDescent="0.2">
      <c r="A6" s="8"/>
      <c r="B6" s="10"/>
      <c r="C6" s="14"/>
      <c r="D6" s="10"/>
      <c r="E6" s="10"/>
      <c r="F6" s="10"/>
    </row>
    <row r="7" spans="1:6" x14ac:dyDescent="0.2">
      <c r="A7" s="8"/>
      <c r="B7" s="10"/>
      <c r="C7" s="14"/>
      <c r="D7" s="10"/>
      <c r="E7" s="10"/>
      <c r="F7" s="10"/>
    </row>
    <row r="8" spans="1:6" x14ac:dyDescent="0.2">
      <c r="A8" s="8"/>
      <c r="B8" s="10"/>
      <c r="C8" s="14"/>
      <c r="D8" s="10"/>
      <c r="E8" s="10"/>
      <c r="F8" s="10"/>
    </row>
    <row r="9" spans="1:6" x14ac:dyDescent="0.2">
      <c r="A9" s="8"/>
      <c r="B9" s="10"/>
      <c r="C9" s="14"/>
      <c r="D9" s="10"/>
      <c r="E9" s="10"/>
      <c r="F9" s="10"/>
    </row>
    <row r="10" spans="1:6" x14ac:dyDescent="0.2">
      <c r="A10" s="8"/>
      <c r="B10" s="10"/>
      <c r="C10" s="14"/>
      <c r="D10" s="10"/>
      <c r="E10" s="10"/>
      <c r="F10" s="10"/>
    </row>
    <row r="11" spans="1:6" x14ac:dyDescent="0.2">
      <c r="A11" s="8"/>
      <c r="B11" s="10"/>
      <c r="C11" s="14"/>
      <c r="D11" s="10"/>
      <c r="E11" s="10"/>
      <c r="F11" s="10"/>
    </row>
    <row r="12" spans="1:6" x14ac:dyDescent="0.2">
      <c r="A12" s="8"/>
      <c r="B12" s="10"/>
      <c r="C12" s="14"/>
      <c r="D12" s="10"/>
      <c r="E12" s="10"/>
      <c r="F12" s="10"/>
    </row>
    <row r="13" spans="1:6" x14ac:dyDescent="0.2">
      <c r="A13" s="8"/>
      <c r="B13" s="10"/>
      <c r="C13" s="14"/>
      <c r="D13" s="10"/>
      <c r="E13" s="10"/>
      <c r="F13" s="10"/>
    </row>
    <row r="14" spans="1:6" x14ac:dyDescent="0.2">
      <c r="A14" s="8"/>
      <c r="B14" s="10"/>
      <c r="C14" s="14"/>
      <c r="D14" s="10"/>
      <c r="E14" s="10"/>
      <c r="F14" s="10"/>
    </row>
    <row r="15" spans="1:6" x14ac:dyDescent="0.2">
      <c r="A15" s="8"/>
      <c r="B15" s="10"/>
      <c r="C15" s="14"/>
      <c r="D15" s="10"/>
      <c r="E15" s="10"/>
      <c r="F15" s="10"/>
    </row>
    <row r="16" spans="1:6" x14ac:dyDescent="0.2">
      <c r="A16" s="8"/>
      <c r="B16" s="10"/>
      <c r="C16" s="14"/>
      <c r="D16" s="10"/>
      <c r="E16" s="10"/>
      <c r="F16" s="10"/>
    </row>
    <row r="17" spans="1:6" x14ac:dyDescent="0.2">
      <c r="A17" s="8"/>
      <c r="B17" s="10"/>
      <c r="C17" s="14"/>
      <c r="D17" s="10"/>
      <c r="E17" s="10"/>
      <c r="F17" s="10"/>
    </row>
    <row r="18" spans="1:6" x14ac:dyDescent="0.2">
      <c r="A18" s="8"/>
      <c r="B18" s="10"/>
      <c r="C18" s="14"/>
      <c r="D18" s="10"/>
      <c r="E18" s="10"/>
      <c r="F18" s="10"/>
    </row>
    <row r="19" spans="1:6" x14ac:dyDescent="0.2">
      <c r="A19" s="8"/>
      <c r="B19" s="10"/>
      <c r="C19" s="14"/>
      <c r="D19" s="10"/>
      <c r="E19" s="10"/>
      <c r="F19" s="10"/>
    </row>
    <row r="20" spans="1:6" x14ac:dyDescent="0.2">
      <c r="A20" s="8"/>
      <c r="B20" s="10"/>
      <c r="C20" s="14"/>
      <c r="D20" s="10"/>
      <c r="E20" s="10"/>
      <c r="F20" s="10"/>
    </row>
    <row r="21" spans="1:6" x14ac:dyDescent="0.2">
      <c r="A21" s="8"/>
      <c r="B21" s="10"/>
      <c r="C21" s="14"/>
      <c r="D21" s="10"/>
      <c r="E21" s="10"/>
      <c r="F21" s="10"/>
    </row>
    <row r="22" spans="1:6" x14ac:dyDescent="0.2">
      <c r="A22" s="8"/>
      <c r="B22" s="10"/>
      <c r="C22" s="14"/>
      <c r="D22" s="10"/>
      <c r="E22" s="10"/>
      <c r="F22" s="10"/>
    </row>
    <row r="23" spans="1:6" x14ac:dyDescent="0.2">
      <c r="A23" s="8"/>
      <c r="B23" s="10"/>
      <c r="C23" s="14"/>
      <c r="D23" s="10"/>
      <c r="E23" s="10"/>
      <c r="F23" s="10"/>
    </row>
    <row r="24" spans="1:6" x14ac:dyDescent="0.2">
      <c r="A24" s="8"/>
      <c r="B24" s="10"/>
      <c r="C24" s="14"/>
      <c r="D24" s="10"/>
      <c r="E24" s="10"/>
      <c r="F24" s="10"/>
    </row>
    <row r="25" spans="1:6" x14ac:dyDescent="0.2">
      <c r="A25" s="8"/>
      <c r="B25" s="10"/>
      <c r="C25" s="14"/>
      <c r="D25" s="10"/>
      <c r="E25" s="10"/>
      <c r="F25" s="10"/>
    </row>
    <row r="26" spans="1:6" x14ac:dyDescent="0.2">
      <c r="A26" s="8"/>
      <c r="B26" s="10"/>
      <c r="C26" s="14"/>
      <c r="D26" s="10"/>
      <c r="E26" s="10"/>
      <c r="F26" s="10"/>
    </row>
    <row r="27" spans="1:6" x14ac:dyDescent="0.2">
      <c r="A27" s="8"/>
      <c r="B27" s="10"/>
      <c r="C27" s="14"/>
      <c r="D27" s="10"/>
      <c r="E27" s="10"/>
      <c r="F27" s="10"/>
    </row>
    <row r="28" spans="1:6" x14ac:dyDescent="0.2">
      <c r="A28" s="8"/>
      <c r="B28" s="10"/>
      <c r="C28" s="14"/>
      <c r="D28" s="10"/>
      <c r="E28" s="10"/>
      <c r="F28" s="10"/>
    </row>
    <row r="29" spans="1:6" x14ac:dyDescent="0.2">
      <c r="A29" s="8"/>
      <c r="B29" s="10"/>
      <c r="C29" s="14"/>
      <c r="D29" s="10"/>
      <c r="E29" s="10"/>
      <c r="F29" s="10"/>
    </row>
    <row r="30" spans="1:6" x14ac:dyDescent="0.2">
      <c r="A30" s="8"/>
      <c r="B30" s="10"/>
      <c r="C30" s="14"/>
      <c r="D30" s="10"/>
      <c r="E30" s="10"/>
      <c r="F30" s="10"/>
    </row>
    <row r="31" spans="1:6" x14ac:dyDescent="0.2">
      <c r="A31" s="8"/>
      <c r="B31" s="10"/>
      <c r="C31" s="14"/>
      <c r="D31" s="10"/>
      <c r="E31" s="10"/>
      <c r="F31" s="10"/>
    </row>
    <row r="32" spans="1:6" x14ac:dyDescent="0.2">
      <c r="A32" s="8"/>
      <c r="B32" s="10"/>
      <c r="C32" s="14"/>
      <c r="D32" s="10"/>
      <c r="E32" s="10"/>
      <c r="F32" s="10"/>
    </row>
    <row r="33" spans="1:6" x14ac:dyDescent="0.2">
      <c r="A33" s="8"/>
      <c r="B33" s="10"/>
      <c r="C33" s="14"/>
      <c r="D33" s="10"/>
      <c r="E33" s="10"/>
      <c r="F33" s="10"/>
    </row>
    <row r="34" spans="1:6" x14ac:dyDescent="0.2">
      <c r="A34" s="8"/>
      <c r="B34" s="10"/>
      <c r="C34" s="14"/>
      <c r="D34" s="10"/>
      <c r="E34" s="10"/>
      <c r="F34" s="10"/>
    </row>
    <row r="35" spans="1:6" x14ac:dyDescent="0.2">
      <c r="A35" s="8"/>
      <c r="B35" s="10"/>
      <c r="C35" s="14"/>
      <c r="D35" s="10"/>
      <c r="E35" s="10"/>
      <c r="F35" s="10"/>
    </row>
    <row r="36" spans="1:6" x14ac:dyDescent="0.2">
      <c r="A36" s="8"/>
      <c r="B36" s="10"/>
      <c r="C36" s="14"/>
      <c r="D36" s="10"/>
      <c r="E36" s="10"/>
      <c r="F36" s="10"/>
    </row>
    <row r="37" spans="1:6" x14ac:dyDescent="0.2">
      <c r="A37" s="8"/>
      <c r="B37" s="10"/>
      <c r="C37" s="14"/>
      <c r="D37" s="10"/>
      <c r="E37" s="10"/>
      <c r="F37" s="10"/>
    </row>
    <row r="38" spans="1:6" x14ac:dyDescent="0.2">
      <c r="A38" s="8"/>
      <c r="B38" s="10"/>
      <c r="C38" s="14"/>
      <c r="D38" s="10"/>
      <c r="E38" s="10"/>
      <c r="F38" s="10"/>
    </row>
    <row r="39" spans="1:6" x14ac:dyDescent="0.2">
      <c r="A39" s="8"/>
      <c r="B39" s="10"/>
      <c r="C39" s="14"/>
      <c r="D39" s="10"/>
      <c r="E39" s="10"/>
      <c r="F39" s="10"/>
    </row>
    <row r="40" spans="1:6" x14ac:dyDescent="0.2">
      <c r="A40" s="8"/>
      <c r="B40" s="10"/>
      <c r="C40" s="14"/>
      <c r="D40" s="10"/>
      <c r="E40" s="10"/>
      <c r="F40" s="10"/>
    </row>
    <row r="41" spans="1:6" x14ac:dyDescent="0.2">
      <c r="A41" s="8"/>
      <c r="B41" s="10"/>
      <c r="C41" s="14"/>
      <c r="D41" s="10"/>
      <c r="E41" s="10"/>
      <c r="F41" s="10"/>
    </row>
    <row r="42" spans="1:6" x14ac:dyDescent="0.2">
      <c r="A42" s="8"/>
      <c r="B42" s="10"/>
      <c r="C42" s="14"/>
      <c r="D42" s="10"/>
      <c r="E42" s="10"/>
      <c r="F42" s="10"/>
    </row>
    <row r="43" spans="1:6" x14ac:dyDescent="0.2">
      <c r="A43" s="8"/>
      <c r="B43" s="10"/>
      <c r="C43" s="14"/>
      <c r="D43" s="10"/>
      <c r="E43" s="10"/>
      <c r="F43" s="10"/>
    </row>
    <row r="44" spans="1:6" x14ac:dyDescent="0.2">
      <c r="A44" s="8"/>
      <c r="B44" s="10"/>
      <c r="C44" s="14"/>
      <c r="D44" s="10"/>
      <c r="E44" s="10"/>
      <c r="F44" s="10"/>
    </row>
    <row r="45" spans="1:6" x14ac:dyDescent="0.2">
      <c r="A45" s="8"/>
      <c r="B45" s="10"/>
      <c r="C45" s="14"/>
      <c r="D45" s="10"/>
      <c r="E45" s="10"/>
      <c r="F45" s="10"/>
    </row>
    <row r="46" spans="1:6" x14ac:dyDescent="0.2">
      <c r="A46" s="8"/>
      <c r="B46" s="10"/>
      <c r="C46" s="14"/>
      <c r="D46" s="10"/>
      <c r="E46" s="10"/>
      <c r="F46" s="10"/>
    </row>
    <row r="47" spans="1:6" x14ac:dyDescent="0.2">
      <c r="A47" s="8"/>
      <c r="B47" s="10"/>
      <c r="C47" s="14"/>
      <c r="D47" s="10"/>
      <c r="E47" s="10"/>
      <c r="F47" s="10"/>
    </row>
    <row r="48" spans="1:6" x14ac:dyDescent="0.2">
      <c r="A48" s="8"/>
      <c r="B48" s="10"/>
      <c r="C48" s="14"/>
      <c r="D48" s="10"/>
      <c r="E48" s="10"/>
      <c r="F48" s="10"/>
    </row>
    <row r="49" spans="1:6" x14ac:dyDescent="0.2">
      <c r="A49" s="8"/>
      <c r="B49" s="10"/>
      <c r="C49" s="14"/>
      <c r="D49" s="10"/>
      <c r="E49" s="10"/>
      <c r="F49" s="10"/>
    </row>
    <row r="50" spans="1:6" x14ac:dyDescent="0.2">
      <c r="A50" s="8"/>
      <c r="B50" s="10"/>
      <c r="C50" s="14"/>
      <c r="D50" s="10"/>
      <c r="E50" s="10"/>
      <c r="F50" s="10"/>
    </row>
    <row r="51" spans="1:6" x14ac:dyDescent="0.2">
      <c r="A51" s="8"/>
      <c r="B51" s="10"/>
      <c r="C51" s="14"/>
      <c r="D51" s="10"/>
      <c r="E51" s="10"/>
      <c r="F51" s="10"/>
    </row>
    <row r="52" spans="1:6" x14ac:dyDescent="0.2">
      <c r="A52" s="8"/>
      <c r="B52" s="10"/>
      <c r="C52" s="14"/>
      <c r="D52" s="10"/>
      <c r="E52" s="10"/>
      <c r="F52" s="10"/>
    </row>
    <row r="53" spans="1:6" x14ac:dyDescent="0.2">
      <c r="A53" s="8"/>
      <c r="B53" s="10"/>
      <c r="C53" s="14"/>
      <c r="D53" s="10"/>
      <c r="E53" s="10"/>
      <c r="F53" s="10"/>
    </row>
    <row r="54" spans="1:6" x14ac:dyDescent="0.2">
      <c r="A54" s="8"/>
      <c r="B54" s="10"/>
      <c r="C54" s="14"/>
      <c r="D54" s="10"/>
      <c r="E54" s="10"/>
      <c r="F54" s="10"/>
    </row>
    <row r="55" spans="1:6" x14ac:dyDescent="0.2">
      <c r="A55" s="8"/>
      <c r="B55" s="10"/>
      <c r="C55" s="14"/>
      <c r="D55" s="10"/>
      <c r="E55" s="10"/>
      <c r="F55" s="10"/>
    </row>
    <row r="56" spans="1:6" x14ac:dyDescent="0.2">
      <c r="A56" s="8"/>
      <c r="B56" s="10"/>
      <c r="C56" s="14"/>
      <c r="D56" s="10"/>
      <c r="E56" s="10"/>
      <c r="F56" s="10"/>
    </row>
    <row r="57" spans="1:6" x14ac:dyDescent="0.2">
      <c r="A57" s="8"/>
      <c r="B57" s="10"/>
      <c r="C57" s="14"/>
      <c r="D57" s="10"/>
      <c r="E57" s="10"/>
      <c r="F57" s="10"/>
    </row>
    <row r="58" spans="1:6" x14ac:dyDescent="0.2">
      <c r="A58" s="8"/>
      <c r="B58" s="10"/>
      <c r="C58" s="14"/>
      <c r="D58" s="10"/>
      <c r="E58" s="10"/>
      <c r="F58" s="10"/>
    </row>
    <row r="59" spans="1:6" x14ac:dyDescent="0.2">
      <c r="A59" s="8"/>
      <c r="B59" s="10"/>
      <c r="C59" s="14"/>
      <c r="D59" s="10"/>
      <c r="E59" s="10"/>
      <c r="F59" s="10"/>
    </row>
    <row r="60" spans="1:6" x14ac:dyDescent="0.2">
      <c r="A60" s="8"/>
      <c r="B60" s="10"/>
      <c r="C60" s="14"/>
      <c r="D60" s="10"/>
      <c r="E60" s="10"/>
      <c r="F60" s="10"/>
    </row>
    <row r="61" spans="1:6" x14ac:dyDescent="0.2">
      <c r="A61" s="8"/>
      <c r="B61" s="10"/>
      <c r="C61" s="14"/>
      <c r="D61" s="10"/>
      <c r="E61" s="10"/>
      <c r="F61" s="10"/>
    </row>
    <row r="62" spans="1:6" x14ac:dyDescent="0.2">
      <c r="A62" s="8"/>
      <c r="B62" s="10"/>
      <c r="C62" s="14"/>
      <c r="D62" s="10"/>
      <c r="E62" s="10"/>
      <c r="F62" s="10"/>
    </row>
    <row r="63" spans="1:6" x14ac:dyDescent="0.2">
      <c r="A63" s="8"/>
      <c r="B63" s="10"/>
      <c r="C63" s="14"/>
      <c r="D63" s="10"/>
      <c r="E63" s="10"/>
      <c r="F63" s="10"/>
    </row>
    <row r="64" spans="1:6" x14ac:dyDescent="0.2">
      <c r="A64" s="8"/>
      <c r="B64" s="10"/>
      <c r="C64" s="14"/>
      <c r="D64" s="10"/>
      <c r="E64" s="10"/>
      <c r="F64" s="10"/>
    </row>
    <row r="65" spans="1:6" x14ac:dyDescent="0.2">
      <c r="A65" s="8"/>
      <c r="B65" s="10"/>
      <c r="C65" s="14"/>
      <c r="D65" s="10"/>
      <c r="E65" s="10"/>
      <c r="F65" s="10"/>
    </row>
    <row r="66" spans="1:6" x14ac:dyDescent="0.2">
      <c r="A66" s="8"/>
      <c r="B66" s="10"/>
      <c r="C66" s="14"/>
      <c r="D66" s="10"/>
      <c r="E66" s="10"/>
      <c r="F66" s="10"/>
    </row>
    <row r="67" spans="1:6" x14ac:dyDescent="0.2">
      <c r="A67" s="8"/>
      <c r="B67" s="10"/>
      <c r="C67" s="14"/>
      <c r="D67" s="10"/>
      <c r="E67" s="10"/>
      <c r="F67" s="10"/>
    </row>
    <row r="68" spans="1:6" x14ac:dyDescent="0.2">
      <c r="A68" s="8"/>
      <c r="B68" s="10"/>
      <c r="C68" s="14"/>
      <c r="D68" s="10"/>
      <c r="E68" s="10"/>
      <c r="F68" s="10"/>
    </row>
    <row r="69" spans="1:6" x14ac:dyDescent="0.2">
      <c r="A69" s="8"/>
      <c r="B69" s="10"/>
      <c r="C69" s="14"/>
      <c r="D69" s="10"/>
      <c r="E69" s="10"/>
      <c r="F69" s="10"/>
    </row>
    <row r="70" spans="1:6" x14ac:dyDescent="0.2">
      <c r="A70" s="8"/>
      <c r="B70" s="10"/>
      <c r="C70" s="14"/>
      <c r="D70" s="10"/>
      <c r="E70" s="10"/>
      <c r="F70" s="10"/>
    </row>
    <row r="71" spans="1:6" x14ac:dyDescent="0.2">
      <c r="A71" s="8"/>
      <c r="B71" s="10"/>
      <c r="C71" s="14"/>
      <c r="D71" s="10"/>
      <c r="E71" s="10"/>
      <c r="F71" s="10"/>
    </row>
    <row r="72" spans="1:6" x14ac:dyDescent="0.2">
      <c r="A72" s="8"/>
      <c r="B72" s="10"/>
      <c r="C72" s="14"/>
      <c r="D72" s="10"/>
      <c r="E72" s="10"/>
      <c r="F72" s="10"/>
    </row>
    <row r="73" spans="1:6" x14ac:dyDescent="0.2">
      <c r="A73" s="8"/>
      <c r="B73" s="10"/>
      <c r="C73" s="14"/>
      <c r="D73" s="10"/>
      <c r="E73" s="10"/>
      <c r="F73" s="10"/>
    </row>
    <row r="74" spans="1:6" x14ac:dyDescent="0.2">
      <c r="A74" s="8"/>
      <c r="B74" s="10"/>
      <c r="C74" s="14"/>
      <c r="D74" s="10"/>
      <c r="E74" s="10"/>
      <c r="F74" s="10"/>
    </row>
    <row r="75" spans="1:6" x14ac:dyDescent="0.2">
      <c r="A75" s="8"/>
      <c r="B75" s="10"/>
      <c r="C75" s="14"/>
      <c r="D75" s="10"/>
      <c r="E75" s="10"/>
      <c r="F75" s="10"/>
    </row>
    <row r="76" spans="1:6" x14ac:dyDescent="0.2">
      <c r="A76" s="8"/>
      <c r="B76" s="10"/>
      <c r="C76" s="14"/>
      <c r="D76" s="10"/>
      <c r="E76" s="10"/>
      <c r="F76" s="10"/>
    </row>
    <row r="77" spans="1:6" x14ac:dyDescent="0.2">
      <c r="A77" s="8"/>
      <c r="B77" s="10"/>
      <c r="C77" s="14"/>
      <c r="D77" s="10"/>
      <c r="E77" s="10"/>
      <c r="F77" s="10"/>
    </row>
    <row r="78" spans="1:6" x14ac:dyDescent="0.2">
      <c r="A78" s="8"/>
      <c r="B78" s="10"/>
      <c r="C78" s="14"/>
      <c r="D78" s="10"/>
      <c r="E78" s="10"/>
      <c r="F78" s="10"/>
    </row>
    <row r="79" spans="1:6" x14ac:dyDescent="0.2">
      <c r="A79" s="8"/>
      <c r="B79" s="10"/>
      <c r="C79" s="14"/>
      <c r="D79" s="10"/>
      <c r="E79" s="10"/>
      <c r="F79" s="10"/>
    </row>
    <row r="80" spans="1:6" x14ac:dyDescent="0.2">
      <c r="A80" s="8"/>
      <c r="B80" s="10"/>
      <c r="C80" s="14"/>
      <c r="D80" s="10"/>
      <c r="E80" s="10"/>
      <c r="F80" s="10"/>
    </row>
    <row r="81" spans="1:6" x14ac:dyDescent="0.2">
      <c r="A81" s="8"/>
      <c r="B81" s="10"/>
      <c r="C81" s="14"/>
      <c r="D81" s="10"/>
      <c r="E81" s="10"/>
      <c r="F81" s="10"/>
    </row>
    <row r="82" spans="1:6" x14ac:dyDescent="0.2">
      <c r="A82" s="8"/>
      <c r="B82" s="10"/>
      <c r="C82" s="14"/>
      <c r="D82" s="10"/>
      <c r="E82" s="10"/>
      <c r="F82" s="10"/>
    </row>
    <row r="83" spans="1:6" x14ac:dyDescent="0.2">
      <c r="A83" s="8"/>
      <c r="B83" s="10"/>
      <c r="C83" s="14"/>
      <c r="D83" s="10"/>
      <c r="E83" s="10"/>
      <c r="F83" s="10"/>
    </row>
    <row r="84" spans="1:6" x14ac:dyDescent="0.2">
      <c r="A84" s="8"/>
      <c r="B84" s="10"/>
      <c r="C84" s="14"/>
      <c r="D84" s="10"/>
      <c r="E84" s="10"/>
      <c r="F84" s="10"/>
    </row>
    <row r="85" spans="1:6" x14ac:dyDescent="0.2">
      <c r="A85" s="8"/>
      <c r="B85" s="10"/>
      <c r="C85" s="14"/>
      <c r="D85" s="10"/>
      <c r="E85" s="10"/>
      <c r="F85" s="10"/>
    </row>
    <row r="86" spans="1:6" x14ac:dyDescent="0.2">
      <c r="A86" s="8"/>
      <c r="B86" s="10"/>
      <c r="C86" s="14"/>
      <c r="D86" s="10"/>
      <c r="E86" s="10"/>
      <c r="F86" s="10"/>
    </row>
    <row r="87" spans="1:6" x14ac:dyDescent="0.2">
      <c r="A87" s="8"/>
      <c r="B87" s="10"/>
      <c r="C87" s="14"/>
      <c r="D87" s="10"/>
      <c r="E87" s="10"/>
      <c r="F87" s="10"/>
    </row>
    <row r="88" spans="1:6" x14ac:dyDescent="0.2">
      <c r="A88" s="8"/>
      <c r="B88" s="10"/>
      <c r="C88" s="14"/>
      <c r="D88" s="10"/>
      <c r="E88" s="10"/>
      <c r="F88" s="10"/>
    </row>
    <row r="89" spans="1:6" x14ac:dyDescent="0.2">
      <c r="A89" s="8"/>
      <c r="B89" s="10"/>
      <c r="C89" s="14"/>
      <c r="D89" s="10"/>
      <c r="E89" s="10"/>
      <c r="F89" s="10"/>
    </row>
    <row r="90" spans="1:6" x14ac:dyDescent="0.2">
      <c r="A90" s="8"/>
      <c r="B90" s="10"/>
      <c r="C90" s="14"/>
      <c r="D90" s="10"/>
      <c r="E90" s="10"/>
      <c r="F90" s="10"/>
    </row>
    <row r="91" spans="1:6" x14ac:dyDescent="0.2">
      <c r="A91" s="8"/>
      <c r="B91" s="10"/>
      <c r="C91" s="14"/>
      <c r="D91" s="10"/>
      <c r="E91" s="10"/>
      <c r="F91" s="10"/>
    </row>
    <row r="92" spans="1:6" x14ac:dyDescent="0.2">
      <c r="A92" s="8"/>
      <c r="B92" s="10"/>
      <c r="C92" s="14"/>
      <c r="D92" s="10"/>
      <c r="E92" s="10"/>
      <c r="F92" s="10"/>
    </row>
    <row r="93" spans="1:6" x14ac:dyDescent="0.2">
      <c r="A93" s="8"/>
      <c r="B93" s="10"/>
      <c r="C93" s="14"/>
      <c r="D93" s="10"/>
      <c r="E93" s="10"/>
      <c r="F93" s="10"/>
    </row>
    <row r="94" spans="1:6" x14ac:dyDescent="0.2">
      <c r="A94" s="8"/>
      <c r="B94" s="10"/>
      <c r="C94" s="14"/>
      <c r="D94" s="10"/>
      <c r="E94" s="10"/>
      <c r="F94" s="10"/>
    </row>
    <row r="95" spans="1:6" x14ac:dyDescent="0.2">
      <c r="A95" s="8"/>
      <c r="B95" s="10"/>
      <c r="C95" s="14"/>
      <c r="D95" s="10"/>
      <c r="E95" s="10"/>
      <c r="F95" s="10"/>
    </row>
    <row r="96" spans="1:6" x14ac:dyDescent="0.2">
      <c r="A96" s="8"/>
      <c r="B96" s="10"/>
      <c r="C96" s="14"/>
      <c r="D96" s="10"/>
      <c r="E96" s="10"/>
      <c r="F96" s="10"/>
    </row>
    <row r="97" spans="1:6" x14ac:dyDescent="0.2">
      <c r="A97" s="8"/>
      <c r="B97" s="10"/>
      <c r="C97" s="14"/>
      <c r="D97" s="10"/>
      <c r="E97" s="10"/>
      <c r="F97" s="10"/>
    </row>
    <row r="98" spans="1:6" x14ac:dyDescent="0.2">
      <c r="A98" s="8"/>
      <c r="B98" s="10"/>
      <c r="C98" s="14"/>
      <c r="D98" s="10"/>
      <c r="E98" s="10"/>
      <c r="F98" s="10"/>
    </row>
  </sheetData>
  <conditionalFormatting sqref="F3:F100">
    <cfRule type="expression" dxfId="23" priority="2">
      <formula>F3="Neutral"</formula>
    </cfRule>
    <cfRule type="expression" dxfId="22" priority="3">
      <formula>F3="Negative"</formula>
    </cfRule>
    <cfRule type="expression" dxfId="21" priority="4">
      <formula>F3="Positive"</formula>
    </cfRule>
  </conditionalFormatting>
  <conditionalFormatting sqref="B3:F99">
    <cfRule type="expression" dxfId="20" priority="1">
      <formula>MOD(ROW(),2)=0</formula>
    </cfRule>
  </conditionalFormatting>
  <dataValidations count="1">
    <dataValidation type="list" allowBlank="1" showInputMessage="1" showErrorMessage="1" sqref="F3:F100" xr:uid="{DD439D0D-252F-4D1E-8DE8-17AF139154EB}">
      <formula1>"Positive,Negative,Neutral, 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920A-80F5-4604-8507-55F5DF2568A1}">
  <dimension ref="B1:G98"/>
  <sheetViews>
    <sheetView showGridLines="0" workbookViewId="0">
      <selection activeCell="E10" sqref="E10"/>
    </sheetView>
  </sheetViews>
  <sheetFormatPr defaultRowHeight="15" x14ac:dyDescent="0.25"/>
  <cols>
    <col min="2" max="2" width="19.140625" style="15" bestFit="1" customWidth="1"/>
    <col min="3" max="3" width="7.42578125" bestFit="1" customWidth="1"/>
    <col min="4" max="4" width="24.7109375" style="15" bestFit="1" customWidth="1"/>
    <col min="5" max="5" width="20.5703125" style="15" bestFit="1" customWidth="1"/>
    <col min="6" max="6" width="18.28515625" style="15" bestFit="1" customWidth="1"/>
    <col min="7" max="7" width="13.42578125" style="15" bestFit="1" customWidth="1"/>
    <col min="8" max="8" width="15.140625" bestFit="1" customWidth="1"/>
    <col min="9" max="9" width="26.140625" bestFit="1" customWidth="1"/>
    <col min="10" max="10" width="15.140625" bestFit="1" customWidth="1"/>
    <col min="11" max="11" width="26.140625" bestFit="1" customWidth="1"/>
  </cols>
  <sheetData>
    <row r="1" spans="2:7" x14ac:dyDescent="0.25">
      <c r="B1"/>
      <c r="D1"/>
      <c r="E1"/>
      <c r="F1"/>
      <c r="G1"/>
    </row>
    <row r="2" spans="2:7" ht="30" customHeight="1" x14ac:dyDescent="0.25">
      <c r="B2" s="6" t="s">
        <v>0</v>
      </c>
      <c r="C2" s="5" t="s">
        <v>4</v>
      </c>
      <c r="D2" s="5" t="s">
        <v>14</v>
      </c>
      <c r="E2" s="5" t="s">
        <v>15</v>
      </c>
      <c r="F2" s="5" t="s">
        <v>13</v>
      </c>
      <c r="G2" s="5" t="s">
        <v>5</v>
      </c>
    </row>
    <row r="3" spans="2:7" x14ac:dyDescent="0.25">
      <c r="B3" s="14"/>
      <c r="C3" s="9"/>
      <c r="D3" s="14"/>
      <c r="E3" s="14"/>
      <c r="F3" s="14"/>
      <c r="G3" s="14"/>
    </row>
    <row r="4" spans="2:7" x14ac:dyDescent="0.25">
      <c r="B4" s="14"/>
      <c r="C4" s="9"/>
      <c r="D4" s="14"/>
      <c r="E4" s="14"/>
      <c r="F4" s="14"/>
      <c r="G4" s="14"/>
    </row>
    <row r="5" spans="2:7" x14ac:dyDescent="0.25">
      <c r="B5" s="14"/>
      <c r="C5" s="9"/>
      <c r="D5" s="14"/>
      <c r="E5" s="14"/>
      <c r="F5" s="14"/>
      <c r="G5" s="14"/>
    </row>
    <row r="6" spans="2:7" x14ac:dyDescent="0.25">
      <c r="B6" s="14"/>
      <c r="C6" s="10"/>
      <c r="D6" s="14"/>
      <c r="E6" s="14"/>
      <c r="F6" s="14"/>
      <c r="G6" s="14"/>
    </row>
    <row r="7" spans="2:7" x14ac:dyDescent="0.25">
      <c r="B7" s="14"/>
      <c r="C7" s="10"/>
      <c r="D7" s="14"/>
      <c r="E7" s="14"/>
      <c r="F7" s="14"/>
      <c r="G7" s="14"/>
    </row>
    <row r="8" spans="2:7" x14ac:dyDescent="0.25">
      <c r="B8" s="14"/>
      <c r="C8" s="10"/>
      <c r="D8" s="14"/>
      <c r="E8" s="14"/>
      <c r="F8" s="14"/>
      <c r="G8" s="14"/>
    </row>
    <row r="9" spans="2:7" x14ac:dyDescent="0.25">
      <c r="B9" s="14"/>
      <c r="C9" s="10"/>
      <c r="D9" s="14"/>
      <c r="E9" s="14"/>
      <c r="F9" s="14"/>
      <c r="G9" s="14"/>
    </row>
    <row r="10" spans="2:7" x14ac:dyDescent="0.25">
      <c r="B10" s="14"/>
      <c r="C10" s="10"/>
      <c r="D10" s="14"/>
      <c r="E10" s="14"/>
      <c r="F10" s="14"/>
      <c r="G10" s="14"/>
    </row>
    <row r="11" spans="2:7" x14ac:dyDescent="0.25">
      <c r="B11" s="14"/>
      <c r="C11" s="10"/>
      <c r="D11" s="14"/>
      <c r="E11" s="14"/>
      <c r="F11" s="14"/>
      <c r="G11" s="14"/>
    </row>
    <row r="12" spans="2:7" x14ac:dyDescent="0.25">
      <c r="B12" s="14"/>
      <c r="C12" s="10"/>
      <c r="D12" s="14"/>
      <c r="E12" s="14"/>
      <c r="F12" s="14"/>
      <c r="G12" s="14"/>
    </row>
    <row r="13" spans="2:7" x14ac:dyDescent="0.25">
      <c r="B13" s="14"/>
      <c r="C13" s="10"/>
      <c r="D13" s="14"/>
      <c r="E13" s="14"/>
      <c r="F13" s="14"/>
      <c r="G13" s="14"/>
    </row>
    <row r="14" spans="2:7" x14ac:dyDescent="0.25">
      <c r="B14" s="14"/>
      <c r="C14" s="10"/>
      <c r="D14" s="14"/>
      <c r="E14" s="14"/>
      <c r="F14" s="14"/>
      <c r="G14" s="14"/>
    </row>
    <row r="15" spans="2:7" x14ac:dyDescent="0.25">
      <c r="B15" s="14"/>
      <c r="C15" s="10"/>
      <c r="D15" s="14"/>
      <c r="E15" s="14"/>
      <c r="F15" s="14"/>
      <c r="G15" s="14"/>
    </row>
    <row r="16" spans="2:7" x14ac:dyDescent="0.25">
      <c r="B16" s="14"/>
      <c r="C16" s="10"/>
      <c r="D16" s="14"/>
      <c r="E16" s="14"/>
      <c r="F16" s="14"/>
      <c r="G16" s="14"/>
    </row>
    <row r="17" spans="2:7" x14ac:dyDescent="0.25">
      <c r="B17" s="14"/>
      <c r="C17" s="10"/>
      <c r="D17" s="14"/>
      <c r="E17" s="14"/>
      <c r="F17" s="14"/>
      <c r="G17" s="14"/>
    </row>
    <row r="18" spans="2:7" x14ac:dyDescent="0.25">
      <c r="B18" s="14"/>
      <c r="C18" s="10"/>
      <c r="D18" s="14"/>
      <c r="E18" s="14"/>
      <c r="F18" s="14"/>
      <c r="G18" s="14"/>
    </row>
    <row r="19" spans="2:7" x14ac:dyDescent="0.25">
      <c r="B19" s="14"/>
      <c r="C19" s="10"/>
      <c r="D19" s="14"/>
      <c r="E19" s="14"/>
      <c r="F19" s="14"/>
      <c r="G19" s="14"/>
    </row>
    <row r="20" spans="2:7" x14ac:dyDescent="0.25">
      <c r="B20" s="14"/>
      <c r="C20" s="10"/>
      <c r="D20" s="14"/>
      <c r="E20" s="14"/>
      <c r="F20" s="14"/>
      <c r="G20" s="14"/>
    </row>
    <row r="21" spans="2:7" x14ac:dyDescent="0.25">
      <c r="B21" s="14"/>
      <c r="C21" s="10"/>
      <c r="D21" s="14"/>
      <c r="E21" s="14"/>
      <c r="F21" s="14"/>
      <c r="G21" s="14"/>
    </row>
    <row r="22" spans="2:7" x14ac:dyDescent="0.25">
      <c r="B22" s="14"/>
      <c r="C22" s="10"/>
      <c r="D22" s="14"/>
      <c r="E22" s="14"/>
      <c r="F22" s="14"/>
      <c r="G22" s="14"/>
    </row>
    <row r="23" spans="2:7" x14ac:dyDescent="0.25">
      <c r="B23" s="14"/>
      <c r="C23" s="10"/>
      <c r="D23" s="14"/>
      <c r="E23" s="14"/>
      <c r="F23" s="14"/>
      <c r="G23" s="14"/>
    </row>
    <row r="24" spans="2:7" x14ac:dyDescent="0.25">
      <c r="B24" s="14"/>
      <c r="C24" s="10"/>
      <c r="D24" s="14"/>
      <c r="E24" s="14"/>
      <c r="F24" s="14"/>
      <c r="G24" s="14"/>
    </row>
    <row r="25" spans="2:7" x14ac:dyDescent="0.25">
      <c r="B25" s="14"/>
      <c r="C25" s="10"/>
      <c r="D25" s="14"/>
      <c r="E25" s="14"/>
      <c r="F25" s="14"/>
      <c r="G25" s="14"/>
    </row>
    <row r="26" spans="2:7" x14ac:dyDescent="0.25">
      <c r="B26" s="14"/>
      <c r="C26" s="10"/>
      <c r="D26" s="14"/>
      <c r="E26" s="14"/>
      <c r="F26" s="14"/>
      <c r="G26" s="14"/>
    </row>
    <row r="27" spans="2:7" x14ac:dyDescent="0.25">
      <c r="B27" s="14"/>
      <c r="C27" s="10"/>
      <c r="D27" s="14"/>
      <c r="E27" s="14"/>
      <c r="F27" s="14"/>
      <c r="G27" s="14"/>
    </row>
    <row r="28" spans="2:7" x14ac:dyDescent="0.25">
      <c r="B28" s="14"/>
      <c r="C28" s="10"/>
      <c r="D28" s="14"/>
      <c r="E28" s="14"/>
      <c r="F28" s="14"/>
      <c r="G28" s="14"/>
    </row>
    <row r="29" spans="2:7" x14ac:dyDescent="0.25">
      <c r="B29" s="14"/>
      <c r="C29" s="10"/>
      <c r="D29" s="14"/>
      <c r="E29" s="14"/>
      <c r="F29" s="14"/>
      <c r="G29" s="14"/>
    </row>
    <row r="30" spans="2:7" x14ac:dyDescent="0.25">
      <c r="B30" s="14"/>
      <c r="C30" s="10"/>
      <c r="D30" s="14"/>
      <c r="E30" s="14"/>
      <c r="F30" s="14"/>
      <c r="G30" s="14"/>
    </row>
    <row r="31" spans="2:7" x14ac:dyDescent="0.25">
      <c r="B31" s="14"/>
      <c r="C31" s="10"/>
      <c r="D31" s="14"/>
      <c r="E31" s="14"/>
      <c r="F31" s="14"/>
      <c r="G31" s="14"/>
    </row>
    <row r="32" spans="2:7" x14ac:dyDescent="0.25">
      <c r="B32" s="14"/>
      <c r="C32" s="10"/>
      <c r="D32" s="14"/>
      <c r="E32" s="14"/>
      <c r="F32" s="14"/>
      <c r="G32" s="14"/>
    </row>
    <row r="33" spans="2:7" x14ac:dyDescent="0.25">
      <c r="B33" s="14"/>
      <c r="C33" s="10"/>
      <c r="D33" s="14"/>
      <c r="E33" s="14"/>
      <c r="F33" s="14"/>
      <c r="G33" s="14"/>
    </row>
    <row r="34" spans="2:7" x14ac:dyDescent="0.25">
      <c r="B34" s="14"/>
      <c r="C34" s="10"/>
      <c r="D34" s="14"/>
      <c r="E34" s="14"/>
      <c r="F34" s="14"/>
      <c r="G34" s="14"/>
    </row>
    <row r="35" spans="2:7" x14ac:dyDescent="0.25">
      <c r="B35" s="14"/>
      <c r="C35" s="10"/>
      <c r="D35" s="14"/>
      <c r="E35" s="14"/>
      <c r="F35" s="14"/>
      <c r="G35" s="14"/>
    </row>
    <row r="36" spans="2:7" x14ac:dyDescent="0.25">
      <c r="B36" s="14"/>
      <c r="C36" s="10"/>
      <c r="D36" s="14"/>
      <c r="E36" s="14"/>
      <c r="F36" s="14"/>
      <c r="G36" s="14"/>
    </row>
    <row r="37" spans="2:7" x14ac:dyDescent="0.25">
      <c r="B37" s="14"/>
      <c r="C37" s="10"/>
      <c r="D37" s="14"/>
      <c r="E37" s="14"/>
      <c r="F37" s="14"/>
      <c r="G37" s="14"/>
    </row>
    <row r="38" spans="2:7" x14ac:dyDescent="0.25">
      <c r="B38" s="14"/>
      <c r="C38" s="10"/>
      <c r="D38" s="14"/>
      <c r="E38" s="14"/>
      <c r="F38" s="14"/>
      <c r="G38" s="14"/>
    </row>
    <row r="39" spans="2:7" x14ac:dyDescent="0.25">
      <c r="B39" s="14"/>
      <c r="C39" s="10"/>
      <c r="D39" s="14"/>
      <c r="E39" s="14"/>
      <c r="F39" s="14"/>
      <c r="G39" s="14"/>
    </row>
    <row r="40" spans="2:7" x14ac:dyDescent="0.25">
      <c r="B40" s="14"/>
      <c r="C40" s="10"/>
      <c r="D40" s="14"/>
      <c r="E40" s="14"/>
      <c r="F40" s="14"/>
      <c r="G40" s="14"/>
    </row>
    <row r="41" spans="2:7" x14ac:dyDescent="0.25">
      <c r="B41" s="14"/>
      <c r="C41" s="10"/>
      <c r="D41" s="14"/>
      <c r="E41" s="14"/>
      <c r="F41" s="14"/>
      <c r="G41" s="14"/>
    </row>
    <row r="42" spans="2:7" x14ac:dyDescent="0.25">
      <c r="B42" s="14"/>
      <c r="C42" s="10"/>
      <c r="D42" s="14"/>
      <c r="E42" s="14"/>
      <c r="F42" s="14"/>
      <c r="G42" s="14"/>
    </row>
    <row r="43" spans="2:7" x14ac:dyDescent="0.25">
      <c r="B43" s="14"/>
      <c r="C43" s="10"/>
      <c r="D43" s="14"/>
      <c r="E43" s="14"/>
      <c r="F43" s="14"/>
      <c r="G43" s="14"/>
    </row>
    <row r="44" spans="2:7" x14ac:dyDescent="0.25">
      <c r="B44" s="14"/>
      <c r="C44" s="10"/>
      <c r="D44" s="14"/>
      <c r="E44" s="14"/>
      <c r="F44" s="14"/>
      <c r="G44" s="14"/>
    </row>
    <row r="45" spans="2:7" x14ac:dyDescent="0.25">
      <c r="B45" s="14"/>
      <c r="C45" s="10"/>
      <c r="D45" s="14"/>
      <c r="E45" s="14"/>
      <c r="F45" s="14"/>
      <c r="G45" s="14"/>
    </row>
    <row r="46" spans="2:7" x14ac:dyDescent="0.25">
      <c r="B46" s="14"/>
      <c r="C46" s="10"/>
      <c r="D46" s="14"/>
      <c r="E46" s="14"/>
      <c r="F46" s="14"/>
      <c r="G46" s="14"/>
    </row>
    <row r="47" spans="2:7" x14ac:dyDescent="0.25">
      <c r="B47" s="14"/>
      <c r="C47" s="10"/>
      <c r="D47" s="14"/>
      <c r="E47" s="14"/>
      <c r="F47" s="14"/>
      <c r="G47" s="14"/>
    </row>
    <row r="48" spans="2:7" x14ac:dyDescent="0.25">
      <c r="B48" s="14"/>
      <c r="C48" s="10"/>
      <c r="D48" s="14"/>
      <c r="E48" s="14"/>
      <c r="F48" s="14"/>
      <c r="G48" s="14"/>
    </row>
    <row r="49" spans="2:7" x14ac:dyDescent="0.25">
      <c r="B49" s="14"/>
      <c r="C49" s="10"/>
      <c r="D49" s="14"/>
      <c r="E49" s="14"/>
      <c r="F49" s="14"/>
      <c r="G49" s="14"/>
    </row>
    <row r="50" spans="2:7" x14ac:dyDescent="0.25">
      <c r="B50" s="14"/>
      <c r="C50" s="10"/>
      <c r="D50" s="14"/>
      <c r="E50" s="14"/>
      <c r="F50" s="14"/>
      <c r="G50" s="14"/>
    </row>
    <row r="51" spans="2:7" x14ac:dyDescent="0.25">
      <c r="B51" s="14"/>
      <c r="C51" s="10"/>
      <c r="D51" s="14"/>
      <c r="E51" s="14"/>
      <c r="F51" s="14"/>
      <c r="G51" s="14"/>
    </row>
    <row r="52" spans="2:7" x14ac:dyDescent="0.25">
      <c r="B52" s="14"/>
      <c r="C52" s="10"/>
      <c r="D52" s="14"/>
      <c r="E52" s="14"/>
      <c r="F52" s="14"/>
      <c r="G52" s="14"/>
    </row>
    <row r="53" spans="2:7" x14ac:dyDescent="0.25">
      <c r="B53" s="14"/>
      <c r="C53" s="10"/>
      <c r="D53" s="14"/>
      <c r="E53" s="14"/>
      <c r="F53" s="14"/>
      <c r="G53" s="14"/>
    </row>
    <row r="54" spans="2:7" x14ac:dyDescent="0.25">
      <c r="B54" s="14"/>
      <c r="C54" s="10"/>
      <c r="D54" s="14"/>
      <c r="E54" s="14"/>
      <c r="F54" s="14"/>
      <c r="G54" s="14"/>
    </row>
    <row r="55" spans="2:7" x14ac:dyDescent="0.25">
      <c r="B55" s="14"/>
      <c r="C55" s="10"/>
      <c r="D55" s="14"/>
      <c r="E55" s="14"/>
      <c r="F55" s="14"/>
      <c r="G55" s="14"/>
    </row>
    <row r="56" spans="2:7" x14ac:dyDescent="0.25">
      <c r="B56" s="14"/>
      <c r="C56" s="10"/>
      <c r="D56" s="14"/>
      <c r="E56" s="14"/>
      <c r="F56" s="14"/>
      <c r="G56" s="14"/>
    </row>
    <row r="57" spans="2:7" x14ac:dyDescent="0.25">
      <c r="B57" s="14"/>
      <c r="C57" s="10"/>
      <c r="D57" s="14"/>
      <c r="E57" s="14"/>
      <c r="F57" s="14"/>
      <c r="G57" s="14"/>
    </row>
    <row r="58" spans="2:7" x14ac:dyDescent="0.25">
      <c r="B58" s="14"/>
      <c r="C58" s="10"/>
      <c r="D58" s="14"/>
      <c r="E58" s="14"/>
      <c r="F58" s="14"/>
      <c r="G58" s="14"/>
    </row>
    <row r="59" spans="2:7" x14ac:dyDescent="0.25">
      <c r="B59" s="14"/>
      <c r="C59" s="10"/>
      <c r="D59" s="14"/>
      <c r="E59" s="14"/>
      <c r="F59" s="14"/>
      <c r="G59" s="14"/>
    </row>
    <row r="60" spans="2:7" x14ac:dyDescent="0.25">
      <c r="B60" s="14"/>
      <c r="C60" s="10"/>
      <c r="D60" s="14"/>
      <c r="E60" s="14"/>
      <c r="F60" s="14"/>
      <c r="G60" s="14"/>
    </row>
    <row r="61" spans="2:7" x14ac:dyDescent="0.25">
      <c r="B61" s="14"/>
      <c r="C61" s="10"/>
      <c r="D61" s="14"/>
      <c r="E61" s="14"/>
      <c r="F61" s="14"/>
      <c r="G61" s="14"/>
    </row>
    <row r="62" spans="2:7" x14ac:dyDescent="0.25">
      <c r="B62" s="14"/>
      <c r="C62" s="10"/>
      <c r="D62" s="14"/>
      <c r="E62" s="14"/>
      <c r="F62" s="14"/>
      <c r="G62" s="14"/>
    </row>
    <row r="63" spans="2:7" x14ac:dyDescent="0.25">
      <c r="B63" s="14"/>
      <c r="C63" s="10"/>
      <c r="D63" s="14"/>
      <c r="E63" s="14"/>
      <c r="F63" s="14"/>
      <c r="G63" s="14"/>
    </row>
    <row r="64" spans="2:7" x14ac:dyDescent="0.25">
      <c r="B64" s="14"/>
      <c r="C64" s="10"/>
      <c r="D64" s="14"/>
      <c r="E64" s="14"/>
      <c r="F64" s="14"/>
      <c r="G64" s="14"/>
    </row>
    <row r="65" spans="2:7" x14ac:dyDescent="0.25">
      <c r="B65" s="14"/>
      <c r="C65" s="10"/>
      <c r="D65" s="14"/>
      <c r="E65" s="14"/>
      <c r="F65" s="14"/>
      <c r="G65" s="14"/>
    </row>
    <row r="66" spans="2:7" x14ac:dyDescent="0.25">
      <c r="B66" s="14"/>
      <c r="C66" s="10"/>
      <c r="D66" s="14"/>
      <c r="E66" s="14"/>
      <c r="F66" s="14"/>
      <c r="G66" s="14"/>
    </row>
    <row r="67" spans="2:7" x14ac:dyDescent="0.25">
      <c r="B67" s="14"/>
      <c r="C67" s="10"/>
      <c r="D67" s="14"/>
      <c r="E67" s="14"/>
      <c r="F67" s="14"/>
      <c r="G67" s="14"/>
    </row>
    <row r="68" spans="2:7" x14ac:dyDescent="0.25">
      <c r="B68" s="14"/>
      <c r="C68" s="10"/>
      <c r="D68" s="14"/>
      <c r="E68" s="14"/>
      <c r="F68" s="14"/>
      <c r="G68" s="14"/>
    </row>
    <row r="69" spans="2:7" x14ac:dyDescent="0.25">
      <c r="B69" s="14"/>
      <c r="C69" s="10"/>
      <c r="D69" s="14"/>
      <c r="E69" s="14"/>
      <c r="F69" s="14"/>
      <c r="G69" s="14"/>
    </row>
    <row r="70" spans="2:7" x14ac:dyDescent="0.25">
      <c r="B70" s="14"/>
      <c r="C70" s="10"/>
      <c r="D70" s="14"/>
      <c r="E70" s="14"/>
      <c r="F70" s="14"/>
      <c r="G70" s="14"/>
    </row>
    <row r="71" spans="2:7" x14ac:dyDescent="0.25">
      <c r="B71" s="14"/>
      <c r="C71" s="10"/>
      <c r="D71" s="14"/>
      <c r="E71" s="14"/>
      <c r="F71" s="14"/>
      <c r="G71" s="14"/>
    </row>
    <row r="72" spans="2:7" x14ac:dyDescent="0.25">
      <c r="B72" s="14"/>
      <c r="C72" s="10"/>
      <c r="D72" s="14"/>
      <c r="E72" s="14"/>
      <c r="F72" s="14"/>
      <c r="G72" s="14"/>
    </row>
    <row r="73" spans="2:7" x14ac:dyDescent="0.25">
      <c r="B73" s="14"/>
      <c r="C73" s="10"/>
      <c r="D73" s="14"/>
      <c r="E73" s="14"/>
      <c r="F73" s="14"/>
      <c r="G73" s="14"/>
    </row>
    <row r="74" spans="2:7" x14ac:dyDescent="0.25">
      <c r="B74" s="14"/>
      <c r="C74" s="10"/>
      <c r="D74" s="14"/>
      <c r="E74" s="14"/>
      <c r="F74" s="14"/>
      <c r="G74" s="14"/>
    </row>
    <row r="75" spans="2:7" x14ac:dyDescent="0.25">
      <c r="B75" s="14"/>
      <c r="C75" s="10"/>
      <c r="D75" s="14"/>
      <c r="E75" s="14"/>
      <c r="F75" s="14"/>
      <c r="G75" s="14"/>
    </row>
    <row r="76" spans="2:7" x14ac:dyDescent="0.25">
      <c r="B76" s="14"/>
      <c r="C76" s="10"/>
      <c r="D76" s="14"/>
      <c r="E76" s="14"/>
      <c r="F76" s="14"/>
      <c r="G76" s="14"/>
    </row>
    <row r="77" spans="2:7" x14ac:dyDescent="0.25">
      <c r="B77" s="14"/>
      <c r="C77" s="10"/>
      <c r="D77" s="14"/>
      <c r="E77" s="14"/>
      <c r="F77" s="14"/>
      <c r="G77" s="14"/>
    </row>
    <row r="78" spans="2:7" x14ac:dyDescent="0.25">
      <c r="B78" s="14"/>
      <c r="C78" s="10"/>
      <c r="D78" s="14"/>
      <c r="E78" s="14"/>
      <c r="F78" s="14"/>
      <c r="G78" s="14"/>
    </row>
    <row r="79" spans="2:7" x14ac:dyDescent="0.25">
      <c r="B79" s="14"/>
      <c r="C79" s="10"/>
      <c r="D79" s="14"/>
      <c r="E79" s="14"/>
      <c r="F79" s="14"/>
      <c r="G79" s="14"/>
    </row>
    <row r="80" spans="2:7" x14ac:dyDescent="0.25">
      <c r="B80" s="14"/>
      <c r="C80" s="10"/>
      <c r="D80" s="14"/>
      <c r="E80" s="14"/>
      <c r="F80" s="14"/>
      <c r="G80" s="14"/>
    </row>
    <row r="81" spans="2:7" x14ac:dyDescent="0.25">
      <c r="B81" s="14"/>
      <c r="C81" s="10"/>
      <c r="D81" s="14"/>
      <c r="E81" s="14"/>
      <c r="F81" s="14"/>
      <c r="G81" s="14"/>
    </row>
    <row r="82" spans="2:7" x14ac:dyDescent="0.25">
      <c r="B82" s="14"/>
      <c r="C82" s="10"/>
      <c r="D82" s="14"/>
      <c r="E82" s="14"/>
      <c r="F82" s="14"/>
      <c r="G82" s="14"/>
    </row>
    <row r="83" spans="2:7" x14ac:dyDescent="0.25">
      <c r="B83" s="14"/>
      <c r="C83" s="10"/>
      <c r="D83" s="14"/>
      <c r="E83" s="14"/>
      <c r="F83" s="14"/>
      <c r="G83" s="14"/>
    </row>
    <row r="84" spans="2:7" x14ac:dyDescent="0.25">
      <c r="B84" s="14"/>
      <c r="C84" s="10"/>
      <c r="D84" s="14"/>
      <c r="E84" s="14"/>
      <c r="F84" s="14"/>
      <c r="G84" s="14"/>
    </row>
    <row r="85" spans="2:7" x14ac:dyDescent="0.25">
      <c r="B85" s="14"/>
      <c r="C85" s="10"/>
      <c r="D85" s="14"/>
      <c r="E85" s="14"/>
      <c r="F85" s="14"/>
      <c r="G85" s="14"/>
    </row>
    <row r="86" spans="2:7" x14ac:dyDescent="0.25">
      <c r="B86" s="14"/>
      <c r="C86" s="10"/>
      <c r="D86" s="14"/>
      <c r="E86" s="14"/>
      <c r="F86" s="14"/>
      <c r="G86" s="14"/>
    </row>
    <row r="87" spans="2:7" x14ac:dyDescent="0.25">
      <c r="B87" s="14"/>
      <c r="C87" s="10"/>
      <c r="D87" s="14"/>
      <c r="E87" s="14"/>
      <c r="F87" s="14"/>
      <c r="G87" s="14"/>
    </row>
    <row r="88" spans="2:7" x14ac:dyDescent="0.25">
      <c r="B88" s="14"/>
      <c r="C88" s="10"/>
      <c r="D88" s="14"/>
      <c r="E88" s="14"/>
      <c r="F88" s="14"/>
      <c r="G88" s="14"/>
    </row>
    <row r="89" spans="2:7" x14ac:dyDescent="0.25">
      <c r="B89" s="14"/>
      <c r="C89" s="10"/>
      <c r="D89" s="14"/>
      <c r="E89" s="14"/>
      <c r="F89" s="14"/>
      <c r="G89" s="14"/>
    </row>
    <row r="90" spans="2:7" x14ac:dyDescent="0.25">
      <c r="B90" s="14"/>
      <c r="C90" s="10"/>
      <c r="D90" s="14"/>
      <c r="E90" s="14"/>
      <c r="F90" s="14"/>
      <c r="G90" s="14"/>
    </row>
    <row r="91" spans="2:7" x14ac:dyDescent="0.25">
      <c r="B91" s="14"/>
      <c r="C91" s="10"/>
      <c r="D91" s="14"/>
      <c r="E91" s="14"/>
      <c r="F91" s="14"/>
      <c r="G91" s="14"/>
    </row>
    <row r="92" spans="2:7" x14ac:dyDescent="0.25">
      <c r="B92" s="14"/>
      <c r="C92" s="10"/>
      <c r="D92" s="14"/>
      <c r="E92" s="14"/>
      <c r="F92" s="14"/>
      <c r="G92" s="14"/>
    </row>
    <row r="93" spans="2:7" x14ac:dyDescent="0.25">
      <c r="B93" s="14"/>
      <c r="C93" s="10"/>
      <c r="D93" s="14"/>
      <c r="E93" s="14"/>
      <c r="F93" s="14"/>
      <c r="G93" s="14"/>
    </row>
    <row r="94" spans="2:7" x14ac:dyDescent="0.25">
      <c r="B94" s="14"/>
      <c r="C94" s="10"/>
      <c r="D94" s="14"/>
      <c r="E94" s="14"/>
      <c r="F94" s="14"/>
      <c r="G94" s="14"/>
    </row>
    <row r="95" spans="2:7" x14ac:dyDescent="0.25">
      <c r="B95" s="14"/>
      <c r="C95" s="10"/>
      <c r="D95" s="14"/>
      <c r="E95" s="14"/>
      <c r="F95" s="14"/>
      <c r="G95" s="14"/>
    </row>
    <row r="96" spans="2:7" x14ac:dyDescent="0.25">
      <c r="B96" s="14"/>
      <c r="C96" s="10"/>
      <c r="D96" s="14"/>
      <c r="E96" s="14"/>
      <c r="F96" s="14"/>
      <c r="G96" s="14"/>
    </row>
    <row r="97" spans="2:7" x14ac:dyDescent="0.25">
      <c r="B97" s="14"/>
      <c r="C97" s="10"/>
      <c r="D97" s="14"/>
      <c r="E97" s="14"/>
      <c r="F97" s="14"/>
      <c r="G97" s="14"/>
    </row>
    <row r="98" spans="2:7" x14ac:dyDescent="0.25">
      <c r="B98" s="14"/>
      <c r="C98" s="10"/>
      <c r="D98" s="14"/>
      <c r="E98" s="14"/>
      <c r="F98" s="14"/>
      <c r="G98" s="14"/>
    </row>
  </sheetData>
  <phoneticPr fontId="1" type="noConversion"/>
  <conditionalFormatting sqref="B99:B100">
    <cfRule type="expression" dxfId="19" priority="11">
      <formula>AND(B98&lt;&gt;"",B99="")</formula>
    </cfRule>
  </conditionalFormatting>
  <conditionalFormatting sqref="F3:F98">
    <cfRule type="expression" dxfId="18" priority="8">
      <formula>F3="Neutral"</formula>
    </cfRule>
    <cfRule type="expression" dxfId="17" priority="9">
      <formula>F3="Negative"</formula>
    </cfRule>
    <cfRule type="expression" dxfId="16" priority="10">
      <formula>F3="Positive"</formula>
    </cfRule>
  </conditionalFormatting>
  <conditionalFormatting sqref="B3:F98">
    <cfRule type="expression" dxfId="15" priority="7">
      <formula>MOD(ROW(),2)=0</formula>
    </cfRule>
  </conditionalFormatting>
  <conditionalFormatting sqref="G3:G98">
    <cfRule type="expression" dxfId="14" priority="4">
      <formula>G3="Neutral"</formula>
    </cfRule>
    <cfRule type="expression" dxfId="13" priority="5">
      <formula>G3="Negative"</formula>
    </cfRule>
    <cfRule type="expression" dxfId="12" priority="6">
      <formula>G3="Positive"</formula>
    </cfRule>
  </conditionalFormatting>
  <conditionalFormatting sqref="G3:G98">
    <cfRule type="expression" dxfId="11" priority="3">
      <formula>MOD(ROW(),2)=0</formula>
    </cfRule>
  </conditionalFormatting>
  <conditionalFormatting sqref="B4:B98">
    <cfRule type="expression" dxfId="10" priority="1">
      <formula>AND(B3&lt;&gt;"",B4="")</formula>
    </cfRule>
  </conditionalFormatting>
  <dataValidations count="4">
    <dataValidation type="list" allowBlank="1" showInputMessage="1" showErrorMessage="1" sqref="B3:B134" xr:uid="{17A24112-6724-4214-A6E1-DEC996E36645}">
      <formula1>eventlist</formula1>
    </dataValidation>
    <dataValidation type="whole" allowBlank="1" showInputMessage="1" showErrorMessage="1" prompt="Enter a number from 1-5._x000a__x000a_Assume 1 is least important, 5 is most" sqref="D3:D100" xr:uid="{5015CA4D-C4EA-4403-873C-DF4BF8F0B7C1}">
      <formula1>1</formula1>
      <formula2>5</formula2>
    </dataValidation>
    <dataValidation type="list" allowBlank="1" showInputMessage="1" showErrorMessage="1" sqref="E3:E100" xr:uid="{E9C600B0-90C5-4330-943E-0BA25FF80EBC}">
      <formula1>"Internal,External"</formula1>
    </dataValidation>
    <dataValidation type="whole" allowBlank="1" showInputMessage="1" showErrorMessage="1" prompt="Input a number 1-10._x000a__x000a_Assume 1 is least relevant, 10 is most relevant." sqref="F3:F100" xr:uid="{B954D6CD-CADF-4ADD-AF9C-00A7EEBB416B}">
      <formula1>1</formula1>
      <formula2>10</formula2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B182-E900-40F7-9E59-BD36C369FA80}">
  <dimension ref="B2:E98"/>
  <sheetViews>
    <sheetView showGridLines="0" showRowColHeaders="0" workbookViewId="0">
      <selection activeCell="B3" sqref="B3"/>
    </sheetView>
  </sheetViews>
  <sheetFormatPr defaultRowHeight="15" x14ac:dyDescent="0.25"/>
  <cols>
    <col min="2" max="2" width="19.140625" bestFit="1" customWidth="1"/>
    <col min="3" max="3" width="13.42578125" bestFit="1" customWidth="1"/>
    <col min="4" max="4" width="19.140625" bestFit="1" customWidth="1"/>
    <col min="5" max="5" width="41.140625" bestFit="1" customWidth="1"/>
  </cols>
  <sheetData>
    <row r="2" spans="2:5" x14ac:dyDescent="0.25">
      <c r="B2" s="6" t="s">
        <v>0</v>
      </c>
      <c r="C2" s="6" t="s">
        <v>6</v>
      </c>
      <c r="D2" s="5" t="s">
        <v>7</v>
      </c>
      <c r="E2" s="5" t="s">
        <v>8</v>
      </c>
    </row>
    <row r="3" spans="2:5" x14ac:dyDescent="0.25">
      <c r="B3" s="9"/>
      <c r="C3" s="9"/>
      <c r="D3" s="9"/>
      <c r="E3" s="9"/>
    </row>
    <row r="4" spans="2:5" x14ac:dyDescent="0.25">
      <c r="B4" s="9"/>
      <c r="C4" s="9"/>
      <c r="D4" s="9"/>
      <c r="E4" s="9"/>
    </row>
    <row r="5" spans="2:5" x14ac:dyDescent="0.25">
      <c r="B5" s="9"/>
      <c r="C5" s="9"/>
      <c r="D5" s="9"/>
      <c r="E5" s="9"/>
    </row>
    <row r="6" spans="2:5" x14ac:dyDescent="0.25">
      <c r="B6" s="10"/>
      <c r="C6" s="10"/>
      <c r="D6" s="10"/>
      <c r="E6" s="10"/>
    </row>
    <row r="7" spans="2:5" x14ac:dyDescent="0.25">
      <c r="B7" s="10"/>
      <c r="C7" s="10"/>
      <c r="D7" s="10"/>
      <c r="E7" s="10"/>
    </row>
    <row r="8" spans="2:5" x14ac:dyDescent="0.25">
      <c r="B8" s="10"/>
      <c r="C8" s="10"/>
      <c r="D8" s="10"/>
      <c r="E8" s="10"/>
    </row>
    <row r="9" spans="2:5" x14ac:dyDescent="0.25">
      <c r="B9" s="10"/>
      <c r="C9" s="10"/>
      <c r="D9" s="10"/>
      <c r="E9" s="10"/>
    </row>
    <row r="10" spans="2:5" x14ac:dyDescent="0.25">
      <c r="B10" s="10"/>
      <c r="C10" s="10"/>
      <c r="D10" s="10"/>
      <c r="E10" s="10"/>
    </row>
    <row r="11" spans="2:5" x14ac:dyDescent="0.25">
      <c r="B11" s="10"/>
      <c r="C11" s="10"/>
      <c r="D11" s="10"/>
      <c r="E11" s="10"/>
    </row>
    <row r="12" spans="2:5" x14ac:dyDescent="0.25">
      <c r="B12" s="10"/>
      <c r="C12" s="10"/>
      <c r="D12" s="10"/>
      <c r="E12" s="10"/>
    </row>
    <row r="13" spans="2:5" x14ac:dyDescent="0.25">
      <c r="B13" s="10"/>
      <c r="C13" s="10"/>
      <c r="D13" s="10"/>
      <c r="E13" s="10"/>
    </row>
    <row r="14" spans="2:5" x14ac:dyDescent="0.25">
      <c r="B14" s="10"/>
      <c r="C14" s="10"/>
      <c r="D14" s="10"/>
      <c r="E14" s="10"/>
    </row>
    <row r="15" spans="2:5" x14ac:dyDescent="0.25">
      <c r="B15" s="10"/>
      <c r="C15" s="10"/>
      <c r="D15" s="10"/>
      <c r="E15" s="10"/>
    </row>
    <row r="16" spans="2:5" x14ac:dyDescent="0.25">
      <c r="B16" s="10"/>
      <c r="C16" s="10"/>
      <c r="D16" s="10"/>
      <c r="E16" s="10"/>
    </row>
    <row r="17" spans="2:5" x14ac:dyDescent="0.25">
      <c r="B17" s="10"/>
      <c r="C17" s="10"/>
      <c r="D17" s="10"/>
      <c r="E17" s="10"/>
    </row>
    <row r="18" spans="2:5" x14ac:dyDescent="0.25">
      <c r="B18" s="10"/>
      <c r="C18" s="10"/>
      <c r="D18" s="10"/>
      <c r="E18" s="10"/>
    </row>
    <row r="19" spans="2:5" x14ac:dyDescent="0.25">
      <c r="B19" s="10"/>
      <c r="C19" s="10"/>
      <c r="D19" s="10"/>
      <c r="E19" s="10"/>
    </row>
    <row r="20" spans="2:5" x14ac:dyDescent="0.25">
      <c r="B20" s="10"/>
      <c r="C20" s="10"/>
      <c r="D20" s="10"/>
      <c r="E20" s="10"/>
    </row>
    <row r="21" spans="2:5" x14ac:dyDescent="0.25">
      <c r="B21" s="10"/>
      <c r="C21" s="10"/>
      <c r="D21" s="10"/>
      <c r="E21" s="10"/>
    </row>
    <row r="22" spans="2:5" x14ac:dyDescent="0.25">
      <c r="B22" s="10"/>
      <c r="C22" s="10"/>
      <c r="D22" s="10"/>
      <c r="E22" s="10"/>
    </row>
    <row r="23" spans="2:5" x14ac:dyDescent="0.25">
      <c r="B23" s="10"/>
      <c r="C23" s="10"/>
      <c r="D23" s="10"/>
      <c r="E23" s="10"/>
    </row>
    <row r="24" spans="2:5" x14ac:dyDescent="0.25">
      <c r="B24" s="10"/>
      <c r="C24" s="10"/>
      <c r="D24" s="10"/>
      <c r="E24" s="10"/>
    </row>
    <row r="25" spans="2:5" x14ac:dyDescent="0.25">
      <c r="B25" s="10"/>
      <c r="C25" s="10"/>
      <c r="D25" s="10"/>
      <c r="E25" s="10"/>
    </row>
    <row r="26" spans="2:5" x14ac:dyDescent="0.25">
      <c r="B26" s="10"/>
      <c r="C26" s="10"/>
      <c r="D26" s="10"/>
      <c r="E26" s="10"/>
    </row>
    <row r="27" spans="2:5" x14ac:dyDescent="0.25">
      <c r="B27" s="10"/>
      <c r="C27" s="10"/>
      <c r="D27" s="10"/>
      <c r="E27" s="10"/>
    </row>
    <row r="28" spans="2:5" x14ac:dyDescent="0.25">
      <c r="B28" s="10"/>
      <c r="C28" s="10"/>
      <c r="D28" s="10"/>
      <c r="E28" s="10"/>
    </row>
    <row r="29" spans="2:5" x14ac:dyDescent="0.25">
      <c r="B29" s="10"/>
      <c r="C29" s="10"/>
      <c r="D29" s="10"/>
      <c r="E29" s="10"/>
    </row>
    <row r="30" spans="2:5" x14ac:dyDescent="0.25">
      <c r="B30" s="10"/>
      <c r="C30" s="10"/>
      <c r="D30" s="10"/>
      <c r="E30" s="10"/>
    </row>
    <row r="31" spans="2:5" x14ac:dyDescent="0.25">
      <c r="B31" s="10"/>
      <c r="C31" s="10"/>
      <c r="D31" s="10"/>
      <c r="E31" s="10"/>
    </row>
    <row r="32" spans="2:5" x14ac:dyDescent="0.25">
      <c r="B32" s="10"/>
      <c r="C32" s="10"/>
      <c r="D32" s="10"/>
      <c r="E32" s="10"/>
    </row>
    <row r="33" spans="2:5" x14ac:dyDescent="0.25">
      <c r="B33" s="10"/>
      <c r="C33" s="10"/>
      <c r="D33" s="10"/>
      <c r="E33" s="10"/>
    </row>
    <row r="34" spans="2:5" x14ac:dyDescent="0.25">
      <c r="B34" s="10"/>
      <c r="C34" s="10"/>
      <c r="D34" s="10"/>
      <c r="E34" s="10"/>
    </row>
    <row r="35" spans="2:5" x14ac:dyDescent="0.25">
      <c r="B35" s="10"/>
      <c r="C35" s="10"/>
      <c r="D35" s="10"/>
      <c r="E35" s="10"/>
    </row>
    <row r="36" spans="2:5" x14ac:dyDescent="0.25">
      <c r="B36" s="10"/>
      <c r="C36" s="10"/>
      <c r="D36" s="10"/>
      <c r="E36" s="10"/>
    </row>
    <row r="37" spans="2:5" x14ac:dyDescent="0.25">
      <c r="B37" s="10"/>
      <c r="C37" s="10"/>
      <c r="D37" s="10"/>
      <c r="E37" s="10"/>
    </row>
    <row r="38" spans="2:5" x14ac:dyDescent="0.25">
      <c r="B38" s="10"/>
      <c r="C38" s="10"/>
      <c r="D38" s="10"/>
      <c r="E38" s="10"/>
    </row>
    <row r="39" spans="2:5" x14ac:dyDescent="0.25">
      <c r="B39" s="10"/>
      <c r="C39" s="10"/>
      <c r="D39" s="10"/>
      <c r="E39" s="10"/>
    </row>
    <row r="40" spans="2:5" x14ac:dyDescent="0.25">
      <c r="B40" s="10"/>
      <c r="C40" s="10"/>
      <c r="D40" s="10"/>
      <c r="E40" s="10"/>
    </row>
    <row r="41" spans="2:5" x14ac:dyDescent="0.25">
      <c r="B41" s="10"/>
      <c r="C41" s="10"/>
      <c r="D41" s="10"/>
      <c r="E41" s="10"/>
    </row>
    <row r="42" spans="2:5" x14ac:dyDescent="0.25">
      <c r="B42" s="10"/>
      <c r="C42" s="10"/>
      <c r="D42" s="10"/>
      <c r="E42" s="10"/>
    </row>
    <row r="43" spans="2:5" x14ac:dyDescent="0.25">
      <c r="B43" s="10"/>
      <c r="C43" s="10"/>
      <c r="D43" s="10"/>
      <c r="E43" s="10"/>
    </row>
    <row r="44" spans="2:5" x14ac:dyDescent="0.25">
      <c r="B44" s="10"/>
      <c r="C44" s="10"/>
      <c r="D44" s="10"/>
      <c r="E44" s="10"/>
    </row>
    <row r="45" spans="2:5" x14ac:dyDescent="0.25">
      <c r="B45" s="10"/>
      <c r="C45" s="10"/>
      <c r="D45" s="10"/>
      <c r="E45" s="10"/>
    </row>
    <row r="46" spans="2:5" x14ac:dyDescent="0.25">
      <c r="B46" s="10"/>
      <c r="C46" s="10"/>
      <c r="D46" s="10"/>
      <c r="E46" s="10"/>
    </row>
    <row r="47" spans="2:5" x14ac:dyDescent="0.25">
      <c r="B47" s="10"/>
      <c r="C47" s="10"/>
      <c r="D47" s="10"/>
      <c r="E47" s="10"/>
    </row>
    <row r="48" spans="2:5" x14ac:dyDescent="0.25">
      <c r="B48" s="10"/>
      <c r="C48" s="10"/>
      <c r="D48" s="10"/>
      <c r="E48" s="10"/>
    </row>
    <row r="49" spans="2:5" x14ac:dyDescent="0.25">
      <c r="B49" s="10"/>
      <c r="C49" s="10"/>
      <c r="D49" s="10"/>
      <c r="E49" s="10"/>
    </row>
    <row r="50" spans="2:5" x14ac:dyDescent="0.25">
      <c r="B50" s="10"/>
      <c r="C50" s="10"/>
      <c r="D50" s="10"/>
      <c r="E50" s="10"/>
    </row>
    <row r="51" spans="2:5" x14ac:dyDescent="0.25">
      <c r="B51" s="10"/>
      <c r="C51" s="10"/>
      <c r="D51" s="10"/>
      <c r="E51" s="10"/>
    </row>
    <row r="52" spans="2:5" x14ac:dyDescent="0.25">
      <c r="B52" s="10"/>
      <c r="C52" s="10"/>
      <c r="D52" s="10"/>
      <c r="E52" s="10"/>
    </row>
    <row r="53" spans="2:5" x14ac:dyDescent="0.25">
      <c r="B53" s="10"/>
      <c r="C53" s="10"/>
      <c r="D53" s="10"/>
      <c r="E53" s="10"/>
    </row>
    <row r="54" spans="2:5" x14ac:dyDescent="0.25">
      <c r="B54" s="10"/>
      <c r="C54" s="10"/>
      <c r="D54" s="10"/>
      <c r="E54" s="10"/>
    </row>
    <row r="55" spans="2:5" x14ac:dyDescent="0.25">
      <c r="B55" s="10"/>
      <c r="C55" s="10"/>
      <c r="D55" s="10"/>
      <c r="E55" s="10"/>
    </row>
    <row r="56" spans="2:5" x14ac:dyDescent="0.25">
      <c r="B56" s="10"/>
      <c r="C56" s="10"/>
      <c r="D56" s="10"/>
      <c r="E56" s="10"/>
    </row>
    <row r="57" spans="2:5" x14ac:dyDescent="0.25">
      <c r="B57" s="10"/>
      <c r="C57" s="10"/>
      <c r="D57" s="10"/>
      <c r="E57" s="10"/>
    </row>
    <row r="58" spans="2:5" x14ac:dyDescent="0.25">
      <c r="B58" s="10"/>
      <c r="C58" s="10"/>
      <c r="D58" s="10"/>
      <c r="E58" s="10"/>
    </row>
    <row r="59" spans="2:5" x14ac:dyDescent="0.25">
      <c r="B59" s="10"/>
      <c r="C59" s="10"/>
      <c r="D59" s="10"/>
      <c r="E59" s="10"/>
    </row>
    <row r="60" spans="2:5" x14ac:dyDescent="0.25">
      <c r="B60" s="10"/>
      <c r="C60" s="10"/>
      <c r="D60" s="10"/>
      <c r="E60" s="10"/>
    </row>
    <row r="61" spans="2:5" x14ac:dyDescent="0.25">
      <c r="B61" s="10"/>
      <c r="C61" s="10"/>
      <c r="D61" s="10"/>
      <c r="E61" s="10"/>
    </row>
    <row r="62" spans="2:5" x14ac:dyDescent="0.25">
      <c r="B62" s="10"/>
      <c r="C62" s="10"/>
      <c r="D62" s="10"/>
      <c r="E62" s="10"/>
    </row>
    <row r="63" spans="2:5" x14ac:dyDescent="0.25">
      <c r="B63" s="10"/>
      <c r="C63" s="10"/>
      <c r="D63" s="10"/>
      <c r="E63" s="10"/>
    </row>
    <row r="64" spans="2:5" x14ac:dyDescent="0.25">
      <c r="B64" s="10"/>
      <c r="C64" s="10"/>
      <c r="D64" s="10"/>
      <c r="E64" s="10"/>
    </row>
    <row r="65" spans="2:5" x14ac:dyDescent="0.25">
      <c r="B65" s="10"/>
      <c r="C65" s="10"/>
      <c r="D65" s="10"/>
      <c r="E65" s="10"/>
    </row>
    <row r="66" spans="2:5" x14ac:dyDescent="0.25">
      <c r="B66" s="10"/>
      <c r="C66" s="10"/>
      <c r="D66" s="10"/>
      <c r="E66" s="10"/>
    </row>
    <row r="67" spans="2:5" x14ac:dyDescent="0.25">
      <c r="B67" s="10"/>
      <c r="C67" s="10"/>
      <c r="D67" s="10"/>
      <c r="E67" s="10"/>
    </row>
    <row r="68" spans="2:5" x14ac:dyDescent="0.25">
      <c r="B68" s="10"/>
      <c r="C68" s="10"/>
      <c r="D68" s="10"/>
      <c r="E68" s="10"/>
    </row>
    <row r="69" spans="2:5" x14ac:dyDescent="0.25">
      <c r="B69" s="10"/>
      <c r="C69" s="10"/>
      <c r="D69" s="10"/>
      <c r="E69" s="10"/>
    </row>
    <row r="70" spans="2:5" x14ac:dyDescent="0.25">
      <c r="B70" s="10"/>
      <c r="C70" s="10"/>
      <c r="D70" s="10"/>
      <c r="E70" s="10"/>
    </row>
    <row r="71" spans="2:5" x14ac:dyDescent="0.25">
      <c r="B71" s="10"/>
      <c r="C71" s="10"/>
      <c r="D71" s="10"/>
      <c r="E71" s="10"/>
    </row>
    <row r="72" spans="2:5" x14ac:dyDescent="0.25">
      <c r="B72" s="10"/>
      <c r="C72" s="10"/>
      <c r="D72" s="10"/>
      <c r="E72" s="10"/>
    </row>
    <row r="73" spans="2:5" x14ac:dyDescent="0.25">
      <c r="B73" s="10"/>
      <c r="C73" s="10"/>
      <c r="D73" s="10"/>
      <c r="E73" s="10"/>
    </row>
    <row r="74" spans="2:5" x14ac:dyDescent="0.25">
      <c r="B74" s="10"/>
      <c r="C74" s="10"/>
      <c r="D74" s="10"/>
      <c r="E74" s="10"/>
    </row>
    <row r="75" spans="2:5" x14ac:dyDescent="0.25">
      <c r="B75" s="10"/>
      <c r="C75" s="10"/>
      <c r="D75" s="10"/>
      <c r="E75" s="10"/>
    </row>
    <row r="76" spans="2:5" x14ac:dyDescent="0.25">
      <c r="B76" s="10"/>
      <c r="C76" s="10"/>
      <c r="D76" s="10"/>
      <c r="E76" s="10"/>
    </row>
    <row r="77" spans="2:5" x14ac:dyDescent="0.25">
      <c r="B77" s="10"/>
      <c r="C77" s="10"/>
      <c r="D77" s="10"/>
      <c r="E77" s="10"/>
    </row>
    <row r="78" spans="2:5" x14ac:dyDescent="0.25">
      <c r="B78" s="10"/>
      <c r="C78" s="10"/>
      <c r="D78" s="10"/>
      <c r="E78" s="10"/>
    </row>
    <row r="79" spans="2:5" x14ac:dyDescent="0.25">
      <c r="B79" s="10"/>
      <c r="C79" s="10"/>
      <c r="D79" s="10"/>
      <c r="E79" s="10"/>
    </row>
    <row r="80" spans="2:5" x14ac:dyDescent="0.25">
      <c r="B80" s="10"/>
      <c r="C80" s="10"/>
      <c r="D80" s="10"/>
      <c r="E80" s="10"/>
    </row>
    <row r="81" spans="2:5" x14ac:dyDescent="0.25">
      <c r="B81" s="10"/>
      <c r="C81" s="10"/>
      <c r="D81" s="10"/>
      <c r="E81" s="10"/>
    </row>
    <row r="82" spans="2:5" x14ac:dyDescent="0.25">
      <c r="B82" s="10"/>
      <c r="C82" s="10"/>
      <c r="D82" s="10"/>
      <c r="E82" s="10"/>
    </row>
    <row r="83" spans="2:5" x14ac:dyDescent="0.25">
      <c r="B83" s="10"/>
      <c r="C83" s="10"/>
      <c r="D83" s="10"/>
      <c r="E83" s="10"/>
    </row>
    <row r="84" spans="2:5" x14ac:dyDescent="0.25">
      <c r="B84" s="10"/>
      <c r="C84" s="10"/>
      <c r="D84" s="10"/>
      <c r="E84" s="10"/>
    </row>
    <row r="85" spans="2:5" x14ac:dyDescent="0.25">
      <c r="B85" s="10"/>
      <c r="C85" s="10"/>
      <c r="D85" s="10"/>
      <c r="E85" s="10"/>
    </row>
    <row r="86" spans="2:5" x14ac:dyDescent="0.25">
      <c r="B86" s="10"/>
      <c r="C86" s="10"/>
      <c r="D86" s="10"/>
      <c r="E86" s="10"/>
    </row>
    <row r="87" spans="2:5" x14ac:dyDescent="0.25">
      <c r="B87" s="10"/>
      <c r="C87" s="10"/>
      <c r="D87" s="10"/>
      <c r="E87" s="10"/>
    </row>
    <row r="88" spans="2:5" x14ac:dyDescent="0.25">
      <c r="B88" s="10"/>
      <c r="C88" s="10"/>
      <c r="D88" s="10"/>
      <c r="E88" s="10"/>
    </row>
    <row r="89" spans="2:5" x14ac:dyDescent="0.25">
      <c r="B89" s="10"/>
      <c r="C89" s="10"/>
      <c r="D89" s="10"/>
      <c r="E89" s="10"/>
    </row>
    <row r="90" spans="2:5" x14ac:dyDescent="0.25">
      <c r="B90" s="10"/>
      <c r="C90" s="10"/>
      <c r="D90" s="10"/>
      <c r="E90" s="10"/>
    </row>
    <row r="91" spans="2:5" x14ac:dyDescent="0.25">
      <c r="B91" s="10"/>
      <c r="C91" s="10"/>
      <c r="D91" s="10"/>
      <c r="E91" s="10"/>
    </row>
    <row r="92" spans="2:5" x14ac:dyDescent="0.25">
      <c r="B92" s="10"/>
      <c r="C92" s="10"/>
      <c r="D92" s="10"/>
      <c r="E92" s="10"/>
    </row>
    <row r="93" spans="2:5" x14ac:dyDescent="0.25">
      <c r="B93" s="10"/>
      <c r="C93" s="10"/>
      <c r="D93" s="10"/>
      <c r="E93" s="10"/>
    </row>
    <row r="94" spans="2:5" x14ac:dyDescent="0.25">
      <c r="B94" s="10"/>
      <c r="C94" s="10"/>
      <c r="D94" s="10"/>
      <c r="E94" s="10"/>
    </row>
    <row r="95" spans="2:5" x14ac:dyDescent="0.25">
      <c r="B95" s="10"/>
      <c r="C95" s="10"/>
      <c r="D95" s="10"/>
      <c r="E95" s="10"/>
    </row>
    <row r="96" spans="2:5" x14ac:dyDescent="0.25">
      <c r="B96" s="10"/>
      <c r="C96" s="10"/>
      <c r="D96" s="10"/>
      <c r="E96" s="10"/>
    </row>
    <row r="97" spans="2:5" x14ac:dyDescent="0.25">
      <c r="B97" s="10"/>
      <c r="C97" s="10"/>
      <c r="D97" s="10"/>
      <c r="E97" s="10"/>
    </row>
    <row r="98" spans="2:5" x14ac:dyDescent="0.25">
      <c r="B98" s="10"/>
      <c r="C98" s="10"/>
      <c r="D98" s="10"/>
      <c r="E98" s="10"/>
    </row>
  </sheetData>
  <conditionalFormatting sqref="C3:E98">
    <cfRule type="expression" dxfId="9" priority="3">
      <formula>MOD(ROW(),2)=0</formula>
    </cfRule>
  </conditionalFormatting>
  <conditionalFormatting sqref="B3:B98">
    <cfRule type="expression" dxfId="8" priority="2">
      <formula>MOD(ROW(),2)=0</formula>
    </cfRule>
  </conditionalFormatting>
  <conditionalFormatting sqref="B4:B98">
    <cfRule type="expression" dxfId="7" priority="1">
      <formula>AND(B3&lt;&gt;"",B4="")</formula>
    </cfRule>
  </conditionalFormatting>
  <dataValidations count="2">
    <dataValidation type="whole" allowBlank="1" showInputMessage="1" showErrorMessage="1" prompt="Enter a number 1-5._x000a__x000a_Assume 1 is the least confidence you have in your assessment of motive, 5 is the most" sqref="E3:E100" xr:uid="{E89FFB34-22BB-49E5-B32B-BF66C227F8A7}">
      <formula1>1</formula1>
      <formula2>5</formula2>
    </dataValidation>
    <dataValidation type="list" allowBlank="1" showInputMessage="1" showErrorMessage="1" sqref="B3:B98" xr:uid="{6DDDB6AF-B427-49C2-8844-5C15711AD56F}">
      <formula1>eventlist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BF4F-456B-408B-834D-2DDA92B3519F}">
  <dimension ref="B2:G98"/>
  <sheetViews>
    <sheetView showGridLines="0" showRowColHeaders="0" workbookViewId="0">
      <selection activeCell="L34" sqref="L34"/>
    </sheetView>
  </sheetViews>
  <sheetFormatPr defaultRowHeight="15" x14ac:dyDescent="0.25"/>
  <cols>
    <col min="2" max="2" width="19.140625" bestFit="1" customWidth="1"/>
    <col min="3" max="3" width="17.85546875" bestFit="1" customWidth="1"/>
    <col min="4" max="4" width="15.85546875" bestFit="1" customWidth="1"/>
    <col min="5" max="5" width="10.7109375" bestFit="1" customWidth="1"/>
    <col min="6" max="6" width="25.28515625" bestFit="1" customWidth="1"/>
    <col min="7" max="7" width="15.28515625" bestFit="1" customWidth="1"/>
  </cols>
  <sheetData>
    <row r="2" spans="2:7" x14ac:dyDescent="0.25">
      <c r="B2" s="6" t="s">
        <v>0</v>
      </c>
      <c r="C2" s="6" t="s">
        <v>9</v>
      </c>
      <c r="D2" s="5" t="s">
        <v>10</v>
      </c>
      <c r="E2" s="5" t="s">
        <v>11</v>
      </c>
      <c r="F2" s="5" t="s">
        <v>12</v>
      </c>
      <c r="G2" s="5" t="s">
        <v>16</v>
      </c>
    </row>
    <row r="3" spans="2:7" x14ac:dyDescent="0.25">
      <c r="B3" s="9"/>
      <c r="C3" s="9"/>
      <c r="D3" s="9"/>
      <c r="E3" s="9"/>
      <c r="F3" s="9"/>
      <c r="G3" s="9"/>
    </row>
    <row r="4" spans="2:7" x14ac:dyDescent="0.25">
      <c r="B4" s="9"/>
      <c r="C4" s="9"/>
      <c r="D4" s="9"/>
      <c r="E4" s="9"/>
      <c r="F4" s="9"/>
      <c r="G4" s="9"/>
    </row>
    <row r="5" spans="2:7" x14ac:dyDescent="0.25">
      <c r="B5" s="9"/>
      <c r="C5" s="9"/>
      <c r="D5" s="9"/>
      <c r="E5" s="9"/>
      <c r="F5" s="9"/>
      <c r="G5" s="9"/>
    </row>
    <row r="6" spans="2:7" x14ac:dyDescent="0.25">
      <c r="B6" s="10"/>
      <c r="C6" s="10"/>
      <c r="D6" s="10"/>
      <c r="E6" s="10"/>
      <c r="F6" s="10"/>
      <c r="G6" s="10"/>
    </row>
    <row r="7" spans="2:7" x14ac:dyDescent="0.25">
      <c r="B7" s="10"/>
      <c r="C7" s="10"/>
      <c r="D7" s="10"/>
      <c r="E7" s="10"/>
      <c r="F7" s="10"/>
      <c r="G7" s="10"/>
    </row>
    <row r="8" spans="2:7" x14ac:dyDescent="0.25">
      <c r="B8" s="10"/>
      <c r="C8" s="10"/>
      <c r="D8" s="10"/>
      <c r="E8" s="10"/>
      <c r="F8" s="10"/>
      <c r="G8" s="10"/>
    </row>
    <row r="9" spans="2:7" x14ac:dyDescent="0.25">
      <c r="B9" s="10"/>
      <c r="C9" s="10"/>
      <c r="D9" s="10"/>
      <c r="E9" s="10"/>
      <c r="F9" s="10"/>
      <c r="G9" s="10"/>
    </row>
    <row r="10" spans="2:7" x14ac:dyDescent="0.25">
      <c r="B10" s="10"/>
      <c r="C10" s="10"/>
      <c r="D10" s="10"/>
      <c r="E10" s="10"/>
      <c r="F10" s="10"/>
      <c r="G10" s="10"/>
    </row>
    <row r="11" spans="2:7" x14ac:dyDescent="0.25">
      <c r="B11" s="10"/>
      <c r="C11" s="10"/>
      <c r="D11" s="10"/>
      <c r="E11" s="10"/>
      <c r="F11" s="10"/>
      <c r="G11" s="10"/>
    </row>
    <row r="12" spans="2:7" x14ac:dyDescent="0.25">
      <c r="B12" s="10"/>
      <c r="C12" s="10"/>
      <c r="D12" s="10"/>
      <c r="E12" s="10"/>
      <c r="F12" s="10"/>
      <c r="G12" s="10"/>
    </row>
    <row r="13" spans="2:7" x14ac:dyDescent="0.25">
      <c r="B13" s="10"/>
      <c r="C13" s="10"/>
      <c r="D13" s="10"/>
      <c r="E13" s="10"/>
      <c r="F13" s="10"/>
      <c r="G13" s="10"/>
    </row>
    <row r="14" spans="2:7" x14ac:dyDescent="0.25">
      <c r="B14" s="10"/>
      <c r="C14" s="10"/>
      <c r="D14" s="10"/>
      <c r="E14" s="10"/>
      <c r="F14" s="10"/>
      <c r="G14" s="10"/>
    </row>
    <row r="15" spans="2:7" x14ac:dyDescent="0.25">
      <c r="B15" s="10"/>
      <c r="C15" s="10"/>
      <c r="D15" s="10"/>
      <c r="E15" s="10"/>
      <c r="F15" s="10"/>
      <c r="G15" s="10"/>
    </row>
    <row r="16" spans="2:7" x14ac:dyDescent="0.25">
      <c r="B16" s="10"/>
      <c r="C16" s="10"/>
      <c r="D16" s="10"/>
      <c r="E16" s="10"/>
      <c r="F16" s="10"/>
      <c r="G16" s="10"/>
    </row>
    <row r="17" spans="2:7" x14ac:dyDescent="0.25">
      <c r="B17" s="10"/>
      <c r="C17" s="10"/>
      <c r="D17" s="10"/>
      <c r="E17" s="10"/>
      <c r="F17" s="10"/>
      <c r="G17" s="10"/>
    </row>
    <row r="18" spans="2:7" x14ac:dyDescent="0.25">
      <c r="B18" s="10"/>
      <c r="C18" s="10"/>
      <c r="D18" s="10"/>
      <c r="E18" s="10"/>
      <c r="F18" s="10"/>
      <c r="G18" s="10"/>
    </row>
    <row r="19" spans="2:7" x14ac:dyDescent="0.25">
      <c r="B19" s="10"/>
      <c r="C19" s="10"/>
      <c r="D19" s="10"/>
      <c r="E19" s="10"/>
      <c r="F19" s="10"/>
      <c r="G19" s="10"/>
    </row>
    <row r="20" spans="2:7" x14ac:dyDescent="0.25">
      <c r="B20" s="10"/>
      <c r="C20" s="10"/>
      <c r="D20" s="10"/>
      <c r="E20" s="10"/>
      <c r="F20" s="10"/>
      <c r="G20" s="10"/>
    </row>
    <row r="21" spans="2:7" x14ac:dyDescent="0.25">
      <c r="B21" s="10"/>
      <c r="C21" s="10"/>
      <c r="D21" s="10"/>
      <c r="E21" s="10"/>
      <c r="F21" s="10"/>
      <c r="G21" s="10"/>
    </row>
    <row r="22" spans="2:7" x14ac:dyDescent="0.25">
      <c r="B22" s="10"/>
      <c r="C22" s="10"/>
      <c r="D22" s="10"/>
      <c r="E22" s="10"/>
      <c r="F22" s="10"/>
      <c r="G22" s="10"/>
    </row>
    <row r="23" spans="2:7" x14ac:dyDescent="0.25">
      <c r="B23" s="10"/>
      <c r="C23" s="10"/>
      <c r="D23" s="10"/>
      <c r="E23" s="10"/>
      <c r="F23" s="10"/>
      <c r="G23" s="10"/>
    </row>
    <row r="24" spans="2:7" x14ac:dyDescent="0.25">
      <c r="B24" s="10"/>
      <c r="C24" s="10"/>
      <c r="D24" s="10"/>
      <c r="E24" s="10"/>
      <c r="F24" s="10"/>
      <c r="G24" s="10"/>
    </row>
    <row r="25" spans="2:7" x14ac:dyDescent="0.25">
      <c r="B25" s="10"/>
      <c r="C25" s="10"/>
      <c r="D25" s="10"/>
      <c r="E25" s="10"/>
      <c r="F25" s="10"/>
      <c r="G25" s="10"/>
    </row>
    <row r="26" spans="2:7" x14ac:dyDescent="0.25">
      <c r="B26" s="10"/>
      <c r="C26" s="10"/>
      <c r="D26" s="10"/>
      <c r="E26" s="10"/>
      <c r="F26" s="10"/>
      <c r="G26" s="10"/>
    </row>
    <row r="27" spans="2:7" x14ac:dyDescent="0.25">
      <c r="B27" s="10"/>
      <c r="C27" s="10"/>
      <c r="D27" s="10"/>
      <c r="E27" s="10"/>
      <c r="F27" s="10"/>
      <c r="G27" s="10"/>
    </row>
    <row r="28" spans="2:7" x14ac:dyDescent="0.25">
      <c r="B28" s="10"/>
      <c r="C28" s="10"/>
      <c r="D28" s="10"/>
      <c r="E28" s="10"/>
      <c r="F28" s="10"/>
      <c r="G28" s="10"/>
    </row>
    <row r="29" spans="2:7" x14ac:dyDescent="0.25">
      <c r="B29" s="10"/>
      <c r="C29" s="10"/>
      <c r="D29" s="10"/>
      <c r="E29" s="10"/>
      <c r="F29" s="10"/>
      <c r="G29" s="10"/>
    </row>
    <row r="30" spans="2:7" x14ac:dyDescent="0.25">
      <c r="B30" s="10"/>
      <c r="C30" s="10"/>
      <c r="D30" s="10"/>
      <c r="E30" s="10"/>
      <c r="F30" s="10"/>
      <c r="G30" s="10"/>
    </row>
    <row r="31" spans="2:7" x14ac:dyDescent="0.25">
      <c r="B31" s="10"/>
      <c r="C31" s="10"/>
      <c r="D31" s="10"/>
      <c r="E31" s="10"/>
      <c r="F31" s="10"/>
      <c r="G31" s="10"/>
    </row>
    <row r="32" spans="2:7" x14ac:dyDescent="0.25">
      <c r="B32" s="10"/>
      <c r="C32" s="10"/>
      <c r="D32" s="10"/>
      <c r="E32" s="10"/>
      <c r="F32" s="10"/>
      <c r="G32" s="10"/>
    </row>
    <row r="33" spans="2:7" x14ac:dyDescent="0.25">
      <c r="B33" s="10"/>
      <c r="C33" s="10"/>
      <c r="D33" s="10"/>
      <c r="E33" s="10"/>
      <c r="F33" s="10"/>
      <c r="G33" s="10"/>
    </row>
    <row r="34" spans="2:7" x14ac:dyDescent="0.25">
      <c r="B34" s="10"/>
      <c r="C34" s="10"/>
      <c r="D34" s="10"/>
      <c r="E34" s="10"/>
      <c r="F34" s="10"/>
      <c r="G34" s="10"/>
    </row>
    <row r="35" spans="2:7" x14ac:dyDescent="0.25">
      <c r="B35" s="10"/>
      <c r="C35" s="10"/>
      <c r="D35" s="10"/>
      <c r="E35" s="10"/>
      <c r="F35" s="10"/>
      <c r="G35" s="10"/>
    </row>
    <row r="36" spans="2:7" x14ac:dyDescent="0.25">
      <c r="B36" s="10"/>
      <c r="C36" s="10"/>
      <c r="D36" s="10"/>
      <c r="E36" s="10"/>
      <c r="F36" s="10"/>
      <c r="G36" s="10"/>
    </row>
    <row r="37" spans="2:7" x14ac:dyDescent="0.25">
      <c r="B37" s="10"/>
      <c r="C37" s="10"/>
      <c r="D37" s="10"/>
      <c r="E37" s="10"/>
      <c r="F37" s="10"/>
      <c r="G37" s="10"/>
    </row>
    <row r="38" spans="2:7" x14ac:dyDescent="0.25">
      <c r="B38" s="10"/>
      <c r="C38" s="10"/>
      <c r="D38" s="10"/>
      <c r="E38" s="10"/>
      <c r="F38" s="10"/>
      <c r="G38" s="10"/>
    </row>
    <row r="39" spans="2:7" x14ac:dyDescent="0.25">
      <c r="B39" s="10"/>
      <c r="C39" s="10"/>
      <c r="D39" s="10"/>
      <c r="E39" s="10"/>
      <c r="F39" s="10"/>
      <c r="G39" s="10"/>
    </row>
    <row r="40" spans="2:7" x14ac:dyDescent="0.25">
      <c r="B40" s="10"/>
      <c r="C40" s="10"/>
      <c r="D40" s="10"/>
      <c r="E40" s="10"/>
      <c r="F40" s="10"/>
      <c r="G40" s="10"/>
    </row>
    <row r="41" spans="2:7" x14ac:dyDescent="0.25">
      <c r="B41" s="10"/>
      <c r="C41" s="10"/>
      <c r="D41" s="10"/>
      <c r="E41" s="10"/>
      <c r="F41" s="10"/>
      <c r="G41" s="10"/>
    </row>
    <row r="42" spans="2:7" x14ac:dyDescent="0.25">
      <c r="B42" s="10"/>
      <c r="C42" s="10"/>
      <c r="D42" s="10"/>
      <c r="E42" s="10"/>
      <c r="F42" s="10"/>
      <c r="G42" s="10"/>
    </row>
    <row r="43" spans="2:7" x14ac:dyDescent="0.25">
      <c r="B43" s="10"/>
      <c r="C43" s="10"/>
      <c r="D43" s="10"/>
      <c r="E43" s="10"/>
      <c r="F43" s="10"/>
      <c r="G43" s="10"/>
    </row>
    <row r="44" spans="2:7" x14ac:dyDescent="0.25">
      <c r="B44" s="10"/>
      <c r="C44" s="10"/>
      <c r="D44" s="10"/>
      <c r="E44" s="10"/>
      <c r="F44" s="10"/>
      <c r="G44" s="10"/>
    </row>
    <row r="45" spans="2:7" x14ac:dyDescent="0.25">
      <c r="B45" s="10"/>
      <c r="C45" s="10"/>
      <c r="D45" s="10"/>
      <c r="E45" s="10"/>
      <c r="F45" s="10"/>
      <c r="G45" s="10"/>
    </row>
    <row r="46" spans="2:7" x14ac:dyDescent="0.25">
      <c r="B46" s="10"/>
      <c r="C46" s="10"/>
      <c r="D46" s="10"/>
      <c r="E46" s="10"/>
      <c r="F46" s="10"/>
      <c r="G46" s="10"/>
    </row>
    <row r="47" spans="2:7" x14ac:dyDescent="0.25">
      <c r="B47" s="10"/>
      <c r="C47" s="10"/>
      <c r="D47" s="10"/>
      <c r="E47" s="10"/>
      <c r="F47" s="10"/>
      <c r="G47" s="10"/>
    </row>
    <row r="48" spans="2:7" x14ac:dyDescent="0.25">
      <c r="B48" s="10"/>
      <c r="C48" s="10"/>
      <c r="D48" s="10"/>
      <c r="E48" s="10"/>
      <c r="F48" s="10"/>
      <c r="G48" s="10"/>
    </row>
    <row r="49" spans="2:7" x14ac:dyDescent="0.25">
      <c r="B49" s="10"/>
      <c r="C49" s="10"/>
      <c r="D49" s="10"/>
      <c r="E49" s="10"/>
      <c r="F49" s="10"/>
      <c r="G49" s="10"/>
    </row>
    <row r="50" spans="2:7" x14ac:dyDescent="0.25">
      <c r="B50" s="10"/>
      <c r="C50" s="10"/>
      <c r="D50" s="10"/>
      <c r="E50" s="10"/>
      <c r="F50" s="10"/>
      <c r="G50" s="10"/>
    </row>
    <row r="51" spans="2:7" x14ac:dyDescent="0.25">
      <c r="B51" s="10"/>
      <c r="C51" s="10"/>
      <c r="D51" s="10"/>
      <c r="E51" s="10"/>
      <c r="F51" s="10"/>
      <c r="G51" s="10"/>
    </row>
    <row r="52" spans="2:7" x14ac:dyDescent="0.25">
      <c r="B52" s="10"/>
      <c r="C52" s="10"/>
      <c r="D52" s="10"/>
      <c r="E52" s="10"/>
      <c r="F52" s="10"/>
      <c r="G52" s="10"/>
    </row>
    <row r="53" spans="2:7" x14ac:dyDescent="0.25">
      <c r="B53" s="10"/>
      <c r="C53" s="10"/>
      <c r="D53" s="10"/>
      <c r="E53" s="10"/>
      <c r="F53" s="10"/>
      <c r="G53" s="10"/>
    </row>
    <row r="54" spans="2:7" x14ac:dyDescent="0.25">
      <c r="B54" s="10"/>
      <c r="C54" s="10"/>
      <c r="D54" s="10"/>
      <c r="E54" s="10"/>
      <c r="F54" s="10"/>
      <c r="G54" s="10"/>
    </row>
    <row r="55" spans="2:7" x14ac:dyDescent="0.25">
      <c r="B55" s="10"/>
      <c r="C55" s="10"/>
      <c r="D55" s="10"/>
      <c r="E55" s="10"/>
      <c r="F55" s="10"/>
      <c r="G55" s="10"/>
    </row>
    <row r="56" spans="2:7" x14ac:dyDescent="0.25">
      <c r="B56" s="10"/>
      <c r="C56" s="10"/>
      <c r="D56" s="10"/>
      <c r="E56" s="10"/>
      <c r="F56" s="10"/>
      <c r="G56" s="10"/>
    </row>
    <row r="57" spans="2:7" x14ac:dyDescent="0.25">
      <c r="B57" s="10"/>
      <c r="C57" s="10"/>
      <c r="D57" s="10"/>
      <c r="E57" s="10"/>
      <c r="F57" s="10"/>
      <c r="G57" s="10"/>
    </row>
    <row r="58" spans="2:7" x14ac:dyDescent="0.25">
      <c r="B58" s="10"/>
      <c r="C58" s="10"/>
      <c r="D58" s="10"/>
      <c r="E58" s="10"/>
      <c r="F58" s="10"/>
      <c r="G58" s="10"/>
    </row>
    <row r="59" spans="2:7" x14ac:dyDescent="0.25">
      <c r="B59" s="10"/>
      <c r="C59" s="10"/>
      <c r="D59" s="10"/>
      <c r="E59" s="10"/>
      <c r="F59" s="10"/>
      <c r="G59" s="10"/>
    </row>
    <row r="60" spans="2:7" x14ac:dyDescent="0.25">
      <c r="B60" s="10"/>
      <c r="C60" s="10"/>
      <c r="D60" s="10"/>
      <c r="E60" s="10"/>
      <c r="F60" s="10"/>
      <c r="G60" s="10"/>
    </row>
    <row r="61" spans="2:7" x14ac:dyDescent="0.25">
      <c r="B61" s="10"/>
      <c r="C61" s="10"/>
      <c r="D61" s="10"/>
      <c r="E61" s="10"/>
      <c r="F61" s="10"/>
      <c r="G61" s="10"/>
    </row>
    <row r="62" spans="2:7" x14ac:dyDescent="0.25">
      <c r="B62" s="10"/>
      <c r="C62" s="10"/>
      <c r="D62" s="10"/>
      <c r="E62" s="10"/>
      <c r="F62" s="10"/>
      <c r="G62" s="10"/>
    </row>
    <row r="63" spans="2:7" x14ac:dyDescent="0.25">
      <c r="B63" s="10"/>
      <c r="C63" s="10"/>
      <c r="D63" s="10"/>
      <c r="E63" s="10"/>
      <c r="F63" s="10"/>
      <c r="G63" s="10"/>
    </row>
    <row r="64" spans="2:7" x14ac:dyDescent="0.25">
      <c r="B64" s="10"/>
      <c r="C64" s="10"/>
      <c r="D64" s="10"/>
      <c r="E64" s="10"/>
      <c r="F64" s="10"/>
      <c r="G64" s="10"/>
    </row>
    <row r="65" spans="2:7" x14ac:dyDescent="0.25">
      <c r="B65" s="10"/>
      <c r="C65" s="10"/>
      <c r="D65" s="10"/>
      <c r="E65" s="10"/>
      <c r="F65" s="10"/>
      <c r="G65" s="10"/>
    </row>
    <row r="66" spans="2:7" x14ac:dyDescent="0.25">
      <c r="B66" s="10"/>
      <c r="C66" s="10"/>
      <c r="D66" s="10"/>
      <c r="E66" s="10"/>
      <c r="F66" s="10"/>
      <c r="G66" s="10"/>
    </row>
    <row r="67" spans="2:7" x14ac:dyDescent="0.25">
      <c r="B67" s="10"/>
      <c r="C67" s="10"/>
      <c r="D67" s="10"/>
      <c r="E67" s="10"/>
      <c r="F67" s="10"/>
      <c r="G67" s="10"/>
    </row>
    <row r="68" spans="2:7" x14ac:dyDescent="0.25">
      <c r="B68" s="10"/>
      <c r="C68" s="10"/>
      <c r="D68" s="10"/>
      <c r="E68" s="10"/>
      <c r="F68" s="10"/>
      <c r="G68" s="10"/>
    </row>
    <row r="69" spans="2:7" x14ac:dyDescent="0.25">
      <c r="B69" s="10"/>
      <c r="C69" s="10"/>
      <c r="D69" s="10"/>
      <c r="E69" s="10"/>
      <c r="F69" s="10"/>
      <c r="G69" s="10"/>
    </row>
    <row r="70" spans="2:7" x14ac:dyDescent="0.25">
      <c r="B70" s="10"/>
      <c r="C70" s="10"/>
      <c r="D70" s="10"/>
      <c r="E70" s="10"/>
      <c r="F70" s="10"/>
      <c r="G70" s="10"/>
    </row>
    <row r="71" spans="2:7" x14ac:dyDescent="0.25">
      <c r="B71" s="10"/>
      <c r="C71" s="10"/>
      <c r="D71" s="10"/>
      <c r="E71" s="10"/>
      <c r="F71" s="10"/>
      <c r="G71" s="10"/>
    </row>
    <row r="72" spans="2:7" x14ac:dyDescent="0.25">
      <c r="B72" s="10"/>
      <c r="C72" s="10"/>
      <c r="D72" s="10"/>
      <c r="E72" s="10"/>
      <c r="F72" s="10"/>
      <c r="G72" s="10"/>
    </row>
    <row r="73" spans="2:7" x14ac:dyDescent="0.25">
      <c r="B73" s="10"/>
      <c r="C73" s="10"/>
      <c r="D73" s="10"/>
      <c r="E73" s="10"/>
      <c r="F73" s="10"/>
      <c r="G73" s="10"/>
    </row>
    <row r="74" spans="2:7" x14ac:dyDescent="0.25">
      <c r="B74" s="10"/>
      <c r="C74" s="10"/>
      <c r="D74" s="10"/>
      <c r="E74" s="10"/>
      <c r="F74" s="10"/>
      <c r="G74" s="10"/>
    </row>
    <row r="75" spans="2:7" x14ac:dyDescent="0.25">
      <c r="B75" s="10"/>
      <c r="C75" s="10"/>
      <c r="D75" s="10"/>
      <c r="E75" s="10"/>
      <c r="F75" s="10"/>
      <c r="G75" s="10"/>
    </row>
    <row r="76" spans="2:7" x14ac:dyDescent="0.25">
      <c r="B76" s="10"/>
      <c r="C76" s="10"/>
      <c r="D76" s="10"/>
      <c r="E76" s="10"/>
      <c r="F76" s="10"/>
      <c r="G76" s="10"/>
    </row>
    <row r="77" spans="2:7" x14ac:dyDescent="0.25">
      <c r="B77" s="10"/>
      <c r="C77" s="10"/>
      <c r="D77" s="10"/>
      <c r="E77" s="10"/>
      <c r="F77" s="10"/>
      <c r="G77" s="10"/>
    </row>
    <row r="78" spans="2:7" x14ac:dyDescent="0.25">
      <c r="B78" s="10"/>
      <c r="C78" s="10"/>
      <c r="D78" s="10"/>
      <c r="E78" s="10"/>
      <c r="F78" s="10"/>
      <c r="G78" s="10"/>
    </row>
    <row r="79" spans="2:7" x14ac:dyDescent="0.25">
      <c r="B79" s="10"/>
      <c r="C79" s="10"/>
      <c r="D79" s="10"/>
      <c r="E79" s="10"/>
      <c r="F79" s="10"/>
      <c r="G79" s="10"/>
    </row>
    <row r="80" spans="2:7" x14ac:dyDescent="0.25">
      <c r="B80" s="10"/>
      <c r="C80" s="10"/>
      <c r="D80" s="10"/>
      <c r="E80" s="10"/>
      <c r="F80" s="10"/>
      <c r="G80" s="10"/>
    </row>
    <row r="81" spans="2:7" x14ac:dyDescent="0.25">
      <c r="B81" s="10"/>
      <c r="C81" s="10"/>
      <c r="D81" s="10"/>
      <c r="E81" s="10"/>
      <c r="F81" s="10"/>
      <c r="G81" s="10"/>
    </row>
    <row r="82" spans="2:7" x14ac:dyDescent="0.25">
      <c r="B82" s="10"/>
      <c r="C82" s="10"/>
      <c r="D82" s="10"/>
      <c r="E82" s="10"/>
      <c r="F82" s="10"/>
      <c r="G82" s="10"/>
    </row>
    <row r="83" spans="2:7" x14ac:dyDescent="0.25">
      <c r="B83" s="10"/>
      <c r="C83" s="10"/>
      <c r="D83" s="10"/>
      <c r="E83" s="10"/>
      <c r="F83" s="10"/>
      <c r="G83" s="10"/>
    </row>
    <row r="84" spans="2:7" x14ac:dyDescent="0.25">
      <c r="B84" s="10"/>
      <c r="C84" s="10"/>
      <c r="D84" s="10"/>
      <c r="E84" s="10"/>
      <c r="F84" s="10"/>
      <c r="G84" s="10"/>
    </row>
    <row r="85" spans="2:7" x14ac:dyDescent="0.25">
      <c r="B85" s="10"/>
      <c r="C85" s="10"/>
      <c r="D85" s="10"/>
      <c r="E85" s="10"/>
      <c r="F85" s="10"/>
      <c r="G85" s="10"/>
    </row>
    <row r="86" spans="2:7" x14ac:dyDescent="0.25">
      <c r="B86" s="10"/>
      <c r="C86" s="10"/>
      <c r="D86" s="10"/>
      <c r="E86" s="10"/>
      <c r="F86" s="10"/>
      <c r="G86" s="10"/>
    </row>
    <row r="87" spans="2:7" x14ac:dyDescent="0.25">
      <c r="B87" s="10"/>
      <c r="C87" s="10"/>
      <c r="D87" s="10"/>
      <c r="E87" s="10"/>
      <c r="F87" s="10"/>
      <c r="G87" s="10"/>
    </row>
    <row r="88" spans="2:7" x14ac:dyDescent="0.25">
      <c r="B88" s="10"/>
      <c r="C88" s="10"/>
      <c r="D88" s="10"/>
      <c r="E88" s="10"/>
      <c r="F88" s="10"/>
      <c r="G88" s="10"/>
    </row>
    <row r="89" spans="2:7" x14ac:dyDescent="0.25">
      <c r="B89" s="10"/>
      <c r="C89" s="10"/>
      <c r="D89" s="10"/>
      <c r="E89" s="10"/>
      <c r="F89" s="10"/>
      <c r="G89" s="10"/>
    </row>
    <row r="90" spans="2:7" x14ac:dyDescent="0.25">
      <c r="B90" s="10"/>
      <c r="C90" s="10"/>
      <c r="D90" s="10"/>
      <c r="E90" s="10"/>
      <c r="F90" s="10"/>
      <c r="G90" s="10"/>
    </row>
    <row r="91" spans="2:7" x14ac:dyDescent="0.25">
      <c r="B91" s="10"/>
      <c r="C91" s="10"/>
      <c r="D91" s="10"/>
      <c r="E91" s="10"/>
      <c r="F91" s="10"/>
      <c r="G91" s="10"/>
    </row>
    <row r="92" spans="2:7" x14ac:dyDescent="0.25">
      <c r="B92" s="10"/>
      <c r="C92" s="10"/>
      <c r="D92" s="10"/>
      <c r="E92" s="10"/>
      <c r="F92" s="10"/>
      <c r="G92" s="10"/>
    </row>
    <row r="93" spans="2:7" x14ac:dyDescent="0.25">
      <c r="B93" s="10"/>
      <c r="C93" s="10"/>
      <c r="D93" s="10"/>
      <c r="E93" s="10"/>
      <c r="F93" s="10"/>
      <c r="G93" s="10"/>
    </row>
    <row r="94" spans="2:7" x14ac:dyDescent="0.25">
      <c r="B94" s="10"/>
      <c r="C94" s="10"/>
      <c r="D94" s="10"/>
      <c r="E94" s="10"/>
      <c r="F94" s="10"/>
      <c r="G94" s="10"/>
    </row>
    <row r="95" spans="2:7" x14ac:dyDescent="0.25">
      <c r="B95" s="10"/>
      <c r="C95" s="10"/>
      <c r="D95" s="10"/>
      <c r="E95" s="10"/>
      <c r="F95" s="10"/>
      <c r="G95" s="10"/>
    </row>
    <row r="96" spans="2:7" x14ac:dyDescent="0.25">
      <c r="B96" s="10"/>
      <c r="C96" s="10"/>
      <c r="D96" s="10"/>
      <c r="E96" s="10"/>
      <c r="F96" s="10"/>
      <c r="G96" s="10"/>
    </row>
    <row r="97" spans="2:7" x14ac:dyDescent="0.25">
      <c r="B97" s="10"/>
      <c r="C97" s="10"/>
      <c r="D97" s="10"/>
      <c r="E97" s="10"/>
      <c r="F97" s="10"/>
      <c r="G97" s="10"/>
    </row>
    <row r="98" spans="2:7" x14ac:dyDescent="0.25">
      <c r="B98" s="10"/>
      <c r="C98" s="10"/>
      <c r="D98" s="10"/>
      <c r="E98" s="10"/>
      <c r="F98" s="10"/>
      <c r="G98" s="10"/>
    </row>
  </sheetData>
  <conditionalFormatting sqref="F99:F100">
    <cfRule type="expression" dxfId="6" priority="5">
      <formula>F99="Causative"</formula>
    </cfRule>
    <cfRule type="expression" dxfId="5" priority="6">
      <formula>F99="Correlated"</formula>
    </cfRule>
  </conditionalFormatting>
  <conditionalFormatting sqref="B3:B98">
    <cfRule type="expression" dxfId="4" priority="4">
      <formula>MOD(ROW(),2)=0</formula>
    </cfRule>
  </conditionalFormatting>
  <conditionalFormatting sqref="B4:B98">
    <cfRule type="expression" dxfId="3" priority="3">
      <formula>AND(B3&lt;&gt;"",B4="")</formula>
    </cfRule>
  </conditionalFormatting>
  <conditionalFormatting sqref="C3:E98">
    <cfRule type="expression" dxfId="2" priority="2">
      <formula>MOD(ROW(),2)=0</formula>
    </cfRule>
  </conditionalFormatting>
  <conditionalFormatting sqref="F3:G98">
    <cfRule type="expression" dxfId="1" priority="1">
      <formula>MOD(ROW(),2)=0</formula>
    </cfRule>
  </conditionalFormatting>
  <dataValidations count="5">
    <dataValidation type="whole" allowBlank="1" showInputMessage="1" showErrorMessage="1" prompt="Input a number 1-10_x000a__x000a_How intense was this effect?_x000a__x000a_1 is the least intense, and 10 is the most intense" sqref="D3:D100" xr:uid="{79EA2CE8-0B68-4087-ADAA-8B695691D5C1}">
      <formula1>1</formula1>
      <formula2>10</formula2>
    </dataValidation>
    <dataValidation type="list" allowBlank="1" showInputMessage="1" showErrorMessage="1" prompt="Was this effect correlated with or caused by the factors you listed earlier?" sqref="F3:F100" xr:uid="{C22F7332-8FD8-4564-A48F-A1D50E896C9E}">
      <formula1>"Correlated,Causative"</formula1>
    </dataValidation>
    <dataValidation type="list" allowBlank="1" showInputMessage="1" showErrorMessage="1" prompt="Is this effect a long, medium or short-term one?_x000a__x000a_The precise interpretation of each is up to you, but the tool works best if you keep your own definitions consistent" sqref="E3:E100" xr:uid="{3C73ABAA-5820-4A36-9E0D-1353B94D0F17}">
      <formula1>"Long-term,Med-term,Short-term"</formula1>
    </dataValidation>
    <dataValidation type="whole" allowBlank="1" showInputMessage="1" showErrorMessage="1" prompt="Input a number 1-5_x000a__x000a_How certain are you about your assessment whether the event or decision was correlated or causative with the effect?_x000a__x000a_1 is least certain, 5 is most certain" sqref="G3:G100" xr:uid="{0615EAE9-7D31-40DD-A0EC-BFC38EE376B9}">
      <formula1>1</formula1>
      <formula2>5</formula2>
    </dataValidation>
    <dataValidation type="list" allowBlank="1" showInputMessage="1" showErrorMessage="1" sqref="B3:B100" xr:uid="{FEB07067-2D88-4E9B-B7B7-880AD122F22D}">
      <formula1>eventlist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C7A0-2512-4C69-B729-6AC39E1F1518}">
  <dimension ref="B4:F190"/>
  <sheetViews>
    <sheetView showGridLines="0" showRowColHeaders="0" tabSelected="1" workbookViewId="0">
      <selection activeCell="J33" sqref="J33"/>
    </sheetView>
  </sheetViews>
  <sheetFormatPr defaultRowHeight="15" x14ac:dyDescent="0.25"/>
  <cols>
    <col min="2" max="2" width="19.140625" bestFit="1" customWidth="1"/>
    <col min="3" max="3" width="23" bestFit="1" customWidth="1"/>
    <col min="4" max="4" width="21.85546875" bestFit="1" customWidth="1"/>
    <col min="5" max="5" width="22" bestFit="1" customWidth="1"/>
    <col min="6" max="6" width="24.85546875" bestFit="1" customWidth="1"/>
  </cols>
  <sheetData>
    <row r="4" spans="3:4" x14ac:dyDescent="0.25">
      <c r="C4" t="s">
        <v>17</v>
      </c>
      <c r="D4">
        <f>COUNTIF('Event - decision'!$F$3:$F$100,Summary!$C4)</f>
        <v>0</v>
      </c>
    </row>
    <row r="5" spans="3:4" x14ac:dyDescent="0.25">
      <c r="C5" t="s">
        <v>18</v>
      </c>
      <c r="D5">
        <f>COUNTIF('Event - decision'!$F$3:$F$100,Summary!$C5)</f>
        <v>0</v>
      </c>
    </row>
    <row r="6" spans="3:4" x14ac:dyDescent="0.25">
      <c r="C6" t="s">
        <v>19</v>
      </c>
      <c r="D6">
        <f>COUNTIF('Event - decision'!$F$3:$F$100,Summary!$C6)</f>
        <v>0</v>
      </c>
    </row>
    <row r="7" spans="3:4" x14ac:dyDescent="0.25">
      <c r="C7" t="s">
        <v>20</v>
      </c>
      <c r="D7">
        <f>SUM(D4:D6)</f>
        <v>0</v>
      </c>
    </row>
    <row r="8" spans="3:4" x14ac:dyDescent="0.25">
      <c r="C8" t="s">
        <v>21</v>
      </c>
      <c r="D8">
        <f>COUNTA(eventlist)</f>
        <v>0</v>
      </c>
    </row>
    <row r="18" spans="2:6" x14ac:dyDescent="0.25">
      <c r="B18" s="6" t="s">
        <v>0</v>
      </c>
      <c r="C18" s="6" t="s">
        <v>52</v>
      </c>
      <c r="D18" s="6" t="s">
        <v>53</v>
      </c>
      <c r="E18" s="6" t="s">
        <v>22</v>
      </c>
      <c r="F18" s="6" t="s">
        <v>23</v>
      </c>
    </row>
    <row r="19" spans="2:6" x14ac:dyDescent="0.25">
      <c r="B19" s="12" t="str">
        <f>IF(ISBLANK('Event - decision'!C3),"",'Event - decision'!C3)</f>
        <v/>
      </c>
      <c r="C19" s="13" t="str">
        <f t="array" ref="C19">IF(ISBLANK('Event - decision'!C3),"",
INDEX('Factor analysis'!$C$3:$C$98,
MATCH(MAX(IF('Factor analysis'!$B$3:$B$98=$B19,'Factor analysis'!$D$3:$D$98)),
IF('Factor analysis'!$B$3:$B$98=$B19,'Factor analysis'!$D$3:$D$98),0)))</f>
        <v/>
      </c>
      <c r="D19" s="11" t="str">
        <f t="array" ref="D19">IF(ISBLANK('Event - decision'!C3),"",
INDEX('Factor analysis'!$C$3:$C$98,
MATCH(MAX(IF('Factor analysis'!$B$3:$B$98=$B19,'Factor analysis'!$F$3:$F$98)),
IF('Factor analysis'!$B$3:$B$98=$B19,'Factor analysis'!$F$3:$F$98),0)))</f>
        <v/>
      </c>
      <c r="E19" s="13"/>
      <c r="F19" s="11"/>
    </row>
    <row r="20" spans="2:6" x14ac:dyDescent="0.25">
      <c r="B20" s="12" t="str">
        <f>IF(ISBLANK('Event - decision'!C4),"",'Event - decision'!B4)</f>
        <v/>
      </c>
      <c r="C20" s="13" t="str">
        <f t="array" ref="C20">IF(ISBLANK('Event - decision'!C4),"",
INDEX('Factor analysis'!$C$3:$C$98,
MATCH(MAX(IF('Factor analysis'!$B$3:$B$98=$B20,'Factor analysis'!$D$3:$D$98)),
IF('Factor analysis'!$B$3:$B$98=$B20,'Factor analysis'!$D$3:$D$98),0)))</f>
        <v/>
      </c>
      <c r="D20" s="11" t="str">
        <f t="array" ref="D20">IF(ISBLANK('Event - decision'!C4),"",
INDEX('Factor analysis'!$C$3:$C$98,
MATCH(MAX(IF('Factor analysis'!$B$3:$B$98=$B20,'Factor analysis'!$F$3:$F$98)),
IF('Factor analysis'!$B$3:$B$98=$B20,'Factor analysis'!$F$3:$F$98),0)))</f>
        <v/>
      </c>
      <c r="E20" s="13"/>
      <c r="F20" s="11"/>
    </row>
    <row r="21" spans="2:6" x14ac:dyDescent="0.25">
      <c r="B21" s="12" t="str">
        <f>IF(ISBLANK('Event - decision'!C5),"",'Event - decision'!B5)</f>
        <v/>
      </c>
      <c r="C21" s="13" t="str">
        <f t="array" ref="C21">IF(ISBLANK('Event - decision'!C5),"",
INDEX('Factor analysis'!$C$3:$C$98,
MATCH(MAX(IF('Factor analysis'!$B$3:$B$98=$B21,'Factor analysis'!$D$3:$D$98)),
IF('Factor analysis'!$B$3:$B$98=$B21,'Factor analysis'!$D$3:$D$98),0)))</f>
        <v/>
      </c>
      <c r="D21" s="11" t="str">
        <f t="array" ref="D21">IF(ISBLANK('Event - decision'!C5),"",
INDEX('Factor analysis'!$C$3:$C$98,
MATCH(MAX(IF('Factor analysis'!$B$3:$B$98=$B21,'Factor analysis'!$F$3:$F$98)),
IF('Factor analysis'!$B$3:$B$98=$B21,'Factor analysis'!$F$3:$F$98),0)))</f>
        <v/>
      </c>
      <c r="E21" s="13"/>
      <c r="F21" s="11"/>
    </row>
    <row r="22" spans="2:6" x14ac:dyDescent="0.25">
      <c r="B22" s="12" t="str">
        <f>IF(ISBLANK('Event - decision'!C6),"",'Event - decision'!B6)</f>
        <v/>
      </c>
      <c r="C22" s="13" t="str">
        <f t="array" ref="C22">IF(ISBLANK('Event - decision'!C6),"",
INDEX('Factor analysis'!$C$3:$C$98,
MATCH(MAX(IF('Factor analysis'!$B$3:$B$98=$B22,'Factor analysis'!$D$3:$D$98)),
IF('Factor analysis'!$B$3:$B$98=$B22,'Factor analysis'!$D$3:$D$98),0)))</f>
        <v/>
      </c>
      <c r="D22" s="11" t="str">
        <f t="array" ref="D22">IF(ISBLANK('Event - decision'!C6),"",
INDEX('Factor analysis'!$C$3:$C$98,
MATCH(MAX(IF('Factor analysis'!$B$3:$B$98=$B22,'Factor analysis'!$F$3:$F$98)),
IF('Factor analysis'!$B$3:$B$98=$B22,'Factor analysis'!$F$3:$F$98),0)))</f>
        <v/>
      </c>
      <c r="E22" s="13"/>
      <c r="F22" s="11"/>
    </row>
    <row r="23" spans="2:6" x14ac:dyDescent="0.25">
      <c r="B23" s="12" t="str">
        <f>IF(ISBLANK('Event - decision'!C7),"",'Event - decision'!B7)</f>
        <v/>
      </c>
      <c r="C23" s="13" t="str">
        <f t="array" ref="C23">IF(ISBLANK('Event - decision'!C7),"",
INDEX('Factor analysis'!$C$3:$C$98,
MATCH(MAX(IF('Factor analysis'!$B$3:$B$98=$B23,'Factor analysis'!$D$3:$D$98)),
IF('Factor analysis'!$B$3:$B$98=$B23,'Factor analysis'!$D$3:$D$98),0)))</f>
        <v/>
      </c>
      <c r="D23" s="11" t="str">
        <f t="array" ref="D23">IF(ISBLANK('Event - decision'!C7),"",
INDEX('Factor analysis'!$C$3:$C$98,
MATCH(MAX(IF('Factor analysis'!$B$3:$B$98=$B23,'Factor analysis'!$F$3:$F$98)),
IF('Factor analysis'!$B$3:$B$98=$B23,'Factor analysis'!$F$3:$F$98),0)))</f>
        <v/>
      </c>
      <c r="E23" s="13"/>
      <c r="F23" s="11"/>
    </row>
    <row r="24" spans="2:6" x14ac:dyDescent="0.25">
      <c r="B24" s="12" t="str">
        <f>IF(ISBLANK('Event - decision'!C8),"",'Event - decision'!B8)</f>
        <v/>
      </c>
      <c r="C24" s="13" t="str">
        <f t="array" ref="C24">IF(ISBLANK('Event - decision'!C8),"",
INDEX('Factor analysis'!$C$3:$C$98,
MATCH(MAX(IF('Factor analysis'!$B$3:$B$98=$B24,'Factor analysis'!$D$3:$D$98)),
IF('Factor analysis'!$B$3:$B$98=$B24,'Factor analysis'!$D$3:$D$98),0)))</f>
        <v/>
      </c>
      <c r="D24" s="11" t="str">
        <f t="array" ref="D24">IF(ISBLANK('Event - decision'!C8),"",
INDEX('Factor analysis'!$C$3:$C$98,
MATCH(MAX(IF('Factor analysis'!$B$3:$B$98=$B24,'Factor analysis'!$F$3:$F$98)),
IF('Factor analysis'!$B$3:$B$98=$B24,'Factor analysis'!$F$3:$F$98),0)))</f>
        <v/>
      </c>
      <c r="E24" s="13"/>
      <c r="F24" s="11"/>
    </row>
    <row r="25" spans="2:6" x14ac:dyDescent="0.25">
      <c r="B25" s="12" t="str">
        <f>IF(ISBLANK('Event - decision'!C9),"",'Event - decision'!B9)</f>
        <v/>
      </c>
      <c r="C25" s="13" t="str">
        <f t="array" ref="C25">IF(ISBLANK('Event - decision'!C9),"",
INDEX('Factor analysis'!$C$3:$C$98,
MATCH(MAX(IF('Factor analysis'!$B$3:$B$98=$B25,'Factor analysis'!$D$3:$D$98)),
IF('Factor analysis'!$B$3:$B$98=$B25,'Factor analysis'!$D$3:$D$98),0)))</f>
        <v/>
      </c>
      <c r="D25" s="11" t="str">
        <f t="array" ref="D25">IF(ISBLANK('Event - decision'!C9),"",
INDEX('Factor analysis'!$C$3:$C$98,
MATCH(MAX(IF('Factor analysis'!$B$3:$B$98=$B25,'Factor analysis'!$F$3:$F$98)),
IF('Factor analysis'!$B$3:$B$98=$B25,'Factor analysis'!$F$3:$F$98),0)))</f>
        <v/>
      </c>
      <c r="E25" s="13"/>
      <c r="F25" s="11"/>
    </row>
    <row r="26" spans="2:6" x14ac:dyDescent="0.25">
      <c r="B26" s="12" t="str">
        <f>IF(ISBLANK('Event - decision'!C10),"",'Event - decision'!B10)</f>
        <v/>
      </c>
      <c r="C26" s="13" t="str">
        <f t="array" ref="C26">IF(ISBLANK('Event - decision'!C10),"",
INDEX('Factor analysis'!$C$3:$C$98,
MATCH(MAX(IF('Factor analysis'!$B$3:$B$98=$B26,'Factor analysis'!$D$3:$D$98)),
IF('Factor analysis'!$B$3:$B$98=$B26,'Factor analysis'!$D$3:$D$98),0)))</f>
        <v/>
      </c>
      <c r="D26" s="11" t="str">
        <f t="array" ref="D26">IF(ISBLANK('Event - decision'!C10),"",
INDEX('Factor analysis'!$C$3:$C$98,
MATCH(MAX(IF('Factor analysis'!$B$3:$B$98=$B26,'Factor analysis'!$F$3:$F$98)),
IF('Factor analysis'!$B$3:$B$98=$B26,'Factor analysis'!$F$3:$F$98),0)))</f>
        <v/>
      </c>
      <c r="E26" s="13"/>
      <c r="F26" s="11"/>
    </row>
    <row r="27" spans="2:6" x14ac:dyDescent="0.25">
      <c r="B27" s="12" t="str">
        <f>IF(ISBLANK('Event - decision'!C11),"",'Event - decision'!B11)</f>
        <v/>
      </c>
      <c r="C27" s="13" t="str">
        <f t="array" ref="C27">IF(ISBLANK('Event - decision'!C11),"",
INDEX('Factor analysis'!$C$3:$C$98,
MATCH(MAX(IF('Factor analysis'!$B$3:$B$98=$B27,'Factor analysis'!$D$3:$D$98)),
IF('Factor analysis'!$B$3:$B$98=$B27,'Factor analysis'!$D$3:$D$98),0)))</f>
        <v/>
      </c>
      <c r="D27" s="11" t="str">
        <f t="array" ref="D27">IF(ISBLANK('Event - decision'!C11),"",
INDEX('Factor analysis'!$C$3:$C$98,
MATCH(MAX(IF('Factor analysis'!$B$3:$B$98=$B27,'Factor analysis'!$F$3:$F$98)),
IF('Factor analysis'!$B$3:$B$98=$B27,'Factor analysis'!$F$3:$F$98),0)))</f>
        <v/>
      </c>
      <c r="E27" s="13"/>
      <c r="F27" s="11"/>
    </row>
    <row r="28" spans="2:6" x14ac:dyDescent="0.25">
      <c r="B28" s="12" t="str">
        <f>IF(ISBLANK('Event - decision'!C12),"",'Event - decision'!B12)</f>
        <v/>
      </c>
      <c r="C28" s="13" t="str">
        <f t="array" ref="C28">IF(ISBLANK('Event - decision'!C12),"",
INDEX('Factor analysis'!$C$3:$C$98,
MATCH(MAX(IF('Factor analysis'!$B$3:$B$98=$B28,'Factor analysis'!$D$3:$D$98)),
IF('Factor analysis'!$B$3:$B$98=$B28,'Factor analysis'!$D$3:$D$98),0)))</f>
        <v/>
      </c>
      <c r="D28" s="11" t="str">
        <f t="array" ref="D28">IF(ISBLANK('Event - decision'!C12),"",
INDEX('Factor analysis'!$C$3:$C$98,
MATCH(MAX(IF('Factor analysis'!$B$3:$B$98=$B28,'Factor analysis'!$F$3:$F$98)),
IF('Factor analysis'!$B$3:$B$98=$B28,'Factor analysis'!$F$3:$F$98),0)))</f>
        <v/>
      </c>
      <c r="E28" s="13"/>
      <c r="F28" s="11"/>
    </row>
    <row r="29" spans="2:6" x14ac:dyDescent="0.25">
      <c r="B29" s="12" t="str">
        <f>IF(ISBLANK('Event - decision'!C13),"",'Event - decision'!B13)</f>
        <v/>
      </c>
      <c r="C29" s="13" t="str">
        <f t="array" ref="C29">IF(ISBLANK('Event - decision'!C13),"",
INDEX('Factor analysis'!$C$3:$C$98,
MATCH(MAX(IF('Factor analysis'!$B$3:$B$98=$B29,'Factor analysis'!$D$3:$D$98)),
IF('Factor analysis'!$B$3:$B$98=$B29,'Factor analysis'!$D$3:$D$98),0)))</f>
        <v/>
      </c>
      <c r="D29" s="11" t="str">
        <f t="array" ref="D29">IF(ISBLANK('Event - decision'!C13),"",
INDEX('Factor analysis'!$C$3:$C$98,
MATCH(MAX(IF('Factor analysis'!$B$3:$B$98=$B29,'Factor analysis'!$F$3:$F$98)),
IF('Factor analysis'!$B$3:$B$98=$B29,'Factor analysis'!$F$3:$F$98),0)))</f>
        <v/>
      </c>
      <c r="E29" s="13"/>
      <c r="F29" s="11"/>
    </row>
    <row r="30" spans="2:6" x14ac:dyDescent="0.25">
      <c r="B30" s="12" t="str">
        <f>IF(ISBLANK('Event - decision'!C14),"",'Event - decision'!B14)</f>
        <v/>
      </c>
      <c r="C30" s="13" t="str">
        <f t="array" ref="C30">IF(ISBLANK('Event - decision'!C14),"",
INDEX('Factor analysis'!$C$3:$C$98,
MATCH(MAX(IF('Factor analysis'!$B$3:$B$98=$B30,'Factor analysis'!$D$3:$D$98)),
IF('Factor analysis'!$B$3:$B$98=$B30,'Factor analysis'!$D$3:$D$98),0)))</f>
        <v/>
      </c>
      <c r="D30" s="11" t="str">
        <f t="array" ref="D30">IF(ISBLANK('Event - decision'!C14),"",
INDEX('Factor analysis'!$C$3:$C$98,
MATCH(MAX(IF('Factor analysis'!$B$3:$B$98=$B30,'Factor analysis'!$F$3:$F$98)),
IF('Factor analysis'!$B$3:$B$98=$B30,'Factor analysis'!$F$3:$F$98),0)))</f>
        <v/>
      </c>
      <c r="E30" s="13"/>
      <c r="F30" s="11"/>
    </row>
    <row r="31" spans="2:6" x14ac:dyDescent="0.25">
      <c r="B31" s="12" t="str">
        <f>IF(ISBLANK('Event - decision'!C15),"",'Event - decision'!B15)</f>
        <v/>
      </c>
      <c r="C31" s="13" t="str">
        <f t="array" ref="C31">IF(ISBLANK('Event - decision'!C15),"",
INDEX('Factor analysis'!$C$3:$C$98,
MATCH(MAX(IF('Factor analysis'!$B$3:$B$98=$B31,'Factor analysis'!$D$3:$D$98)),
IF('Factor analysis'!$B$3:$B$98=$B31,'Factor analysis'!$D$3:$D$98),0)))</f>
        <v/>
      </c>
      <c r="D31" s="11" t="str">
        <f t="array" ref="D31">IF(ISBLANK('Event - decision'!C15),"",
INDEX('Factor analysis'!$C$3:$C$98,
MATCH(MAX(IF('Factor analysis'!$B$3:$B$98=$B31,'Factor analysis'!$F$3:$F$98)),
IF('Factor analysis'!$B$3:$B$98=$B31,'Factor analysis'!$F$3:$F$98),0)))</f>
        <v/>
      </c>
      <c r="E31" s="13"/>
      <c r="F31" s="11"/>
    </row>
    <row r="32" spans="2:6" x14ac:dyDescent="0.25">
      <c r="B32" s="12" t="str">
        <f>IF(ISBLANK('Event - decision'!C16),"",'Event - decision'!B16)</f>
        <v/>
      </c>
      <c r="C32" s="13" t="str">
        <f t="array" ref="C32">IF(ISBLANK('Event - decision'!C16),"",
INDEX('Factor analysis'!$C$3:$C$98,
MATCH(MAX(IF('Factor analysis'!$B$3:$B$98=$B32,'Factor analysis'!$D$3:$D$98)),
IF('Factor analysis'!$B$3:$B$98=$B32,'Factor analysis'!$D$3:$D$98),0)))</f>
        <v/>
      </c>
      <c r="D32" s="11" t="str">
        <f t="array" ref="D32">IF(ISBLANK('Event - decision'!C16),"",
INDEX('Factor analysis'!$C$3:$C$98,
MATCH(MAX(IF('Factor analysis'!$B$3:$B$98=$B32,'Factor analysis'!$F$3:$F$98)),
IF('Factor analysis'!$B$3:$B$98=$B32,'Factor analysis'!$F$3:$F$98),0)))</f>
        <v/>
      </c>
      <c r="E32" s="13"/>
      <c r="F32" s="11"/>
    </row>
    <row r="33" spans="2:6" x14ac:dyDescent="0.25">
      <c r="B33" s="12" t="str">
        <f>IF(ISBLANK('Event - decision'!C17),"",'Event - decision'!B17)</f>
        <v/>
      </c>
      <c r="C33" s="13" t="str">
        <f t="array" ref="C33">IF(ISBLANK('Event - decision'!C17),"",
INDEX('Factor analysis'!$C$3:$C$98,
MATCH(MAX(IF('Factor analysis'!$B$3:$B$98=$B33,'Factor analysis'!$D$3:$D$98)),
IF('Factor analysis'!$B$3:$B$98=$B33,'Factor analysis'!$D$3:$D$98),0)))</f>
        <v/>
      </c>
      <c r="D33" s="11" t="str">
        <f t="array" ref="D33">IF(ISBLANK('Event - decision'!C17),"",
INDEX('Factor analysis'!$C$3:$C$98,
MATCH(MAX(IF('Factor analysis'!$B$3:$B$98=$B33,'Factor analysis'!$F$3:$F$98)),
IF('Factor analysis'!$B$3:$B$98=$B33,'Factor analysis'!$F$3:$F$98),0)))</f>
        <v/>
      </c>
      <c r="E33" s="13"/>
      <c r="F33" s="11"/>
    </row>
    <row r="34" spans="2:6" x14ac:dyDescent="0.25">
      <c r="B34" s="12" t="str">
        <f>IF(ISBLANK('Event - decision'!C18),"",'Event - decision'!B18)</f>
        <v/>
      </c>
      <c r="C34" s="13" t="str">
        <f t="array" ref="C34">IF(ISBLANK('Event - decision'!C18),"",
INDEX('Factor analysis'!$C$3:$C$98,
MATCH(MAX(IF('Factor analysis'!$B$3:$B$98=$B34,'Factor analysis'!$D$3:$D$98)),
IF('Factor analysis'!$B$3:$B$98=$B34,'Factor analysis'!$D$3:$D$98),0)))</f>
        <v/>
      </c>
      <c r="D34" s="11" t="str">
        <f t="array" ref="D34">IF(ISBLANK('Event - decision'!C18),"",
INDEX('Factor analysis'!$C$3:$C$98,
MATCH(MAX(IF('Factor analysis'!$B$3:$B$98=$B34,'Factor analysis'!$F$3:$F$98)),
IF('Factor analysis'!$B$3:$B$98=$B34,'Factor analysis'!$F$3:$F$98),0)))</f>
        <v/>
      </c>
      <c r="E34" s="13"/>
      <c r="F34" s="11"/>
    </row>
    <row r="35" spans="2:6" x14ac:dyDescent="0.25">
      <c r="B35" s="12" t="str">
        <f>IF(ISBLANK('Event - decision'!C19),"",'Event - decision'!B19)</f>
        <v/>
      </c>
      <c r="C35" s="13" t="str">
        <f t="array" ref="C35">IF(ISBLANK('Event - decision'!C19),"",
INDEX('Factor analysis'!$C$3:$C$98,
MATCH(MAX(IF('Factor analysis'!$B$3:$B$98=$B35,'Factor analysis'!$D$3:$D$98)),
IF('Factor analysis'!$B$3:$B$98=$B35,'Factor analysis'!$D$3:$D$98),0)))</f>
        <v/>
      </c>
      <c r="D35" s="11" t="str">
        <f t="array" ref="D35">IF(ISBLANK('Event - decision'!C19),"",
INDEX('Factor analysis'!$C$3:$C$98,
MATCH(MAX(IF('Factor analysis'!$B$3:$B$98=$B35,'Factor analysis'!$F$3:$F$98)),
IF('Factor analysis'!$B$3:$B$98=$B35,'Factor analysis'!$F$3:$F$98),0)))</f>
        <v/>
      </c>
      <c r="E35" s="13"/>
      <c r="F35" s="11"/>
    </row>
    <row r="36" spans="2:6" x14ac:dyDescent="0.25">
      <c r="B36" s="12" t="str">
        <f>IF(ISBLANK('Event - decision'!C20),"",'Event - decision'!B20)</f>
        <v/>
      </c>
      <c r="C36" s="13" t="str">
        <f t="array" ref="C36">IF(ISBLANK('Event - decision'!C20),"",
INDEX('Factor analysis'!$C$3:$C$98,
MATCH(MAX(IF('Factor analysis'!$B$3:$B$98=$B36,'Factor analysis'!$D$3:$D$98)),
IF('Factor analysis'!$B$3:$B$98=$B36,'Factor analysis'!$D$3:$D$98),0)))</f>
        <v/>
      </c>
      <c r="D36" s="11" t="str">
        <f t="array" ref="D36">IF(ISBLANK('Event - decision'!C20),"",
INDEX('Factor analysis'!$C$3:$C$98,
MATCH(MAX(IF('Factor analysis'!$B$3:$B$98=$B36,'Factor analysis'!$F$3:$F$98)),
IF('Factor analysis'!$B$3:$B$98=$B36,'Factor analysis'!$F$3:$F$98),0)))</f>
        <v/>
      </c>
      <c r="E36" s="13"/>
      <c r="F36" s="11"/>
    </row>
    <row r="37" spans="2:6" x14ac:dyDescent="0.25">
      <c r="B37" s="12" t="str">
        <f>IF(ISBLANK('Event - decision'!C21),"",'Event - decision'!B21)</f>
        <v/>
      </c>
      <c r="C37" s="13" t="str">
        <f t="array" ref="C37">IF(ISBLANK('Event - decision'!C21),"",
INDEX('Factor analysis'!$C$3:$C$98,
MATCH(MAX(IF('Factor analysis'!$B$3:$B$98=$B37,'Factor analysis'!$D$3:$D$98)),
IF('Factor analysis'!$B$3:$B$98=$B37,'Factor analysis'!$D$3:$D$98),0)))</f>
        <v/>
      </c>
      <c r="D37" s="11" t="str">
        <f t="array" ref="D37">IF(ISBLANK('Event - decision'!C21),"",
INDEX('Factor analysis'!$C$3:$C$98,
MATCH(MAX(IF('Factor analysis'!$B$3:$B$98=$B37,'Factor analysis'!$F$3:$F$98)),
IF('Factor analysis'!$B$3:$B$98=$B37,'Factor analysis'!$F$3:$F$98),0)))</f>
        <v/>
      </c>
      <c r="E37" s="13"/>
      <c r="F37" s="11"/>
    </row>
    <row r="38" spans="2:6" x14ac:dyDescent="0.25">
      <c r="B38" s="12" t="str">
        <f>IF(ISBLANK('Event - decision'!C22),"",'Event - decision'!B22)</f>
        <v/>
      </c>
      <c r="C38" s="13" t="str">
        <f t="array" ref="C38">IF(ISBLANK('Event - decision'!C22),"",
INDEX('Factor analysis'!$C$3:$C$98,
MATCH(MAX(IF('Factor analysis'!$B$3:$B$98=$B38,'Factor analysis'!$D$3:$D$98)),
IF('Factor analysis'!$B$3:$B$98=$B38,'Factor analysis'!$D$3:$D$98),0)))</f>
        <v/>
      </c>
      <c r="D38" s="11" t="str">
        <f t="array" ref="D38">IF(ISBLANK('Event - decision'!C22),"",
INDEX('Factor analysis'!$C$3:$C$98,
MATCH(MAX(IF('Factor analysis'!$B$3:$B$98=$B38,'Factor analysis'!$F$3:$F$98)),
IF('Factor analysis'!$B$3:$B$98=$B38,'Factor analysis'!$F$3:$F$98),0)))</f>
        <v/>
      </c>
      <c r="E38" s="13"/>
      <c r="F38" s="11"/>
    </row>
    <row r="39" spans="2:6" x14ac:dyDescent="0.25">
      <c r="B39" s="12" t="str">
        <f>IF(ISBLANK('Event - decision'!C23),"",'Event - decision'!B23)</f>
        <v/>
      </c>
      <c r="C39" s="13" t="str">
        <f t="array" ref="C39">IF(ISBLANK('Event - decision'!C23),"",
INDEX('Factor analysis'!$C$3:$C$98,
MATCH(MAX(IF('Factor analysis'!$B$3:$B$98=$B39,'Factor analysis'!$D$3:$D$98)),
IF('Factor analysis'!$B$3:$B$98=$B39,'Factor analysis'!$D$3:$D$98),0)))</f>
        <v/>
      </c>
      <c r="D39" s="11" t="str">
        <f t="array" ref="D39">IF(ISBLANK('Event - decision'!C23),"",
INDEX('Factor analysis'!$C$3:$C$98,
MATCH(MAX(IF('Factor analysis'!$B$3:$B$98=$B39,'Factor analysis'!$F$3:$F$98)),
IF('Factor analysis'!$B$3:$B$98=$B39,'Factor analysis'!$F$3:$F$98),0)))</f>
        <v/>
      </c>
      <c r="E39" s="13"/>
      <c r="F39" s="11"/>
    </row>
    <row r="40" spans="2:6" x14ac:dyDescent="0.25">
      <c r="B40" s="12" t="str">
        <f>IF(ISBLANK('Event - decision'!C24),"",'Event - decision'!B24)</f>
        <v/>
      </c>
      <c r="C40" s="13" t="str">
        <f t="array" ref="C40">IF(ISBLANK('Event - decision'!C24),"",
INDEX('Factor analysis'!$C$3:$C$98,
MATCH(MAX(IF('Factor analysis'!$B$3:$B$98=$B40,'Factor analysis'!$D$3:$D$98)),
IF('Factor analysis'!$B$3:$B$98=$B40,'Factor analysis'!$D$3:$D$98),0)))</f>
        <v/>
      </c>
      <c r="D40" s="11" t="str">
        <f t="array" ref="D40">IF(ISBLANK('Event - decision'!C24),"",
INDEX('Factor analysis'!$C$3:$C$98,
MATCH(MAX(IF('Factor analysis'!$B$3:$B$98=$B40,'Factor analysis'!$F$3:$F$98)),
IF('Factor analysis'!$B$3:$B$98=$B40,'Factor analysis'!$F$3:$F$98),0)))</f>
        <v/>
      </c>
      <c r="E40" s="13"/>
      <c r="F40" s="11"/>
    </row>
    <row r="41" spans="2:6" x14ac:dyDescent="0.25">
      <c r="B41" s="12" t="str">
        <f>IF(ISBLANK('Event - decision'!C25),"",'Event - decision'!B25)</f>
        <v/>
      </c>
      <c r="C41" s="13" t="str">
        <f t="array" ref="C41">IF(ISBLANK('Event - decision'!C25),"",
INDEX('Factor analysis'!$C$3:$C$98,
MATCH(MAX(IF('Factor analysis'!$B$3:$B$98=$B41,'Factor analysis'!$D$3:$D$98)),
IF('Factor analysis'!$B$3:$B$98=$B41,'Factor analysis'!$D$3:$D$98),0)))</f>
        <v/>
      </c>
      <c r="D41" s="11" t="str">
        <f t="array" ref="D41">IF(ISBLANK('Event - decision'!C25),"",
INDEX('Factor analysis'!$C$3:$C$98,
MATCH(MAX(IF('Factor analysis'!$B$3:$B$98=$B41,'Factor analysis'!$F$3:$F$98)),
IF('Factor analysis'!$B$3:$B$98=$B41,'Factor analysis'!$F$3:$F$98),0)))</f>
        <v/>
      </c>
      <c r="E41" s="13"/>
      <c r="F41" s="11"/>
    </row>
    <row r="42" spans="2:6" x14ac:dyDescent="0.25">
      <c r="B42" s="12" t="str">
        <f>IF(ISBLANK('Event - decision'!C26),"",'Event - decision'!B26)</f>
        <v/>
      </c>
      <c r="C42" s="13" t="str">
        <f t="array" ref="C42">IF(ISBLANK('Event - decision'!C26),"",
INDEX('Factor analysis'!$C$3:$C$98,
MATCH(MAX(IF('Factor analysis'!$B$3:$B$98=$B42,'Factor analysis'!$D$3:$D$98)),
IF('Factor analysis'!$B$3:$B$98=$B42,'Factor analysis'!$D$3:$D$98),0)))</f>
        <v/>
      </c>
      <c r="D42" s="11" t="str">
        <f t="array" ref="D42">IF(ISBLANK('Event - decision'!C26),"",
INDEX('Factor analysis'!$C$3:$C$98,
MATCH(MAX(IF('Factor analysis'!$B$3:$B$98=$B42,'Factor analysis'!$F$3:$F$98)),
IF('Factor analysis'!$B$3:$B$98=$B42,'Factor analysis'!$F$3:$F$98),0)))</f>
        <v/>
      </c>
      <c r="E42" s="13"/>
      <c r="F42" s="11"/>
    </row>
    <row r="43" spans="2:6" x14ac:dyDescent="0.25">
      <c r="B43" s="12" t="str">
        <f>IF(ISBLANK('Event - decision'!C27),"",'Event - decision'!B27)</f>
        <v/>
      </c>
      <c r="C43" s="13" t="str">
        <f t="array" ref="C43">IF(ISBLANK('Event - decision'!C27),"",
INDEX('Factor analysis'!$C$3:$C$98,
MATCH(MAX(IF('Factor analysis'!$B$3:$B$98=$B43,'Factor analysis'!$D$3:$D$98)),
IF('Factor analysis'!$B$3:$B$98=$B43,'Factor analysis'!$D$3:$D$98),0)))</f>
        <v/>
      </c>
      <c r="D43" s="11" t="str">
        <f t="array" ref="D43">IF(ISBLANK('Event - decision'!C27),"",
INDEX('Factor analysis'!$C$3:$C$98,
MATCH(MAX(IF('Factor analysis'!$B$3:$B$98=$B43,'Factor analysis'!$F$3:$F$98)),
IF('Factor analysis'!$B$3:$B$98=$B43,'Factor analysis'!$F$3:$F$98),0)))</f>
        <v/>
      </c>
      <c r="E43" s="13"/>
      <c r="F43" s="11"/>
    </row>
    <row r="44" spans="2:6" x14ac:dyDescent="0.25">
      <c r="B44" s="12" t="str">
        <f>IF(ISBLANK('Event - decision'!C28),"",'Event - decision'!B28)</f>
        <v/>
      </c>
      <c r="C44" s="13" t="str">
        <f t="array" ref="C44">IF(ISBLANK('Event - decision'!C28),"",
INDEX('Factor analysis'!$C$3:$C$98,
MATCH(MAX(IF('Factor analysis'!$B$3:$B$98=$B44,'Factor analysis'!$D$3:$D$98)),
IF('Factor analysis'!$B$3:$B$98=$B44,'Factor analysis'!$D$3:$D$98),0)))</f>
        <v/>
      </c>
      <c r="D44" s="11" t="str">
        <f t="array" ref="D44">IF(ISBLANK('Event - decision'!C28),"",
INDEX('Factor analysis'!$C$3:$C$98,
MATCH(MAX(IF('Factor analysis'!$B$3:$B$98=$B44,'Factor analysis'!$F$3:$F$98)),
IF('Factor analysis'!$B$3:$B$98=$B44,'Factor analysis'!$F$3:$F$98),0)))</f>
        <v/>
      </c>
      <c r="E44" s="13"/>
      <c r="F44" s="11"/>
    </row>
    <row r="45" spans="2:6" x14ac:dyDescent="0.25">
      <c r="B45" s="12" t="str">
        <f>IF(ISBLANK('Event - decision'!C29),"",'Event - decision'!B29)</f>
        <v/>
      </c>
      <c r="C45" s="13" t="str">
        <f t="array" ref="C45">IF(ISBLANK('Event - decision'!C29),"",
INDEX('Factor analysis'!$C$3:$C$98,
MATCH(MAX(IF('Factor analysis'!$B$3:$B$98=$B45,'Factor analysis'!$D$3:$D$98)),
IF('Factor analysis'!$B$3:$B$98=$B45,'Factor analysis'!$D$3:$D$98),0)))</f>
        <v/>
      </c>
      <c r="D45" s="11" t="str">
        <f t="array" ref="D45">IF(ISBLANK('Event - decision'!C29),"",
INDEX('Factor analysis'!$C$3:$C$98,
MATCH(MAX(IF('Factor analysis'!$B$3:$B$98=$B45,'Factor analysis'!$F$3:$F$98)),
IF('Factor analysis'!$B$3:$B$98=$B45,'Factor analysis'!$F$3:$F$98),0)))</f>
        <v/>
      </c>
      <c r="E45" s="13"/>
      <c r="F45" s="11"/>
    </row>
    <row r="46" spans="2:6" x14ac:dyDescent="0.25">
      <c r="B46" s="12" t="str">
        <f>IF(ISBLANK('Event - decision'!C30),"",'Event - decision'!B30)</f>
        <v/>
      </c>
      <c r="C46" s="13" t="str">
        <f t="array" ref="C46">IF(ISBLANK('Event - decision'!C30),"",
INDEX('Factor analysis'!$C$3:$C$98,
MATCH(MAX(IF('Factor analysis'!$B$3:$B$98=$B46,'Factor analysis'!$D$3:$D$98)),
IF('Factor analysis'!$B$3:$B$98=$B46,'Factor analysis'!$D$3:$D$98),0)))</f>
        <v/>
      </c>
      <c r="D46" s="11" t="str">
        <f t="array" ref="D46">IF(ISBLANK('Event - decision'!C30),"",
INDEX('Factor analysis'!$C$3:$C$98,
MATCH(MAX(IF('Factor analysis'!$B$3:$B$98=$B46,'Factor analysis'!$F$3:$F$98)),
IF('Factor analysis'!$B$3:$B$98=$B46,'Factor analysis'!$F$3:$F$98),0)))</f>
        <v/>
      </c>
      <c r="E46" s="13"/>
      <c r="F46" s="11"/>
    </row>
    <row r="47" spans="2:6" x14ac:dyDescent="0.25">
      <c r="B47" s="12" t="str">
        <f>IF(ISBLANK('Event - decision'!C31),"",'Event - decision'!B31)</f>
        <v/>
      </c>
      <c r="C47" s="13" t="str">
        <f t="array" ref="C47">IF(ISBLANK('Event - decision'!C31),"",
INDEX('Factor analysis'!$C$3:$C$98,
MATCH(MAX(IF('Factor analysis'!$B$3:$B$98=$B47,'Factor analysis'!$D$3:$D$98)),
IF('Factor analysis'!$B$3:$B$98=$B47,'Factor analysis'!$D$3:$D$98),0)))</f>
        <v/>
      </c>
      <c r="D47" s="11" t="str">
        <f t="array" ref="D47">IF(ISBLANK('Event - decision'!C31),"",
INDEX('Factor analysis'!$C$3:$C$98,
MATCH(MAX(IF('Factor analysis'!$B$3:$B$98=$B47,'Factor analysis'!$F$3:$F$98)),
IF('Factor analysis'!$B$3:$B$98=$B47,'Factor analysis'!$F$3:$F$98),0)))</f>
        <v/>
      </c>
      <c r="E47" s="13"/>
      <c r="F47" s="11"/>
    </row>
    <row r="48" spans="2:6" x14ac:dyDescent="0.25">
      <c r="B48" s="12" t="str">
        <f>IF(ISBLANK('Event - decision'!C32),"",'Event - decision'!B32)</f>
        <v/>
      </c>
      <c r="C48" s="13" t="str">
        <f t="array" ref="C48">IF(ISBLANK('Event - decision'!C32),"",
INDEX('Factor analysis'!$C$3:$C$98,
MATCH(MAX(IF('Factor analysis'!$B$3:$B$98=$B48,'Factor analysis'!$D$3:$D$98)),
IF('Factor analysis'!$B$3:$B$98=$B48,'Factor analysis'!$D$3:$D$98),0)))</f>
        <v/>
      </c>
      <c r="D48" s="11" t="str">
        <f t="array" ref="D48">IF(ISBLANK('Event - decision'!C32),"",
INDEX('Factor analysis'!$C$3:$C$98,
MATCH(MAX(IF('Factor analysis'!$B$3:$B$98=$B48,'Factor analysis'!$F$3:$F$98)),
IF('Factor analysis'!$B$3:$B$98=$B48,'Factor analysis'!$F$3:$F$98),0)))</f>
        <v/>
      </c>
      <c r="E48" s="13"/>
      <c r="F48" s="11"/>
    </row>
    <row r="49" spans="2:6" x14ac:dyDescent="0.25">
      <c r="B49" s="12" t="str">
        <f>IF(ISBLANK('Event - decision'!C33),"",'Event - decision'!B33)</f>
        <v/>
      </c>
      <c r="C49" s="13" t="str">
        <f t="array" ref="C49">IF(ISBLANK('Event - decision'!C33),"",
INDEX('Factor analysis'!$C$3:$C$98,
MATCH(MAX(IF('Factor analysis'!$B$3:$B$98=$B49,'Factor analysis'!$D$3:$D$98)),
IF('Factor analysis'!$B$3:$B$98=$B49,'Factor analysis'!$D$3:$D$98),0)))</f>
        <v/>
      </c>
      <c r="D49" s="11" t="str">
        <f t="array" ref="D49">IF(ISBLANK('Event - decision'!C33),"",
INDEX('Factor analysis'!$C$3:$C$98,
MATCH(MAX(IF('Factor analysis'!$B$3:$B$98=$B49,'Factor analysis'!$F$3:$F$98)),
IF('Factor analysis'!$B$3:$B$98=$B49,'Factor analysis'!$F$3:$F$98),0)))</f>
        <v/>
      </c>
      <c r="E49" s="13"/>
      <c r="F49" s="11"/>
    </row>
    <row r="50" spans="2:6" x14ac:dyDescent="0.25">
      <c r="B50" s="12" t="str">
        <f>IF(ISBLANK('Event - decision'!C34),"",'Event - decision'!B34)</f>
        <v/>
      </c>
      <c r="C50" s="13" t="str">
        <f t="array" ref="C50">IF(ISBLANK('Event - decision'!C34),"",
INDEX('Factor analysis'!$C$3:$C$98,
MATCH(MAX(IF('Factor analysis'!$B$3:$B$98=$B50,'Factor analysis'!$D$3:$D$98)),
IF('Factor analysis'!$B$3:$B$98=$B50,'Factor analysis'!$D$3:$D$98),0)))</f>
        <v/>
      </c>
      <c r="D50" s="11" t="str">
        <f t="array" ref="D50">IF(ISBLANK('Event - decision'!C34),"",
INDEX('Factor analysis'!$C$3:$C$98,
MATCH(MAX(IF('Factor analysis'!$B$3:$B$98=$B50,'Factor analysis'!$F$3:$F$98)),
IF('Factor analysis'!$B$3:$B$98=$B50,'Factor analysis'!$F$3:$F$98),0)))</f>
        <v/>
      </c>
      <c r="E50" s="13"/>
      <c r="F50" s="11"/>
    </row>
    <row r="51" spans="2:6" x14ac:dyDescent="0.25">
      <c r="B51" s="12" t="str">
        <f>IF(ISBLANK('Event - decision'!C35),"",'Event - decision'!B35)</f>
        <v/>
      </c>
      <c r="C51" s="13" t="str">
        <f t="array" ref="C51">IF(ISBLANK('Event - decision'!C35),"",
INDEX('Factor analysis'!$C$3:$C$98,
MATCH(MAX(IF('Factor analysis'!$B$3:$B$98=$B51,'Factor analysis'!$D$3:$D$98)),
IF('Factor analysis'!$B$3:$B$98=$B51,'Factor analysis'!$D$3:$D$98),0)))</f>
        <v/>
      </c>
      <c r="D51" s="11" t="str">
        <f t="array" ref="D51">IF(ISBLANK('Event - decision'!C35),"",
INDEX('Factor analysis'!$C$3:$C$98,
MATCH(MAX(IF('Factor analysis'!$B$3:$B$98=$B51,'Factor analysis'!$F$3:$F$98)),
IF('Factor analysis'!$B$3:$B$98=$B51,'Factor analysis'!$F$3:$F$98),0)))</f>
        <v/>
      </c>
      <c r="E51" s="13"/>
      <c r="F51" s="11"/>
    </row>
    <row r="52" spans="2:6" x14ac:dyDescent="0.25">
      <c r="B52" s="12" t="str">
        <f>IF(ISBLANK('Event - decision'!C36),"",'Event - decision'!B36)</f>
        <v/>
      </c>
      <c r="C52" s="13" t="str">
        <f t="array" ref="C52">IF(ISBLANK('Event - decision'!C36),"",
INDEX('Factor analysis'!$C$3:$C$98,
MATCH(MAX(IF('Factor analysis'!$B$3:$B$98=$B52,'Factor analysis'!$D$3:$D$98)),
IF('Factor analysis'!$B$3:$B$98=$B52,'Factor analysis'!$D$3:$D$98),0)))</f>
        <v/>
      </c>
      <c r="D52" s="11" t="str">
        <f t="array" ref="D52">IF(ISBLANK('Event - decision'!C36),"",
INDEX('Factor analysis'!$C$3:$C$98,
MATCH(MAX(IF('Factor analysis'!$B$3:$B$98=$B52,'Factor analysis'!$F$3:$F$98)),
IF('Factor analysis'!$B$3:$B$98=$B52,'Factor analysis'!$F$3:$F$98),0)))</f>
        <v/>
      </c>
      <c r="E52" s="13"/>
      <c r="F52" s="11"/>
    </row>
    <row r="53" spans="2:6" x14ac:dyDescent="0.25">
      <c r="B53" s="12" t="str">
        <f>IF(ISBLANK('Event - decision'!C37),"",'Event - decision'!B37)</f>
        <v/>
      </c>
      <c r="C53" s="13" t="str">
        <f t="array" ref="C53">IF(ISBLANK('Event - decision'!C37),"",
INDEX('Factor analysis'!$C$3:$C$98,
MATCH(MAX(IF('Factor analysis'!$B$3:$B$98=$B53,'Factor analysis'!$D$3:$D$98)),
IF('Factor analysis'!$B$3:$B$98=$B53,'Factor analysis'!$D$3:$D$98),0)))</f>
        <v/>
      </c>
      <c r="D53" s="11" t="str">
        <f t="array" ref="D53">IF(ISBLANK('Event - decision'!C37),"",
INDEX('Factor analysis'!$C$3:$C$98,
MATCH(MAX(IF('Factor analysis'!$B$3:$B$98=$B53,'Factor analysis'!$F$3:$F$98)),
IF('Factor analysis'!$B$3:$B$98=$B53,'Factor analysis'!$F$3:$F$98),0)))</f>
        <v/>
      </c>
      <c r="E53" s="13"/>
      <c r="F53" s="11"/>
    </row>
    <row r="54" spans="2:6" x14ac:dyDescent="0.25">
      <c r="B54" s="12" t="str">
        <f>IF(ISBLANK('Event - decision'!C38),"",'Event - decision'!B38)</f>
        <v/>
      </c>
      <c r="C54" s="13" t="str">
        <f t="array" ref="C54">IF(ISBLANK('Event - decision'!C38),"",
INDEX('Factor analysis'!$C$3:$C$98,
MATCH(MAX(IF('Factor analysis'!$B$3:$B$98=$B54,'Factor analysis'!$D$3:$D$98)),
IF('Factor analysis'!$B$3:$B$98=$B54,'Factor analysis'!$D$3:$D$98),0)))</f>
        <v/>
      </c>
      <c r="D54" s="11" t="str">
        <f t="array" ref="D54">IF(ISBLANK('Event - decision'!C38),"",
INDEX('Factor analysis'!$C$3:$C$98,
MATCH(MAX(IF('Factor analysis'!$B$3:$B$98=$B54,'Factor analysis'!$F$3:$F$98)),
IF('Factor analysis'!$B$3:$B$98=$B54,'Factor analysis'!$F$3:$F$98),0)))</f>
        <v/>
      </c>
      <c r="E54" s="13"/>
      <c r="F54" s="11"/>
    </row>
    <row r="55" spans="2:6" x14ac:dyDescent="0.25">
      <c r="B55" s="12" t="str">
        <f>IF(ISBLANK('Event - decision'!C39),"",'Event - decision'!B39)</f>
        <v/>
      </c>
      <c r="C55" s="13" t="str">
        <f t="array" ref="C55">IF(ISBLANK('Event - decision'!C39),"",
INDEX('Factor analysis'!$C$3:$C$98,
MATCH(MAX(IF('Factor analysis'!$B$3:$B$98=$B55,'Factor analysis'!$D$3:$D$98)),
IF('Factor analysis'!$B$3:$B$98=$B55,'Factor analysis'!$D$3:$D$98),0)))</f>
        <v/>
      </c>
      <c r="D55" s="11" t="str">
        <f t="array" ref="D55">IF(ISBLANK('Event - decision'!C39),"",
INDEX('Factor analysis'!$C$3:$C$98,
MATCH(MAX(IF('Factor analysis'!$B$3:$B$98=$B55,'Factor analysis'!$F$3:$F$98)),
IF('Factor analysis'!$B$3:$B$98=$B55,'Factor analysis'!$F$3:$F$98),0)))</f>
        <v/>
      </c>
      <c r="E55" s="13"/>
      <c r="F55" s="11"/>
    </row>
    <row r="56" spans="2:6" x14ac:dyDescent="0.25">
      <c r="B56" s="12" t="str">
        <f>IF(ISBLANK('Event - decision'!C40),"",'Event - decision'!B40)</f>
        <v/>
      </c>
      <c r="C56" s="13" t="str">
        <f t="array" ref="C56">IF(ISBLANK('Event - decision'!C40),"",
INDEX('Factor analysis'!$C$3:$C$98,
MATCH(MAX(IF('Factor analysis'!$B$3:$B$98=$B56,'Factor analysis'!$D$3:$D$98)),
IF('Factor analysis'!$B$3:$B$98=$B56,'Factor analysis'!$D$3:$D$98),0)))</f>
        <v/>
      </c>
      <c r="D56" s="11" t="str">
        <f t="array" ref="D56">IF(ISBLANK('Event - decision'!C40),"",
INDEX('Factor analysis'!$C$3:$C$98,
MATCH(MAX(IF('Factor analysis'!$B$3:$B$98=$B56,'Factor analysis'!$F$3:$F$98)),
IF('Factor analysis'!$B$3:$B$98=$B56,'Factor analysis'!$F$3:$F$98),0)))</f>
        <v/>
      </c>
      <c r="E56" s="13"/>
      <c r="F56" s="11"/>
    </row>
    <row r="57" spans="2:6" x14ac:dyDescent="0.25">
      <c r="B57" s="12" t="str">
        <f>IF(ISBLANK('Event - decision'!C41),"",'Event - decision'!B41)</f>
        <v/>
      </c>
      <c r="C57" s="13" t="str">
        <f t="array" ref="C57">IF(ISBLANK('Event - decision'!C41),"",
INDEX('Factor analysis'!$C$3:$C$98,
MATCH(MAX(IF('Factor analysis'!$B$3:$B$98=$B57,'Factor analysis'!$D$3:$D$98)),
IF('Factor analysis'!$B$3:$B$98=$B57,'Factor analysis'!$D$3:$D$98),0)))</f>
        <v/>
      </c>
      <c r="D57" s="11" t="str">
        <f t="array" ref="D57">IF(ISBLANK('Event - decision'!C41),"",
INDEX('Factor analysis'!$C$3:$C$98,
MATCH(MAX(IF('Factor analysis'!$B$3:$B$98=$B57,'Factor analysis'!$F$3:$F$98)),
IF('Factor analysis'!$B$3:$B$98=$B57,'Factor analysis'!$F$3:$F$98),0)))</f>
        <v/>
      </c>
      <c r="E57" s="13"/>
      <c r="F57" s="11"/>
    </row>
    <row r="58" spans="2:6" x14ac:dyDescent="0.25">
      <c r="B58" s="12" t="str">
        <f>IF(ISBLANK('Event - decision'!C42),"",'Event - decision'!B42)</f>
        <v/>
      </c>
      <c r="C58" s="13" t="str">
        <f t="array" ref="C58">IF(ISBLANK('Event - decision'!C42),"",
INDEX('Factor analysis'!$C$3:$C$98,
MATCH(MAX(IF('Factor analysis'!$B$3:$B$98=$B58,'Factor analysis'!$D$3:$D$98)),
IF('Factor analysis'!$B$3:$B$98=$B58,'Factor analysis'!$D$3:$D$98),0)))</f>
        <v/>
      </c>
      <c r="D58" s="11" t="str">
        <f t="array" ref="D58">IF(ISBLANK('Event - decision'!C42),"",
INDEX('Factor analysis'!$C$3:$C$98,
MATCH(MAX(IF('Factor analysis'!$B$3:$B$98=$B58,'Factor analysis'!$F$3:$F$98)),
IF('Factor analysis'!$B$3:$B$98=$B58,'Factor analysis'!$F$3:$F$98),0)))</f>
        <v/>
      </c>
      <c r="E58" s="13"/>
      <c r="F58" s="11"/>
    </row>
    <row r="59" spans="2:6" x14ac:dyDescent="0.25">
      <c r="B59" s="12" t="str">
        <f>IF(ISBLANK('Event - decision'!C43),"",'Event - decision'!B43)</f>
        <v/>
      </c>
      <c r="C59" s="13" t="str">
        <f t="array" ref="C59">IF(ISBLANK('Event - decision'!C43),"",
INDEX('Factor analysis'!$C$3:$C$98,
MATCH(MAX(IF('Factor analysis'!$B$3:$B$98=$B59,'Factor analysis'!$D$3:$D$98)),
IF('Factor analysis'!$B$3:$B$98=$B59,'Factor analysis'!$D$3:$D$98),0)))</f>
        <v/>
      </c>
      <c r="D59" s="11" t="str">
        <f t="array" ref="D59">IF(ISBLANK('Event - decision'!C43),"",
INDEX('Factor analysis'!$C$3:$C$98,
MATCH(MAX(IF('Factor analysis'!$B$3:$B$98=$B59,'Factor analysis'!$F$3:$F$98)),
IF('Factor analysis'!$B$3:$B$98=$B59,'Factor analysis'!$F$3:$F$98),0)))</f>
        <v/>
      </c>
      <c r="E59" s="13"/>
      <c r="F59" s="11"/>
    </row>
    <row r="60" spans="2:6" x14ac:dyDescent="0.25">
      <c r="B60" s="12" t="str">
        <f>IF(ISBLANK('Event - decision'!C44),"",'Event - decision'!B44)</f>
        <v/>
      </c>
      <c r="C60" s="13" t="str">
        <f t="array" ref="C60">IF(ISBLANK('Event - decision'!C44),"",
INDEX('Factor analysis'!$C$3:$C$98,
MATCH(MAX(IF('Factor analysis'!$B$3:$B$98=$B60,'Factor analysis'!$D$3:$D$98)),
IF('Factor analysis'!$B$3:$B$98=$B60,'Factor analysis'!$D$3:$D$98),0)))</f>
        <v/>
      </c>
      <c r="D60" s="11" t="str">
        <f t="array" ref="D60">IF(ISBLANK('Event - decision'!C44),"",
INDEX('Factor analysis'!$C$3:$C$98,
MATCH(MAX(IF('Factor analysis'!$B$3:$B$98=$B60,'Factor analysis'!$F$3:$F$98)),
IF('Factor analysis'!$B$3:$B$98=$B60,'Factor analysis'!$F$3:$F$98),0)))</f>
        <v/>
      </c>
      <c r="E60" s="13"/>
      <c r="F60" s="11"/>
    </row>
    <row r="61" spans="2:6" x14ac:dyDescent="0.25">
      <c r="B61" s="12" t="str">
        <f>IF(ISBLANK('Event - decision'!C45),"",'Event - decision'!B45)</f>
        <v/>
      </c>
      <c r="C61" s="13" t="str">
        <f t="array" ref="C61">IF(ISBLANK('Event - decision'!C45),"",
INDEX('Factor analysis'!$C$3:$C$98,
MATCH(MAX(IF('Factor analysis'!$B$3:$B$98=$B61,'Factor analysis'!$D$3:$D$98)),
IF('Factor analysis'!$B$3:$B$98=$B61,'Factor analysis'!$D$3:$D$98),0)))</f>
        <v/>
      </c>
      <c r="D61" s="11" t="str">
        <f t="array" ref="D61">IF(ISBLANK('Event - decision'!C45),"",
INDEX('Factor analysis'!$C$3:$C$98,
MATCH(MAX(IF('Factor analysis'!$B$3:$B$98=$B61,'Factor analysis'!$F$3:$F$98)),
IF('Factor analysis'!$B$3:$B$98=$B61,'Factor analysis'!$F$3:$F$98),0)))</f>
        <v/>
      </c>
      <c r="E61" s="13"/>
      <c r="F61" s="11"/>
    </row>
    <row r="62" spans="2:6" x14ac:dyDescent="0.25">
      <c r="B62" s="12" t="str">
        <f>IF(ISBLANK('Event - decision'!C46),"",'Event - decision'!B46)</f>
        <v/>
      </c>
      <c r="C62" s="13" t="str">
        <f t="array" ref="C62">IF(ISBLANK('Event - decision'!C46),"",
INDEX('Factor analysis'!$C$3:$C$98,
MATCH(MAX(IF('Factor analysis'!$B$3:$B$98=$B62,'Factor analysis'!$D$3:$D$98)),
IF('Factor analysis'!$B$3:$B$98=$B62,'Factor analysis'!$D$3:$D$98),0)))</f>
        <v/>
      </c>
      <c r="D62" s="11" t="str">
        <f t="array" ref="D62">IF(ISBLANK('Event - decision'!C46),"",
INDEX('Factor analysis'!$C$3:$C$98,
MATCH(MAX(IF('Factor analysis'!$B$3:$B$98=$B62,'Factor analysis'!$F$3:$F$98)),
IF('Factor analysis'!$B$3:$B$98=$B62,'Factor analysis'!$F$3:$F$98),0)))</f>
        <v/>
      </c>
      <c r="E62" s="13"/>
      <c r="F62" s="11"/>
    </row>
    <row r="63" spans="2:6" x14ac:dyDescent="0.25">
      <c r="B63" s="12" t="str">
        <f>IF(ISBLANK('Event - decision'!C47),"",'Event - decision'!B47)</f>
        <v/>
      </c>
      <c r="C63" s="13" t="str">
        <f t="array" ref="C63">IF(ISBLANK('Event - decision'!C47),"",
INDEX('Factor analysis'!$C$3:$C$98,
MATCH(MAX(IF('Factor analysis'!$B$3:$B$98=$B63,'Factor analysis'!$D$3:$D$98)),
IF('Factor analysis'!$B$3:$B$98=$B63,'Factor analysis'!$D$3:$D$98),0)))</f>
        <v/>
      </c>
      <c r="D63" s="11" t="str">
        <f t="array" ref="D63">IF(ISBLANK('Event - decision'!C47),"",
INDEX('Factor analysis'!$C$3:$C$98,
MATCH(MAX(IF('Factor analysis'!$B$3:$B$98=$B63,'Factor analysis'!$F$3:$F$98)),
IF('Factor analysis'!$B$3:$B$98=$B63,'Factor analysis'!$F$3:$F$98),0)))</f>
        <v/>
      </c>
      <c r="E63" s="13"/>
      <c r="F63" s="11"/>
    </row>
    <row r="64" spans="2:6" x14ac:dyDescent="0.25">
      <c r="B64" s="12" t="str">
        <f>IF(ISBLANK('Event - decision'!C48),"",'Event - decision'!B48)</f>
        <v/>
      </c>
      <c r="C64" s="13" t="str">
        <f t="array" ref="C64">IF(ISBLANK('Event - decision'!C48),"",
INDEX('Factor analysis'!$C$3:$C$98,
MATCH(MAX(IF('Factor analysis'!$B$3:$B$98=$B64,'Factor analysis'!$D$3:$D$98)),
IF('Factor analysis'!$B$3:$B$98=$B64,'Factor analysis'!$D$3:$D$98),0)))</f>
        <v/>
      </c>
      <c r="D64" s="11" t="str">
        <f t="array" ref="D64">IF(ISBLANK('Event - decision'!C48),"",
INDEX('Factor analysis'!$C$3:$C$98,
MATCH(MAX(IF('Factor analysis'!$B$3:$B$98=$B64,'Factor analysis'!$F$3:$F$98)),
IF('Factor analysis'!$B$3:$B$98=$B64,'Factor analysis'!$F$3:$F$98),0)))</f>
        <v/>
      </c>
      <c r="E64" s="13"/>
      <c r="F64" s="11"/>
    </row>
    <row r="65" spans="2:6" x14ac:dyDescent="0.25">
      <c r="B65" s="12" t="str">
        <f>IF(ISBLANK('Event - decision'!C49),"",'Event - decision'!B49)</f>
        <v/>
      </c>
      <c r="C65" s="13" t="str">
        <f t="array" ref="C65">IF(ISBLANK('Event - decision'!C49),"",
INDEX('Factor analysis'!$C$3:$C$98,
MATCH(MAX(IF('Factor analysis'!$B$3:$B$98=$B65,'Factor analysis'!$D$3:$D$98)),
IF('Factor analysis'!$B$3:$B$98=$B65,'Factor analysis'!$D$3:$D$98),0)))</f>
        <v/>
      </c>
      <c r="D65" s="11" t="str">
        <f t="array" ref="D65">IF(ISBLANK('Event - decision'!C49),"",
INDEX('Factor analysis'!$C$3:$C$98,
MATCH(MAX(IF('Factor analysis'!$B$3:$B$98=$B65,'Factor analysis'!$F$3:$F$98)),
IF('Factor analysis'!$B$3:$B$98=$B65,'Factor analysis'!$F$3:$F$98),0)))</f>
        <v/>
      </c>
      <c r="E65" s="13"/>
      <c r="F65" s="11"/>
    </row>
    <row r="66" spans="2:6" x14ac:dyDescent="0.25">
      <c r="B66" s="12" t="str">
        <f>IF(ISBLANK('Event - decision'!C50),"",'Event - decision'!B50)</f>
        <v/>
      </c>
      <c r="C66" s="13" t="str">
        <f t="array" ref="C66">IF(ISBLANK('Event - decision'!C50),"",
INDEX('Factor analysis'!$C$3:$C$98,
MATCH(MAX(IF('Factor analysis'!$B$3:$B$98=$B66,'Factor analysis'!$D$3:$D$98)),
IF('Factor analysis'!$B$3:$B$98=$B66,'Factor analysis'!$D$3:$D$98),0)))</f>
        <v/>
      </c>
      <c r="D66" s="11" t="str">
        <f t="array" ref="D66">IF(ISBLANK('Event - decision'!C50),"",
INDEX('Factor analysis'!$C$3:$C$98,
MATCH(MAX(IF('Factor analysis'!$B$3:$B$98=$B66,'Factor analysis'!$F$3:$F$98)),
IF('Factor analysis'!$B$3:$B$98=$B66,'Factor analysis'!$F$3:$F$98),0)))</f>
        <v/>
      </c>
      <c r="E66" s="13"/>
      <c r="F66" s="11"/>
    </row>
    <row r="67" spans="2:6" x14ac:dyDescent="0.25">
      <c r="B67" s="12" t="str">
        <f>IF(ISBLANK('Event - decision'!C51),"",'Event - decision'!B51)</f>
        <v/>
      </c>
      <c r="C67" s="13" t="str">
        <f t="array" ref="C67">IF(ISBLANK('Event - decision'!C51),"",
INDEX('Factor analysis'!$C$3:$C$98,
MATCH(MAX(IF('Factor analysis'!$B$3:$B$98=$B67,'Factor analysis'!$D$3:$D$98)),
IF('Factor analysis'!$B$3:$B$98=$B67,'Factor analysis'!$D$3:$D$98),0)))</f>
        <v/>
      </c>
      <c r="D67" s="11" t="str">
        <f t="array" ref="D67">IF(ISBLANK('Event - decision'!C51),"",
INDEX('Factor analysis'!$C$3:$C$98,
MATCH(MAX(IF('Factor analysis'!$B$3:$B$98=$B67,'Factor analysis'!$F$3:$F$98)),
IF('Factor analysis'!$B$3:$B$98=$B67,'Factor analysis'!$F$3:$F$98),0)))</f>
        <v/>
      </c>
      <c r="E67" s="13"/>
      <c r="F67" s="11"/>
    </row>
    <row r="68" spans="2:6" x14ac:dyDescent="0.25">
      <c r="B68" s="12" t="str">
        <f>IF(ISBLANK('Event - decision'!C52),"",'Event - decision'!B52)</f>
        <v/>
      </c>
      <c r="C68" s="13" t="str">
        <f t="array" ref="C68">IF(ISBLANK('Event - decision'!C52),"",
INDEX('Factor analysis'!$C$3:$C$98,
MATCH(MAX(IF('Factor analysis'!$B$3:$B$98=$B68,'Factor analysis'!$D$3:$D$98)),
IF('Factor analysis'!$B$3:$B$98=$B68,'Factor analysis'!$D$3:$D$98),0)))</f>
        <v/>
      </c>
      <c r="D68" s="11" t="str">
        <f t="array" ref="D68">IF(ISBLANK('Event - decision'!C52),"",
INDEX('Factor analysis'!$C$3:$C$98,
MATCH(MAX(IF('Factor analysis'!$B$3:$B$98=$B68,'Factor analysis'!$F$3:$F$98)),
IF('Factor analysis'!$B$3:$B$98=$B68,'Factor analysis'!$F$3:$F$98),0)))</f>
        <v/>
      </c>
      <c r="E68" s="13"/>
      <c r="F68" s="11"/>
    </row>
    <row r="69" spans="2:6" x14ac:dyDescent="0.25">
      <c r="B69" s="12" t="str">
        <f>IF(ISBLANK('Event - decision'!C53),"",'Event - decision'!B53)</f>
        <v/>
      </c>
      <c r="C69" s="13" t="str">
        <f t="array" ref="C69">IF(ISBLANK('Event - decision'!C53),"",
INDEX('Factor analysis'!$C$3:$C$98,
MATCH(MAX(IF('Factor analysis'!$B$3:$B$98=$B69,'Factor analysis'!$D$3:$D$98)),
IF('Factor analysis'!$B$3:$B$98=$B69,'Factor analysis'!$D$3:$D$98),0)))</f>
        <v/>
      </c>
      <c r="D69" s="11" t="str">
        <f t="array" ref="D69">IF(ISBLANK('Event - decision'!C53),"",
INDEX('Factor analysis'!$C$3:$C$98,
MATCH(MAX(IF('Factor analysis'!$B$3:$B$98=$B69,'Factor analysis'!$F$3:$F$98)),
IF('Factor analysis'!$B$3:$B$98=$B69,'Factor analysis'!$F$3:$F$98),0)))</f>
        <v/>
      </c>
      <c r="E69" s="13"/>
      <c r="F69" s="11"/>
    </row>
    <row r="70" spans="2:6" x14ac:dyDescent="0.25">
      <c r="B70" s="12" t="str">
        <f>IF(ISBLANK('Event - decision'!C54),"",'Event - decision'!B54)</f>
        <v/>
      </c>
      <c r="C70" s="13" t="str">
        <f t="array" ref="C70">IF(ISBLANK('Event - decision'!C54),"",
INDEX('Factor analysis'!$C$3:$C$98,
MATCH(MAX(IF('Factor analysis'!$B$3:$B$98=$B70,'Factor analysis'!$D$3:$D$98)),
IF('Factor analysis'!$B$3:$B$98=$B70,'Factor analysis'!$D$3:$D$98),0)))</f>
        <v/>
      </c>
      <c r="D70" s="11" t="str">
        <f t="array" ref="D70">IF(ISBLANK('Event - decision'!C54),"",
INDEX('Factor analysis'!$C$3:$C$98,
MATCH(MAX(IF('Factor analysis'!$B$3:$B$98=$B70,'Factor analysis'!$F$3:$F$98)),
IF('Factor analysis'!$B$3:$B$98=$B70,'Factor analysis'!$F$3:$F$98),0)))</f>
        <v/>
      </c>
      <c r="E70" s="13"/>
      <c r="F70" s="11"/>
    </row>
    <row r="71" spans="2:6" x14ac:dyDescent="0.25">
      <c r="B71" s="12" t="str">
        <f>IF(ISBLANK('Event - decision'!C55),"",'Event - decision'!B55)</f>
        <v/>
      </c>
      <c r="C71" s="13" t="str">
        <f t="array" ref="C71">IF(ISBLANK('Event - decision'!C55),"",
INDEX('Factor analysis'!$C$3:$C$98,
MATCH(MAX(IF('Factor analysis'!$B$3:$B$98=$B71,'Factor analysis'!$D$3:$D$98)),
IF('Factor analysis'!$B$3:$B$98=$B71,'Factor analysis'!$D$3:$D$98),0)))</f>
        <v/>
      </c>
      <c r="D71" s="11" t="str">
        <f t="array" ref="D71">IF(ISBLANK('Event - decision'!C55),"",
INDEX('Factor analysis'!$C$3:$C$98,
MATCH(MAX(IF('Factor analysis'!$B$3:$B$98=$B71,'Factor analysis'!$F$3:$F$98)),
IF('Factor analysis'!$B$3:$B$98=$B71,'Factor analysis'!$F$3:$F$98),0)))</f>
        <v/>
      </c>
      <c r="E71" s="13"/>
      <c r="F71" s="11"/>
    </row>
    <row r="72" spans="2:6" x14ac:dyDescent="0.25">
      <c r="B72" s="12" t="str">
        <f>IF(ISBLANK('Event - decision'!C56),"",'Event - decision'!B56)</f>
        <v/>
      </c>
      <c r="C72" s="13" t="str">
        <f t="array" ref="C72">IF(ISBLANK('Event - decision'!C56),"",
INDEX('Factor analysis'!$C$3:$C$98,
MATCH(MAX(IF('Factor analysis'!$B$3:$B$98=$B72,'Factor analysis'!$D$3:$D$98)),
IF('Factor analysis'!$B$3:$B$98=$B72,'Factor analysis'!$D$3:$D$98),0)))</f>
        <v/>
      </c>
      <c r="D72" s="11" t="str">
        <f t="array" ref="D72">IF(ISBLANK('Event - decision'!C56),"",
INDEX('Factor analysis'!$C$3:$C$98,
MATCH(MAX(IF('Factor analysis'!$B$3:$B$98=$B72,'Factor analysis'!$F$3:$F$98)),
IF('Factor analysis'!$B$3:$B$98=$B72,'Factor analysis'!$F$3:$F$98),0)))</f>
        <v/>
      </c>
      <c r="E72" s="13"/>
      <c r="F72" s="11"/>
    </row>
    <row r="73" spans="2:6" x14ac:dyDescent="0.25">
      <c r="B73" s="12" t="str">
        <f>IF(ISBLANK('Event - decision'!C57),"",'Event - decision'!B57)</f>
        <v/>
      </c>
      <c r="C73" s="13" t="str">
        <f t="array" ref="C73">IF(ISBLANK('Event - decision'!C57),"",
INDEX('Factor analysis'!$C$3:$C$98,
MATCH(MAX(IF('Factor analysis'!$B$3:$B$98=$B73,'Factor analysis'!$D$3:$D$98)),
IF('Factor analysis'!$B$3:$B$98=$B73,'Factor analysis'!$D$3:$D$98),0)))</f>
        <v/>
      </c>
      <c r="D73" s="11" t="str">
        <f t="array" ref="D73">IF(ISBLANK('Event - decision'!C57),"",
INDEX('Factor analysis'!$C$3:$C$98,
MATCH(MAX(IF('Factor analysis'!$B$3:$B$98=$B73,'Factor analysis'!$F$3:$F$98)),
IF('Factor analysis'!$B$3:$B$98=$B73,'Factor analysis'!$F$3:$F$98),0)))</f>
        <v/>
      </c>
      <c r="E73" s="13"/>
      <c r="F73" s="11"/>
    </row>
    <row r="74" spans="2:6" x14ac:dyDescent="0.25">
      <c r="B74" s="12" t="str">
        <f>IF(ISBLANK('Event - decision'!C58),"",'Event - decision'!B58)</f>
        <v/>
      </c>
      <c r="C74" s="13" t="str">
        <f t="array" ref="C74">IF(ISBLANK('Event - decision'!C58),"",
INDEX('Factor analysis'!$C$3:$C$98,
MATCH(MAX(IF('Factor analysis'!$B$3:$B$98=$B74,'Factor analysis'!$D$3:$D$98)),
IF('Factor analysis'!$B$3:$B$98=$B74,'Factor analysis'!$D$3:$D$98),0)))</f>
        <v/>
      </c>
      <c r="D74" s="11" t="str">
        <f t="array" ref="D74">IF(ISBLANK('Event - decision'!C58),"",
INDEX('Factor analysis'!$C$3:$C$98,
MATCH(MAX(IF('Factor analysis'!$B$3:$B$98=$B74,'Factor analysis'!$F$3:$F$98)),
IF('Factor analysis'!$B$3:$B$98=$B74,'Factor analysis'!$F$3:$F$98),0)))</f>
        <v/>
      </c>
      <c r="E74" s="13"/>
      <c r="F74" s="11"/>
    </row>
    <row r="75" spans="2:6" x14ac:dyDescent="0.25">
      <c r="B75" s="12" t="str">
        <f>IF(ISBLANK('Event - decision'!C59),"",'Event - decision'!B59)</f>
        <v/>
      </c>
      <c r="C75" s="13" t="str">
        <f t="array" ref="C75">IF(ISBLANK('Event - decision'!C59),"",
INDEX('Factor analysis'!$C$3:$C$98,
MATCH(MAX(IF('Factor analysis'!$B$3:$B$98=$B75,'Factor analysis'!$D$3:$D$98)),
IF('Factor analysis'!$B$3:$B$98=$B75,'Factor analysis'!$D$3:$D$98),0)))</f>
        <v/>
      </c>
      <c r="D75" s="11" t="str">
        <f t="array" ref="D75">IF(ISBLANK('Event - decision'!C59),"",
INDEX('Factor analysis'!$C$3:$C$98,
MATCH(MAX(IF('Factor analysis'!$B$3:$B$98=$B75,'Factor analysis'!$F$3:$F$98)),
IF('Factor analysis'!$B$3:$B$98=$B75,'Factor analysis'!$F$3:$F$98),0)))</f>
        <v/>
      </c>
      <c r="E75" s="13"/>
      <c r="F75" s="11"/>
    </row>
    <row r="76" spans="2:6" x14ac:dyDescent="0.25">
      <c r="B76" s="12" t="str">
        <f>IF(ISBLANK('Event - decision'!C60),"",'Event - decision'!B60)</f>
        <v/>
      </c>
      <c r="C76" s="13" t="str">
        <f t="array" ref="C76">IF(ISBLANK('Event - decision'!C60),"",
INDEX('Factor analysis'!$C$3:$C$98,
MATCH(MAX(IF('Factor analysis'!$B$3:$B$98=$B76,'Factor analysis'!$D$3:$D$98)),
IF('Factor analysis'!$B$3:$B$98=$B76,'Factor analysis'!$D$3:$D$98),0)))</f>
        <v/>
      </c>
      <c r="D76" s="11" t="str">
        <f t="array" ref="D76">IF(ISBLANK('Event - decision'!C60),"",
INDEX('Factor analysis'!$C$3:$C$98,
MATCH(MAX(IF('Factor analysis'!$B$3:$B$98=$B76,'Factor analysis'!$F$3:$F$98)),
IF('Factor analysis'!$B$3:$B$98=$B76,'Factor analysis'!$F$3:$F$98),0)))</f>
        <v/>
      </c>
      <c r="E76" s="13"/>
      <c r="F76" s="11"/>
    </row>
    <row r="77" spans="2:6" x14ac:dyDescent="0.25">
      <c r="B77" s="12" t="str">
        <f>IF(ISBLANK('Event - decision'!C61),"",'Event - decision'!B61)</f>
        <v/>
      </c>
      <c r="C77" s="13" t="str">
        <f t="array" ref="C77">IF(ISBLANK('Event - decision'!C61),"",
INDEX('Factor analysis'!$C$3:$C$98,
MATCH(MAX(IF('Factor analysis'!$B$3:$B$98=$B77,'Factor analysis'!$D$3:$D$98)),
IF('Factor analysis'!$B$3:$B$98=$B77,'Factor analysis'!$D$3:$D$98),0)))</f>
        <v/>
      </c>
      <c r="D77" s="11" t="str">
        <f t="array" ref="D77">IF(ISBLANK('Event - decision'!C61),"",
INDEX('Factor analysis'!$C$3:$C$98,
MATCH(MAX(IF('Factor analysis'!$B$3:$B$98=$B77,'Factor analysis'!$F$3:$F$98)),
IF('Factor analysis'!$B$3:$B$98=$B77,'Factor analysis'!$F$3:$F$98),0)))</f>
        <v/>
      </c>
      <c r="E77" s="13"/>
      <c r="F77" s="11"/>
    </row>
    <row r="78" spans="2:6" x14ac:dyDescent="0.25">
      <c r="B78" s="12" t="str">
        <f>IF(ISBLANK('Event - decision'!C62),"",'Event - decision'!B62)</f>
        <v/>
      </c>
      <c r="C78" s="13" t="str">
        <f t="array" ref="C78">IF(ISBLANK('Event - decision'!C62),"",
INDEX('Factor analysis'!$C$3:$C$98,
MATCH(MAX(IF('Factor analysis'!$B$3:$B$98=$B78,'Factor analysis'!$D$3:$D$98)),
IF('Factor analysis'!$B$3:$B$98=$B78,'Factor analysis'!$D$3:$D$98),0)))</f>
        <v/>
      </c>
      <c r="D78" s="11" t="str">
        <f t="array" ref="D78">IF(ISBLANK('Event - decision'!C62),"",
INDEX('Factor analysis'!$C$3:$C$98,
MATCH(MAX(IF('Factor analysis'!$B$3:$B$98=$B78,'Factor analysis'!$F$3:$F$98)),
IF('Factor analysis'!$B$3:$B$98=$B78,'Factor analysis'!$F$3:$F$98),0)))</f>
        <v/>
      </c>
      <c r="E78" s="13"/>
      <c r="F78" s="11"/>
    </row>
    <row r="79" spans="2:6" x14ac:dyDescent="0.25">
      <c r="B79" s="12" t="str">
        <f>IF(ISBLANK('Event - decision'!C63),"",'Event - decision'!B63)</f>
        <v/>
      </c>
      <c r="C79" s="13" t="str">
        <f t="array" ref="C79">IF(ISBLANK('Event - decision'!C63),"",
INDEX('Factor analysis'!$C$3:$C$98,
MATCH(MAX(IF('Factor analysis'!$B$3:$B$98=$B79,'Factor analysis'!$D$3:$D$98)),
IF('Factor analysis'!$B$3:$B$98=$B79,'Factor analysis'!$D$3:$D$98),0)))</f>
        <v/>
      </c>
      <c r="D79" s="11" t="str">
        <f t="array" ref="D79">IF(ISBLANK('Event - decision'!C63),"",
INDEX('Factor analysis'!$C$3:$C$98,
MATCH(MAX(IF('Factor analysis'!$B$3:$B$98=$B79,'Factor analysis'!$F$3:$F$98)),
IF('Factor analysis'!$B$3:$B$98=$B79,'Factor analysis'!$F$3:$F$98),0)))</f>
        <v/>
      </c>
      <c r="E79" s="13"/>
      <c r="F79" s="11"/>
    </row>
    <row r="80" spans="2:6" x14ac:dyDescent="0.25">
      <c r="B80" s="12" t="str">
        <f>IF(ISBLANK('Event - decision'!C64),"",'Event - decision'!B64)</f>
        <v/>
      </c>
      <c r="C80" s="13" t="str">
        <f t="array" ref="C80">IF(ISBLANK('Event - decision'!C64),"",
INDEX('Factor analysis'!$C$3:$C$98,
MATCH(MAX(IF('Factor analysis'!$B$3:$B$98=$B80,'Factor analysis'!$D$3:$D$98)),
IF('Factor analysis'!$B$3:$B$98=$B80,'Factor analysis'!$D$3:$D$98),0)))</f>
        <v/>
      </c>
      <c r="D80" s="11" t="str">
        <f t="array" ref="D80">IF(ISBLANK('Event - decision'!C64),"",
INDEX('Factor analysis'!$C$3:$C$98,
MATCH(MAX(IF('Factor analysis'!$B$3:$B$98=$B80,'Factor analysis'!$F$3:$F$98)),
IF('Factor analysis'!$B$3:$B$98=$B80,'Factor analysis'!$F$3:$F$98),0)))</f>
        <v/>
      </c>
      <c r="E80" s="13"/>
      <c r="F80" s="11"/>
    </row>
    <row r="81" spans="2:6" x14ac:dyDescent="0.25">
      <c r="B81" s="12" t="str">
        <f>IF(ISBLANK('Event - decision'!C65),"",'Event - decision'!B65)</f>
        <v/>
      </c>
      <c r="C81" s="13" t="str">
        <f t="array" ref="C81">IF(ISBLANK('Event - decision'!C65),"",
INDEX('Factor analysis'!$C$3:$C$98,
MATCH(MAX(IF('Factor analysis'!$B$3:$B$98=$B81,'Factor analysis'!$D$3:$D$98)),
IF('Factor analysis'!$B$3:$B$98=$B81,'Factor analysis'!$D$3:$D$98),0)))</f>
        <v/>
      </c>
      <c r="D81" s="11" t="str">
        <f t="array" ref="D81">IF(ISBLANK('Event - decision'!C65),"",
INDEX('Factor analysis'!$C$3:$C$98,
MATCH(MAX(IF('Factor analysis'!$B$3:$B$98=$B81,'Factor analysis'!$F$3:$F$98)),
IF('Factor analysis'!$B$3:$B$98=$B81,'Factor analysis'!$F$3:$F$98),0)))</f>
        <v/>
      </c>
      <c r="E81" s="13"/>
      <c r="F81" s="11"/>
    </row>
    <row r="82" spans="2:6" x14ac:dyDescent="0.25">
      <c r="B82" s="12" t="str">
        <f>IF(ISBLANK('Event - decision'!C66),"",'Event - decision'!B66)</f>
        <v/>
      </c>
      <c r="C82" s="13" t="str">
        <f t="array" ref="C82">IF(ISBLANK('Event - decision'!C66),"",
INDEX('Factor analysis'!$C$3:$C$98,
MATCH(MAX(IF('Factor analysis'!$B$3:$B$98=$B82,'Factor analysis'!$D$3:$D$98)),
IF('Factor analysis'!$B$3:$B$98=$B82,'Factor analysis'!$D$3:$D$98),0)))</f>
        <v/>
      </c>
      <c r="D82" s="11" t="str">
        <f t="array" ref="D82">IF(ISBLANK('Event - decision'!C66),"",
INDEX('Factor analysis'!$C$3:$C$98,
MATCH(MAX(IF('Factor analysis'!$B$3:$B$98=$B82,'Factor analysis'!$F$3:$F$98)),
IF('Factor analysis'!$B$3:$B$98=$B82,'Factor analysis'!$F$3:$F$98),0)))</f>
        <v/>
      </c>
      <c r="E82" s="13"/>
      <c r="F82" s="11"/>
    </row>
    <row r="83" spans="2:6" x14ac:dyDescent="0.25">
      <c r="B83" s="12" t="str">
        <f>IF(ISBLANK('Event - decision'!C67),"",'Event - decision'!B67)</f>
        <v/>
      </c>
      <c r="C83" s="13" t="str">
        <f t="array" ref="C83">IF(ISBLANK('Event - decision'!C67),"",
INDEX('Factor analysis'!$C$3:$C$98,
MATCH(MAX(IF('Factor analysis'!$B$3:$B$98=$B83,'Factor analysis'!$D$3:$D$98)),
IF('Factor analysis'!$B$3:$B$98=$B83,'Factor analysis'!$D$3:$D$98),0)))</f>
        <v/>
      </c>
      <c r="D83" s="11" t="str">
        <f t="array" ref="D83">IF(ISBLANK('Event - decision'!C67),"",
INDEX('Factor analysis'!$C$3:$C$98,
MATCH(MAX(IF('Factor analysis'!$B$3:$B$98=$B83,'Factor analysis'!$F$3:$F$98)),
IF('Factor analysis'!$B$3:$B$98=$B83,'Factor analysis'!$F$3:$F$98),0)))</f>
        <v/>
      </c>
      <c r="E83" s="13"/>
      <c r="F83" s="11"/>
    </row>
    <row r="84" spans="2:6" x14ac:dyDescent="0.25">
      <c r="B84" s="12" t="str">
        <f>IF(ISBLANK('Event - decision'!C68),"",'Event - decision'!B68)</f>
        <v/>
      </c>
      <c r="C84" s="13" t="str">
        <f t="array" ref="C84">IF(ISBLANK('Event - decision'!C68),"",
INDEX('Factor analysis'!$C$3:$C$98,
MATCH(MAX(IF('Factor analysis'!$B$3:$B$98=$B84,'Factor analysis'!$D$3:$D$98)),
IF('Factor analysis'!$B$3:$B$98=$B84,'Factor analysis'!$D$3:$D$98),0)))</f>
        <v/>
      </c>
      <c r="D84" s="11" t="str">
        <f t="array" ref="D84">IF(ISBLANK('Event - decision'!C68),"",
INDEX('Factor analysis'!$C$3:$C$98,
MATCH(MAX(IF('Factor analysis'!$B$3:$B$98=$B84,'Factor analysis'!$F$3:$F$98)),
IF('Factor analysis'!$B$3:$B$98=$B84,'Factor analysis'!$F$3:$F$98),0)))</f>
        <v/>
      </c>
      <c r="E84" s="13"/>
      <c r="F84" s="11"/>
    </row>
    <row r="85" spans="2:6" x14ac:dyDescent="0.25">
      <c r="B85" s="12" t="str">
        <f>IF(ISBLANK('Event - decision'!C69),"",'Event - decision'!B69)</f>
        <v/>
      </c>
      <c r="C85" s="13" t="str">
        <f t="array" ref="C85">IF(ISBLANK('Event - decision'!C69),"",
INDEX('Factor analysis'!$C$3:$C$98,
MATCH(MAX(IF('Factor analysis'!$B$3:$B$98=$B85,'Factor analysis'!$D$3:$D$98)),
IF('Factor analysis'!$B$3:$B$98=$B85,'Factor analysis'!$D$3:$D$98),0)))</f>
        <v/>
      </c>
      <c r="D85" s="11" t="str">
        <f t="array" ref="D85">IF(ISBLANK('Event - decision'!C69),"",
INDEX('Factor analysis'!$C$3:$C$98,
MATCH(MAX(IF('Factor analysis'!$B$3:$B$98=$B85,'Factor analysis'!$F$3:$F$98)),
IF('Factor analysis'!$B$3:$B$98=$B85,'Factor analysis'!$F$3:$F$98),0)))</f>
        <v/>
      </c>
      <c r="E85" s="13"/>
      <c r="F85" s="11"/>
    </row>
    <row r="86" spans="2:6" x14ac:dyDescent="0.25">
      <c r="B86" s="12" t="str">
        <f>IF(ISBLANK('Event - decision'!C70),"",'Event - decision'!B70)</f>
        <v/>
      </c>
      <c r="C86" s="13" t="str">
        <f t="array" ref="C86">IF(ISBLANK('Event - decision'!C70),"",
INDEX('Factor analysis'!$C$3:$C$98,
MATCH(MAX(IF('Factor analysis'!$B$3:$B$98=$B86,'Factor analysis'!$D$3:$D$98)),
IF('Factor analysis'!$B$3:$B$98=$B86,'Factor analysis'!$D$3:$D$98),0)))</f>
        <v/>
      </c>
      <c r="D86" s="11" t="str">
        <f t="array" ref="D86">IF(ISBLANK('Event - decision'!C70),"",
INDEX('Factor analysis'!$C$3:$C$98,
MATCH(MAX(IF('Factor analysis'!$B$3:$B$98=$B86,'Factor analysis'!$F$3:$F$98)),
IF('Factor analysis'!$B$3:$B$98=$B86,'Factor analysis'!$F$3:$F$98),0)))</f>
        <v/>
      </c>
      <c r="E86" s="13"/>
      <c r="F86" s="11"/>
    </row>
    <row r="87" spans="2:6" x14ac:dyDescent="0.25">
      <c r="B87" s="12" t="str">
        <f>IF(ISBLANK('Event - decision'!C71),"",'Event - decision'!B71)</f>
        <v/>
      </c>
      <c r="C87" s="13" t="str">
        <f t="array" ref="C87">IF(ISBLANK('Event - decision'!C71),"",
INDEX('Factor analysis'!$C$3:$C$98,
MATCH(MAX(IF('Factor analysis'!$B$3:$B$98=$B87,'Factor analysis'!$D$3:$D$98)),
IF('Factor analysis'!$B$3:$B$98=$B87,'Factor analysis'!$D$3:$D$98),0)))</f>
        <v/>
      </c>
      <c r="D87" s="11" t="str">
        <f t="array" ref="D87">IF(ISBLANK('Event - decision'!C71),"",
INDEX('Factor analysis'!$C$3:$C$98,
MATCH(MAX(IF('Factor analysis'!$B$3:$B$98=$B87,'Factor analysis'!$F$3:$F$98)),
IF('Factor analysis'!$B$3:$B$98=$B87,'Factor analysis'!$F$3:$F$98),0)))</f>
        <v/>
      </c>
      <c r="E87" s="13"/>
      <c r="F87" s="11"/>
    </row>
    <row r="88" spans="2:6" x14ac:dyDescent="0.25">
      <c r="B88" s="12" t="str">
        <f>IF(ISBLANK('Event - decision'!C72),"",'Event - decision'!B72)</f>
        <v/>
      </c>
      <c r="C88" s="13" t="str">
        <f t="array" ref="C88">IF(ISBLANK('Event - decision'!C72),"",
INDEX('Factor analysis'!$C$3:$C$98,
MATCH(MAX(IF('Factor analysis'!$B$3:$B$98=$B88,'Factor analysis'!$D$3:$D$98)),
IF('Factor analysis'!$B$3:$B$98=$B88,'Factor analysis'!$D$3:$D$98),0)))</f>
        <v/>
      </c>
      <c r="D88" s="11" t="str">
        <f t="array" ref="D88">IF(ISBLANK('Event - decision'!C72),"",
INDEX('Factor analysis'!$C$3:$C$98,
MATCH(MAX(IF('Factor analysis'!$B$3:$B$98=$B88,'Factor analysis'!$F$3:$F$98)),
IF('Factor analysis'!$B$3:$B$98=$B88,'Factor analysis'!$F$3:$F$98),0)))</f>
        <v/>
      </c>
      <c r="E88" s="13"/>
      <c r="F88" s="11"/>
    </row>
    <row r="89" spans="2:6" x14ac:dyDescent="0.25">
      <c r="B89" s="12" t="str">
        <f>IF(ISBLANK('Event - decision'!C73),"",'Event - decision'!B73)</f>
        <v/>
      </c>
      <c r="C89" s="13" t="str">
        <f t="array" ref="C89">IF(ISBLANK('Event - decision'!C73),"",
INDEX('Factor analysis'!$C$3:$C$98,
MATCH(MAX(IF('Factor analysis'!$B$3:$B$98=$B89,'Factor analysis'!$D$3:$D$98)),
IF('Factor analysis'!$B$3:$B$98=$B89,'Factor analysis'!$D$3:$D$98),0)))</f>
        <v/>
      </c>
      <c r="D89" s="11" t="str">
        <f t="array" ref="D89">IF(ISBLANK('Event - decision'!C73),"",
INDEX('Factor analysis'!$C$3:$C$98,
MATCH(MAX(IF('Factor analysis'!$B$3:$B$98=$B89,'Factor analysis'!$F$3:$F$98)),
IF('Factor analysis'!$B$3:$B$98=$B89,'Factor analysis'!$F$3:$F$98),0)))</f>
        <v/>
      </c>
      <c r="E89" s="13"/>
      <c r="F89" s="11"/>
    </row>
    <row r="90" spans="2:6" x14ac:dyDescent="0.25">
      <c r="B90" s="12" t="str">
        <f>IF(ISBLANK('Event - decision'!C74),"",'Event - decision'!B74)</f>
        <v/>
      </c>
      <c r="C90" s="13" t="str">
        <f t="array" ref="C90">IF(ISBLANK('Event - decision'!C74),"",
INDEX('Factor analysis'!$C$3:$C$98,
MATCH(MAX(IF('Factor analysis'!$B$3:$B$98=$B90,'Factor analysis'!$D$3:$D$98)),
IF('Factor analysis'!$B$3:$B$98=$B90,'Factor analysis'!$D$3:$D$98),0)))</f>
        <v/>
      </c>
      <c r="D90" s="11" t="str">
        <f t="array" ref="D90">IF(ISBLANK('Event - decision'!C74),"",
INDEX('Factor analysis'!$C$3:$C$98,
MATCH(MAX(IF('Factor analysis'!$B$3:$B$98=$B90,'Factor analysis'!$F$3:$F$98)),
IF('Factor analysis'!$B$3:$B$98=$B90,'Factor analysis'!$F$3:$F$98),0)))</f>
        <v/>
      </c>
      <c r="E90" s="13"/>
      <c r="F90" s="11"/>
    </row>
    <row r="91" spans="2:6" x14ac:dyDescent="0.25">
      <c r="B91" s="12" t="str">
        <f>IF(ISBLANK('Event - decision'!C75),"",'Event - decision'!B75)</f>
        <v/>
      </c>
      <c r="C91" s="13" t="str">
        <f t="array" ref="C91">IF(ISBLANK('Event - decision'!C75),"",
INDEX('Factor analysis'!$C$3:$C$98,
MATCH(MAX(IF('Factor analysis'!$B$3:$B$98=$B91,'Factor analysis'!$D$3:$D$98)),
IF('Factor analysis'!$B$3:$B$98=$B91,'Factor analysis'!$D$3:$D$98),0)))</f>
        <v/>
      </c>
      <c r="D91" s="11" t="str">
        <f t="array" ref="D91">IF(ISBLANK('Event - decision'!C75),"",
INDEX('Factor analysis'!$C$3:$C$98,
MATCH(MAX(IF('Factor analysis'!$B$3:$B$98=$B91,'Factor analysis'!$F$3:$F$98)),
IF('Factor analysis'!$B$3:$B$98=$B91,'Factor analysis'!$F$3:$F$98),0)))</f>
        <v/>
      </c>
      <c r="E91" s="13"/>
      <c r="F91" s="11"/>
    </row>
    <row r="92" spans="2:6" x14ac:dyDescent="0.25">
      <c r="B92" s="12" t="str">
        <f>IF(ISBLANK('Event - decision'!C76),"",'Event - decision'!B76)</f>
        <v/>
      </c>
      <c r="C92" s="13" t="str">
        <f t="array" ref="C92">IF(ISBLANK('Event - decision'!C76),"",
INDEX('Factor analysis'!$C$3:$C$98,
MATCH(MAX(IF('Factor analysis'!$B$3:$B$98=$B92,'Factor analysis'!$D$3:$D$98)),
IF('Factor analysis'!$B$3:$B$98=$B92,'Factor analysis'!$D$3:$D$98),0)))</f>
        <v/>
      </c>
      <c r="D92" s="11" t="str">
        <f t="array" ref="D92">IF(ISBLANK('Event - decision'!C76),"",
INDEX('Factor analysis'!$C$3:$C$98,
MATCH(MAX(IF('Factor analysis'!$B$3:$B$98=$B92,'Factor analysis'!$F$3:$F$98)),
IF('Factor analysis'!$B$3:$B$98=$B92,'Factor analysis'!$F$3:$F$98),0)))</f>
        <v/>
      </c>
      <c r="E92" s="13"/>
      <c r="F92" s="11"/>
    </row>
    <row r="93" spans="2:6" x14ac:dyDescent="0.25">
      <c r="B93" s="12" t="str">
        <f>IF(ISBLANK('Event - decision'!C77),"",'Event - decision'!B77)</f>
        <v/>
      </c>
      <c r="C93" s="13" t="str">
        <f t="array" ref="C93">IF(ISBLANK('Event - decision'!C77),"",
INDEX('Factor analysis'!$C$3:$C$98,
MATCH(MAX(IF('Factor analysis'!$B$3:$B$98=$B93,'Factor analysis'!$D$3:$D$98)),
IF('Factor analysis'!$B$3:$B$98=$B93,'Factor analysis'!$D$3:$D$98),0)))</f>
        <v/>
      </c>
      <c r="D93" s="11" t="str">
        <f t="array" ref="D93">IF(ISBLANK('Event - decision'!C77),"",
INDEX('Factor analysis'!$C$3:$C$98,
MATCH(MAX(IF('Factor analysis'!$B$3:$B$98=$B93,'Factor analysis'!$F$3:$F$98)),
IF('Factor analysis'!$B$3:$B$98=$B93,'Factor analysis'!$F$3:$F$98),0)))</f>
        <v/>
      </c>
      <c r="E93" s="13"/>
      <c r="F93" s="11"/>
    </row>
    <row r="94" spans="2:6" x14ac:dyDescent="0.25">
      <c r="B94" s="12" t="str">
        <f>IF(ISBLANK('Event - decision'!C78),"",'Event - decision'!B78)</f>
        <v/>
      </c>
      <c r="C94" s="13" t="str">
        <f t="array" ref="C94">IF(ISBLANK('Event - decision'!C78),"",
INDEX('Factor analysis'!$C$3:$C$98,
MATCH(MAX(IF('Factor analysis'!$B$3:$B$98=$B94,'Factor analysis'!$D$3:$D$98)),
IF('Factor analysis'!$B$3:$B$98=$B94,'Factor analysis'!$D$3:$D$98),0)))</f>
        <v/>
      </c>
      <c r="D94" s="11" t="str">
        <f t="array" ref="D94">IF(ISBLANK('Event - decision'!C78),"",
INDEX('Factor analysis'!$C$3:$C$98,
MATCH(MAX(IF('Factor analysis'!$B$3:$B$98=$B94,'Factor analysis'!$F$3:$F$98)),
IF('Factor analysis'!$B$3:$B$98=$B94,'Factor analysis'!$F$3:$F$98),0)))</f>
        <v/>
      </c>
      <c r="E94" s="13"/>
      <c r="F94" s="11"/>
    </row>
    <row r="95" spans="2:6" x14ac:dyDescent="0.25">
      <c r="B95" s="12" t="str">
        <f>IF(ISBLANK('Event - decision'!C79),"",'Event - decision'!B79)</f>
        <v/>
      </c>
      <c r="C95" s="13" t="str">
        <f t="array" ref="C95">IF(ISBLANK('Event - decision'!C79),"",
INDEX('Factor analysis'!$C$3:$C$98,
MATCH(MAX(IF('Factor analysis'!$B$3:$B$98=$B95,'Factor analysis'!$D$3:$D$98)),
IF('Factor analysis'!$B$3:$B$98=$B95,'Factor analysis'!$D$3:$D$98),0)))</f>
        <v/>
      </c>
      <c r="D95" s="11" t="str">
        <f t="array" ref="D95">IF(ISBLANK('Event - decision'!C79),"",
INDEX('Factor analysis'!$C$3:$C$98,
MATCH(MAX(IF('Factor analysis'!$B$3:$B$98=$B95,'Factor analysis'!$F$3:$F$98)),
IF('Factor analysis'!$B$3:$B$98=$B95,'Factor analysis'!$F$3:$F$98),0)))</f>
        <v/>
      </c>
      <c r="E95" s="13"/>
      <c r="F95" s="11"/>
    </row>
    <row r="96" spans="2:6" x14ac:dyDescent="0.25">
      <c r="B96" s="12" t="str">
        <f>IF(ISBLANK('Event - decision'!C80),"",'Event - decision'!B80)</f>
        <v/>
      </c>
      <c r="C96" s="13" t="str">
        <f t="array" ref="C96">IF(ISBLANK('Event - decision'!C80),"",
INDEX('Factor analysis'!$C$3:$C$98,
MATCH(MAX(IF('Factor analysis'!$B$3:$B$98=$B96,'Factor analysis'!$D$3:$D$98)),
IF('Factor analysis'!$B$3:$B$98=$B96,'Factor analysis'!$D$3:$D$98),0)))</f>
        <v/>
      </c>
      <c r="D96" s="11" t="str">
        <f t="array" ref="D96">IF(ISBLANK('Event - decision'!C80),"",
INDEX('Factor analysis'!$C$3:$C$98,
MATCH(MAX(IF('Factor analysis'!$B$3:$B$98=$B96,'Factor analysis'!$F$3:$F$98)),
IF('Factor analysis'!$B$3:$B$98=$B96,'Factor analysis'!$F$3:$F$98),0)))</f>
        <v/>
      </c>
      <c r="E96" s="13"/>
      <c r="F96" s="11"/>
    </row>
    <row r="97" spans="2:6" x14ac:dyDescent="0.25">
      <c r="B97" s="12" t="str">
        <f>IF(ISBLANK('Event - decision'!C81),"",'Event - decision'!B81)</f>
        <v/>
      </c>
      <c r="C97" s="13" t="str">
        <f t="array" ref="C97">IF(ISBLANK('Event - decision'!C81),"",
INDEX('Factor analysis'!$C$3:$C$98,
MATCH(MAX(IF('Factor analysis'!$B$3:$B$98=$B97,'Factor analysis'!$D$3:$D$98)),
IF('Factor analysis'!$B$3:$B$98=$B97,'Factor analysis'!$D$3:$D$98),0)))</f>
        <v/>
      </c>
      <c r="D97" s="11" t="str">
        <f t="array" ref="D97">IF(ISBLANK('Event - decision'!C81),"",
INDEX('Factor analysis'!$C$3:$C$98,
MATCH(MAX(IF('Factor analysis'!$B$3:$B$98=$B97,'Factor analysis'!$F$3:$F$98)),
IF('Factor analysis'!$B$3:$B$98=$B97,'Factor analysis'!$F$3:$F$98),0)))</f>
        <v/>
      </c>
      <c r="E97" s="13"/>
      <c r="F97" s="11"/>
    </row>
    <row r="98" spans="2:6" x14ac:dyDescent="0.25">
      <c r="B98" s="12" t="str">
        <f>IF(ISBLANK('Event - decision'!C82),"",'Event - decision'!B82)</f>
        <v/>
      </c>
      <c r="C98" s="13" t="str">
        <f t="array" ref="C98">IF(ISBLANK('Event - decision'!C82),"",
INDEX('Factor analysis'!$C$3:$C$98,
MATCH(MAX(IF('Factor analysis'!$B$3:$B$98=$B98,'Factor analysis'!$D$3:$D$98)),
IF('Factor analysis'!$B$3:$B$98=$B98,'Factor analysis'!$D$3:$D$98),0)))</f>
        <v/>
      </c>
      <c r="D98" s="11" t="str">
        <f t="array" ref="D98">IF(ISBLANK('Event - decision'!C82),"",
INDEX('Factor analysis'!$C$3:$C$98,
MATCH(MAX(IF('Factor analysis'!$B$3:$B$98=$B98,'Factor analysis'!$F$3:$F$98)),
IF('Factor analysis'!$B$3:$B$98=$B98,'Factor analysis'!$F$3:$F$98),0)))</f>
        <v/>
      </c>
      <c r="E98" s="13"/>
      <c r="F98" s="11"/>
    </row>
    <row r="99" spans="2:6" x14ac:dyDescent="0.25">
      <c r="B99" s="12" t="str">
        <f>IF(ISBLANK('Event - decision'!C83),"",'Event - decision'!B83)</f>
        <v/>
      </c>
      <c r="C99" s="13" t="str">
        <f t="array" ref="C99">IF(ISBLANK('Event - decision'!C83),"",
INDEX('Factor analysis'!$C$3:$C$98,
MATCH(MAX(IF('Factor analysis'!$B$3:$B$98=$B99,'Factor analysis'!$D$3:$D$98)),
IF('Factor analysis'!$B$3:$B$98=$B99,'Factor analysis'!$D$3:$D$98),0)))</f>
        <v/>
      </c>
      <c r="D99" s="11" t="str">
        <f t="array" ref="D99">IF(ISBLANK('Event - decision'!C83),"",
INDEX('Factor analysis'!$C$3:$C$98,
MATCH(MAX(IF('Factor analysis'!$B$3:$B$98=$B99,'Factor analysis'!$F$3:$F$98)),
IF('Factor analysis'!$B$3:$B$98=$B99,'Factor analysis'!$F$3:$F$98),0)))</f>
        <v/>
      </c>
      <c r="E99" s="13"/>
      <c r="F99" s="11"/>
    </row>
    <row r="100" spans="2:6" x14ac:dyDescent="0.25">
      <c r="B100" s="12" t="str">
        <f>IF(ISBLANK('Event - decision'!C84),"",'Event - decision'!B84)</f>
        <v/>
      </c>
      <c r="C100" s="13" t="str">
        <f t="array" ref="C100">IF(ISBLANK('Event - decision'!C84),"",
INDEX('Factor analysis'!$C$3:$C$98,
MATCH(MAX(IF('Factor analysis'!$B$3:$B$98=$B100,'Factor analysis'!$D$3:$D$98)),
IF('Factor analysis'!$B$3:$B$98=$B100,'Factor analysis'!$D$3:$D$98),0)))</f>
        <v/>
      </c>
      <c r="D100" s="11" t="str">
        <f t="array" ref="D100">IF(ISBLANK('Event - decision'!C84),"",
INDEX('Factor analysis'!$C$3:$C$98,
MATCH(MAX(IF('Factor analysis'!$B$3:$B$98=$B100,'Factor analysis'!$F$3:$F$98)),
IF('Factor analysis'!$B$3:$B$98=$B100,'Factor analysis'!$F$3:$F$98),0)))</f>
        <v/>
      </c>
      <c r="E100" s="13"/>
      <c r="F100" s="11"/>
    </row>
    <row r="101" spans="2:6" x14ac:dyDescent="0.25">
      <c r="B101" s="12" t="str">
        <f>IF(ISBLANK('Event - decision'!C85),"",'Event - decision'!B85)</f>
        <v/>
      </c>
      <c r="C101" s="13" t="str">
        <f t="array" ref="C101">IF(ISBLANK('Event - decision'!C85),"",
INDEX('Factor analysis'!$C$3:$C$98,
MATCH(MAX(IF('Factor analysis'!$B$3:$B$98=$B101,'Factor analysis'!$D$3:$D$98)),
IF('Factor analysis'!$B$3:$B$98=$B101,'Factor analysis'!$D$3:$D$98),0)))</f>
        <v/>
      </c>
      <c r="D101" s="11" t="str">
        <f t="array" ref="D101">IF(ISBLANK('Event - decision'!C85),"",
INDEX('Factor analysis'!$C$3:$C$98,
MATCH(MAX(IF('Factor analysis'!$B$3:$B$98=$B101,'Factor analysis'!$F$3:$F$98)),
IF('Factor analysis'!$B$3:$B$98=$B101,'Factor analysis'!$F$3:$F$98),0)))</f>
        <v/>
      </c>
      <c r="E101" s="13"/>
      <c r="F101" s="11"/>
    </row>
    <row r="102" spans="2:6" x14ac:dyDescent="0.25">
      <c r="B102" s="12" t="str">
        <f>IF(ISBLANK('Event - decision'!C86),"",'Event - decision'!B86)</f>
        <v/>
      </c>
      <c r="C102" s="13" t="str">
        <f t="array" ref="C102">IF(ISBLANK('Event - decision'!C86),"",
INDEX('Factor analysis'!$C$3:$C$98,
MATCH(MAX(IF('Factor analysis'!$B$3:$B$98=$B102,'Factor analysis'!$D$3:$D$98)),
IF('Factor analysis'!$B$3:$B$98=$B102,'Factor analysis'!$D$3:$D$98),0)))</f>
        <v/>
      </c>
      <c r="D102" s="11" t="str">
        <f t="array" ref="D102">IF(ISBLANK('Event - decision'!C86),"",
INDEX('Factor analysis'!$C$3:$C$98,
MATCH(MAX(IF('Factor analysis'!$B$3:$B$98=$B102,'Factor analysis'!$F$3:$F$98)),
IF('Factor analysis'!$B$3:$B$98=$B102,'Factor analysis'!$F$3:$F$98),0)))</f>
        <v/>
      </c>
      <c r="E102" s="13"/>
      <c r="F102" s="11"/>
    </row>
    <row r="103" spans="2:6" x14ac:dyDescent="0.25">
      <c r="B103" s="12" t="str">
        <f>IF(ISBLANK('Event - decision'!C87),"",'Event - decision'!B87)</f>
        <v/>
      </c>
      <c r="C103" s="13" t="str">
        <f t="array" ref="C103">IF(ISBLANK('Event - decision'!C87),"",
INDEX('Factor analysis'!$C$3:$C$98,
MATCH(MAX(IF('Factor analysis'!$B$3:$B$98=$B103,'Factor analysis'!$D$3:$D$98)),
IF('Factor analysis'!$B$3:$B$98=$B103,'Factor analysis'!$D$3:$D$98),0)))</f>
        <v/>
      </c>
      <c r="D103" s="11" t="str">
        <f t="array" ref="D103">IF(ISBLANK('Event - decision'!C87),"",
INDEX('Factor analysis'!$C$3:$C$98,
MATCH(MAX(IF('Factor analysis'!$B$3:$B$98=$B103,'Factor analysis'!$F$3:$F$98)),
IF('Factor analysis'!$B$3:$B$98=$B103,'Factor analysis'!$F$3:$F$98),0)))</f>
        <v/>
      </c>
      <c r="E103" s="13"/>
      <c r="F103" s="11"/>
    </row>
    <row r="104" spans="2:6" x14ac:dyDescent="0.25">
      <c r="B104" s="12" t="str">
        <f>IF(ISBLANK('Event - decision'!C88),"",'Event - decision'!B88)</f>
        <v/>
      </c>
      <c r="C104" s="13" t="str">
        <f t="array" ref="C104">IF(ISBLANK('Event - decision'!C88),"",
INDEX('Factor analysis'!$C$3:$C$98,
MATCH(MAX(IF('Factor analysis'!$B$3:$B$98=$B104,'Factor analysis'!$D$3:$D$98)),
IF('Factor analysis'!$B$3:$B$98=$B104,'Factor analysis'!$D$3:$D$98),0)))</f>
        <v/>
      </c>
      <c r="D104" s="11" t="str">
        <f t="array" ref="D104">IF(ISBLANK('Event - decision'!C88),"",
INDEX('Factor analysis'!$C$3:$C$98,
MATCH(MAX(IF('Factor analysis'!$B$3:$B$98=$B104,'Factor analysis'!$F$3:$F$98)),
IF('Factor analysis'!$B$3:$B$98=$B104,'Factor analysis'!$F$3:$F$98),0)))</f>
        <v/>
      </c>
      <c r="E104" s="13"/>
      <c r="F104" s="11"/>
    </row>
    <row r="105" spans="2:6" x14ac:dyDescent="0.25">
      <c r="B105" s="12" t="str">
        <f>IF(ISBLANK('Event - decision'!C89),"",'Event - decision'!B89)</f>
        <v/>
      </c>
      <c r="C105" s="13" t="str">
        <f t="array" ref="C105">IF(ISBLANK('Event - decision'!C89),"",
INDEX('Factor analysis'!$C$3:$C$98,
MATCH(MAX(IF('Factor analysis'!$B$3:$B$98=$B105,'Factor analysis'!$D$3:$D$98)),
IF('Factor analysis'!$B$3:$B$98=$B105,'Factor analysis'!$D$3:$D$98),0)))</f>
        <v/>
      </c>
      <c r="D105" s="11" t="str">
        <f t="array" ref="D105">IF(ISBLANK('Event - decision'!C89),"",
INDEX('Factor analysis'!$C$3:$C$98,
MATCH(MAX(IF('Factor analysis'!$B$3:$B$98=$B105,'Factor analysis'!$F$3:$F$98)),
IF('Factor analysis'!$B$3:$B$98=$B105,'Factor analysis'!$F$3:$F$98),0)))</f>
        <v/>
      </c>
      <c r="E105" s="13"/>
      <c r="F105" s="11"/>
    </row>
    <row r="106" spans="2:6" x14ac:dyDescent="0.25">
      <c r="B106" s="12" t="str">
        <f>IF(ISBLANK('Event - decision'!C90),"",'Event - decision'!B90)</f>
        <v/>
      </c>
      <c r="C106" s="13" t="str">
        <f t="array" ref="C106">IF(ISBLANK('Event - decision'!C90),"",
INDEX('Factor analysis'!$C$3:$C$98,
MATCH(MAX(IF('Factor analysis'!$B$3:$B$98=$B106,'Factor analysis'!$D$3:$D$98)),
IF('Factor analysis'!$B$3:$B$98=$B106,'Factor analysis'!$D$3:$D$98),0)))</f>
        <v/>
      </c>
      <c r="D106" s="11" t="str">
        <f t="array" ref="D106">IF(ISBLANK('Event - decision'!C90),"",
INDEX('Factor analysis'!$C$3:$C$98,
MATCH(MAX(IF('Factor analysis'!$B$3:$B$98=$B106,'Factor analysis'!$F$3:$F$98)),
IF('Factor analysis'!$B$3:$B$98=$B106,'Factor analysis'!$F$3:$F$98),0)))</f>
        <v/>
      </c>
      <c r="E106" s="13"/>
      <c r="F106" s="11"/>
    </row>
    <row r="107" spans="2:6" x14ac:dyDescent="0.25">
      <c r="B107" s="12" t="str">
        <f>IF(ISBLANK('Event - decision'!C91),"",'Event - decision'!B91)</f>
        <v/>
      </c>
      <c r="C107" s="13" t="str">
        <f t="array" ref="C107">IF(ISBLANK('Event - decision'!C91),"",
INDEX('Factor analysis'!$C$3:$C$98,
MATCH(MAX(IF('Factor analysis'!$B$3:$B$98=$B107,'Factor analysis'!$D$3:$D$98)),
IF('Factor analysis'!$B$3:$B$98=$B107,'Factor analysis'!$D$3:$D$98),0)))</f>
        <v/>
      </c>
      <c r="D107" s="11" t="str">
        <f t="array" ref="D107">IF(ISBLANK('Event - decision'!C91),"",
INDEX('Factor analysis'!$C$3:$C$98,
MATCH(MAX(IF('Factor analysis'!$B$3:$B$98=$B107,'Factor analysis'!$F$3:$F$98)),
IF('Factor analysis'!$B$3:$B$98=$B107,'Factor analysis'!$F$3:$F$98),0)))</f>
        <v/>
      </c>
      <c r="E107" s="13"/>
      <c r="F107" s="11"/>
    </row>
    <row r="108" spans="2:6" x14ac:dyDescent="0.25">
      <c r="B108" s="12" t="str">
        <f>IF(ISBLANK('Event - decision'!C92),"",'Event - decision'!B92)</f>
        <v/>
      </c>
      <c r="C108" s="13" t="str">
        <f t="array" ref="C108">IF(ISBLANK('Event - decision'!C92),"",
INDEX('Factor analysis'!$C$3:$C$98,
MATCH(MAX(IF('Factor analysis'!$B$3:$B$98=$B108,'Factor analysis'!$D$3:$D$98)),
IF('Factor analysis'!$B$3:$B$98=$B108,'Factor analysis'!$D$3:$D$98),0)))</f>
        <v/>
      </c>
      <c r="D108" s="11" t="str">
        <f t="array" ref="D108">IF(ISBLANK('Event - decision'!C92),"",
INDEX('Factor analysis'!$C$3:$C$98,
MATCH(MAX(IF('Factor analysis'!$B$3:$B$98=$B108,'Factor analysis'!$F$3:$F$98)),
IF('Factor analysis'!$B$3:$B$98=$B108,'Factor analysis'!$F$3:$F$98),0)))</f>
        <v/>
      </c>
      <c r="E108" s="13"/>
      <c r="F108" s="11"/>
    </row>
    <row r="109" spans="2:6" x14ac:dyDescent="0.25">
      <c r="B109" s="12" t="str">
        <f>IF(ISBLANK('Event - decision'!C93),"",'Event - decision'!B93)</f>
        <v/>
      </c>
      <c r="C109" s="13" t="str">
        <f t="array" ref="C109">IF(ISBLANK('Event - decision'!C93),"",
INDEX('Factor analysis'!$C$3:$C$98,
MATCH(MAX(IF('Factor analysis'!$B$3:$B$98=$B109,'Factor analysis'!$D$3:$D$98)),
IF('Factor analysis'!$B$3:$B$98=$B109,'Factor analysis'!$D$3:$D$98),0)))</f>
        <v/>
      </c>
      <c r="D109" s="11" t="str">
        <f t="array" ref="D109">IF(ISBLANK('Event - decision'!C93),"",
INDEX('Factor analysis'!$C$3:$C$98,
MATCH(MAX(IF('Factor analysis'!$B$3:$B$98=$B109,'Factor analysis'!$F$3:$F$98)),
IF('Factor analysis'!$B$3:$B$98=$B109,'Factor analysis'!$F$3:$F$98),0)))</f>
        <v/>
      </c>
      <c r="E109" s="13"/>
      <c r="F109" s="11"/>
    </row>
    <row r="110" spans="2:6" x14ac:dyDescent="0.25">
      <c r="B110" s="12" t="str">
        <f>IF(ISBLANK('Event - decision'!C94),"",'Event - decision'!B94)</f>
        <v/>
      </c>
      <c r="C110" s="13" t="str">
        <f t="array" ref="C110">IF(ISBLANK('Event - decision'!C94),"",
INDEX('Factor analysis'!$C$3:$C$98,
MATCH(MAX(IF('Factor analysis'!$B$3:$B$98=$B110,'Factor analysis'!$D$3:$D$98)),
IF('Factor analysis'!$B$3:$B$98=$B110,'Factor analysis'!$D$3:$D$98),0)))</f>
        <v/>
      </c>
      <c r="D110" s="11" t="str">
        <f t="array" ref="D110">IF(ISBLANK('Event - decision'!C94),"",
INDEX('Factor analysis'!$C$3:$C$98,
MATCH(MAX(IF('Factor analysis'!$B$3:$B$98=$B110,'Factor analysis'!$F$3:$F$98)),
IF('Factor analysis'!$B$3:$B$98=$B110,'Factor analysis'!$F$3:$F$98),0)))</f>
        <v/>
      </c>
      <c r="E110" s="13"/>
      <c r="F110" s="11"/>
    </row>
    <row r="111" spans="2:6" x14ac:dyDescent="0.25">
      <c r="B111" s="12" t="str">
        <f>IF(ISBLANK('Event - decision'!C95),"",'Event - decision'!B95)</f>
        <v/>
      </c>
      <c r="C111" s="13" t="str">
        <f t="array" ref="C111">IF(ISBLANK('Event - decision'!C95),"",
INDEX('Factor analysis'!$C$3:$C$98,
MATCH(MAX(IF('Factor analysis'!$B$3:$B$98=$B111,'Factor analysis'!$D$3:$D$98)),
IF('Factor analysis'!$B$3:$B$98=$B111,'Factor analysis'!$D$3:$D$98),0)))</f>
        <v/>
      </c>
      <c r="D111" s="11" t="str">
        <f t="array" ref="D111">IF(ISBLANK('Event - decision'!C95),"",
INDEX('Factor analysis'!$C$3:$C$98,
MATCH(MAX(IF('Factor analysis'!$B$3:$B$98=$B111,'Factor analysis'!$F$3:$F$98)),
IF('Factor analysis'!$B$3:$B$98=$B111,'Factor analysis'!$F$3:$F$98),0)))</f>
        <v/>
      </c>
      <c r="E111" s="13"/>
      <c r="F111" s="11"/>
    </row>
    <row r="112" spans="2:6" x14ac:dyDescent="0.25">
      <c r="B112" s="12" t="str">
        <f>IF(ISBLANK('Event - decision'!C96),"",'Event - decision'!B96)</f>
        <v/>
      </c>
      <c r="C112" s="13" t="str">
        <f t="array" ref="C112">IF(ISBLANK('Event - decision'!C96),"",
INDEX('Factor analysis'!$C$3:$C$98,
MATCH(MAX(IF('Factor analysis'!$B$3:$B$98=$B112,'Factor analysis'!$D$3:$D$98)),
IF('Factor analysis'!$B$3:$B$98=$B112,'Factor analysis'!$D$3:$D$98),0)))</f>
        <v/>
      </c>
      <c r="D112" s="11" t="str">
        <f t="array" ref="D112">IF(ISBLANK('Event - decision'!C96),"",
INDEX('Factor analysis'!$C$3:$C$98,
MATCH(MAX(IF('Factor analysis'!$B$3:$B$98=$B112,'Factor analysis'!$F$3:$F$98)),
IF('Factor analysis'!$B$3:$B$98=$B112,'Factor analysis'!$F$3:$F$98),0)))</f>
        <v/>
      </c>
      <c r="E112" s="13"/>
      <c r="F112" s="11"/>
    </row>
    <row r="113" spans="2:6" x14ac:dyDescent="0.25">
      <c r="B113" s="12" t="str">
        <f>IF(ISBLANK('Event - decision'!C97),"",'Event - decision'!B97)</f>
        <v/>
      </c>
      <c r="C113" s="13" t="str">
        <f t="array" ref="C113">IF(ISBLANK('Event - decision'!C97),"",
INDEX('Factor analysis'!$C$3:$C$98,
MATCH(MAX(IF('Factor analysis'!$B$3:$B$98=$B113,'Factor analysis'!$D$3:$D$98)),
IF('Factor analysis'!$B$3:$B$98=$B113,'Factor analysis'!$D$3:$D$98),0)))</f>
        <v/>
      </c>
      <c r="D113" s="11" t="str">
        <f t="array" ref="D113">IF(ISBLANK('Event - decision'!C97),"",
INDEX('Factor analysis'!$C$3:$C$98,
MATCH(MAX(IF('Factor analysis'!$B$3:$B$98=$B113,'Factor analysis'!$F$3:$F$98)),
IF('Factor analysis'!$B$3:$B$98=$B113,'Factor analysis'!$F$3:$F$98),0)))</f>
        <v/>
      </c>
      <c r="E113" s="13"/>
      <c r="F113" s="11"/>
    </row>
    <row r="114" spans="2:6" x14ac:dyDescent="0.25">
      <c r="B114" s="12" t="str">
        <f>IF(ISBLANK('Event - decision'!C98),"",'Event - decision'!B98)</f>
        <v/>
      </c>
      <c r="C114" s="13" t="str">
        <f t="array" ref="C114">IF(ISBLANK('Event - decision'!C98),"",
INDEX('Factor analysis'!$C$3:$C$98,
MATCH(MAX(IF('Factor analysis'!$B$3:$B$98=$B114,'Factor analysis'!$D$3:$D$98)),
IF('Factor analysis'!$B$3:$B$98=$B114,'Factor analysis'!$D$3:$D$98),0)))</f>
        <v/>
      </c>
      <c r="D114" s="11" t="str">
        <f t="array" ref="D114">IF(ISBLANK('Event - decision'!C98),"",
INDEX('Factor analysis'!$C$3:$C$98,
MATCH(MAX(IF('Factor analysis'!$B$3:$B$98=$B114,'Factor analysis'!$F$3:$F$98)),
IF('Factor analysis'!$B$3:$B$98=$B114,'Factor analysis'!$F$3:$F$98),0)))</f>
        <v/>
      </c>
      <c r="E114" s="13"/>
      <c r="F114" s="11"/>
    </row>
    <row r="115" spans="2:6" x14ac:dyDescent="0.25">
      <c r="B115" s="12" t="str">
        <f>IF(ISBLANK('Event - decision'!C99),"",'Event - decision'!B99)</f>
        <v/>
      </c>
      <c r="C115" s="13" t="str">
        <f t="array" ref="C115">IF(ISBLANK('Event - decision'!C99),"",
INDEX('Factor analysis'!$C$3:$C$98,
MATCH(MAX(IF('Factor analysis'!$B$3:$B$98=$B115,'Factor analysis'!$D$3:$D$98)),
IF('Factor analysis'!$B$3:$B$98=$B115,'Factor analysis'!$D$3:$D$98),0)))</f>
        <v/>
      </c>
      <c r="D115" s="11" t="str">
        <f t="array" ref="D115">IF(ISBLANK('Event - decision'!C99),"",
INDEX('Factor analysis'!$C$3:$C$98,
MATCH(MAX(IF('Factor analysis'!$B$3:$B$98=$B115,'Factor analysis'!$F$3:$F$98)),
IF('Factor analysis'!$B$3:$B$98=$B115,'Factor analysis'!$F$3:$F$98),0)))</f>
        <v/>
      </c>
      <c r="E115" s="13"/>
      <c r="F115" s="11"/>
    </row>
    <row r="116" spans="2:6" x14ac:dyDescent="0.25">
      <c r="B116" s="12" t="str">
        <f>IF(ISBLANK('Event - decision'!C100),"",'Event - decision'!B100)</f>
        <v/>
      </c>
      <c r="C116" s="13" t="str">
        <f t="array" ref="C116">IF(ISBLANK('Event - decision'!C100),"",
INDEX('Factor analysis'!$C$3:$C$98,
MATCH(MAX(IF('Factor analysis'!$B$3:$B$98=$B116,'Factor analysis'!$D$3:$D$98)),
IF('Factor analysis'!$B$3:$B$98=$B116,'Factor analysis'!$D$3:$D$98),0)))</f>
        <v/>
      </c>
      <c r="D116" s="11" t="str">
        <f t="array" ref="D116">IF(ISBLANK('Event - decision'!C100),"",
INDEX('Factor analysis'!$C$3:$C$98,
MATCH(MAX(IF('Factor analysis'!$B$3:$B$98=$B116,'Factor analysis'!$F$3:$F$98)),
IF('Factor analysis'!$B$3:$B$98=$B116,'Factor analysis'!$F$3:$F$98),0)))</f>
        <v/>
      </c>
      <c r="E116" s="13"/>
      <c r="F116" s="11"/>
    </row>
    <row r="117" spans="2:6" x14ac:dyDescent="0.25">
      <c r="B117" s="12" t="str">
        <f>IF(ISBLANK('Event - decision'!C101),"",'Event - decision'!B101)</f>
        <v/>
      </c>
      <c r="C117" s="13" t="str">
        <f t="array" ref="C117">IF(ISBLANK('Event - decision'!C101),"",
INDEX('Factor analysis'!$C$3:$C$98,
MATCH(MAX(IF('Factor analysis'!$B$3:$B$98=$B117,'Factor analysis'!$D$3:$D$98)),
IF('Factor analysis'!$B$3:$B$98=$B117,'Factor analysis'!$D$3:$D$98),0)))</f>
        <v/>
      </c>
      <c r="D117" s="11" t="str">
        <f t="array" ref="D117">IF(ISBLANK('Event - decision'!C101),"",
INDEX('Factor analysis'!$C$3:$C$98,
MATCH(MAX(IF('Factor analysis'!$B$3:$B$98=$B117,'Factor analysis'!$F$3:$F$98)),
IF('Factor analysis'!$B$3:$B$98=$B117,'Factor analysis'!$F$3:$F$98),0)))</f>
        <v/>
      </c>
      <c r="E117" s="13"/>
      <c r="F117" s="11"/>
    </row>
    <row r="118" spans="2:6" x14ac:dyDescent="0.25">
      <c r="B118" s="12" t="str">
        <f>IF(ISBLANK('Event - decision'!C102),"",'Event - decision'!B102)</f>
        <v/>
      </c>
      <c r="C118" s="13" t="str">
        <f t="array" ref="C118">IF(ISBLANK('Event - decision'!C102),"",
INDEX('Factor analysis'!$C$3:$C$98,
MATCH(MAX(IF('Factor analysis'!$B$3:$B$98=$B118,'Factor analysis'!$D$3:$D$98)),
IF('Factor analysis'!$B$3:$B$98=$B118,'Factor analysis'!$D$3:$D$98),0)))</f>
        <v/>
      </c>
      <c r="D118" s="11" t="str">
        <f t="array" ref="D118">IF(ISBLANK('Event - decision'!C102),"",
INDEX('Factor analysis'!$C$3:$C$98,
MATCH(MAX(IF('Factor analysis'!$B$3:$B$98=$B118,'Factor analysis'!$F$3:$F$98)),
IF('Factor analysis'!$B$3:$B$98=$B118,'Factor analysis'!$F$3:$F$98),0)))</f>
        <v/>
      </c>
      <c r="E118" s="13"/>
      <c r="F118" s="11"/>
    </row>
    <row r="119" spans="2:6" x14ac:dyDescent="0.25">
      <c r="B119" s="12" t="str">
        <f>IF(ISBLANK('Event - decision'!C103),"",'Event - decision'!B103)</f>
        <v/>
      </c>
      <c r="C119" s="13" t="str">
        <f t="array" ref="C119">IF(ISBLANK('Event - decision'!C103),"",
INDEX('Factor analysis'!$C$3:$C$98,
MATCH(MAX(IF('Factor analysis'!$B$3:$B$98=$B119,'Factor analysis'!$D$3:$D$98)),
IF('Factor analysis'!$B$3:$B$98=$B119,'Factor analysis'!$D$3:$D$98),0)))</f>
        <v/>
      </c>
      <c r="D119" s="11" t="str">
        <f t="array" ref="D119">IF(ISBLANK('Event - decision'!C103),"",
INDEX('Factor analysis'!$C$3:$C$98,
MATCH(MAX(IF('Factor analysis'!$B$3:$B$98=$B119,'Factor analysis'!$F$3:$F$98)),
IF('Factor analysis'!$B$3:$B$98=$B119,'Factor analysis'!$F$3:$F$98),0)))</f>
        <v/>
      </c>
      <c r="E119" s="13"/>
      <c r="F119" s="11"/>
    </row>
    <row r="120" spans="2:6" x14ac:dyDescent="0.25">
      <c r="B120" s="12" t="str">
        <f>IF(ISBLANK('Event - decision'!C104),"",'Event - decision'!B104)</f>
        <v/>
      </c>
      <c r="C120" s="13" t="str">
        <f t="array" ref="C120">IF(ISBLANK('Event - decision'!C104),"",
INDEX('Factor analysis'!$C$3:$C$98,
MATCH(MAX(IF('Factor analysis'!$B$3:$B$98=$B120,'Factor analysis'!$D$3:$D$98)),
IF('Factor analysis'!$B$3:$B$98=$B120,'Factor analysis'!$D$3:$D$98),0)))</f>
        <v/>
      </c>
      <c r="D120" s="11" t="str">
        <f t="array" ref="D120">IF(ISBLANK('Event - decision'!C104),"",
INDEX('Factor analysis'!$C$3:$C$98,
MATCH(MAX(IF('Factor analysis'!$B$3:$B$98=$B120,'Factor analysis'!$F$3:$F$98)),
IF('Factor analysis'!$B$3:$B$98=$B120,'Factor analysis'!$F$3:$F$98),0)))</f>
        <v/>
      </c>
      <c r="E120" s="13"/>
      <c r="F120" s="11"/>
    </row>
    <row r="121" spans="2:6" x14ac:dyDescent="0.25">
      <c r="B121" s="12" t="str">
        <f>IF(ISBLANK('Event - decision'!C105),"",'Event - decision'!B105)</f>
        <v/>
      </c>
      <c r="C121" s="13" t="str">
        <f t="array" ref="C121">IF(ISBLANK('Event - decision'!C105),"",
INDEX('Factor analysis'!$C$3:$C$98,
MATCH(MAX(IF('Factor analysis'!$B$3:$B$98=$B121,'Factor analysis'!$D$3:$D$98)),
IF('Factor analysis'!$B$3:$B$98=$B121,'Factor analysis'!$D$3:$D$98),0)))</f>
        <v/>
      </c>
      <c r="D121" s="11" t="str">
        <f t="array" ref="D121">IF(ISBLANK('Event - decision'!C105),"",
INDEX('Factor analysis'!$C$3:$C$98,
MATCH(MAX(IF('Factor analysis'!$B$3:$B$98=$B121,'Factor analysis'!$F$3:$F$98)),
IF('Factor analysis'!$B$3:$B$98=$B121,'Factor analysis'!$F$3:$F$98),0)))</f>
        <v/>
      </c>
      <c r="E121" s="13"/>
      <c r="F121" s="11"/>
    </row>
    <row r="122" spans="2:6" x14ac:dyDescent="0.25">
      <c r="B122" s="12" t="str">
        <f>IF(ISBLANK('Event - decision'!C106),"",'Event - decision'!B106)</f>
        <v/>
      </c>
      <c r="C122" s="13" t="str">
        <f t="array" ref="C122">IF(ISBLANK('Event - decision'!C106),"",
INDEX('Factor analysis'!$C$3:$C$98,
MATCH(MAX(IF('Factor analysis'!$B$3:$B$98=$B122,'Factor analysis'!$D$3:$D$98)),
IF('Factor analysis'!$B$3:$B$98=$B122,'Factor analysis'!$D$3:$D$98),0)))</f>
        <v/>
      </c>
      <c r="D122" s="11" t="str">
        <f t="array" ref="D122">IF(ISBLANK('Event - decision'!C106),"",
INDEX('Factor analysis'!$C$3:$C$98,
MATCH(MAX(IF('Factor analysis'!$B$3:$B$98=$B122,'Factor analysis'!$F$3:$F$98)),
IF('Factor analysis'!$B$3:$B$98=$B122,'Factor analysis'!$F$3:$F$98),0)))</f>
        <v/>
      </c>
      <c r="E122" s="13"/>
      <c r="F122" s="11"/>
    </row>
    <row r="123" spans="2:6" x14ac:dyDescent="0.25">
      <c r="B123" s="12" t="str">
        <f>IF(ISBLANK('Event - decision'!C107),"",'Event - decision'!B107)</f>
        <v/>
      </c>
      <c r="C123" s="13" t="str">
        <f t="array" ref="C123">IF(ISBLANK('Event - decision'!C107),"",
INDEX('Factor analysis'!$C$3:$C$98,
MATCH(MAX(IF('Factor analysis'!$B$3:$B$98=$B123,'Factor analysis'!$D$3:$D$98)),
IF('Factor analysis'!$B$3:$B$98=$B123,'Factor analysis'!$D$3:$D$98),0)))</f>
        <v/>
      </c>
      <c r="D123" s="11" t="str">
        <f t="array" ref="D123">IF(ISBLANK('Event - decision'!C107),"",
INDEX('Factor analysis'!$C$3:$C$98,
MATCH(MAX(IF('Factor analysis'!$B$3:$B$98=$B123,'Factor analysis'!$F$3:$F$98)),
IF('Factor analysis'!$B$3:$B$98=$B123,'Factor analysis'!$F$3:$F$98),0)))</f>
        <v/>
      </c>
      <c r="E123" s="13"/>
      <c r="F123" s="11"/>
    </row>
    <row r="124" spans="2:6" x14ac:dyDescent="0.25">
      <c r="B124" s="12" t="str">
        <f>IF(ISBLANK('Event - decision'!C108),"",'Event - decision'!B108)</f>
        <v/>
      </c>
      <c r="C124" s="13" t="str">
        <f t="array" ref="C124">IF(ISBLANK('Event - decision'!C108),"",
INDEX('Factor analysis'!$C$3:$C$98,
MATCH(MAX(IF('Factor analysis'!$B$3:$B$98=$B124,'Factor analysis'!$D$3:$D$98)),
IF('Factor analysis'!$B$3:$B$98=$B124,'Factor analysis'!$D$3:$D$98),0)))</f>
        <v/>
      </c>
      <c r="D124" s="11" t="str">
        <f t="array" ref="D124">IF(ISBLANK('Event - decision'!C108),"",
INDEX('Factor analysis'!$C$3:$C$98,
MATCH(MAX(IF('Factor analysis'!$B$3:$B$98=$B124,'Factor analysis'!$F$3:$F$98)),
IF('Factor analysis'!$B$3:$B$98=$B124,'Factor analysis'!$F$3:$F$98),0)))</f>
        <v/>
      </c>
      <c r="E124" s="13"/>
      <c r="F124" s="11"/>
    </row>
    <row r="125" spans="2:6" x14ac:dyDescent="0.25">
      <c r="B125" s="12" t="str">
        <f>IF(ISBLANK('Event - decision'!C109),"",'Event - decision'!B109)</f>
        <v/>
      </c>
      <c r="C125" s="13" t="str">
        <f t="array" ref="C125">IF(ISBLANK('Event - decision'!C109),"",
INDEX('Factor analysis'!$C$3:$C$98,
MATCH(MAX(IF('Factor analysis'!$B$3:$B$98=$B125,'Factor analysis'!$D$3:$D$98)),
IF('Factor analysis'!$B$3:$B$98=$B125,'Factor analysis'!$D$3:$D$98),0)))</f>
        <v/>
      </c>
      <c r="D125" s="11" t="str">
        <f t="array" ref="D125">IF(ISBLANK('Event - decision'!C109),"",
INDEX('Factor analysis'!$C$3:$C$98,
MATCH(MAX(IF('Factor analysis'!$B$3:$B$98=$B125,'Factor analysis'!$F$3:$F$98)),
IF('Factor analysis'!$B$3:$B$98=$B125,'Factor analysis'!$F$3:$F$98),0)))</f>
        <v/>
      </c>
      <c r="E125" s="13"/>
      <c r="F125" s="11"/>
    </row>
    <row r="126" spans="2:6" x14ac:dyDescent="0.25">
      <c r="B126" s="12" t="str">
        <f>IF(ISBLANK('Event - decision'!C110),"",'Event - decision'!B110)</f>
        <v/>
      </c>
      <c r="C126" s="13" t="str">
        <f t="array" ref="C126">IF(ISBLANK('Event - decision'!C110),"",
INDEX('Factor analysis'!$C$3:$C$98,
MATCH(MAX(IF('Factor analysis'!$B$3:$B$98=$B126,'Factor analysis'!$D$3:$D$98)),
IF('Factor analysis'!$B$3:$B$98=$B126,'Factor analysis'!$D$3:$D$98),0)))</f>
        <v/>
      </c>
      <c r="D126" s="11" t="str">
        <f t="array" ref="D126">IF(ISBLANK('Event - decision'!C110),"",
INDEX('Factor analysis'!$C$3:$C$98,
MATCH(MAX(IF('Factor analysis'!$B$3:$B$98=$B126,'Factor analysis'!$F$3:$F$98)),
IF('Factor analysis'!$B$3:$B$98=$B126,'Factor analysis'!$F$3:$F$98),0)))</f>
        <v/>
      </c>
      <c r="E126" s="13"/>
      <c r="F126" s="11"/>
    </row>
    <row r="127" spans="2:6" x14ac:dyDescent="0.25">
      <c r="B127" s="12" t="str">
        <f>IF(ISBLANK('Event - decision'!C111),"",'Event - decision'!B111)</f>
        <v/>
      </c>
      <c r="C127" s="13" t="str">
        <f t="array" ref="C127">IF(ISBLANK('Event - decision'!C111),"",
INDEX('Factor analysis'!$C$3:$C$98,
MATCH(MAX(IF('Factor analysis'!$B$3:$B$98=$B127,'Factor analysis'!$D$3:$D$98)),
IF('Factor analysis'!$B$3:$B$98=$B127,'Factor analysis'!$D$3:$D$98),0)))</f>
        <v/>
      </c>
      <c r="D127" s="11" t="str">
        <f t="array" ref="D127">IF(ISBLANK('Event - decision'!C111),"",
INDEX('Factor analysis'!$C$3:$C$98,
MATCH(MAX(IF('Factor analysis'!$B$3:$B$98=$B127,'Factor analysis'!$F$3:$F$98)),
IF('Factor analysis'!$B$3:$B$98=$B127,'Factor analysis'!$F$3:$F$98),0)))</f>
        <v/>
      </c>
      <c r="E127" s="13"/>
      <c r="F127" s="11"/>
    </row>
    <row r="128" spans="2:6" x14ac:dyDescent="0.25">
      <c r="B128" s="12" t="str">
        <f>IF(ISBLANK('Event - decision'!C112),"",'Event - decision'!B112)</f>
        <v/>
      </c>
      <c r="C128" s="13" t="str">
        <f t="array" ref="C128">IF(ISBLANK('Event - decision'!C112),"",
INDEX('Factor analysis'!$C$3:$C$98,
MATCH(MAX(IF('Factor analysis'!$B$3:$B$98=$B128,'Factor analysis'!$D$3:$D$98)),
IF('Factor analysis'!$B$3:$B$98=$B128,'Factor analysis'!$D$3:$D$98),0)))</f>
        <v/>
      </c>
      <c r="D128" s="11" t="str">
        <f t="array" ref="D128">IF(ISBLANK('Event - decision'!C112),"",
INDEX('Factor analysis'!$C$3:$C$98,
MATCH(MAX(IF('Factor analysis'!$B$3:$B$98=$B128,'Factor analysis'!$F$3:$F$98)),
IF('Factor analysis'!$B$3:$B$98=$B128,'Factor analysis'!$F$3:$F$98),0)))</f>
        <v/>
      </c>
      <c r="E128" s="13"/>
      <c r="F128" s="11"/>
    </row>
    <row r="129" spans="2:2" x14ac:dyDescent="0.25">
      <c r="B129" t="str">
        <f>IF(ISBLANK('Event - decision'!C113),"",'Event - decision'!B113)</f>
        <v/>
      </c>
    </row>
    <row r="130" spans="2:2" x14ac:dyDescent="0.25">
      <c r="B130" t="str">
        <f>IF(ISBLANK('Event - decision'!C114),"",'Event - decision'!B114)</f>
        <v/>
      </c>
    </row>
    <row r="131" spans="2:2" x14ac:dyDescent="0.25">
      <c r="B131" t="str">
        <f>IF(ISBLANK('Event - decision'!C115),"",'Event - decision'!B115)</f>
        <v/>
      </c>
    </row>
    <row r="132" spans="2:2" x14ac:dyDescent="0.25">
      <c r="B132" t="str">
        <f>IF(ISBLANK('Event - decision'!C116),"",'Event - decision'!B116)</f>
        <v/>
      </c>
    </row>
    <row r="133" spans="2:2" x14ac:dyDescent="0.25">
      <c r="B133" t="str">
        <f>IF(ISBLANK('Event - decision'!C117),"",'Event - decision'!B117)</f>
        <v/>
      </c>
    </row>
    <row r="134" spans="2:2" x14ac:dyDescent="0.25">
      <c r="B134" t="str">
        <f>IF(ISBLANK('Event - decision'!C118),"",'Event - decision'!B118)</f>
        <v/>
      </c>
    </row>
    <row r="135" spans="2:2" x14ac:dyDescent="0.25">
      <c r="B135" t="str">
        <f>IF(ISBLANK('Event - decision'!C119),"",'Event - decision'!B119)</f>
        <v/>
      </c>
    </row>
    <row r="136" spans="2:2" x14ac:dyDescent="0.25">
      <c r="B136" t="str">
        <f>IF(ISBLANK('Event - decision'!C120),"",'Event - decision'!B120)</f>
        <v/>
      </c>
    </row>
    <row r="137" spans="2:2" x14ac:dyDescent="0.25">
      <c r="B137" t="str">
        <f>IF(ISBLANK('Event - decision'!C121),"",'Event - decision'!B121)</f>
        <v/>
      </c>
    </row>
    <row r="138" spans="2:2" x14ac:dyDescent="0.25">
      <c r="B138" t="str">
        <f>IF(ISBLANK('Event - decision'!C122),"",'Event - decision'!B122)</f>
        <v/>
      </c>
    </row>
    <row r="139" spans="2:2" x14ac:dyDescent="0.25">
      <c r="B139" t="str">
        <f>IF(ISBLANK('Event - decision'!C123),"",'Event - decision'!B123)</f>
        <v/>
      </c>
    </row>
    <row r="140" spans="2:2" x14ac:dyDescent="0.25">
      <c r="B140" t="str">
        <f>IF(ISBLANK('Event - decision'!C124),"",'Event - decision'!B124)</f>
        <v/>
      </c>
    </row>
    <row r="141" spans="2:2" x14ac:dyDescent="0.25">
      <c r="B141" t="str">
        <f>IF(ISBLANK('Event - decision'!C125),"",'Event - decision'!B125)</f>
        <v/>
      </c>
    </row>
    <row r="142" spans="2:2" x14ac:dyDescent="0.25">
      <c r="B142" t="str">
        <f>IF(ISBLANK('Event - decision'!C126),"",'Event - decision'!B126)</f>
        <v/>
      </c>
    </row>
    <row r="143" spans="2:2" x14ac:dyDescent="0.25">
      <c r="B143" t="str">
        <f>IF(ISBLANK('Event - decision'!C127),"",'Event - decision'!B127)</f>
        <v/>
      </c>
    </row>
    <row r="144" spans="2:2" x14ac:dyDescent="0.25">
      <c r="B144" t="str">
        <f>IF(ISBLANK('Event - decision'!C128),"",'Event - decision'!B128)</f>
        <v/>
      </c>
    </row>
    <row r="145" spans="2:2" x14ac:dyDescent="0.25">
      <c r="B145" t="str">
        <f>IF(ISBLANK('Event - decision'!C129),"",'Event - decision'!B129)</f>
        <v/>
      </c>
    </row>
    <row r="146" spans="2:2" x14ac:dyDescent="0.25">
      <c r="B146" t="str">
        <f>IF(ISBLANK('Event - decision'!C130),"",'Event - decision'!B130)</f>
        <v/>
      </c>
    </row>
    <row r="147" spans="2:2" x14ac:dyDescent="0.25">
      <c r="B147" t="str">
        <f>IF(ISBLANK('Event - decision'!C131),"",'Event - decision'!B131)</f>
        <v/>
      </c>
    </row>
    <row r="148" spans="2:2" x14ac:dyDescent="0.25">
      <c r="B148" t="str">
        <f>IF(ISBLANK('Event - decision'!C132),"",'Event - decision'!B132)</f>
        <v/>
      </c>
    </row>
    <row r="149" spans="2:2" x14ac:dyDescent="0.25">
      <c r="B149" t="str">
        <f>IF(ISBLANK('Event - decision'!C133),"",'Event - decision'!B133)</f>
        <v/>
      </c>
    </row>
    <row r="150" spans="2:2" x14ac:dyDescent="0.25">
      <c r="B150" t="str">
        <f>IF(ISBLANK('Event - decision'!C134),"",'Event - decision'!B134)</f>
        <v/>
      </c>
    </row>
    <row r="151" spans="2:2" x14ac:dyDescent="0.25">
      <c r="B151" t="str">
        <f>IF(ISBLANK('Event - decision'!C135),"",'Event - decision'!B135)</f>
        <v/>
      </c>
    </row>
    <row r="152" spans="2:2" x14ac:dyDescent="0.25">
      <c r="B152" t="str">
        <f>IF(ISBLANK('Event - decision'!C136),"",'Event - decision'!B136)</f>
        <v/>
      </c>
    </row>
    <row r="153" spans="2:2" x14ac:dyDescent="0.25">
      <c r="B153" t="str">
        <f>IF(ISBLANK('Event - decision'!C137),"",'Event - decision'!B137)</f>
        <v/>
      </c>
    </row>
    <row r="154" spans="2:2" x14ac:dyDescent="0.25">
      <c r="B154" t="str">
        <f>IF(ISBLANK('Event - decision'!C138),"",'Event - decision'!B138)</f>
        <v/>
      </c>
    </row>
    <row r="155" spans="2:2" x14ac:dyDescent="0.25">
      <c r="B155" t="str">
        <f>IF(ISBLANK('Event - decision'!C139),"",'Event - decision'!B139)</f>
        <v/>
      </c>
    </row>
    <row r="156" spans="2:2" x14ac:dyDescent="0.25">
      <c r="B156" t="str">
        <f>IF(ISBLANK('Event - decision'!C140),"",'Event - decision'!B140)</f>
        <v/>
      </c>
    </row>
    <row r="157" spans="2:2" x14ac:dyDescent="0.25">
      <c r="B157" t="str">
        <f>IF(ISBLANK('Event - decision'!C141),"",'Event - decision'!B141)</f>
        <v/>
      </c>
    </row>
    <row r="158" spans="2:2" x14ac:dyDescent="0.25">
      <c r="B158" t="str">
        <f>IF(ISBLANK('Event - decision'!C142),"",'Event - decision'!B142)</f>
        <v/>
      </c>
    </row>
    <row r="159" spans="2:2" x14ac:dyDescent="0.25">
      <c r="B159" t="str">
        <f>IF(ISBLANK('Event - decision'!C143),"",'Event - decision'!B143)</f>
        <v/>
      </c>
    </row>
    <row r="160" spans="2:2" x14ac:dyDescent="0.25">
      <c r="B160" t="str">
        <f>IF(ISBLANK('Event - decision'!C144),"",'Event - decision'!B144)</f>
        <v/>
      </c>
    </row>
    <row r="161" spans="2:2" x14ac:dyDescent="0.25">
      <c r="B161" t="str">
        <f>IF(ISBLANK('Event - decision'!C145),"",'Event - decision'!B145)</f>
        <v/>
      </c>
    </row>
    <row r="162" spans="2:2" x14ac:dyDescent="0.25">
      <c r="B162" t="str">
        <f>IF(ISBLANK('Event - decision'!C146),"",'Event - decision'!B146)</f>
        <v/>
      </c>
    </row>
    <row r="163" spans="2:2" x14ac:dyDescent="0.25">
      <c r="B163" t="str">
        <f>IF(ISBLANK('Event - decision'!C147),"",'Event - decision'!B147)</f>
        <v/>
      </c>
    </row>
    <row r="164" spans="2:2" x14ac:dyDescent="0.25">
      <c r="B164" t="str">
        <f>IF(ISBLANK('Event - decision'!C148),"",'Event - decision'!B148)</f>
        <v/>
      </c>
    </row>
    <row r="165" spans="2:2" x14ac:dyDescent="0.25">
      <c r="B165" t="str">
        <f>IF(ISBLANK('Event - decision'!C149),"",'Event - decision'!B149)</f>
        <v/>
      </c>
    </row>
    <row r="166" spans="2:2" x14ac:dyDescent="0.25">
      <c r="B166" t="str">
        <f>IF(ISBLANK('Event - decision'!C150),"",'Event - decision'!B150)</f>
        <v/>
      </c>
    </row>
    <row r="167" spans="2:2" x14ac:dyDescent="0.25">
      <c r="B167" t="str">
        <f>IF(ISBLANK('Event - decision'!C151),"",'Event - decision'!B151)</f>
        <v/>
      </c>
    </row>
    <row r="168" spans="2:2" x14ac:dyDescent="0.25">
      <c r="B168" t="str">
        <f>IF(ISBLANK('Event - decision'!C152),"",'Event - decision'!B152)</f>
        <v/>
      </c>
    </row>
    <row r="169" spans="2:2" x14ac:dyDescent="0.25">
      <c r="B169" t="str">
        <f>IF(ISBLANK('Event - decision'!C153),"",'Event - decision'!B153)</f>
        <v/>
      </c>
    </row>
    <row r="170" spans="2:2" x14ac:dyDescent="0.25">
      <c r="B170" t="str">
        <f>IF(ISBLANK('Event - decision'!C154),"",'Event - decision'!B154)</f>
        <v/>
      </c>
    </row>
    <row r="171" spans="2:2" x14ac:dyDescent="0.25">
      <c r="B171" t="str">
        <f>IF(ISBLANK('Event - decision'!C155),"",'Event - decision'!B155)</f>
        <v/>
      </c>
    </row>
    <row r="172" spans="2:2" x14ac:dyDescent="0.25">
      <c r="B172" t="str">
        <f>IF(ISBLANK('Event - decision'!C156),"",'Event - decision'!B156)</f>
        <v/>
      </c>
    </row>
    <row r="173" spans="2:2" x14ac:dyDescent="0.25">
      <c r="B173" t="str">
        <f>IF(ISBLANK('Event - decision'!C157),"",'Event - decision'!B157)</f>
        <v/>
      </c>
    </row>
    <row r="174" spans="2:2" x14ac:dyDescent="0.25">
      <c r="B174" t="str">
        <f>IF(ISBLANK('Event - decision'!C158),"",'Event - decision'!B158)</f>
        <v/>
      </c>
    </row>
    <row r="175" spans="2:2" x14ac:dyDescent="0.25">
      <c r="B175" t="str">
        <f>IF(ISBLANK('Event - decision'!C159),"",'Event - decision'!B159)</f>
        <v/>
      </c>
    </row>
    <row r="176" spans="2:2" x14ac:dyDescent="0.25">
      <c r="B176" t="str">
        <f>IF(ISBLANK('Event - decision'!C160),"",'Event - decision'!B160)</f>
        <v/>
      </c>
    </row>
    <row r="177" spans="2:2" x14ac:dyDescent="0.25">
      <c r="B177" t="str">
        <f>IF(ISBLANK('Event - decision'!C161),"",'Event - decision'!B161)</f>
        <v/>
      </c>
    </row>
    <row r="178" spans="2:2" x14ac:dyDescent="0.25">
      <c r="B178" t="str">
        <f>IF(ISBLANK('Event - decision'!C162),"",'Event - decision'!B162)</f>
        <v/>
      </c>
    </row>
    <row r="179" spans="2:2" x14ac:dyDescent="0.25">
      <c r="B179" t="str">
        <f>IF(ISBLANK('Event - decision'!C163),"",'Event - decision'!B163)</f>
        <v/>
      </c>
    </row>
    <row r="180" spans="2:2" x14ac:dyDescent="0.25">
      <c r="B180" t="str">
        <f>IF(ISBLANK('Event - decision'!C164),"",'Event - decision'!B164)</f>
        <v/>
      </c>
    </row>
    <row r="181" spans="2:2" x14ac:dyDescent="0.25">
      <c r="B181" t="str">
        <f>IF(ISBLANK('Event - decision'!C165),"",'Event - decision'!B165)</f>
        <v/>
      </c>
    </row>
    <row r="182" spans="2:2" x14ac:dyDescent="0.25">
      <c r="B182" t="str">
        <f>IF(ISBLANK('Event - decision'!C166),"",'Event - decision'!B166)</f>
        <v/>
      </c>
    </row>
    <row r="183" spans="2:2" x14ac:dyDescent="0.25">
      <c r="B183" t="str">
        <f>IF(ISBLANK('Event - decision'!C167),"",'Event - decision'!B167)</f>
        <v/>
      </c>
    </row>
    <row r="184" spans="2:2" x14ac:dyDescent="0.25">
      <c r="B184" t="str">
        <f>IF(ISBLANK('Event - decision'!C168),"",'Event - decision'!B168)</f>
        <v/>
      </c>
    </row>
    <row r="185" spans="2:2" x14ac:dyDescent="0.25">
      <c r="B185" t="str">
        <f>IF(ISBLANK('Event - decision'!C169),"",'Event - decision'!B169)</f>
        <v/>
      </c>
    </row>
    <row r="186" spans="2:2" x14ac:dyDescent="0.25">
      <c r="B186" t="str">
        <f>IF(ISBLANK('Event - decision'!C170),"",'Event - decision'!B170)</f>
        <v/>
      </c>
    </row>
    <row r="187" spans="2:2" x14ac:dyDescent="0.25">
      <c r="B187" t="str">
        <f>IF(ISBLANK('Event - decision'!C171),"",'Event - decision'!B171)</f>
        <v/>
      </c>
    </row>
    <row r="188" spans="2:2" x14ac:dyDescent="0.25">
      <c r="B188" t="str">
        <f>IF(ISBLANK('Event - decision'!C172),"",'Event - decision'!B172)</f>
        <v/>
      </c>
    </row>
    <row r="189" spans="2:2" x14ac:dyDescent="0.25">
      <c r="B189" t="str">
        <f>IF(ISBLANK('Event - decision'!C173),"",'Event - decision'!B173)</f>
        <v/>
      </c>
    </row>
    <row r="190" spans="2:2" x14ac:dyDescent="0.25">
      <c r="B190" t="str">
        <f>IF(ISBLANK('Event - decision'!C174),"",'Event - decision'!B174)</f>
        <v/>
      </c>
    </row>
  </sheetData>
  <conditionalFormatting sqref="B19:D129 E19:F128">
    <cfRule type="expression" dxfId="0" priority="2">
      <formula>MOD(ROW(),2)=0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Welcome, instructions</vt:lpstr>
      <vt:lpstr>Event - decision</vt:lpstr>
      <vt:lpstr>Factor analysis</vt:lpstr>
      <vt:lpstr>Motives</vt:lpstr>
      <vt:lpstr>Effect evaluation</vt:lpstr>
      <vt:lpstr>Summary</vt:lpstr>
      <vt:lpstr>eventlist</vt:lpstr>
      <vt:lpstr>factorlist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konwork</dc:creator>
  <cp:lastModifiedBy>Konrad Hurren</cp:lastModifiedBy>
  <dcterms:created xsi:type="dcterms:W3CDTF">2015-06-05T18:17:20Z</dcterms:created>
  <dcterms:modified xsi:type="dcterms:W3CDTF">2024-07-10T02:42:19Z</dcterms:modified>
</cp:coreProperties>
</file>