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en_skoroszyt"/>
  <mc:AlternateContent xmlns:mc="http://schemas.openxmlformats.org/markup-compatibility/2006">
    <mc:Choice Requires="x15">
      <x15ac:absPath xmlns:x15ac="http://schemas.microsoft.com/office/spreadsheetml/2010/11/ac" url="https://gardneraerospace-my.sharepoint.com/personal/llutecki_gardner-aerospace_com/Documents/Pulpit/"/>
    </mc:Choice>
  </mc:AlternateContent>
  <xr:revisionPtr revIDLastSave="4119" documentId="8_{C03E7368-FB91-4FCE-873E-EC20915ABC93}" xr6:coauthVersionLast="47" xr6:coauthVersionMax="47" xr10:uidLastSave="{C3C1DCCD-6F91-4579-8D46-97ECF1FD918D}"/>
  <bookViews>
    <workbookView xWindow="-120" yWindow="-120" windowWidth="29040" windowHeight="17640" tabRatio="707" xr2:uid="{00000000-000D-0000-FFFF-FFFF00000000}"/>
  </bookViews>
  <sheets>
    <sheet name="Statystyki" sheetId="28" r:id="rId1"/>
    <sheet name="Przedziały" sheetId="2" r:id="rId2"/>
    <sheet name="Anglia" sheetId="1" r:id="rId3"/>
    <sheet name="Francja" sheetId="3" r:id="rId4"/>
    <sheet name="Włochy" sheetId="4" r:id="rId5"/>
    <sheet name="Hiszpania" sheetId="5" r:id="rId6"/>
    <sheet name="Niemcy1" sheetId="6" r:id="rId7"/>
    <sheet name="Niemcy2" sheetId="7" r:id="rId8"/>
    <sheet name="Holandia" sheetId="9" r:id="rId9"/>
    <sheet name="Szwajcaria" sheetId="8" r:id="rId10"/>
    <sheet name="Portugalia" sheetId="10" r:id="rId11"/>
    <sheet name="Belgia" sheetId="11" r:id="rId12"/>
    <sheet name="Holandia2" sheetId="12" r:id="rId13"/>
    <sheet name="Anglia2" sheetId="13" r:id="rId14"/>
    <sheet name="Polska" sheetId="14" r:id="rId15"/>
    <sheet name="Polska2" sheetId="15" r:id="rId16"/>
    <sheet name="Czechy" sheetId="16" r:id="rId17"/>
    <sheet name="Słowenia" sheetId="17" r:id="rId18"/>
    <sheet name="Dania" sheetId="18" r:id="rId19"/>
    <sheet name="Chorwacja" sheetId="19" r:id="rId20"/>
    <sheet name="Szkocja" sheetId="20" r:id="rId21"/>
    <sheet name="Meksyk" sheetId="21" r:id="rId22"/>
    <sheet name="Rumunia" sheetId="22" r:id="rId23"/>
    <sheet name="Serbia" sheetId="23" r:id="rId24"/>
    <sheet name="Turcja" sheetId="24" r:id="rId25"/>
    <sheet name="Włochy2" sheetId="25" r:id="rId26"/>
    <sheet name="Austria" sheetId="26" r:id="rId27"/>
    <sheet name="Norwegia" sheetId="30" r:id="rId28"/>
    <sheet name="Szwecja" sheetId="29" r:id="rId29"/>
    <sheet name="Inne" sheetId="27" r:id="rId3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" i="28" l="1"/>
  <c r="G11" i="28"/>
  <c r="H11" i="28"/>
  <c r="I11" i="28"/>
  <c r="J11" i="28"/>
  <c r="K11" i="28"/>
  <c r="L11" i="28"/>
  <c r="M11" i="28"/>
  <c r="N11" i="28"/>
  <c r="O11" i="28"/>
  <c r="P11" i="28"/>
  <c r="Q11" i="28"/>
  <c r="R11" i="28"/>
  <c r="S11" i="28"/>
  <c r="T11" i="28"/>
  <c r="U11" i="28"/>
  <c r="V11" i="28"/>
  <c r="V12" i="28" a="1"/>
  <c r="V12" i="28" s="1"/>
  <c r="AE25" i="21"/>
  <c r="AM19" i="20"/>
  <c r="AB20" i="10"/>
  <c r="AB22" i="10" s="1"/>
  <c r="AC20" i="10"/>
  <c r="AC22" i="10" s="1"/>
  <c r="AB21" i="10"/>
  <c r="AB23" i="10" s="1"/>
  <c r="AC21" i="10"/>
  <c r="AC23" i="10" s="1"/>
  <c r="C18" i="29"/>
  <c r="C20" i="29" s="1"/>
  <c r="D18" i="29"/>
  <c r="D20" i="29" s="1"/>
  <c r="E18" i="29"/>
  <c r="F18" i="29"/>
  <c r="G18" i="29"/>
  <c r="G20" i="29" s="1"/>
  <c r="H18" i="29"/>
  <c r="I18" i="29"/>
  <c r="J18" i="29"/>
  <c r="J20" i="29" s="1"/>
  <c r="K18" i="29"/>
  <c r="L18" i="29"/>
  <c r="L20" i="29" s="1"/>
  <c r="M18" i="29"/>
  <c r="M20" i="29" s="1"/>
  <c r="N18" i="29"/>
  <c r="O18" i="29"/>
  <c r="P18" i="29"/>
  <c r="Q18" i="29"/>
  <c r="Q20" i="29" s="1"/>
  <c r="R18" i="29"/>
  <c r="R20" i="29" s="1"/>
  <c r="S18" i="29"/>
  <c r="T18" i="29"/>
  <c r="U18" i="29"/>
  <c r="V18" i="29"/>
  <c r="W18" i="29"/>
  <c r="X18" i="29"/>
  <c r="Y18" i="29"/>
  <c r="Z18" i="29"/>
  <c r="Z20" i="29" s="1"/>
  <c r="AA18" i="29"/>
  <c r="AB18" i="29"/>
  <c r="AC18" i="29"/>
  <c r="AD18" i="29"/>
  <c r="AE18" i="29"/>
  <c r="AF18" i="29"/>
  <c r="AG18" i="29"/>
  <c r="AH18" i="29"/>
  <c r="AH20" i="29" s="1"/>
  <c r="AI18" i="29"/>
  <c r="AJ18" i="29"/>
  <c r="AK18" i="29"/>
  <c r="AL18" i="29"/>
  <c r="AM18" i="29"/>
  <c r="C19" i="29"/>
  <c r="C21" i="29" s="1"/>
  <c r="D19" i="29"/>
  <c r="D21" i="29" s="1"/>
  <c r="E19" i="29"/>
  <c r="E21" i="29" s="1"/>
  <c r="F19" i="29"/>
  <c r="G19" i="29"/>
  <c r="G21" i="29" s="1"/>
  <c r="H19" i="29"/>
  <c r="I19" i="29"/>
  <c r="J19" i="29"/>
  <c r="K19" i="29"/>
  <c r="L19" i="29"/>
  <c r="L21" i="29" s="1"/>
  <c r="M19" i="29"/>
  <c r="M21" i="29" s="1"/>
  <c r="N19" i="29"/>
  <c r="O19" i="29"/>
  <c r="P19" i="29"/>
  <c r="Q19" i="29"/>
  <c r="Q21" i="29" s="1"/>
  <c r="R19" i="29"/>
  <c r="S19" i="29"/>
  <c r="T19" i="29"/>
  <c r="U19" i="29"/>
  <c r="U21" i="29" s="1"/>
  <c r="V19" i="29"/>
  <c r="W19" i="29"/>
  <c r="X19" i="29"/>
  <c r="Y19" i="29"/>
  <c r="Z19" i="29"/>
  <c r="AA19" i="29"/>
  <c r="AB19" i="29"/>
  <c r="AC19" i="29"/>
  <c r="AC21" i="29" s="1"/>
  <c r="AD19" i="29"/>
  <c r="AE19" i="29"/>
  <c r="AF19" i="29"/>
  <c r="AG19" i="29"/>
  <c r="AH19" i="29"/>
  <c r="AI19" i="29"/>
  <c r="AJ19" i="29"/>
  <c r="AK19" i="29"/>
  <c r="AK21" i="29" s="1"/>
  <c r="AL19" i="29"/>
  <c r="AM19" i="29"/>
  <c r="B19" i="29"/>
  <c r="B21" i="29" s="1"/>
  <c r="B18" i="29"/>
  <c r="B20" i="29" s="1"/>
  <c r="C18" i="30"/>
  <c r="C20" i="30" s="1"/>
  <c r="D18" i="30"/>
  <c r="E18" i="30"/>
  <c r="F18" i="30"/>
  <c r="F20" i="30" s="1"/>
  <c r="G18" i="30"/>
  <c r="G20" i="30" s="1"/>
  <c r="H18" i="30"/>
  <c r="H20" i="30" s="1"/>
  <c r="I18" i="30"/>
  <c r="J18" i="30"/>
  <c r="J20" i="30" s="1"/>
  <c r="K18" i="30"/>
  <c r="L18" i="30"/>
  <c r="M18" i="30"/>
  <c r="M20" i="30" s="1"/>
  <c r="N18" i="30"/>
  <c r="N20" i="30" s="1"/>
  <c r="O18" i="30"/>
  <c r="P18" i="30"/>
  <c r="P20" i="30" s="1"/>
  <c r="Q18" i="30"/>
  <c r="Q20" i="30" s="1"/>
  <c r="R18" i="30"/>
  <c r="R20" i="30" s="1"/>
  <c r="S18" i="30"/>
  <c r="T18" i="30"/>
  <c r="U18" i="30"/>
  <c r="V18" i="30"/>
  <c r="V20" i="30" s="1"/>
  <c r="W18" i="30"/>
  <c r="X18" i="30"/>
  <c r="Y18" i="30"/>
  <c r="Z18" i="30"/>
  <c r="Z20" i="30" s="1"/>
  <c r="AA18" i="30"/>
  <c r="AB18" i="30"/>
  <c r="AC18" i="30"/>
  <c r="AD18" i="30"/>
  <c r="AD20" i="30" s="1"/>
  <c r="AE18" i="30"/>
  <c r="AF18" i="30"/>
  <c r="AG18" i="30"/>
  <c r="AH18" i="30"/>
  <c r="AI18" i="30"/>
  <c r="AJ18" i="30"/>
  <c r="AK18" i="30"/>
  <c r="AL18" i="30"/>
  <c r="AM18" i="30"/>
  <c r="AM20" i="30" s="1"/>
  <c r="C19" i="30"/>
  <c r="C21" i="30" s="1"/>
  <c r="D19" i="30"/>
  <c r="D21" i="30" s="1"/>
  <c r="E19" i="30"/>
  <c r="E21" i="30" s="1"/>
  <c r="F19" i="30"/>
  <c r="F21" i="30" s="1"/>
  <c r="G19" i="30"/>
  <c r="G21" i="30" s="1"/>
  <c r="H19" i="30"/>
  <c r="I19" i="30"/>
  <c r="I21" i="30" s="1"/>
  <c r="J19" i="30"/>
  <c r="J21" i="30" s="1"/>
  <c r="K19" i="30"/>
  <c r="L19" i="30"/>
  <c r="M19" i="30"/>
  <c r="M21" i="30" s="1"/>
  <c r="N19" i="30"/>
  <c r="N21" i="30" s="1"/>
  <c r="O19" i="30"/>
  <c r="O21" i="30" s="1"/>
  <c r="P19" i="30"/>
  <c r="P21" i="30" s="1"/>
  <c r="Q19" i="30"/>
  <c r="Q21" i="30" s="1"/>
  <c r="R19" i="30"/>
  <c r="S19" i="30"/>
  <c r="T19" i="30"/>
  <c r="U19" i="30"/>
  <c r="U21" i="30" s="1"/>
  <c r="V19" i="30"/>
  <c r="W19" i="30"/>
  <c r="X19" i="30"/>
  <c r="Y19" i="30"/>
  <c r="Y21" i="30" s="1"/>
  <c r="Z19" i="30"/>
  <c r="AA19" i="30"/>
  <c r="AB19" i="30"/>
  <c r="AC19" i="30"/>
  <c r="AC21" i="30" s="1"/>
  <c r="AD19" i="30"/>
  <c r="AE19" i="30"/>
  <c r="AF19" i="30"/>
  <c r="AG19" i="30"/>
  <c r="AG21" i="30" s="1"/>
  <c r="AH19" i="30"/>
  <c r="AI19" i="30"/>
  <c r="AJ19" i="30"/>
  <c r="AK19" i="30"/>
  <c r="AK21" i="30" s="1"/>
  <c r="AL19" i="30"/>
  <c r="AM19" i="30"/>
  <c r="B19" i="30"/>
  <c r="B21" i="30" s="1"/>
  <c r="B18" i="30"/>
  <c r="B20" i="30" s="1"/>
  <c r="C14" i="26"/>
  <c r="D14" i="26"/>
  <c r="E14" i="26"/>
  <c r="F14" i="26"/>
  <c r="G14" i="26"/>
  <c r="H14" i="26"/>
  <c r="I14" i="26"/>
  <c r="I16" i="26" s="1"/>
  <c r="J14" i="26"/>
  <c r="J16" i="26" s="1"/>
  <c r="K14" i="26"/>
  <c r="L14" i="26"/>
  <c r="M14" i="26"/>
  <c r="M16" i="26" s="1"/>
  <c r="N14" i="26"/>
  <c r="O14" i="26"/>
  <c r="P14" i="26"/>
  <c r="Q14" i="26"/>
  <c r="R14" i="26"/>
  <c r="R16" i="26" s="1"/>
  <c r="S14" i="26"/>
  <c r="T14" i="26"/>
  <c r="U14" i="26"/>
  <c r="V14" i="26"/>
  <c r="W14" i="26"/>
  <c r="X14" i="26"/>
  <c r="X16" i="26" s="1"/>
  <c r="Y14" i="26"/>
  <c r="Y16" i="26" s="1"/>
  <c r="Z14" i="26"/>
  <c r="Z16" i="26" s="1"/>
  <c r="AA14" i="26"/>
  <c r="AB14" i="26"/>
  <c r="AC14" i="26"/>
  <c r="AD14" i="26"/>
  <c r="AE14" i="26"/>
  <c r="AF14" i="26"/>
  <c r="AG14" i="26"/>
  <c r="AH14" i="26"/>
  <c r="AH16" i="26" s="1"/>
  <c r="AI14" i="26"/>
  <c r="AJ14" i="26"/>
  <c r="AK14" i="26"/>
  <c r="AL14" i="26"/>
  <c r="AM14" i="26"/>
  <c r="C15" i="26"/>
  <c r="D15" i="26"/>
  <c r="E15" i="26"/>
  <c r="E17" i="26" s="1"/>
  <c r="F15" i="26"/>
  <c r="G15" i="26"/>
  <c r="H15" i="26"/>
  <c r="I15" i="26"/>
  <c r="J15" i="26"/>
  <c r="K15" i="26"/>
  <c r="L15" i="26"/>
  <c r="M15" i="26"/>
  <c r="M17" i="26" s="1"/>
  <c r="N15" i="26"/>
  <c r="O15" i="26"/>
  <c r="P15" i="26"/>
  <c r="Q15" i="26"/>
  <c r="R15" i="26"/>
  <c r="S15" i="26"/>
  <c r="T15" i="26"/>
  <c r="U15" i="26"/>
  <c r="U17" i="26" s="1"/>
  <c r="V15" i="26"/>
  <c r="W15" i="26"/>
  <c r="X15" i="26"/>
  <c r="X17" i="26" s="1"/>
  <c r="Y15" i="26"/>
  <c r="Y17" i="26" s="1"/>
  <c r="Z15" i="26"/>
  <c r="AA15" i="26"/>
  <c r="AB15" i="26"/>
  <c r="AC15" i="26"/>
  <c r="AC17" i="26" s="1"/>
  <c r="AD15" i="26"/>
  <c r="AE15" i="26"/>
  <c r="AF15" i="26"/>
  <c r="AG15" i="26"/>
  <c r="AH15" i="26"/>
  <c r="AI15" i="26"/>
  <c r="AJ15" i="26"/>
  <c r="AK15" i="26"/>
  <c r="AK17" i="26" s="1"/>
  <c r="AL15" i="26"/>
  <c r="AM15" i="26"/>
  <c r="B15" i="26"/>
  <c r="B17" i="26" s="1"/>
  <c r="B14" i="26"/>
  <c r="C22" i="25"/>
  <c r="D22" i="25"/>
  <c r="E22" i="25"/>
  <c r="F22" i="25"/>
  <c r="F24" i="25" s="1"/>
  <c r="F26" i="25" s="1"/>
  <c r="F27" i="25" s="1"/>
  <c r="G22" i="25"/>
  <c r="H22" i="25"/>
  <c r="I22" i="25"/>
  <c r="J22" i="25"/>
  <c r="J24" i="25" s="1"/>
  <c r="K22" i="25"/>
  <c r="L22" i="25"/>
  <c r="M22" i="25"/>
  <c r="N22" i="25"/>
  <c r="N24" i="25" s="1"/>
  <c r="N26" i="25" s="1"/>
  <c r="N27" i="25" s="1"/>
  <c r="O22" i="25"/>
  <c r="P22" i="25"/>
  <c r="Q22" i="25"/>
  <c r="R22" i="25"/>
  <c r="R24" i="25" s="1"/>
  <c r="S22" i="25"/>
  <c r="T22" i="25"/>
  <c r="U22" i="25"/>
  <c r="V22" i="25"/>
  <c r="W22" i="25"/>
  <c r="X22" i="25"/>
  <c r="Y22" i="25"/>
  <c r="Z22" i="25"/>
  <c r="Z24" i="25" s="1"/>
  <c r="AA22" i="25"/>
  <c r="AB22" i="25"/>
  <c r="AC22" i="25"/>
  <c r="AD22" i="25"/>
  <c r="AD24" i="25" s="1"/>
  <c r="AD26" i="25" s="1"/>
  <c r="AD27" i="25" s="1"/>
  <c r="AE22" i="25"/>
  <c r="AF22" i="25"/>
  <c r="AG22" i="25"/>
  <c r="AH22" i="25"/>
  <c r="AI22" i="25"/>
  <c r="AJ22" i="25"/>
  <c r="AK22" i="25"/>
  <c r="AL22" i="25"/>
  <c r="AL24" i="25" s="1"/>
  <c r="AL26" i="25" s="1"/>
  <c r="AL27" i="25" s="1"/>
  <c r="AM22" i="25"/>
  <c r="C23" i="25"/>
  <c r="D23" i="25"/>
  <c r="E23" i="25"/>
  <c r="E25" i="25" s="1"/>
  <c r="F23" i="25"/>
  <c r="G23" i="25"/>
  <c r="H23" i="25"/>
  <c r="I23" i="25"/>
  <c r="I25" i="25" s="1"/>
  <c r="J23" i="25"/>
  <c r="K23" i="25"/>
  <c r="L23" i="25"/>
  <c r="M23" i="25"/>
  <c r="M25" i="25" s="1"/>
  <c r="N23" i="25"/>
  <c r="O23" i="25"/>
  <c r="P23" i="25"/>
  <c r="Q23" i="25"/>
  <c r="Q25" i="25" s="1"/>
  <c r="R23" i="25"/>
  <c r="S23" i="25"/>
  <c r="T23" i="25"/>
  <c r="U23" i="25"/>
  <c r="U25" i="25" s="1"/>
  <c r="V23" i="25"/>
  <c r="W23" i="25"/>
  <c r="X23" i="25"/>
  <c r="Y23" i="25"/>
  <c r="Y25" i="25" s="1"/>
  <c r="Z23" i="25"/>
  <c r="AA23" i="25"/>
  <c r="AB23" i="25"/>
  <c r="AC23" i="25"/>
  <c r="AC25" i="25" s="1"/>
  <c r="AD23" i="25"/>
  <c r="AE23" i="25"/>
  <c r="AF23" i="25"/>
  <c r="AG23" i="25"/>
  <c r="AG25" i="25" s="1"/>
  <c r="AH23" i="25"/>
  <c r="AI23" i="25"/>
  <c r="AJ23" i="25"/>
  <c r="AK23" i="25"/>
  <c r="AK25" i="25" s="1"/>
  <c r="AL23" i="25"/>
  <c r="AM23" i="25"/>
  <c r="B23" i="25"/>
  <c r="B22" i="25"/>
  <c r="B24" i="25" s="1"/>
  <c r="C21" i="24"/>
  <c r="D21" i="24"/>
  <c r="D23" i="24" s="1"/>
  <c r="E21" i="24"/>
  <c r="F21" i="24"/>
  <c r="F23" i="24" s="1"/>
  <c r="G21" i="24"/>
  <c r="H21" i="24"/>
  <c r="I21" i="24"/>
  <c r="J21" i="24"/>
  <c r="J23" i="24" s="1"/>
  <c r="K21" i="24"/>
  <c r="L21" i="24"/>
  <c r="M21" i="24"/>
  <c r="N21" i="24"/>
  <c r="O21" i="24"/>
  <c r="P21" i="24"/>
  <c r="Q21" i="24"/>
  <c r="R21" i="24"/>
  <c r="R23" i="24" s="1"/>
  <c r="S21" i="24"/>
  <c r="T21" i="24"/>
  <c r="T23" i="24" s="1"/>
  <c r="U21" i="24"/>
  <c r="V21" i="24"/>
  <c r="W21" i="24"/>
  <c r="X21" i="24"/>
  <c r="Y21" i="24"/>
  <c r="Z21" i="24"/>
  <c r="Z23" i="24" s="1"/>
  <c r="AA21" i="24"/>
  <c r="AB21" i="24"/>
  <c r="AC21" i="24"/>
  <c r="AD21" i="24"/>
  <c r="AD23" i="24" s="1"/>
  <c r="AE21" i="24"/>
  <c r="AE23" i="24" s="1"/>
  <c r="AF21" i="24"/>
  <c r="AG21" i="24"/>
  <c r="AH21" i="24"/>
  <c r="AH23" i="24" s="1"/>
  <c r="AI21" i="24"/>
  <c r="AJ21" i="24"/>
  <c r="AK21" i="24"/>
  <c r="AL21" i="24"/>
  <c r="AM21" i="24"/>
  <c r="C22" i="24"/>
  <c r="D22" i="24"/>
  <c r="D24" i="24" s="1"/>
  <c r="E22" i="24"/>
  <c r="E24" i="24" s="1"/>
  <c r="F22" i="24"/>
  <c r="F24" i="24" s="1"/>
  <c r="G22" i="24"/>
  <c r="H22" i="24"/>
  <c r="I22" i="24"/>
  <c r="J22" i="24"/>
  <c r="K22" i="24"/>
  <c r="L22" i="24"/>
  <c r="M22" i="24"/>
  <c r="M24" i="24" s="1"/>
  <c r="N22" i="24"/>
  <c r="O22" i="24"/>
  <c r="P22" i="24"/>
  <c r="Q22" i="24"/>
  <c r="Q24" i="24" s="1"/>
  <c r="R22" i="24"/>
  <c r="S22" i="24"/>
  <c r="T22" i="24"/>
  <c r="T24" i="24" s="1"/>
  <c r="U22" i="24"/>
  <c r="U24" i="24" s="1"/>
  <c r="V22" i="24"/>
  <c r="W22" i="24"/>
  <c r="X22" i="24"/>
  <c r="Y22" i="24"/>
  <c r="Z22" i="24"/>
  <c r="AA22" i="24"/>
  <c r="AB22" i="24"/>
  <c r="AC22" i="24"/>
  <c r="AC24" i="24" s="1"/>
  <c r="AD22" i="24"/>
  <c r="AD24" i="24" s="1"/>
  <c r="AE22" i="24"/>
  <c r="AE24" i="24" s="1"/>
  <c r="AF22" i="24"/>
  <c r="AG22" i="24"/>
  <c r="AH22" i="24"/>
  <c r="AI22" i="24"/>
  <c r="AJ22" i="24"/>
  <c r="AK22" i="24"/>
  <c r="AK24" i="24" s="1"/>
  <c r="AL22" i="24"/>
  <c r="AM22" i="24"/>
  <c r="B22" i="24"/>
  <c r="B24" i="24" s="1"/>
  <c r="B21" i="24"/>
  <c r="B23" i="24" s="1"/>
  <c r="C18" i="23"/>
  <c r="D18" i="23"/>
  <c r="E18" i="23"/>
  <c r="E20" i="23" s="1"/>
  <c r="F18" i="23"/>
  <c r="G18" i="23"/>
  <c r="H18" i="23"/>
  <c r="I18" i="23"/>
  <c r="J18" i="23"/>
  <c r="J20" i="23" s="1"/>
  <c r="K18" i="23"/>
  <c r="L18" i="23"/>
  <c r="M18" i="23"/>
  <c r="M20" i="23" s="1"/>
  <c r="N18" i="23"/>
  <c r="O18" i="23"/>
  <c r="P18" i="23"/>
  <c r="Q18" i="23"/>
  <c r="R18" i="23"/>
  <c r="R20" i="23" s="1"/>
  <c r="S18" i="23"/>
  <c r="T18" i="23"/>
  <c r="U18" i="23"/>
  <c r="V18" i="23"/>
  <c r="W18" i="23"/>
  <c r="X18" i="23"/>
  <c r="Y18" i="23"/>
  <c r="Z18" i="23"/>
  <c r="Z20" i="23" s="1"/>
  <c r="AA18" i="23"/>
  <c r="AB18" i="23"/>
  <c r="AC18" i="23"/>
  <c r="AC20" i="23" s="1"/>
  <c r="AD18" i="23"/>
  <c r="AD20" i="23" s="1"/>
  <c r="AE18" i="23"/>
  <c r="AE20" i="23" s="1"/>
  <c r="AF18" i="23"/>
  <c r="AG18" i="23"/>
  <c r="AH18" i="23"/>
  <c r="AH20" i="23" s="1"/>
  <c r="AI18" i="23"/>
  <c r="AJ18" i="23"/>
  <c r="AK18" i="23"/>
  <c r="AK20" i="23" s="1"/>
  <c r="AL18" i="23"/>
  <c r="AM18" i="23"/>
  <c r="C19" i="23"/>
  <c r="D19" i="23"/>
  <c r="E19" i="23"/>
  <c r="E21" i="23" s="1"/>
  <c r="F19" i="23"/>
  <c r="G19" i="23"/>
  <c r="H19" i="23"/>
  <c r="H21" i="23" s="1"/>
  <c r="I19" i="23"/>
  <c r="J19" i="23"/>
  <c r="J21" i="23" s="1"/>
  <c r="K19" i="23"/>
  <c r="L19" i="23"/>
  <c r="M19" i="23"/>
  <c r="M21" i="23" s="1"/>
  <c r="N19" i="23"/>
  <c r="O19" i="23"/>
  <c r="P19" i="23"/>
  <c r="Q19" i="23"/>
  <c r="R19" i="23"/>
  <c r="S19" i="23"/>
  <c r="T19" i="23"/>
  <c r="U19" i="23"/>
  <c r="U21" i="23" s="1"/>
  <c r="V19" i="23"/>
  <c r="W19" i="23"/>
  <c r="X19" i="23"/>
  <c r="X21" i="23" s="1"/>
  <c r="Y19" i="23"/>
  <c r="Z19" i="23"/>
  <c r="AA19" i="23"/>
  <c r="AB19" i="23"/>
  <c r="AC19" i="23"/>
  <c r="AD19" i="23"/>
  <c r="AD21" i="23" s="1"/>
  <c r="AE19" i="23"/>
  <c r="AE21" i="23" s="1"/>
  <c r="AF19" i="23"/>
  <c r="AF21" i="23" s="1"/>
  <c r="AG19" i="23"/>
  <c r="AH19" i="23"/>
  <c r="AI19" i="23"/>
  <c r="AJ19" i="23"/>
  <c r="AK19" i="23"/>
  <c r="AK21" i="23" s="1"/>
  <c r="AL19" i="23"/>
  <c r="AM19" i="23"/>
  <c r="B19" i="23"/>
  <c r="B21" i="23" s="1"/>
  <c r="B18" i="23"/>
  <c r="C18" i="22"/>
  <c r="D18" i="22"/>
  <c r="E18" i="22"/>
  <c r="F18" i="22"/>
  <c r="F20" i="22" s="1"/>
  <c r="G18" i="22"/>
  <c r="H18" i="22"/>
  <c r="I18" i="22"/>
  <c r="J18" i="22"/>
  <c r="J20" i="22" s="1"/>
  <c r="K18" i="22"/>
  <c r="L18" i="22"/>
  <c r="M18" i="22"/>
  <c r="N18" i="22"/>
  <c r="O18" i="22"/>
  <c r="P18" i="22"/>
  <c r="Q18" i="22"/>
  <c r="R18" i="22"/>
  <c r="R20" i="22" s="1"/>
  <c r="S18" i="22"/>
  <c r="T18" i="22"/>
  <c r="U18" i="22"/>
  <c r="V18" i="22"/>
  <c r="W18" i="22"/>
  <c r="X18" i="22"/>
  <c r="Y18" i="22"/>
  <c r="Z18" i="22"/>
  <c r="Z20" i="22" s="1"/>
  <c r="AA18" i="22"/>
  <c r="AB18" i="22"/>
  <c r="AC18" i="22"/>
  <c r="AD18" i="22"/>
  <c r="AE18" i="22"/>
  <c r="AF18" i="22"/>
  <c r="AG18" i="22"/>
  <c r="AH18" i="22"/>
  <c r="AH20" i="22" s="1"/>
  <c r="AI18" i="22"/>
  <c r="AJ18" i="22"/>
  <c r="AK18" i="22"/>
  <c r="AL18" i="22"/>
  <c r="AM18" i="22"/>
  <c r="C19" i="22"/>
  <c r="D19" i="22"/>
  <c r="E19" i="22"/>
  <c r="E21" i="22" s="1"/>
  <c r="F19" i="22"/>
  <c r="F21" i="22" s="1"/>
  <c r="G19" i="22"/>
  <c r="H19" i="22"/>
  <c r="I19" i="22"/>
  <c r="J19" i="22"/>
  <c r="K19" i="22"/>
  <c r="L19" i="22"/>
  <c r="M19" i="22"/>
  <c r="M21" i="22" s="1"/>
  <c r="N19" i="22"/>
  <c r="O19" i="22"/>
  <c r="P19" i="22"/>
  <c r="Q19" i="22"/>
  <c r="R19" i="22"/>
  <c r="S19" i="22"/>
  <c r="T19" i="22"/>
  <c r="U19" i="22"/>
  <c r="U21" i="22" s="1"/>
  <c r="V19" i="22"/>
  <c r="W19" i="22"/>
  <c r="X19" i="22"/>
  <c r="Y19" i="22"/>
  <c r="Z19" i="22"/>
  <c r="AA19" i="22"/>
  <c r="AB19" i="22"/>
  <c r="AC19" i="22"/>
  <c r="AC21" i="22" s="1"/>
  <c r="AD19" i="22"/>
  <c r="AE19" i="22"/>
  <c r="AF19" i="22"/>
  <c r="AG19" i="22"/>
  <c r="AH19" i="22"/>
  <c r="AI19" i="22"/>
  <c r="AJ19" i="22"/>
  <c r="AK19" i="22"/>
  <c r="AK21" i="22" s="1"/>
  <c r="AL19" i="22"/>
  <c r="AM19" i="22"/>
  <c r="B19" i="22"/>
  <c r="B18" i="22"/>
  <c r="C20" i="21"/>
  <c r="D20" i="21"/>
  <c r="E20" i="21"/>
  <c r="F20" i="21"/>
  <c r="G20" i="21"/>
  <c r="H20" i="21"/>
  <c r="H22" i="21" s="1"/>
  <c r="I20" i="21"/>
  <c r="I22" i="21" s="1"/>
  <c r="J20" i="21"/>
  <c r="K20" i="21"/>
  <c r="L20" i="21"/>
  <c r="M20" i="21"/>
  <c r="N20" i="21"/>
  <c r="N22" i="21" s="1"/>
  <c r="O20" i="21"/>
  <c r="P20" i="21"/>
  <c r="P22" i="21" s="1"/>
  <c r="Q20" i="21"/>
  <c r="Q22" i="21" s="1"/>
  <c r="R20" i="21"/>
  <c r="S20" i="21"/>
  <c r="T20" i="21"/>
  <c r="U20" i="21"/>
  <c r="V20" i="21"/>
  <c r="W20" i="21"/>
  <c r="X20" i="21"/>
  <c r="X22" i="21" s="1"/>
  <c r="Y20" i="21"/>
  <c r="Y22" i="21" s="1"/>
  <c r="Z20" i="21"/>
  <c r="Z22" i="21" s="1"/>
  <c r="AA20" i="21"/>
  <c r="AB20" i="21"/>
  <c r="AC20" i="21"/>
  <c r="AD20" i="21"/>
  <c r="AE20" i="21"/>
  <c r="AF20" i="21"/>
  <c r="AF22" i="21" s="1"/>
  <c r="AG20" i="21"/>
  <c r="AH20" i="21"/>
  <c r="AH22" i="21" s="1"/>
  <c r="AI20" i="21"/>
  <c r="AJ20" i="21"/>
  <c r="AK20" i="21"/>
  <c r="AL20" i="21"/>
  <c r="AM20" i="21"/>
  <c r="C21" i="21"/>
  <c r="C23" i="21" s="1"/>
  <c r="D21" i="21"/>
  <c r="E21" i="21"/>
  <c r="E23" i="21" s="1"/>
  <c r="F21" i="21"/>
  <c r="G21" i="21"/>
  <c r="H21" i="21"/>
  <c r="I21" i="21"/>
  <c r="I23" i="21" s="1"/>
  <c r="J21" i="21"/>
  <c r="J23" i="21" s="1"/>
  <c r="K21" i="21"/>
  <c r="K23" i="21" s="1"/>
  <c r="L21" i="21"/>
  <c r="M21" i="21"/>
  <c r="M23" i="21" s="1"/>
  <c r="N21" i="21"/>
  <c r="N23" i="21" s="1"/>
  <c r="O21" i="21"/>
  <c r="P21" i="21"/>
  <c r="Q21" i="21"/>
  <c r="R21" i="21"/>
  <c r="R23" i="21" s="1"/>
  <c r="S21" i="21"/>
  <c r="S23" i="21" s="1"/>
  <c r="T21" i="21"/>
  <c r="U21" i="21"/>
  <c r="U23" i="21" s="1"/>
  <c r="V21" i="21"/>
  <c r="W21" i="21"/>
  <c r="X21" i="21"/>
  <c r="Y21" i="21"/>
  <c r="Z21" i="21"/>
  <c r="Z23" i="21" s="1"/>
  <c r="AA21" i="21"/>
  <c r="AA23" i="21" s="1"/>
  <c r="AB21" i="21"/>
  <c r="AC21" i="21"/>
  <c r="AC23" i="21" s="1"/>
  <c r="AD21" i="21"/>
  <c r="AE21" i="21"/>
  <c r="AF21" i="21"/>
  <c r="AG21" i="21"/>
  <c r="AH21" i="21"/>
  <c r="AI21" i="21"/>
  <c r="AI23" i="21" s="1"/>
  <c r="AJ21" i="21"/>
  <c r="AK21" i="21"/>
  <c r="AK23" i="21" s="1"/>
  <c r="AL21" i="21"/>
  <c r="AM21" i="21"/>
  <c r="B21" i="21"/>
  <c r="B20" i="21"/>
  <c r="C14" i="20"/>
  <c r="C16" i="20" s="1"/>
  <c r="D14" i="20"/>
  <c r="E14" i="20"/>
  <c r="F14" i="20"/>
  <c r="G14" i="20"/>
  <c r="H14" i="20"/>
  <c r="I14" i="20"/>
  <c r="J14" i="20"/>
  <c r="J16" i="20" s="1"/>
  <c r="K14" i="20"/>
  <c r="K16" i="20" s="1"/>
  <c r="L14" i="20"/>
  <c r="M14" i="20"/>
  <c r="N14" i="20"/>
  <c r="O14" i="20"/>
  <c r="P14" i="20"/>
  <c r="Q14" i="20"/>
  <c r="R14" i="20"/>
  <c r="S14" i="20"/>
  <c r="S16" i="20" s="1"/>
  <c r="T14" i="20"/>
  <c r="U14" i="20"/>
  <c r="V14" i="20"/>
  <c r="W14" i="20"/>
  <c r="X14" i="20"/>
  <c r="Y14" i="20"/>
  <c r="Z14" i="20"/>
  <c r="Z16" i="20" s="1"/>
  <c r="AA14" i="20"/>
  <c r="AB14" i="20"/>
  <c r="AC14" i="20"/>
  <c r="AD14" i="20"/>
  <c r="AE14" i="20"/>
  <c r="AF14" i="20"/>
  <c r="AF16" i="20" s="1"/>
  <c r="AG14" i="20"/>
  <c r="AG16" i="20" s="1"/>
  <c r="AH14" i="20"/>
  <c r="AH16" i="20" s="1"/>
  <c r="AI14" i="20"/>
  <c r="AI16" i="20" s="1"/>
  <c r="AJ14" i="20"/>
  <c r="AK14" i="20"/>
  <c r="AL14" i="20"/>
  <c r="AM14" i="20"/>
  <c r="C15" i="20"/>
  <c r="C17" i="20" s="1"/>
  <c r="D15" i="20"/>
  <c r="E15" i="20"/>
  <c r="E17" i="20" s="1"/>
  <c r="F15" i="20"/>
  <c r="F17" i="20" s="1"/>
  <c r="G15" i="20"/>
  <c r="H15" i="20"/>
  <c r="I15" i="20"/>
  <c r="J15" i="20"/>
  <c r="K15" i="20"/>
  <c r="K17" i="20" s="1"/>
  <c r="L15" i="20"/>
  <c r="M15" i="20"/>
  <c r="M17" i="20" s="1"/>
  <c r="N15" i="20"/>
  <c r="N17" i="20" s="1"/>
  <c r="O15" i="20"/>
  <c r="P15" i="20"/>
  <c r="Q15" i="20"/>
  <c r="R15" i="20"/>
  <c r="S15" i="20"/>
  <c r="S17" i="20" s="1"/>
  <c r="T15" i="20"/>
  <c r="U15" i="20"/>
  <c r="U17" i="20" s="1"/>
  <c r="V15" i="20"/>
  <c r="V17" i="20" s="1"/>
  <c r="W15" i="20"/>
  <c r="X15" i="20"/>
  <c r="Y15" i="20"/>
  <c r="Z15" i="20"/>
  <c r="AA15" i="20"/>
  <c r="AA17" i="20" s="1"/>
  <c r="AB15" i="20"/>
  <c r="AC15" i="20"/>
  <c r="AC17" i="20" s="1"/>
  <c r="AD15" i="20"/>
  <c r="AD17" i="20" s="1"/>
  <c r="AE15" i="20"/>
  <c r="AF15" i="20"/>
  <c r="AF17" i="20" s="1"/>
  <c r="AG15" i="20"/>
  <c r="AG17" i="20" s="1"/>
  <c r="AH15" i="20"/>
  <c r="AI15" i="20"/>
  <c r="AJ15" i="20"/>
  <c r="AK15" i="20"/>
  <c r="AK17" i="20" s="1"/>
  <c r="AL15" i="20"/>
  <c r="AL17" i="20" s="1"/>
  <c r="AM15" i="20"/>
  <c r="B15" i="20"/>
  <c r="B14" i="20"/>
  <c r="C12" i="19"/>
  <c r="D12" i="19"/>
  <c r="E12" i="19"/>
  <c r="F12" i="19"/>
  <c r="G12" i="19"/>
  <c r="H12" i="19"/>
  <c r="H14" i="19" s="1"/>
  <c r="I12" i="19"/>
  <c r="J12" i="19"/>
  <c r="J14" i="19" s="1"/>
  <c r="K12" i="19"/>
  <c r="L12" i="19"/>
  <c r="M12" i="19"/>
  <c r="N12" i="19"/>
  <c r="O12" i="19"/>
  <c r="P12" i="19"/>
  <c r="Q12" i="19"/>
  <c r="R12" i="19"/>
  <c r="R14" i="19" s="1"/>
  <c r="S12" i="19"/>
  <c r="T12" i="19"/>
  <c r="U12" i="19"/>
  <c r="V12" i="19"/>
  <c r="W12" i="19"/>
  <c r="X12" i="19"/>
  <c r="Y12" i="19"/>
  <c r="Z12" i="19"/>
  <c r="Z14" i="19" s="1"/>
  <c r="AA12" i="19"/>
  <c r="AB12" i="19"/>
  <c r="AB14" i="19" s="1"/>
  <c r="AC12" i="19"/>
  <c r="AC14" i="19" s="1"/>
  <c r="AD12" i="19"/>
  <c r="AE12" i="19"/>
  <c r="AF12" i="19"/>
  <c r="AG12" i="19"/>
  <c r="AH12" i="19"/>
  <c r="AH14" i="19" s="1"/>
  <c r="AI12" i="19"/>
  <c r="AJ12" i="19"/>
  <c r="AK12" i="19"/>
  <c r="AL12" i="19"/>
  <c r="AM12" i="19"/>
  <c r="C13" i="19"/>
  <c r="D13" i="19"/>
  <c r="E13" i="19"/>
  <c r="E15" i="19" s="1"/>
  <c r="F13" i="19"/>
  <c r="G13" i="19"/>
  <c r="H13" i="19"/>
  <c r="I13" i="19"/>
  <c r="J13" i="19"/>
  <c r="K13" i="19"/>
  <c r="L13" i="19"/>
  <c r="M13" i="19"/>
  <c r="M15" i="19" s="1"/>
  <c r="M16" i="19" s="1"/>
  <c r="M17" i="19" s="1"/>
  <c r="N13" i="19"/>
  <c r="O13" i="19"/>
  <c r="P13" i="19"/>
  <c r="Q13" i="19"/>
  <c r="R13" i="19"/>
  <c r="S13" i="19"/>
  <c r="T13" i="19"/>
  <c r="U13" i="19"/>
  <c r="U15" i="19" s="1"/>
  <c r="U16" i="19" s="1"/>
  <c r="U17" i="19" s="1"/>
  <c r="V13" i="19"/>
  <c r="W13" i="19"/>
  <c r="X13" i="19"/>
  <c r="Y13" i="19"/>
  <c r="Z13" i="19"/>
  <c r="AA13" i="19"/>
  <c r="AB13" i="19"/>
  <c r="AB15" i="19" s="1"/>
  <c r="AC13" i="19"/>
  <c r="AC15" i="19" s="1"/>
  <c r="AD13" i="19"/>
  <c r="AE13" i="19"/>
  <c r="AF13" i="19"/>
  <c r="AG13" i="19"/>
  <c r="AH13" i="19"/>
  <c r="AI13" i="19"/>
  <c r="AJ13" i="19"/>
  <c r="AK13" i="19"/>
  <c r="AK15" i="19" s="1"/>
  <c r="AL13" i="19"/>
  <c r="AM13" i="19"/>
  <c r="C14" i="19"/>
  <c r="D14" i="19"/>
  <c r="D16" i="19" s="1"/>
  <c r="D17" i="19" s="1"/>
  <c r="E14" i="19"/>
  <c r="F14" i="19"/>
  <c r="F16" i="19" s="1"/>
  <c r="G14" i="19"/>
  <c r="G16" i="19" s="1"/>
  <c r="G17" i="19" s="1"/>
  <c r="I14" i="19"/>
  <c r="K14" i="19"/>
  <c r="L14" i="19"/>
  <c r="M14" i="19"/>
  <c r="N14" i="19"/>
  <c r="O14" i="19"/>
  <c r="P14" i="19"/>
  <c r="Q14" i="19"/>
  <c r="S14" i="19"/>
  <c r="T14" i="19"/>
  <c r="U14" i="19"/>
  <c r="V14" i="19"/>
  <c r="W14" i="19"/>
  <c r="X14" i="19"/>
  <c r="Y14" i="19"/>
  <c r="Y16" i="19" s="1"/>
  <c r="Y17" i="19" s="1"/>
  <c r="AA14" i="19"/>
  <c r="AD14" i="19"/>
  <c r="AE14" i="19"/>
  <c r="AF14" i="19"/>
  <c r="AG14" i="19"/>
  <c r="AI14" i="19"/>
  <c r="AJ14" i="19"/>
  <c r="AJ16" i="19" s="1"/>
  <c r="AJ17" i="19" s="1"/>
  <c r="AK14" i="19"/>
  <c r="AL14" i="19"/>
  <c r="AM14" i="19"/>
  <c r="C15" i="19"/>
  <c r="D15" i="19"/>
  <c r="F15" i="19"/>
  <c r="G15" i="19"/>
  <c r="H15" i="19"/>
  <c r="I15" i="19"/>
  <c r="J15" i="19"/>
  <c r="K15" i="19"/>
  <c r="L15" i="19"/>
  <c r="N15" i="19"/>
  <c r="O15" i="19"/>
  <c r="P15" i="19"/>
  <c r="Q15" i="19"/>
  <c r="R15" i="19"/>
  <c r="S15" i="19"/>
  <c r="T15" i="19"/>
  <c r="V15" i="19"/>
  <c r="V16" i="19" s="1"/>
  <c r="W15" i="19"/>
  <c r="X15" i="19"/>
  <c r="Y15" i="19"/>
  <c r="Z15" i="19"/>
  <c r="AA15" i="19"/>
  <c r="AD15" i="19"/>
  <c r="AE15" i="19"/>
  <c r="AE16" i="19" s="1"/>
  <c r="AE17" i="19" s="1"/>
  <c r="AF15" i="19"/>
  <c r="AG15" i="19"/>
  <c r="AH15" i="19"/>
  <c r="AI15" i="19"/>
  <c r="AJ15" i="19"/>
  <c r="AL15" i="19"/>
  <c r="AM15" i="19"/>
  <c r="L16" i="19"/>
  <c r="L17" i="19" s="1"/>
  <c r="N16" i="19"/>
  <c r="O16" i="19"/>
  <c r="T16" i="19"/>
  <c r="W16" i="19"/>
  <c r="AD16" i="19"/>
  <c r="AG16" i="19"/>
  <c r="AL16" i="19"/>
  <c r="AM16" i="19"/>
  <c r="B13" i="19"/>
  <c r="B12" i="19"/>
  <c r="C14" i="18"/>
  <c r="C16" i="18" s="1"/>
  <c r="D14" i="18"/>
  <c r="E14" i="18"/>
  <c r="F14" i="18"/>
  <c r="G14" i="18"/>
  <c r="H14" i="18"/>
  <c r="H16" i="18" s="1"/>
  <c r="I14" i="18"/>
  <c r="J14" i="18"/>
  <c r="J16" i="18" s="1"/>
  <c r="K14" i="18"/>
  <c r="K16" i="18" s="1"/>
  <c r="L14" i="18"/>
  <c r="M14" i="18"/>
  <c r="N14" i="18"/>
  <c r="O14" i="18"/>
  <c r="P14" i="18"/>
  <c r="P16" i="18" s="1"/>
  <c r="Q14" i="18"/>
  <c r="R14" i="18"/>
  <c r="R16" i="18" s="1"/>
  <c r="S14" i="18"/>
  <c r="T14" i="18"/>
  <c r="U14" i="18"/>
  <c r="V14" i="18"/>
  <c r="W14" i="18"/>
  <c r="X14" i="18"/>
  <c r="X16" i="18" s="1"/>
  <c r="Y14" i="18"/>
  <c r="Y16" i="18" s="1"/>
  <c r="Z14" i="18"/>
  <c r="Z16" i="18" s="1"/>
  <c r="AA14" i="18"/>
  <c r="AA16" i="18" s="1"/>
  <c r="AB14" i="18"/>
  <c r="AC14" i="18"/>
  <c r="AD14" i="18"/>
  <c r="AE14" i="18"/>
  <c r="AF14" i="18"/>
  <c r="AF16" i="18" s="1"/>
  <c r="AG14" i="18"/>
  <c r="AH14" i="18"/>
  <c r="AH16" i="18" s="1"/>
  <c r="AI14" i="18"/>
  <c r="AI16" i="18" s="1"/>
  <c r="AJ14" i="18"/>
  <c r="AK14" i="18"/>
  <c r="AL14" i="18"/>
  <c r="AM14" i="18"/>
  <c r="C15" i="18"/>
  <c r="C17" i="18" s="1"/>
  <c r="D15" i="18"/>
  <c r="E15" i="18"/>
  <c r="E17" i="18" s="1"/>
  <c r="F15" i="18"/>
  <c r="F17" i="18" s="1"/>
  <c r="G15" i="18"/>
  <c r="H15" i="18"/>
  <c r="I15" i="18"/>
  <c r="J15" i="18"/>
  <c r="K15" i="18"/>
  <c r="K17" i="18" s="1"/>
  <c r="L15" i="18"/>
  <c r="M15" i="18"/>
  <c r="M17" i="18" s="1"/>
  <c r="N15" i="18"/>
  <c r="N17" i="18" s="1"/>
  <c r="O15" i="18"/>
  <c r="P15" i="18"/>
  <c r="Q15" i="18"/>
  <c r="R15" i="18"/>
  <c r="S15" i="18"/>
  <c r="T15" i="18"/>
  <c r="U15" i="18"/>
  <c r="U17" i="18" s="1"/>
  <c r="U18" i="18" s="1"/>
  <c r="U19" i="18" s="1"/>
  <c r="V15" i="18"/>
  <c r="V17" i="18" s="1"/>
  <c r="W15" i="18"/>
  <c r="X15" i="18"/>
  <c r="X17" i="18" s="1"/>
  <c r="Y15" i="18"/>
  <c r="Y17" i="18" s="1"/>
  <c r="Z15" i="18"/>
  <c r="AA15" i="18"/>
  <c r="AA17" i="18" s="1"/>
  <c r="AB15" i="18"/>
  <c r="AC15" i="18"/>
  <c r="AC17" i="18" s="1"/>
  <c r="AD15" i="18"/>
  <c r="AE15" i="18"/>
  <c r="AF15" i="18"/>
  <c r="AG15" i="18"/>
  <c r="AH15" i="18"/>
  <c r="AI15" i="18"/>
  <c r="AJ15" i="18"/>
  <c r="AK15" i="18"/>
  <c r="AK17" i="18" s="1"/>
  <c r="AL15" i="18"/>
  <c r="AL17" i="18" s="1"/>
  <c r="AM15" i="18"/>
  <c r="D16" i="18"/>
  <c r="E16" i="18"/>
  <c r="F16" i="18"/>
  <c r="G16" i="18"/>
  <c r="I16" i="18"/>
  <c r="L16" i="18"/>
  <c r="M16" i="18"/>
  <c r="N16" i="18"/>
  <c r="O16" i="18"/>
  <c r="Q16" i="18"/>
  <c r="S16" i="18"/>
  <c r="T16" i="18"/>
  <c r="T18" i="18" s="1"/>
  <c r="T19" i="18" s="1"/>
  <c r="U16" i="18"/>
  <c r="V16" i="18"/>
  <c r="W16" i="18"/>
  <c r="AB16" i="18"/>
  <c r="AC16" i="18"/>
  <c r="AD16" i="18"/>
  <c r="AE16" i="18"/>
  <c r="AE18" i="18" s="1"/>
  <c r="AE19" i="18" s="1"/>
  <c r="AG16" i="18"/>
  <c r="AJ16" i="18"/>
  <c r="AK16" i="18"/>
  <c r="AL16" i="18"/>
  <c r="AM16" i="18"/>
  <c r="D17" i="18"/>
  <c r="D18" i="18" s="1"/>
  <c r="D19" i="18" s="1"/>
  <c r="G17" i="18"/>
  <c r="H17" i="18"/>
  <c r="I17" i="18"/>
  <c r="J17" i="18"/>
  <c r="L17" i="18"/>
  <c r="O17" i="18"/>
  <c r="P17" i="18"/>
  <c r="Q17" i="18"/>
  <c r="R17" i="18"/>
  <c r="S17" i="18"/>
  <c r="S18" i="18" s="1"/>
  <c r="S19" i="18" s="1"/>
  <c r="T17" i="18"/>
  <c r="W17" i="18"/>
  <c r="Z17" i="18"/>
  <c r="AB17" i="18"/>
  <c r="AD17" i="18"/>
  <c r="AE17" i="18"/>
  <c r="AF17" i="18"/>
  <c r="AG17" i="18"/>
  <c r="AH17" i="18"/>
  <c r="AI17" i="18"/>
  <c r="AJ17" i="18"/>
  <c r="AM17" i="18"/>
  <c r="AM18" i="18" s="1"/>
  <c r="AM19" i="18" s="1"/>
  <c r="B15" i="18"/>
  <c r="B14" i="18"/>
  <c r="B16" i="18" s="1"/>
  <c r="K15" i="17"/>
  <c r="C12" i="17"/>
  <c r="D12" i="17"/>
  <c r="E12" i="17"/>
  <c r="F12" i="17"/>
  <c r="G12" i="17"/>
  <c r="G14" i="17" s="1"/>
  <c r="H12" i="17"/>
  <c r="I12" i="17"/>
  <c r="I14" i="17" s="1"/>
  <c r="J12" i="17"/>
  <c r="J14" i="17" s="1"/>
  <c r="K12" i="17"/>
  <c r="K14" i="17" s="1"/>
  <c r="K16" i="17" s="1"/>
  <c r="L12" i="17"/>
  <c r="L14" i="17" s="1"/>
  <c r="M12" i="17"/>
  <c r="N12" i="17"/>
  <c r="O12" i="17"/>
  <c r="O14" i="17" s="1"/>
  <c r="P12" i="17"/>
  <c r="Q12" i="17"/>
  <c r="Q14" i="17" s="1"/>
  <c r="R12" i="17"/>
  <c r="S12" i="17"/>
  <c r="T12" i="17"/>
  <c r="U12" i="17"/>
  <c r="V12" i="17"/>
  <c r="W12" i="17"/>
  <c r="X12" i="17"/>
  <c r="Y12" i="17"/>
  <c r="Y14" i="17" s="1"/>
  <c r="Z12" i="17"/>
  <c r="AA12" i="17"/>
  <c r="AB12" i="17"/>
  <c r="AB14" i="17" s="1"/>
  <c r="AC12" i="17"/>
  <c r="AC14" i="17" s="1"/>
  <c r="AD12" i="17"/>
  <c r="AE12" i="17"/>
  <c r="AE14" i="17" s="1"/>
  <c r="AF12" i="17"/>
  <c r="AG12" i="17"/>
  <c r="AG14" i="17" s="1"/>
  <c r="AH12" i="17"/>
  <c r="AI12" i="17"/>
  <c r="AJ12" i="17"/>
  <c r="AK12" i="17"/>
  <c r="AL12" i="17"/>
  <c r="AM12" i="17"/>
  <c r="AM14" i="17" s="1"/>
  <c r="C13" i="17"/>
  <c r="D13" i="17"/>
  <c r="D15" i="17" s="1"/>
  <c r="E13" i="17"/>
  <c r="F13" i="17"/>
  <c r="G13" i="17"/>
  <c r="H13" i="17"/>
  <c r="I13" i="17"/>
  <c r="J13" i="17"/>
  <c r="J15" i="17" s="1"/>
  <c r="K13" i="17"/>
  <c r="L13" i="17"/>
  <c r="L15" i="17" s="1"/>
  <c r="M13" i="17"/>
  <c r="N13" i="17"/>
  <c r="O13" i="17"/>
  <c r="P13" i="17"/>
  <c r="Q13" i="17"/>
  <c r="R13" i="17"/>
  <c r="R15" i="17" s="1"/>
  <c r="S13" i="17"/>
  <c r="T13" i="17"/>
  <c r="T15" i="17" s="1"/>
  <c r="U13" i="17"/>
  <c r="V13" i="17"/>
  <c r="W13" i="17"/>
  <c r="X13" i="17"/>
  <c r="Y13" i="17"/>
  <c r="Z13" i="17"/>
  <c r="Z15" i="17" s="1"/>
  <c r="AA13" i="17"/>
  <c r="AB13" i="17"/>
  <c r="AB15" i="17" s="1"/>
  <c r="AC13" i="17"/>
  <c r="AC15" i="17" s="1"/>
  <c r="AD13" i="17"/>
  <c r="AE13" i="17"/>
  <c r="AF13" i="17"/>
  <c r="AG13" i="17"/>
  <c r="AH13" i="17"/>
  <c r="AH15" i="17" s="1"/>
  <c r="AI13" i="17"/>
  <c r="AJ13" i="17"/>
  <c r="AJ15" i="17" s="1"/>
  <c r="AK13" i="17"/>
  <c r="AL13" i="17"/>
  <c r="AM13" i="17"/>
  <c r="B13" i="17"/>
  <c r="B12" i="17"/>
  <c r="P26" i="13"/>
  <c r="Q26" i="13"/>
  <c r="R26" i="13"/>
  <c r="S26" i="13"/>
  <c r="T26" i="13"/>
  <c r="T28" i="13" s="1"/>
  <c r="U26" i="13"/>
  <c r="V26" i="13"/>
  <c r="V28" i="13" s="1"/>
  <c r="W26" i="13"/>
  <c r="W28" i="13" s="1"/>
  <c r="X26" i="13"/>
  <c r="X28" i="13" s="1"/>
  <c r="Y26" i="13"/>
  <c r="Y28" i="13" s="1"/>
  <c r="Z26" i="13"/>
  <c r="AA26" i="13"/>
  <c r="AB26" i="13"/>
  <c r="AC26" i="13"/>
  <c r="AD26" i="13"/>
  <c r="AD28" i="13" s="1"/>
  <c r="AE26" i="13"/>
  <c r="AE28" i="13" s="1"/>
  <c r="AF26" i="13"/>
  <c r="AF28" i="13" s="1"/>
  <c r="AG26" i="13"/>
  <c r="AG28" i="13" s="1"/>
  <c r="AH26" i="13"/>
  <c r="AI26" i="13"/>
  <c r="AJ26" i="13"/>
  <c r="AK26" i="13"/>
  <c r="AL26" i="13"/>
  <c r="AM26" i="13"/>
  <c r="AN26" i="13"/>
  <c r="AN28" i="13" s="1"/>
  <c r="AO26" i="13"/>
  <c r="AO28" i="13" s="1"/>
  <c r="AP26" i="13"/>
  <c r="AQ26" i="13"/>
  <c r="AR26" i="13"/>
  <c r="AS26" i="13"/>
  <c r="AT26" i="13"/>
  <c r="AU26" i="13"/>
  <c r="P27" i="13"/>
  <c r="Q27" i="13"/>
  <c r="Q29" i="13" s="1"/>
  <c r="R27" i="13"/>
  <c r="S27" i="13"/>
  <c r="S29" i="13" s="1"/>
  <c r="T27" i="13"/>
  <c r="T29" i="13" s="1"/>
  <c r="U27" i="13"/>
  <c r="V27" i="13"/>
  <c r="V29" i="13" s="1"/>
  <c r="W27" i="13"/>
  <c r="W29" i="13" s="1"/>
  <c r="X27" i="13"/>
  <c r="X29" i="13" s="1"/>
  <c r="Y27" i="13"/>
  <c r="Y29" i="13" s="1"/>
  <c r="Z27" i="13"/>
  <c r="AA27" i="13"/>
  <c r="AB27" i="13"/>
  <c r="AC27" i="13"/>
  <c r="AD27" i="13"/>
  <c r="AE27" i="13"/>
  <c r="AE29" i="13" s="1"/>
  <c r="AF27" i="13"/>
  <c r="AF29" i="13" s="1"/>
  <c r="AG27" i="13"/>
  <c r="AG29" i="13" s="1"/>
  <c r="AH27" i="13"/>
  <c r="AI27" i="13"/>
  <c r="AJ27" i="13"/>
  <c r="AK27" i="13"/>
  <c r="AL27" i="13"/>
  <c r="AM27" i="13"/>
  <c r="AN27" i="13"/>
  <c r="AN29" i="13" s="1"/>
  <c r="AO27" i="13"/>
  <c r="AO29" i="13" s="1"/>
  <c r="AP27" i="13"/>
  <c r="AQ27" i="13"/>
  <c r="AR27" i="13"/>
  <c r="AS27" i="13"/>
  <c r="AT27" i="13"/>
  <c r="AU27" i="13"/>
  <c r="P28" i="13"/>
  <c r="Q28" i="13"/>
  <c r="R28" i="13"/>
  <c r="S28" i="13"/>
  <c r="U28" i="13"/>
  <c r="Z28" i="13"/>
  <c r="AA28" i="13"/>
  <c r="AB28" i="13"/>
  <c r="AC28" i="13"/>
  <c r="AC30" i="13" s="1"/>
  <c r="AH28" i="13"/>
  <c r="AI28" i="13"/>
  <c r="AI30" i="13" s="1"/>
  <c r="AJ28" i="13"/>
  <c r="AK28" i="13"/>
  <c r="AL28" i="13"/>
  <c r="AM28" i="13"/>
  <c r="AP28" i="13"/>
  <c r="AP30" i="13" s="1"/>
  <c r="AP31" i="13" s="1"/>
  <c r="AQ28" i="13"/>
  <c r="AR28" i="13"/>
  <c r="AR30" i="13" s="1"/>
  <c r="AR31" i="13" s="1"/>
  <c r="AS28" i="13"/>
  <c r="AT28" i="13"/>
  <c r="AU28" i="13"/>
  <c r="P29" i="13"/>
  <c r="R29" i="13"/>
  <c r="U29" i="13"/>
  <c r="Z29" i="13"/>
  <c r="AA29" i="13"/>
  <c r="AA30" i="13" s="1"/>
  <c r="AB29" i="13"/>
  <c r="AC29" i="13"/>
  <c r="AD29" i="13"/>
  <c r="AH29" i="13"/>
  <c r="AI29" i="13"/>
  <c r="AJ29" i="13"/>
  <c r="AJ30" i="13" s="1"/>
  <c r="AK29" i="13"/>
  <c r="AL29" i="13"/>
  <c r="AL30" i="13" s="1"/>
  <c r="AL31" i="13" s="1"/>
  <c r="AM29" i="13"/>
  <c r="AM30" i="13" s="1"/>
  <c r="AM31" i="13" s="1"/>
  <c r="AP29" i="13"/>
  <c r="AQ29" i="13"/>
  <c r="AQ30" i="13" s="1"/>
  <c r="AQ31" i="13" s="1"/>
  <c r="AR29" i="13"/>
  <c r="AS29" i="13"/>
  <c r="AT29" i="13"/>
  <c r="AT30" i="13" s="1"/>
  <c r="AT31" i="13" s="1"/>
  <c r="AU29" i="13"/>
  <c r="AU30" i="13" s="1"/>
  <c r="AU31" i="13" s="1"/>
  <c r="Z30" i="13"/>
  <c r="AB30" i="13"/>
  <c r="C20" i="14"/>
  <c r="D20" i="14"/>
  <c r="E20" i="14"/>
  <c r="E22" i="14" s="1"/>
  <c r="F20" i="14"/>
  <c r="F22" i="14" s="1"/>
  <c r="G20" i="14"/>
  <c r="H20" i="14"/>
  <c r="I20" i="14"/>
  <c r="I22" i="14" s="1"/>
  <c r="J20" i="14"/>
  <c r="K20" i="14"/>
  <c r="K22" i="14" s="1"/>
  <c r="L20" i="14"/>
  <c r="L22" i="14" s="1"/>
  <c r="M20" i="14"/>
  <c r="M22" i="14" s="1"/>
  <c r="N20" i="14"/>
  <c r="O20" i="14"/>
  <c r="P20" i="14"/>
  <c r="P22" i="14" s="1"/>
  <c r="Q20" i="14"/>
  <c r="Q22" i="14" s="1"/>
  <c r="R20" i="14"/>
  <c r="S20" i="14"/>
  <c r="T20" i="14"/>
  <c r="T22" i="14" s="1"/>
  <c r="U20" i="14"/>
  <c r="U22" i="14" s="1"/>
  <c r="V20" i="14"/>
  <c r="V22" i="14" s="1"/>
  <c r="W20" i="14"/>
  <c r="X20" i="14"/>
  <c r="Y20" i="14"/>
  <c r="Y22" i="14" s="1"/>
  <c r="Z20" i="14"/>
  <c r="AA20" i="14"/>
  <c r="AA22" i="14" s="1"/>
  <c r="AB20" i="14"/>
  <c r="AB22" i="14" s="1"/>
  <c r="AC20" i="14"/>
  <c r="AD20" i="14"/>
  <c r="AE20" i="14"/>
  <c r="AF20" i="14"/>
  <c r="AF22" i="14" s="1"/>
  <c r="AF24" i="14" s="1"/>
  <c r="AF25" i="14" s="1"/>
  <c r="AG20" i="14"/>
  <c r="AG22" i="14" s="1"/>
  <c r="AH20" i="14"/>
  <c r="AI20" i="14"/>
  <c r="AJ20" i="14"/>
  <c r="AK20" i="14"/>
  <c r="AL20" i="14"/>
  <c r="AM20" i="14"/>
  <c r="C21" i="14"/>
  <c r="C23" i="14" s="1"/>
  <c r="D21" i="14"/>
  <c r="D23" i="14" s="1"/>
  <c r="E21" i="14"/>
  <c r="E23" i="14" s="1"/>
  <c r="F21" i="14"/>
  <c r="G21" i="14"/>
  <c r="H21" i="14"/>
  <c r="H23" i="14" s="1"/>
  <c r="I21" i="14"/>
  <c r="I23" i="14" s="1"/>
  <c r="J21" i="14"/>
  <c r="K21" i="14"/>
  <c r="K23" i="14" s="1"/>
  <c r="L21" i="14"/>
  <c r="L23" i="14" s="1"/>
  <c r="M21" i="14"/>
  <c r="M23" i="14" s="1"/>
  <c r="N21" i="14"/>
  <c r="O21" i="14"/>
  <c r="P21" i="14"/>
  <c r="Q21" i="14"/>
  <c r="Q23" i="14" s="1"/>
  <c r="R21" i="14"/>
  <c r="S21" i="14"/>
  <c r="S23" i="14" s="1"/>
  <c r="T21" i="14"/>
  <c r="T23" i="14" s="1"/>
  <c r="U21" i="14"/>
  <c r="U23" i="14" s="1"/>
  <c r="V21" i="14"/>
  <c r="W21" i="14"/>
  <c r="W23" i="14" s="1"/>
  <c r="X21" i="14"/>
  <c r="X23" i="14" s="1"/>
  <c r="Y21" i="14"/>
  <c r="Z21" i="14"/>
  <c r="AA21" i="14"/>
  <c r="AA23" i="14" s="1"/>
  <c r="AB21" i="14"/>
  <c r="AB23" i="14" s="1"/>
  <c r="AC21" i="14"/>
  <c r="AD21" i="14"/>
  <c r="AE21" i="14"/>
  <c r="AF21" i="14"/>
  <c r="AF23" i="14" s="1"/>
  <c r="AG21" i="14"/>
  <c r="AG23" i="14" s="1"/>
  <c r="AH21" i="14"/>
  <c r="AI21" i="14"/>
  <c r="AI23" i="14" s="1"/>
  <c r="AI24" i="14" s="1"/>
  <c r="AJ21" i="14"/>
  <c r="AJ23" i="14" s="1"/>
  <c r="AK21" i="14"/>
  <c r="AL21" i="14"/>
  <c r="AM21" i="14"/>
  <c r="C22" i="14"/>
  <c r="D22" i="14"/>
  <c r="G22" i="14"/>
  <c r="H22" i="14"/>
  <c r="J22" i="14"/>
  <c r="N22" i="14"/>
  <c r="N24" i="14" s="1"/>
  <c r="O22" i="14"/>
  <c r="R22" i="14"/>
  <c r="S22" i="14"/>
  <c r="W22" i="14"/>
  <c r="X22" i="14"/>
  <c r="Z22" i="14"/>
  <c r="AC22" i="14"/>
  <c r="AD22" i="14"/>
  <c r="AE22" i="14"/>
  <c r="AH22" i="14"/>
  <c r="AI22" i="14"/>
  <c r="AJ22" i="14"/>
  <c r="AK22" i="14"/>
  <c r="AK24" i="14" s="1"/>
  <c r="AK25" i="14" s="1"/>
  <c r="AL22" i="14"/>
  <c r="AM22" i="14"/>
  <c r="F23" i="14"/>
  <c r="G23" i="14"/>
  <c r="J23" i="14"/>
  <c r="N23" i="14"/>
  <c r="O23" i="14"/>
  <c r="P23" i="14"/>
  <c r="R23" i="14"/>
  <c r="V23" i="14"/>
  <c r="Y23" i="14"/>
  <c r="Z23" i="14"/>
  <c r="AC23" i="14"/>
  <c r="AC24" i="14" s="1"/>
  <c r="AD23" i="14"/>
  <c r="AE23" i="14"/>
  <c r="AH23" i="14"/>
  <c r="AH24" i="14" s="1"/>
  <c r="AK23" i="14"/>
  <c r="AL23" i="14"/>
  <c r="AM23" i="14"/>
  <c r="AD24" i="14"/>
  <c r="C18" i="16"/>
  <c r="C20" i="16" s="1"/>
  <c r="D18" i="16"/>
  <c r="D20" i="16" s="1"/>
  <c r="E18" i="16"/>
  <c r="E20" i="16" s="1"/>
  <c r="F18" i="16"/>
  <c r="G18" i="16"/>
  <c r="H18" i="16"/>
  <c r="H20" i="16" s="1"/>
  <c r="I18" i="16"/>
  <c r="I20" i="16" s="1"/>
  <c r="J18" i="16"/>
  <c r="K18" i="16"/>
  <c r="K20" i="16" s="1"/>
  <c r="L18" i="16"/>
  <c r="L20" i="16" s="1"/>
  <c r="M18" i="16"/>
  <c r="N18" i="16"/>
  <c r="N20" i="16" s="1"/>
  <c r="O18" i="16"/>
  <c r="O20" i="16" s="1"/>
  <c r="P18" i="16"/>
  <c r="P20" i="16" s="1"/>
  <c r="Q18" i="16"/>
  <c r="Q20" i="16" s="1"/>
  <c r="R18" i="16"/>
  <c r="S18" i="16"/>
  <c r="S20" i="16" s="1"/>
  <c r="T18" i="16"/>
  <c r="T20" i="16" s="1"/>
  <c r="U18" i="16"/>
  <c r="V18" i="16"/>
  <c r="W18" i="16"/>
  <c r="X18" i="16"/>
  <c r="X20" i="16" s="1"/>
  <c r="Y18" i="16"/>
  <c r="Y20" i="16" s="1"/>
  <c r="Z18" i="16"/>
  <c r="AA18" i="16"/>
  <c r="AB18" i="16"/>
  <c r="AB20" i="16" s="1"/>
  <c r="AC18" i="16"/>
  <c r="AC20" i="16" s="1"/>
  <c r="AD18" i="16"/>
  <c r="AE18" i="16"/>
  <c r="AF18" i="16"/>
  <c r="AF20" i="16" s="1"/>
  <c r="AG18" i="16"/>
  <c r="AG20" i="16" s="1"/>
  <c r="AH18" i="16"/>
  <c r="AI18" i="16"/>
  <c r="AI20" i="16" s="1"/>
  <c r="AJ18" i="16"/>
  <c r="AJ20" i="16" s="1"/>
  <c r="AK18" i="16"/>
  <c r="AL18" i="16"/>
  <c r="AM18" i="16"/>
  <c r="C19" i="16"/>
  <c r="C21" i="16" s="1"/>
  <c r="D19" i="16"/>
  <c r="D21" i="16" s="1"/>
  <c r="E19" i="16"/>
  <c r="E21" i="16" s="1"/>
  <c r="F19" i="16"/>
  <c r="F21" i="16" s="1"/>
  <c r="G19" i="16"/>
  <c r="G21" i="16" s="1"/>
  <c r="H19" i="16"/>
  <c r="H21" i="16" s="1"/>
  <c r="I19" i="16"/>
  <c r="I21" i="16" s="1"/>
  <c r="J19" i="16"/>
  <c r="K19" i="16"/>
  <c r="K21" i="16" s="1"/>
  <c r="L19" i="16"/>
  <c r="L21" i="16" s="1"/>
  <c r="M19" i="16"/>
  <c r="N19" i="16"/>
  <c r="N21" i="16" s="1"/>
  <c r="O19" i="16"/>
  <c r="O21" i="16" s="1"/>
  <c r="P19" i="16"/>
  <c r="P21" i="16" s="1"/>
  <c r="Q19" i="16"/>
  <c r="Q21" i="16" s="1"/>
  <c r="R19" i="16"/>
  <c r="R21" i="16" s="1"/>
  <c r="S19" i="16"/>
  <c r="S21" i="16" s="1"/>
  <c r="T19" i="16"/>
  <c r="T21" i="16" s="1"/>
  <c r="U19" i="16"/>
  <c r="V19" i="16"/>
  <c r="W19" i="16"/>
  <c r="W21" i="16" s="1"/>
  <c r="X19" i="16"/>
  <c r="X21" i="16" s="1"/>
  <c r="Y19" i="16"/>
  <c r="Z19" i="16"/>
  <c r="AA19" i="16"/>
  <c r="AA21" i="16" s="1"/>
  <c r="AB19" i="16"/>
  <c r="AB21" i="16" s="1"/>
  <c r="AC19" i="16"/>
  <c r="AC21" i="16" s="1"/>
  <c r="AD19" i="16"/>
  <c r="AD21" i="16" s="1"/>
  <c r="AE19" i="16"/>
  <c r="AE21" i="16" s="1"/>
  <c r="AF19" i="16"/>
  <c r="AG19" i="16"/>
  <c r="AH19" i="16"/>
  <c r="AH21" i="16" s="1"/>
  <c r="AH22" i="16" s="1"/>
  <c r="AI19" i="16"/>
  <c r="AI21" i="16" s="1"/>
  <c r="AJ19" i="16"/>
  <c r="AJ21" i="16" s="1"/>
  <c r="AK19" i="16"/>
  <c r="AL19" i="16"/>
  <c r="AL21" i="16" s="1"/>
  <c r="AM19" i="16"/>
  <c r="AM21" i="16" s="1"/>
  <c r="F20" i="16"/>
  <c r="G20" i="16"/>
  <c r="J20" i="16"/>
  <c r="M20" i="16"/>
  <c r="R20" i="16"/>
  <c r="U20" i="16"/>
  <c r="V20" i="16"/>
  <c r="W20" i="16"/>
  <c r="Z20" i="16"/>
  <c r="AA20" i="16"/>
  <c r="AD20" i="16"/>
  <c r="AE20" i="16"/>
  <c r="AH20" i="16"/>
  <c r="AK20" i="16"/>
  <c r="AL20" i="16"/>
  <c r="AM20" i="16"/>
  <c r="J21" i="16"/>
  <c r="M21" i="16"/>
  <c r="U21" i="16"/>
  <c r="V21" i="16"/>
  <c r="Y21" i="16"/>
  <c r="Z21" i="16"/>
  <c r="AF21" i="16"/>
  <c r="AG21" i="16"/>
  <c r="AK21" i="16"/>
  <c r="B19" i="16"/>
  <c r="B21" i="16" s="1"/>
  <c r="B18" i="16"/>
  <c r="B20" i="16" s="1"/>
  <c r="C18" i="11"/>
  <c r="D18" i="11"/>
  <c r="D20" i="11" s="1"/>
  <c r="E18" i="11"/>
  <c r="F18" i="11"/>
  <c r="G18" i="11"/>
  <c r="G20" i="11" s="1"/>
  <c r="H18" i="11"/>
  <c r="I18" i="11"/>
  <c r="I20" i="11" s="1"/>
  <c r="J18" i="11"/>
  <c r="J20" i="11" s="1"/>
  <c r="K18" i="11"/>
  <c r="K20" i="11" s="1"/>
  <c r="L18" i="11"/>
  <c r="M18" i="11"/>
  <c r="M20" i="11" s="1"/>
  <c r="N18" i="11"/>
  <c r="O18" i="11"/>
  <c r="O20" i="11" s="1"/>
  <c r="P18" i="11"/>
  <c r="Q18" i="11"/>
  <c r="Q20" i="11" s="1"/>
  <c r="R18" i="11"/>
  <c r="R20" i="11" s="1"/>
  <c r="S18" i="11"/>
  <c r="T18" i="11"/>
  <c r="U18" i="11"/>
  <c r="V18" i="11"/>
  <c r="W18" i="11"/>
  <c r="X18" i="11"/>
  <c r="Y18" i="11"/>
  <c r="Y20" i="11" s="1"/>
  <c r="Z18" i="11"/>
  <c r="Z20" i="11" s="1"/>
  <c r="AA18" i="11"/>
  <c r="AB18" i="11"/>
  <c r="AC18" i="11"/>
  <c r="AD18" i="11"/>
  <c r="AE18" i="11"/>
  <c r="AE20" i="11" s="1"/>
  <c r="AF18" i="11"/>
  <c r="AF20" i="11" s="1"/>
  <c r="AG18" i="11"/>
  <c r="AG20" i="11" s="1"/>
  <c r="AH18" i="11"/>
  <c r="AH20" i="11" s="1"/>
  <c r="AI18" i="11"/>
  <c r="AJ18" i="11"/>
  <c r="AK18" i="11"/>
  <c r="AL18" i="11"/>
  <c r="AM18" i="11"/>
  <c r="AM20" i="11" s="1"/>
  <c r="C19" i="11"/>
  <c r="D19" i="11"/>
  <c r="D21" i="11" s="1"/>
  <c r="E19" i="11"/>
  <c r="E21" i="11" s="1"/>
  <c r="F19" i="11"/>
  <c r="G19" i="11"/>
  <c r="H19" i="11"/>
  <c r="I19" i="11"/>
  <c r="J19" i="11"/>
  <c r="J21" i="11" s="1"/>
  <c r="K19" i="11"/>
  <c r="K21" i="11" s="1"/>
  <c r="L19" i="11"/>
  <c r="L21" i="11" s="1"/>
  <c r="M19" i="11"/>
  <c r="M21" i="11" s="1"/>
  <c r="N19" i="11"/>
  <c r="N21" i="11" s="1"/>
  <c r="O19" i="11"/>
  <c r="P19" i="11"/>
  <c r="Q19" i="11"/>
  <c r="R19" i="11"/>
  <c r="R21" i="11" s="1"/>
  <c r="S19" i="11"/>
  <c r="T19" i="11"/>
  <c r="T21" i="11" s="1"/>
  <c r="U19" i="11"/>
  <c r="U21" i="11" s="1"/>
  <c r="V19" i="11"/>
  <c r="W19" i="11"/>
  <c r="X19" i="11"/>
  <c r="Y19" i="11"/>
  <c r="Z19" i="11"/>
  <c r="Z21" i="11" s="1"/>
  <c r="AA19" i="11"/>
  <c r="AB19" i="11"/>
  <c r="AB21" i="11" s="1"/>
  <c r="AC19" i="11"/>
  <c r="AC21" i="11" s="1"/>
  <c r="AD19" i="11"/>
  <c r="AE19" i="11"/>
  <c r="AF19" i="11"/>
  <c r="AF21" i="11" s="1"/>
  <c r="AG19" i="11"/>
  <c r="AG21" i="11" s="1"/>
  <c r="AH19" i="11"/>
  <c r="AI19" i="11"/>
  <c r="AJ19" i="11"/>
  <c r="AJ21" i="11" s="1"/>
  <c r="AK19" i="11"/>
  <c r="AK21" i="11" s="1"/>
  <c r="AL19" i="11"/>
  <c r="AM19" i="11"/>
  <c r="B19" i="11"/>
  <c r="B21" i="11" s="1"/>
  <c r="B18" i="11"/>
  <c r="B20" i="11" s="1"/>
  <c r="C14" i="8"/>
  <c r="C16" i="8" s="1"/>
  <c r="D14" i="8"/>
  <c r="D16" i="8" s="1"/>
  <c r="E14" i="8"/>
  <c r="E16" i="8" s="1"/>
  <c r="F14" i="8"/>
  <c r="G14" i="8"/>
  <c r="G16" i="8" s="1"/>
  <c r="H14" i="8"/>
  <c r="H16" i="8" s="1"/>
  <c r="I14" i="8"/>
  <c r="I16" i="8" s="1"/>
  <c r="J14" i="8"/>
  <c r="J16" i="8" s="1"/>
  <c r="K14" i="8"/>
  <c r="L14" i="8"/>
  <c r="M14" i="8"/>
  <c r="M16" i="8" s="1"/>
  <c r="N14" i="8"/>
  <c r="O14" i="8"/>
  <c r="P14" i="8"/>
  <c r="Q14" i="8"/>
  <c r="Q16" i="8" s="1"/>
  <c r="R14" i="8"/>
  <c r="R16" i="8" s="1"/>
  <c r="S14" i="8"/>
  <c r="T14" i="8"/>
  <c r="U14" i="8"/>
  <c r="U16" i="8" s="1"/>
  <c r="V14" i="8"/>
  <c r="W14" i="8"/>
  <c r="X14" i="8"/>
  <c r="Y14" i="8"/>
  <c r="Y16" i="8" s="1"/>
  <c r="Z14" i="8"/>
  <c r="AA14" i="8"/>
  <c r="AB14" i="8"/>
  <c r="AB16" i="8" s="1"/>
  <c r="AC14" i="8"/>
  <c r="AC16" i="8" s="1"/>
  <c r="AD14" i="8"/>
  <c r="AD16" i="8" s="1"/>
  <c r="AE14" i="8"/>
  <c r="AE16" i="8" s="1"/>
  <c r="AF14" i="8"/>
  <c r="AF16" i="8" s="1"/>
  <c r="AG14" i="8"/>
  <c r="AG16" i="8" s="1"/>
  <c r="AH14" i="8"/>
  <c r="AH16" i="8" s="1"/>
  <c r="AI14" i="8"/>
  <c r="AJ14" i="8"/>
  <c r="AJ16" i="8" s="1"/>
  <c r="AK14" i="8"/>
  <c r="AK16" i="8" s="1"/>
  <c r="AL14" i="8"/>
  <c r="AM14" i="8"/>
  <c r="C15" i="8"/>
  <c r="C17" i="8" s="1"/>
  <c r="D15" i="8"/>
  <c r="D17" i="8" s="1"/>
  <c r="E15" i="8"/>
  <c r="E17" i="8" s="1"/>
  <c r="F15" i="8"/>
  <c r="G15" i="8"/>
  <c r="G17" i="8" s="1"/>
  <c r="H15" i="8"/>
  <c r="H17" i="8" s="1"/>
  <c r="I15" i="8"/>
  <c r="J15" i="8"/>
  <c r="K15" i="8"/>
  <c r="K17" i="8" s="1"/>
  <c r="L15" i="8"/>
  <c r="M15" i="8"/>
  <c r="M17" i="8" s="1"/>
  <c r="N15" i="8"/>
  <c r="O15" i="8"/>
  <c r="P15" i="8"/>
  <c r="P17" i="8" s="1"/>
  <c r="Q15" i="8"/>
  <c r="R15" i="8"/>
  <c r="S15" i="8"/>
  <c r="S17" i="8" s="1"/>
  <c r="T15" i="8"/>
  <c r="T17" i="8" s="1"/>
  <c r="U15" i="8"/>
  <c r="U17" i="8" s="1"/>
  <c r="V15" i="8"/>
  <c r="W15" i="8"/>
  <c r="W17" i="8" s="1"/>
  <c r="X15" i="8"/>
  <c r="X17" i="8" s="1"/>
  <c r="Y15" i="8"/>
  <c r="Z15" i="8"/>
  <c r="AA15" i="8"/>
  <c r="AA17" i="8" s="1"/>
  <c r="AB15" i="8"/>
  <c r="AB17" i="8" s="1"/>
  <c r="AC15" i="8"/>
  <c r="AC17" i="8" s="1"/>
  <c r="AD15" i="8"/>
  <c r="AD17" i="8" s="1"/>
  <c r="AE15" i="8"/>
  <c r="AE17" i="8" s="1"/>
  <c r="AF15" i="8"/>
  <c r="AF17" i="8" s="1"/>
  <c r="AG15" i="8"/>
  <c r="AH15" i="8"/>
  <c r="AI15" i="8"/>
  <c r="AI17" i="8" s="1"/>
  <c r="AJ15" i="8"/>
  <c r="AJ17" i="8" s="1"/>
  <c r="AK15" i="8"/>
  <c r="AK17" i="8" s="1"/>
  <c r="AL15" i="8"/>
  <c r="AM15" i="8"/>
  <c r="AM17" i="8" s="1"/>
  <c r="B15" i="8"/>
  <c r="B17" i="8" s="1"/>
  <c r="B14" i="8"/>
  <c r="AM21" i="29"/>
  <c r="AL21" i="29"/>
  <c r="AJ21" i="29"/>
  <c r="AI21" i="29"/>
  <c r="AH21" i="29"/>
  <c r="AG21" i="29"/>
  <c r="AF21" i="29"/>
  <c r="AE21" i="29"/>
  <c r="AD21" i="29"/>
  <c r="AB21" i="29"/>
  <c r="AA21" i="29"/>
  <c r="Z21" i="29"/>
  <c r="Y21" i="29"/>
  <c r="X21" i="29"/>
  <c r="W21" i="29"/>
  <c r="V21" i="29"/>
  <c r="T21" i="29"/>
  <c r="S21" i="29"/>
  <c r="R21" i="29"/>
  <c r="P21" i="29"/>
  <c r="O21" i="29"/>
  <c r="N21" i="29"/>
  <c r="K21" i="29"/>
  <c r="J21" i="29"/>
  <c r="I21" i="29"/>
  <c r="H21" i="29"/>
  <c r="F21" i="29"/>
  <c r="AM20" i="29"/>
  <c r="AL20" i="29"/>
  <c r="AK20" i="29"/>
  <c r="AJ20" i="29"/>
  <c r="AI20" i="29"/>
  <c r="AG20" i="29"/>
  <c r="AF20" i="29"/>
  <c r="AE20" i="29"/>
  <c r="AD20" i="29"/>
  <c r="AC20" i="29"/>
  <c r="AB20" i="29"/>
  <c r="AA20" i="29"/>
  <c r="Y20" i="29"/>
  <c r="X20" i="29"/>
  <c r="W20" i="29"/>
  <c r="V20" i="29"/>
  <c r="U20" i="29"/>
  <c r="T20" i="29"/>
  <c r="S20" i="29"/>
  <c r="P20" i="29"/>
  <c r="O20" i="29"/>
  <c r="N20" i="29"/>
  <c r="K20" i="29"/>
  <c r="I20" i="29"/>
  <c r="H20" i="29"/>
  <c r="F20" i="29"/>
  <c r="E20" i="29"/>
  <c r="AJ21" i="30"/>
  <c r="AB21" i="30"/>
  <c r="T21" i="30"/>
  <c r="L21" i="30"/>
  <c r="AI20" i="30"/>
  <c r="AH20" i="30"/>
  <c r="AA20" i="30"/>
  <c r="S20" i="30"/>
  <c r="K20" i="30"/>
  <c r="AM21" i="30"/>
  <c r="AL21" i="30"/>
  <c r="AI21" i="30"/>
  <c r="AH21" i="30"/>
  <c r="AF21" i="30"/>
  <c r="AE21" i="30"/>
  <c r="AD21" i="30"/>
  <c r="AA21" i="30"/>
  <c r="Z21" i="30"/>
  <c r="X21" i="30"/>
  <c r="W21" i="30"/>
  <c r="V21" i="30"/>
  <c r="S21" i="30"/>
  <c r="R21" i="30"/>
  <c r="K21" i="30"/>
  <c r="H21" i="30"/>
  <c r="AL20" i="30"/>
  <c r="AK20" i="30"/>
  <c r="AJ20" i="30"/>
  <c r="AG20" i="30"/>
  <c r="AF20" i="30"/>
  <c r="AE20" i="30"/>
  <c r="AC20" i="30"/>
  <c r="AB20" i="30"/>
  <c r="Y20" i="30"/>
  <c r="X20" i="30"/>
  <c r="W20" i="30"/>
  <c r="W22" i="30" s="1"/>
  <c r="W23" i="30" s="1"/>
  <c r="U20" i="30"/>
  <c r="T20" i="30"/>
  <c r="T22" i="30" s="1"/>
  <c r="T23" i="30" s="1"/>
  <c r="O20" i="30"/>
  <c r="L20" i="30"/>
  <c r="I20" i="30"/>
  <c r="E20" i="30"/>
  <c r="D20" i="30"/>
  <c r="AJ17" i="26"/>
  <c r="AB17" i="26"/>
  <c r="T17" i="26"/>
  <c r="L17" i="26"/>
  <c r="D17" i="26"/>
  <c r="B16" i="26"/>
  <c r="AM17" i="26"/>
  <c r="AL17" i="26"/>
  <c r="AI17" i="26"/>
  <c r="AH17" i="26"/>
  <c r="AG17" i="26"/>
  <c r="AF17" i="26"/>
  <c r="AE17" i="26"/>
  <c r="AD17" i="26"/>
  <c r="AA17" i="26"/>
  <c r="Z17" i="26"/>
  <c r="W17" i="26"/>
  <c r="V17" i="26"/>
  <c r="S17" i="26"/>
  <c r="R17" i="26"/>
  <c r="Q17" i="26"/>
  <c r="P17" i="26"/>
  <c r="O17" i="26"/>
  <c r="N17" i="26"/>
  <c r="K17" i="26"/>
  <c r="J17" i="26"/>
  <c r="I17" i="26"/>
  <c r="H17" i="26"/>
  <c r="G17" i="26"/>
  <c r="F17" i="26"/>
  <c r="C17" i="26"/>
  <c r="AM16" i="26"/>
  <c r="AL16" i="26"/>
  <c r="AK16" i="26"/>
  <c r="AJ16" i="26"/>
  <c r="AI16" i="26"/>
  <c r="AG16" i="26"/>
  <c r="AF16" i="26"/>
  <c r="AE16" i="26"/>
  <c r="AE18" i="26" s="1"/>
  <c r="AE19" i="26" s="1"/>
  <c r="AD16" i="26"/>
  <c r="AC16" i="26"/>
  <c r="AB16" i="26"/>
  <c r="AB18" i="26" s="1"/>
  <c r="AB19" i="26" s="1"/>
  <c r="AA16" i="26"/>
  <c r="W16" i="26"/>
  <c r="V16" i="26"/>
  <c r="U16" i="26"/>
  <c r="T16" i="26"/>
  <c r="S16" i="26"/>
  <c r="Q16" i="26"/>
  <c r="P16" i="26"/>
  <c r="P18" i="26" s="1"/>
  <c r="P19" i="26" s="1"/>
  <c r="O16" i="26"/>
  <c r="O18" i="26" s="1"/>
  <c r="O19" i="26" s="1"/>
  <c r="N16" i="26"/>
  <c r="N18" i="26" s="1"/>
  <c r="N19" i="26" s="1"/>
  <c r="L16" i="26"/>
  <c r="K16" i="26"/>
  <c r="H16" i="26"/>
  <c r="G16" i="26"/>
  <c r="F16" i="26"/>
  <c r="E16" i="26"/>
  <c r="D16" i="26"/>
  <c r="D18" i="26" s="1"/>
  <c r="D19" i="26" s="1"/>
  <c r="C16" i="26"/>
  <c r="AJ25" i="25"/>
  <c r="AB25" i="25"/>
  <c r="T25" i="25"/>
  <c r="L25" i="25"/>
  <c r="D25" i="25"/>
  <c r="AH24" i="25"/>
  <c r="AM25" i="25"/>
  <c r="AL25" i="25"/>
  <c r="AI25" i="25"/>
  <c r="AH25" i="25"/>
  <c r="AF25" i="25"/>
  <c r="AE25" i="25"/>
  <c r="AD25" i="25"/>
  <c r="AA25" i="25"/>
  <c r="Z25" i="25"/>
  <c r="X25" i="25"/>
  <c r="W25" i="25"/>
  <c r="V25" i="25"/>
  <c r="S25" i="25"/>
  <c r="R25" i="25"/>
  <c r="P25" i="25"/>
  <c r="O25" i="25"/>
  <c r="N25" i="25"/>
  <c r="K25" i="25"/>
  <c r="J25" i="25"/>
  <c r="H25" i="25"/>
  <c r="G25" i="25"/>
  <c r="F25" i="25"/>
  <c r="C25" i="25"/>
  <c r="B25" i="25"/>
  <c r="AM24" i="25"/>
  <c r="AM26" i="25" s="1"/>
  <c r="AM27" i="25" s="1"/>
  <c r="AK24" i="25"/>
  <c r="AJ24" i="25"/>
  <c r="AJ26" i="25" s="1"/>
  <c r="AJ27" i="25" s="1"/>
  <c r="AI24" i="25"/>
  <c r="AG24" i="25"/>
  <c r="AF24" i="25"/>
  <c r="AE24" i="25"/>
  <c r="AC24" i="25"/>
  <c r="AB24" i="25"/>
  <c r="AA24" i="25"/>
  <c r="Y24" i="25"/>
  <c r="X24" i="25"/>
  <c r="W24" i="25"/>
  <c r="W26" i="25" s="1"/>
  <c r="W27" i="25" s="1"/>
  <c r="V24" i="25"/>
  <c r="U24" i="25"/>
  <c r="T24" i="25"/>
  <c r="S24" i="25"/>
  <c r="Q24" i="25"/>
  <c r="P24" i="25"/>
  <c r="P26" i="25" s="1"/>
  <c r="P27" i="25" s="1"/>
  <c r="O24" i="25"/>
  <c r="O26" i="25" s="1"/>
  <c r="O27" i="25" s="1"/>
  <c r="M24" i="25"/>
  <c r="L24" i="25"/>
  <c r="L26" i="25" s="1"/>
  <c r="L27" i="25" s="1"/>
  <c r="K24" i="25"/>
  <c r="I24" i="25"/>
  <c r="H24" i="25"/>
  <c r="G24" i="25"/>
  <c r="E24" i="25"/>
  <c r="D24" i="25"/>
  <c r="D26" i="25" s="1"/>
  <c r="D27" i="25" s="1"/>
  <c r="C24" i="25"/>
  <c r="AI23" i="24"/>
  <c r="AA23" i="24"/>
  <c r="S23" i="24"/>
  <c r="K23" i="24"/>
  <c r="C23" i="24"/>
  <c r="AM24" i="24"/>
  <c r="AL24" i="24"/>
  <c r="AJ24" i="24"/>
  <c r="AI24" i="24"/>
  <c r="AH24" i="24"/>
  <c r="AG24" i="24"/>
  <c r="AF24" i="24"/>
  <c r="AB24" i="24"/>
  <c r="AA24" i="24"/>
  <c r="Z24" i="24"/>
  <c r="Y24" i="24"/>
  <c r="X24" i="24"/>
  <c r="W24" i="24"/>
  <c r="V24" i="24"/>
  <c r="S24" i="24"/>
  <c r="R24" i="24"/>
  <c r="P24" i="24"/>
  <c r="O24" i="24"/>
  <c r="N24" i="24"/>
  <c r="L24" i="24"/>
  <c r="K24" i="24"/>
  <c r="J24" i="24"/>
  <c r="I24" i="24"/>
  <c r="H24" i="24"/>
  <c r="G24" i="24"/>
  <c r="C24" i="24"/>
  <c r="AM23" i="24"/>
  <c r="AL23" i="24"/>
  <c r="AK23" i="24"/>
  <c r="AJ23" i="24"/>
  <c r="AJ25" i="24" s="1"/>
  <c r="AJ26" i="24" s="1"/>
  <c r="AG23" i="24"/>
  <c r="AG25" i="24" s="1"/>
  <c r="AG26" i="24" s="1"/>
  <c r="AF23" i="24"/>
  <c r="AC23" i="24"/>
  <c r="AB23" i="24"/>
  <c r="Y23" i="24"/>
  <c r="Y25" i="24" s="1"/>
  <c r="Y26" i="24" s="1"/>
  <c r="X23" i="24"/>
  <c r="W23" i="24"/>
  <c r="W25" i="24" s="1"/>
  <c r="W26" i="24" s="1"/>
  <c r="V23" i="24"/>
  <c r="U23" i="24"/>
  <c r="Q23" i="24"/>
  <c r="P23" i="24"/>
  <c r="O23" i="24"/>
  <c r="N23" i="24"/>
  <c r="M23" i="24"/>
  <c r="L23" i="24"/>
  <c r="L25" i="24" s="1"/>
  <c r="L26" i="24" s="1"/>
  <c r="I23" i="24"/>
  <c r="I25" i="24" s="1"/>
  <c r="I26" i="24" s="1"/>
  <c r="H23" i="24"/>
  <c r="G23" i="24"/>
  <c r="E23" i="24"/>
  <c r="AC21" i="23"/>
  <c r="AI20" i="23"/>
  <c r="AA20" i="23"/>
  <c r="S20" i="23"/>
  <c r="K20" i="23"/>
  <c r="C20" i="23"/>
  <c r="AM21" i="23"/>
  <c r="AL21" i="23"/>
  <c r="AJ21" i="23"/>
  <c r="AI21" i="23"/>
  <c r="AH21" i="23"/>
  <c r="AG21" i="23"/>
  <c r="AB21" i="23"/>
  <c r="AA21" i="23"/>
  <c r="Z21" i="23"/>
  <c r="Y21" i="23"/>
  <c r="W21" i="23"/>
  <c r="V21" i="23"/>
  <c r="T21" i="23"/>
  <c r="S21" i="23"/>
  <c r="R21" i="23"/>
  <c r="Q21" i="23"/>
  <c r="P21" i="23"/>
  <c r="O21" i="23"/>
  <c r="N21" i="23"/>
  <c r="L21" i="23"/>
  <c r="K21" i="23"/>
  <c r="I21" i="23"/>
  <c r="G21" i="23"/>
  <c r="F21" i="23"/>
  <c r="D21" i="23"/>
  <c r="C21" i="23"/>
  <c r="AM20" i="23"/>
  <c r="AM22" i="23" s="1"/>
  <c r="AM23" i="23" s="1"/>
  <c r="AL20" i="23"/>
  <c r="AL22" i="23" s="1"/>
  <c r="AL23" i="23" s="1"/>
  <c r="AJ20" i="23"/>
  <c r="AG20" i="23"/>
  <c r="AG22" i="23" s="1"/>
  <c r="AG23" i="23" s="1"/>
  <c r="AF20" i="23"/>
  <c r="AB20" i="23"/>
  <c r="Y20" i="23"/>
  <c r="X20" i="23"/>
  <c r="W20" i="23"/>
  <c r="W22" i="23" s="1"/>
  <c r="W23" i="23" s="1"/>
  <c r="V20" i="23"/>
  <c r="U20" i="23"/>
  <c r="T20" i="23"/>
  <c r="Q20" i="23"/>
  <c r="P20" i="23"/>
  <c r="O20" i="23"/>
  <c r="O22" i="23" s="1"/>
  <c r="O23" i="23" s="1"/>
  <c r="N20" i="23"/>
  <c r="N22" i="23" s="1"/>
  <c r="N23" i="23" s="1"/>
  <c r="L20" i="23"/>
  <c r="I20" i="23"/>
  <c r="H20" i="23"/>
  <c r="G20" i="23"/>
  <c r="F20" i="23"/>
  <c r="D20" i="23"/>
  <c r="B20" i="23"/>
  <c r="AJ21" i="22"/>
  <c r="AB21" i="22"/>
  <c r="T21" i="22"/>
  <c r="L21" i="22"/>
  <c r="D21" i="22"/>
  <c r="B20" i="22"/>
  <c r="AM21" i="22"/>
  <c r="AL21" i="22"/>
  <c r="AI21" i="22"/>
  <c r="AH21" i="22"/>
  <c r="AG21" i="22"/>
  <c r="AF21" i="22"/>
  <c r="AE21" i="22"/>
  <c r="AD21" i="22"/>
  <c r="AA21" i="22"/>
  <c r="Z21" i="22"/>
  <c r="Y21" i="22"/>
  <c r="X21" i="22"/>
  <c r="W21" i="22"/>
  <c r="V21" i="22"/>
  <c r="S21" i="22"/>
  <c r="R21" i="22"/>
  <c r="Q21" i="22"/>
  <c r="P21" i="22"/>
  <c r="O21" i="22"/>
  <c r="N21" i="22"/>
  <c r="K21" i="22"/>
  <c r="J21" i="22"/>
  <c r="I21" i="22"/>
  <c r="H21" i="22"/>
  <c r="G21" i="22"/>
  <c r="C21" i="22"/>
  <c r="B21" i="22"/>
  <c r="AM20" i="22"/>
  <c r="AL20" i="22"/>
  <c r="AK20" i="22"/>
  <c r="AJ20" i="22"/>
  <c r="AJ22" i="22" s="1"/>
  <c r="AJ23" i="22" s="1"/>
  <c r="AI20" i="22"/>
  <c r="AG20" i="22"/>
  <c r="AF20" i="22"/>
  <c r="AE20" i="22"/>
  <c r="AD20" i="22"/>
  <c r="AC20" i="22"/>
  <c r="AB20" i="22"/>
  <c r="AA20" i="22"/>
  <c r="Y20" i="22"/>
  <c r="X20" i="22"/>
  <c r="W20" i="22"/>
  <c r="W22" i="22" s="1"/>
  <c r="W23" i="22" s="1"/>
  <c r="V20" i="22"/>
  <c r="U20" i="22"/>
  <c r="T20" i="22"/>
  <c r="T22" i="22" s="1"/>
  <c r="T23" i="22" s="1"/>
  <c r="S20" i="22"/>
  <c r="Q20" i="22"/>
  <c r="P20" i="22"/>
  <c r="O20" i="22"/>
  <c r="N20" i="22"/>
  <c r="N22" i="22" s="1"/>
  <c r="N23" i="22" s="1"/>
  <c r="M20" i="22"/>
  <c r="L20" i="22"/>
  <c r="K20" i="22"/>
  <c r="I20" i="22"/>
  <c r="H20" i="22"/>
  <c r="H22" i="22" s="1"/>
  <c r="H23" i="22" s="1"/>
  <c r="G20" i="22"/>
  <c r="G22" i="22" s="1"/>
  <c r="G23" i="22" s="1"/>
  <c r="E20" i="22"/>
  <c r="D20" i="22"/>
  <c r="C20" i="22"/>
  <c r="AM23" i="21"/>
  <c r="AL23" i="21"/>
  <c r="AE23" i="21"/>
  <c r="AD23" i="21"/>
  <c r="W23" i="21"/>
  <c r="V23" i="21"/>
  <c r="O23" i="21"/>
  <c r="G23" i="21"/>
  <c r="F23" i="21"/>
  <c r="AK22" i="21"/>
  <c r="AJ22" i="21"/>
  <c r="AI22" i="21"/>
  <c r="AC22" i="21"/>
  <c r="AB22" i="21"/>
  <c r="AA22" i="21"/>
  <c r="U22" i="21"/>
  <c r="T22" i="21"/>
  <c r="S22" i="21"/>
  <c r="M22" i="21"/>
  <c r="L22" i="21"/>
  <c r="K22" i="21"/>
  <c r="E22" i="21"/>
  <c r="D22" i="21"/>
  <c r="C22" i="21"/>
  <c r="AJ23" i="21"/>
  <c r="AH23" i="21"/>
  <c r="AG23" i="21"/>
  <c r="AF23" i="21"/>
  <c r="AB23" i="21"/>
  <c r="Y23" i="21"/>
  <c r="X23" i="21"/>
  <c r="T23" i="21"/>
  <c r="Q23" i="21"/>
  <c r="P23" i="21"/>
  <c r="L23" i="21"/>
  <c r="H23" i="21"/>
  <c r="D23" i="21"/>
  <c r="B23" i="21"/>
  <c r="AM22" i="21"/>
  <c r="AL22" i="21"/>
  <c r="AL24" i="21" s="1"/>
  <c r="AL25" i="21" s="1"/>
  <c r="AG22" i="21"/>
  <c r="AE22" i="21"/>
  <c r="AE24" i="21" s="1"/>
  <c r="AD22" i="21"/>
  <c r="W22" i="21"/>
  <c r="V22" i="21"/>
  <c r="V24" i="21" s="1"/>
  <c r="V25" i="21" s="1"/>
  <c r="R22" i="21"/>
  <c r="O22" i="21"/>
  <c r="O24" i="21" s="1"/>
  <c r="O25" i="21" s="1"/>
  <c r="J22" i="21"/>
  <c r="G22" i="21"/>
  <c r="F22" i="21"/>
  <c r="B22" i="21"/>
  <c r="AA16" i="20"/>
  <c r="AM17" i="20"/>
  <c r="AJ17" i="20"/>
  <c r="AI17" i="20"/>
  <c r="AH17" i="20"/>
  <c r="AE17" i="20"/>
  <c r="AB17" i="20"/>
  <c r="Z17" i="20"/>
  <c r="Y17" i="20"/>
  <c r="X17" i="20"/>
  <c r="W17" i="20"/>
  <c r="T17" i="20"/>
  <c r="R17" i="20"/>
  <c r="Q17" i="20"/>
  <c r="P17" i="20"/>
  <c r="O17" i="20"/>
  <c r="L17" i="20"/>
  <c r="J17" i="20"/>
  <c r="I17" i="20"/>
  <c r="H17" i="20"/>
  <c r="G17" i="20"/>
  <c r="D17" i="20"/>
  <c r="B17" i="20"/>
  <c r="AM16" i="20"/>
  <c r="AL16" i="20"/>
  <c r="AK16" i="20"/>
  <c r="AJ16" i="20"/>
  <c r="AE16" i="20"/>
  <c r="AD16" i="20"/>
  <c r="AC16" i="20"/>
  <c r="AB16" i="20"/>
  <c r="Y16" i="20"/>
  <c r="Y18" i="20" s="1"/>
  <c r="Y19" i="20" s="1"/>
  <c r="X16" i="20"/>
  <c r="W16" i="20"/>
  <c r="V16" i="20"/>
  <c r="U16" i="20"/>
  <c r="T16" i="20"/>
  <c r="R16" i="20"/>
  <c r="Q16" i="20"/>
  <c r="P16" i="20"/>
  <c r="O16" i="20"/>
  <c r="N16" i="20"/>
  <c r="M16" i="20"/>
  <c r="L16" i="20"/>
  <c r="I16" i="20"/>
  <c r="H16" i="20"/>
  <c r="G16" i="20"/>
  <c r="F16" i="20"/>
  <c r="E16" i="20"/>
  <c r="D16" i="20"/>
  <c r="B16" i="20"/>
  <c r="B14" i="19"/>
  <c r="B15" i="19"/>
  <c r="AM17" i="19"/>
  <c r="AG17" i="19"/>
  <c r="W17" i="19"/>
  <c r="T17" i="19"/>
  <c r="O17" i="19"/>
  <c r="B17" i="18"/>
  <c r="AG18" i="18"/>
  <c r="AG19" i="18" s="1"/>
  <c r="AB18" i="18"/>
  <c r="AB19" i="18" s="1"/>
  <c r="W18" i="18"/>
  <c r="W19" i="18" s="1"/>
  <c r="AK15" i="17"/>
  <c r="U15" i="17"/>
  <c r="M15" i="17"/>
  <c r="E15" i="17"/>
  <c r="B15" i="17"/>
  <c r="AI14" i="17"/>
  <c r="AH14" i="17"/>
  <c r="AF14" i="17"/>
  <c r="AA14" i="17"/>
  <c r="Z14" i="17"/>
  <c r="X14" i="17"/>
  <c r="S14" i="17"/>
  <c r="R14" i="17"/>
  <c r="P14" i="17"/>
  <c r="H14" i="17"/>
  <c r="C14" i="17"/>
  <c r="B14" i="17"/>
  <c r="AM15" i="17"/>
  <c r="AL15" i="17"/>
  <c r="AI15" i="17"/>
  <c r="AG15" i="17"/>
  <c r="AF15" i="17"/>
  <c r="AE15" i="17"/>
  <c r="AD15" i="17"/>
  <c r="AA15" i="17"/>
  <c r="Y15" i="17"/>
  <c r="X15" i="17"/>
  <c r="W15" i="17"/>
  <c r="V15" i="17"/>
  <c r="S15" i="17"/>
  <c r="Q15" i="17"/>
  <c r="P15" i="17"/>
  <c r="O15" i="17"/>
  <c r="N15" i="17"/>
  <c r="I15" i="17"/>
  <c r="H15" i="17"/>
  <c r="G15" i="17"/>
  <c r="F15" i="17"/>
  <c r="C15" i="17"/>
  <c r="AL14" i="17"/>
  <c r="AK14" i="17"/>
  <c r="AK16" i="17" s="1"/>
  <c r="AK17" i="17" s="1"/>
  <c r="AJ14" i="17"/>
  <c r="AD14" i="17"/>
  <c r="W14" i="17"/>
  <c r="V14" i="17"/>
  <c r="U14" i="17"/>
  <c r="T14" i="17"/>
  <c r="N14" i="17"/>
  <c r="M14" i="17"/>
  <c r="M16" i="17" s="1"/>
  <c r="M17" i="17" s="1"/>
  <c r="F14" i="17"/>
  <c r="E14" i="17"/>
  <c r="E16" i="17" s="1"/>
  <c r="E17" i="17" s="1"/>
  <c r="D14" i="17"/>
  <c r="AL23" i="15"/>
  <c r="AK23" i="15"/>
  <c r="AD23" i="15"/>
  <c r="AC23" i="15"/>
  <c r="V23" i="15"/>
  <c r="U23" i="15"/>
  <c r="N23" i="15"/>
  <c r="AJ22" i="15"/>
  <c r="AI22" i="15"/>
  <c r="AB22" i="15"/>
  <c r="T22" i="15"/>
  <c r="S22" i="15"/>
  <c r="L22" i="15"/>
  <c r="D22" i="15"/>
  <c r="C22" i="15"/>
  <c r="AM21" i="15"/>
  <c r="AM23" i="15" s="1"/>
  <c r="AL21" i="15"/>
  <c r="AK21" i="15"/>
  <c r="AJ21" i="15"/>
  <c r="AJ23" i="15" s="1"/>
  <c r="AI21" i="15"/>
  <c r="AI23" i="15" s="1"/>
  <c r="AH21" i="15"/>
  <c r="AH23" i="15" s="1"/>
  <c r="AG21" i="15"/>
  <c r="AG23" i="15" s="1"/>
  <c r="AF21" i="15"/>
  <c r="AF23" i="15" s="1"/>
  <c r="AE21" i="15"/>
  <c r="AE23" i="15" s="1"/>
  <c r="AD21" i="15"/>
  <c r="AC21" i="15"/>
  <c r="AB21" i="15"/>
  <c r="AB23" i="15" s="1"/>
  <c r="AA21" i="15"/>
  <c r="AA23" i="15" s="1"/>
  <c r="Z21" i="15"/>
  <c r="Z23" i="15" s="1"/>
  <c r="Y21" i="15"/>
  <c r="Y23" i="15" s="1"/>
  <c r="X21" i="15"/>
  <c r="X23" i="15" s="1"/>
  <c r="W21" i="15"/>
  <c r="W23" i="15" s="1"/>
  <c r="V21" i="15"/>
  <c r="U21" i="15"/>
  <c r="T21" i="15"/>
  <c r="T23" i="15" s="1"/>
  <c r="S21" i="15"/>
  <c r="S23" i="15" s="1"/>
  <c r="R21" i="15"/>
  <c r="R23" i="15" s="1"/>
  <c r="Q21" i="15"/>
  <c r="Q23" i="15" s="1"/>
  <c r="P21" i="15"/>
  <c r="P23" i="15" s="1"/>
  <c r="O21" i="15"/>
  <c r="O23" i="15" s="1"/>
  <c r="N21" i="15"/>
  <c r="M21" i="15"/>
  <c r="M23" i="15" s="1"/>
  <c r="L21" i="15"/>
  <c r="L23" i="15" s="1"/>
  <c r="K21" i="15"/>
  <c r="K23" i="15" s="1"/>
  <c r="J21" i="15"/>
  <c r="J23" i="15" s="1"/>
  <c r="I21" i="15"/>
  <c r="I23" i="15" s="1"/>
  <c r="H21" i="15"/>
  <c r="H23" i="15" s="1"/>
  <c r="G21" i="15"/>
  <c r="G23" i="15" s="1"/>
  <c r="F21" i="15"/>
  <c r="F23" i="15" s="1"/>
  <c r="E21" i="15"/>
  <c r="E23" i="15" s="1"/>
  <c r="D21" i="15"/>
  <c r="D23" i="15" s="1"/>
  <c r="C21" i="15"/>
  <c r="C23" i="15" s="1"/>
  <c r="B21" i="15"/>
  <c r="B23" i="15" s="1"/>
  <c r="AM20" i="15"/>
  <c r="AM22" i="15" s="1"/>
  <c r="AM24" i="15" s="1"/>
  <c r="AM25" i="15" s="1"/>
  <c r="AL20" i="15"/>
  <c r="AL22" i="15" s="1"/>
  <c r="AL24" i="15" s="1"/>
  <c r="AL25" i="15" s="1"/>
  <c r="AK20" i="15"/>
  <c r="AK22" i="15" s="1"/>
  <c r="AK24" i="15" s="1"/>
  <c r="AK25" i="15" s="1"/>
  <c r="AJ20" i="15"/>
  <c r="AI20" i="15"/>
  <c r="AH20" i="15"/>
  <c r="AH22" i="15" s="1"/>
  <c r="AH24" i="15" s="1"/>
  <c r="AH25" i="15" s="1"/>
  <c r="AG20" i="15"/>
  <c r="AG22" i="15" s="1"/>
  <c r="AG24" i="15" s="1"/>
  <c r="AG25" i="15" s="1"/>
  <c r="AF20" i="15"/>
  <c r="AF22" i="15" s="1"/>
  <c r="AF24" i="15" s="1"/>
  <c r="AF25" i="15" s="1"/>
  <c r="AE20" i="15"/>
  <c r="AE22" i="15" s="1"/>
  <c r="AE24" i="15" s="1"/>
  <c r="AE25" i="15" s="1"/>
  <c r="AD20" i="15"/>
  <c r="AD22" i="15" s="1"/>
  <c r="AD24" i="15" s="1"/>
  <c r="AD25" i="15" s="1"/>
  <c r="AC20" i="15"/>
  <c r="AC22" i="15" s="1"/>
  <c r="AC24" i="15" s="1"/>
  <c r="AC25" i="15" s="1"/>
  <c r="AB20" i="15"/>
  <c r="AA20" i="15"/>
  <c r="AA22" i="15" s="1"/>
  <c r="Z20" i="15"/>
  <c r="Z22" i="15" s="1"/>
  <c r="Y20" i="15"/>
  <c r="Y22" i="15" s="1"/>
  <c r="Y24" i="15" s="1"/>
  <c r="Y25" i="15" s="1"/>
  <c r="X20" i="15"/>
  <c r="X22" i="15" s="1"/>
  <c r="X24" i="15" s="1"/>
  <c r="X25" i="15" s="1"/>
  <c r="W20" i="15"/>
  <c r="W22" i="15" s="1"/>
  <c r="W24" i="15" s="1"/>
  <c r="W25" i="15" s="1"/>
  <c r="V20" i="15"/>
  <c r="V22" i="15" s="1"/>
  <c r="V24" i="15" s="1"/>
  <c r="V25" i="15" s="1"/>
  <c r="U20" i="15"/>
  <c r="U22" i="15" s="1"/>
  <c r="U24" i="15" s="1"/>
  <c r="U25" i="15" s="1"/>
  <c r="T20" i="15"/>
  <c r="S20" i="15"/>
  <c r="R20" i="15"/>
  <c r="R22" i="15" s="1"/>
  <c r="R24" i="15" s="1"/>
  <c r="R25" i="15" s="1"/>
  <c r="Q20" i="15"/>
  <c r="Q22" i="15" s="1"/>
  <c r="Q24" i="15" s="1"/>
  <c r="Q25" i="15" s="1"/>
  <c r="P20" i="15"/>
  <c r="P22" i="15" s="1"/>
  <c r="O20" i="15"/>
  <c r="O22" i="15" s="1"/>
  <c r="O24" i="15" s="1"/>
  <c r="O25" i="15" s="1"/>
  <c r="N20" i="15"/>
  <c r="N22" i="15" s="1"/>
  <c r="M20" i="15"/>
  <c r="M22" i="15" s="1"/>
  <c r="L20" i="15"/>
  <c r="K20" i="15"/>
  <c r="K22" i="15" s="1"/>
  <c r="J20" i="15"/>
  <c r="J22" i="15" s="1"/>
  <c r="J24" i="15" s="1"/>
  <c r="J25" i="15" s="1"/>
  <c r="I20" i="15"/>
  <c r="I22" i="15" s="1"/>
  <c r="I24" i="15" s="1"/>
  <c r="I25" i="15" s="1"/>
  <c r="H20" i="15"/>
  <c r="H22" i="15" s="1"/>
  <c r="G20" i="15"/>
  <c r="G22" i="15" s="1"/>
  <c r="G24" i="15" s="1"/>
  <c r="G25" i="15" s="1"/>
  <c r="F20" i="15"/>
  <c r="F22" i="15" s="1"/>
  <c r="E20" i="15"/>
  <c r="E22" i="15" s="1"/>
  <c r="D20" i="15"/>
  <c r="C20" i="15"/>
  <c r="B20" i="15"/>
  <c r="B22" i="15" s="1"/>
  <c r="B24" i="15" s="1"/>
  <c r="B25" i="15" s="1"/>
  <c r="B21" i="14"/>
  <c r="B23" i="14" s="1"/>
  <c r="B20" i="14"/>
  <c r="B22" i="14" s="1"/>
  <c r="C26" i="13"/>
  <c r="C28" i="13" s="1"/>
  <c r="D26" i="13"/>
  <c r="D28" i="13" s="1"/>
  <c r="E26" i="13"/>
  <c r="E28" i="13" s="1"/>
  <c r="F26" i="13"/>
  <c r="F28" i="13" s="1"/>
  <c r="G26" i="13"/>
  <c r="G28" i="13" s="1"/>
  <c r="H26" i="13"/>
  <c r="H28" i="13" s="1"/>
  <c r="I26" i="13"/>
  <c r="I28" i="13" s="1"/>
  <c r="J26" i="13"/>
  <c r="J28" i="13" s="1"/>
  <c r="K26" i="13"/>
  <c r="K28" i="13" s="1"/>
  <c r="L26" i="13"/>
  <c r="L28" i="13" s="1"/>
  <c r="M26" i="13"/>
  <c r="M28" i="13" s="1"/>
  <c r="N26" i="13"/>
  <c r="N28" i="13" s="1"/>
  <c r="O26" i="13"/>
  <c r="O28" i="13" s="1"/>
  <c r="C27" i="13"/>
  <c r="C29" i="13" s="1"/>
  <c r="D27" i="13"/>
  <c r="D29" i="13" s="1"/>
  <c r="E27" i="13"/>
  <c r="E29" i="13" s="1"/>
  <c r="F27" i="13"/>
  <c r="F29" i="13" s="1"/>
  <c r="G27" i="13"/>
  <c r="G29" i="13" s="1"/>
  <c r="H27" i="13"/>
  <c r="H29" i="13" s="1"/>
  <c r="I27" i="13"/>
  <c r="I29" i="13" s="1"/>
  <c r="J27" i="13"/>
  <c r="J29" i="13" s="1"/>
  <c r="K27" i="13"/>
  <c r="K29" i="13" s="1"/>
  <c r="L27" i="13"/>
  <c r="L29" i="13" s="1"/>
  <c r="M27" i="13"/>
  <c r="M29" i="13" s="1"/>
  <c r="N27" i="13"/>
  <c r="N29" i="13" s="1"/>
  <c r="O27" i="13"/>
  <c r="O29" i="13" s="1"/>
  <c r="B27" i="13"/>
  <c r="B29" i="13" s="1"/>
  <c r="B26" i="13"/>
  <c r="B28" i="13" s="1"/>
  <c r="C22" i="12"/>
  <c r="D22" i="12"/>
  <c r="D24" i="12" s="1"/>
  <c r="E22" i="12"/>
  <c r="E24" i="12" s="1"/>
  <c r="F22" i="12"/>
  <c r="G22" i="12"/>
  <c r="H22" i="12"/>
  <c r="I22" i="12"/>
  <c r="I24" i="12" s="1"/>
  <c r="J22" i="12"/>
  <c r="J24" i="12" s="1"/>
  <c r="K22" i="12"/>
  <c r="K24" i="12" s="1"/>
  <c r="L22" i="12"/>
  <c r="L24" i="12" s="1"/>
  <c r="M22" i="12"/>
  <c r="M24" i="12" s="1"/>
  <c r="N22" i="12"/>
  <c r="O22" i="12"/>
  <c r="O24" i="12" s="1"/>
  <c r="P22" i="12"/>
  <c r="Q22" i="12"/>
  <c r="Q24" i="12" s="1"/>
  <c r="R22" i="12"/>
  <c r="R24" i="12" s="1"/>
  <c r="S22" i="12"/>
  <c r="S24" i="12" s="1"/>
  <c r="T22" i="12"/>
  <c r="T24" i="12" s="1"/>
  <c r="U22" i="12"/>
  <c r="V22" i="12"/>
  <c r="W22" i="12"/>
  <c r="X22" i="12"/>
  <c r="Y22" i="12"/>
  <c r="Z22" i="12"/>
  <c r="Z24" i="12" s="1"/>
  <c r="AA22" i="12"/>
  <c r="AA24" i="12" s="1"/>
  <c r="AB22" i="12"/>
  <c r="AB24" i="12" s="1"/>
  <c r="AC22" i="12"/>
  <c r="AC24" i="12" s="1"/>
  <c r="AD22" i="12"/>
  <c r="AE22" i="12"/>
  <c r="AF22" i="12"/>
  <c r="AF24" i="12" s="1"/>
  <c r="AG22" i="12"/>
  <c r="AG24" i="12" s="1"/>
  <c r="AH22" i="12"/>
  <c r="AH24" i="12" s="1"/>
  <c r="AI22" i="12"/>
  <c r="AI24" i="12" s="1"/>
  <c r="AJ22" i="12"/>
  <c r="AJ24" i="12" s="1"/>
  <c r="AK22" i="12"/>
  <c r="AK24" i="12" s="1"/>
  <c r="AL22" i="12"/>
  <c r="AM22" i="12"/>
  <c r="C23" i="12"/>
  <c r="D23" i="12"/>
  <c r="E23" i="12"/>
  <c r="E25" i="12" s="1"/>
  <c r="F23" i="12"/>
  <c r="F25" i="12" s="1"/>
  <c r="G23" i="12"/>
  <c r="G25" i="12" s="1"/>
  <c r="H23" i="12"/>
  <c r="H25" i="12" s="1"/>
  <c r="I23" i="12"/>
  <c r="J23" i="12"/>
  <c r="J25" i="12" s="1"/>
  <c r="K23" i="12"/>
  <c r="L23" i="12"/>
  <c r="L25" i="12" s="1"/>
  <c r="M23" i="12"/>
  <c r="M25" i="12" s="1"/>
  <c r="N23" i="12"/>
  <c r="N25" i="12" s="1"/>
  <c r="O23" i="12"/>
  <c r="O25" i="12" s="1"/>
  <c r="P23" i="12"/>
  <c r="P25" i="12" s="1"/>
  <c r="Q23" i="12"/>
  <c r="R23" i="12"/>
  <c r="S23" i="12"/>
  <c r="T23" i="12"/>
  <c r="T25" i="12" s="1"/>
  <c r="U23" i="12"/>
  <c r="U25" i="12" s="1"/>
  <c r="V23" i="12"/>
  <c r="V25" i="12" s="1"/>
  <c r="W23" i="12"/>
  <c r="W25" i="12" s="1"/>
  <c r="X23" i="12"/>
  <c r="X25" i="12" s="1"/>
  <c r="Y23" i="12"/>
  <c r="Z23" i="12"/>
  <c r="AA23" i="12"/>
  <c r="AA25" i="12" s="1"/>
  <c r="AB23" i="12"/>
  <c r="AC23" i="12"/>
  <c r="AC25" i="12" s="1"/>
  <c r="AD23" i="12"/>
  <c r="AD25" i="12" s="1"/>
  <c r="AE23" i="12"/>
  <c r="AE25" i="12" s="1"/>
  <c r="AF23" i="12"/>
  <c r="AF25" i="12" s="1"/>
  <c r="AG23" i="12"/>
  <c r="AG25" i="12" s="1"/>
  <c r="AH23" i="12"/>
  <c r="AH25" i="12" s="1"/>
  <c r="AI23" i="12"/>
  <c r="AI25" i="12" s="1"/>
  <c r="AJ23" i="12"/>
  <c r="AJ25" i="12" s="1"/>
  <c r="AK23" i="12"/>
  <c r="AK25" i="12" s="1"/>
  <c r="AL23" i="12"/>
  <c r="AL25" i="12" s="1"/>
  <c r="AM23" i="12"/>
  <c r="AM25" i="12" s="1"/>
  <c r="B23" i="12"/>
  <c r="B25" i="12" s="1"/>
  <c r="B22" i="12"/>
  <c r="B24" i="12" s="1"/>
  <c r="C24" i="12"/>
  <c r="AB25" i="12"/>
  <c r="Z25" i="12"/>
  <c r="Y25" i="12"/>
  <c r="S25" i="12"/>
  <c r="R25" i="12"/>
  <c r="Q25" i="12"/>
  <c r="K25" i="12"/>
  <c r="I25" i="12"/>
  <c r="D25" i="12"/>
  <c r="C25" i="12"/>
  <c r="AM24" i="12"/>
  <c r="AL24" i="12"/>
  <c r="AE24" i="12"/>
  <c r="AD24" i="12"/>
  <c r="Y24" i="12"/>
  <c r="X24" i="12"/>
  <c r="W24" i="12"/>
  <c r="V24" i="12"/>
  <c r="U24" i="12"/>
  <c r="P24" i="12"/>
  <c r="N24" i="12"/>
  <c r="H24" i="12"/>
  <c r="G24" i="12"/>
  <c r="F24" i="12"/>
  <c r="AM21" i="11"/>
  <c r="AL21" i="11"/>
  <c r="AI21" i="11"/>
  <c r="AH21" i="11"/>
  <c r="AE21" i="11"/>
  <c r="AD21" i="11"/>
  <c r="AA21" i="11"/>
  <c r="Y21" i="11"/>
  <c r="X21" i="11"/>
  <c r="W21" i="11"/>
  <c r="V21" i="11"/>
  <c r="S21" i="11"/>
  <c r="Q21" i="11"/>
  <c r="P21" i="11"/>
  <c r="O21" i="11"/>
  <c r="I21" i="11"/>
  <c r="H21" i="11"/>
  <c r="G21" i="11"/>
  <c r="F21" i="11"/>
  <c r="C21" i="11"/>
  <c r="AL20" i="11"/>
  <c r="AK20" i="11"/>
  <c r="AJ20" i="11"/>
  <c r="AI20" i="11"/>
  <c r="AD20" i="11"/>
  <c r="AC20" i="11"/>
  <c r="AB20" i="11"/>
  <c r="AA20" i="11"/>
  <c r="X20" i="11"/>
  <c r="W20" i="11"/>
  <c r="W22" i="11" s="1"/>
  <c r="W23" i="11" s="1"/>
  <c r="V20" i="11"/>
  <c r="V22" i="11" s="1"/>
  <c r="V23" i="11" s="1"/>
  <c r="U20" i="11"/>
  <c r="T20" i="11"/>
  <c r="S20" i="11"/>
  <c r="P20" i="11"/>
  <c r="N20" i="11"/>
  <c r="L20" i="11"/>
  <c r="H20" i="11"/>
  <c r="F20" i="11"/>
  <c r="F22" i="11" s="1"/>
  <c r="F23" i="11" s="1"/>
  <c r="E20" i="11"/>
  <c r="C20" i="11"/>
  <c r="AM21" i="10"/>
  <c r="AM23" i="10" s="1"/>
  <c r="AL21" i="10"/>
  <c r="AL23" i="10" s="1"/>
  <c r="AK21" i="10"/>
  <c r="AK23" i="10" s="1"/>
  <c r="AJ21" i="10"/>
  <c r="AJ23" i="10" s="1"/>
  <c r="AI21" i="10"/>
  <c r="AI23" i="10" s="1"/>
  <c r="AH21" i="10"/>
  <c r="AH23" i="10" s="1"/>
  <c r="AG21" i="10"/>
  <c r="AG23" i="10" s="1"/>
  <c r="AF21" i="10"/>
  <c r="AF23" i="10" s="1"/>
  <c r="AE21" i="10"/>
  <c r="AE23" i="10" s="1"/>
  <c r="AD21" i="10"/>
  <c r="AD23" i="10" s="1"/>
  <c r="AA21" i="10"/>
  <c r="AA23" i="10" s="1"/>
  <c r="Z21" i="10"/>
  <c r="Z23" i="10" s="1"/>
  <c r="Y21" i="10"/>
  <c r="Y23" i="10" s="1"/>
  <c r="X21" i="10"/>
  <c r="X23" i="10" s="1"/>
  <c r="W21" i="10"/>
  <c r="W23" i="10" s="1"/>
  <c r="V21" i="10"/>
  <c r="V23" i="10" s="1"/>
  <c r="U21" i="10"/>
  <c r="U23" i="10" s="1"/>
  <c r="T21" i="10"/>
  <c r="T23" i="10" s="1"/>
  <c r="S21" i="10"/>
  <c r="S23" i="10" s="1"/>
  <c r="R21" i="10"/>
  <c r="R23" i="10" s="1"/>
  <c r="Q21" i="10"/>
  <c r="Q23" i="10" s="1"/>
  <c r="P21" i="10"/>
  <c r="P23" i="10" s="1"/>
  <c r="O21" i="10"/>
  <c r="O23" i="10" s="1"/>
  <c r="N21" i="10"/>
  <c r="N23" i="10" s="1"/>
  <c r="M21" i="10"/>
  <c r="M23" i="10" s="1"/>
  <c r="L21" i="10"/>
  <c r="L23" i="10" s="1"/>
  <c r="K21" i="10"/>
  <c r="K23" i="10" s="1"/>
  <c r="J21" i="10"/>
  <c r="J23" i="10" s="1"/>
  <c r="I21" i="10"/>
  <c r="I23" i="10" s="1"/>
  <c r="H21" i="10"/>
  <c r="H23" i="10" s="1"/>
  <c r="G21" i="10"/>
  <c r="G23" i="10" s="1"/>
  <c r="F21" i="10"/>
  <c r="F23" i="10" s="1"/>
  <c r="E21" i="10"/>
  <c r="E23" i="10" s="1"/>
  <c r="D21" i="10"/>
  <c r="D23" i="10" s="1"/>
  <c r="C21" i="10"/>
  <c r="C23" i="10" s="1"/>
  <c r="B21" i="10"/>
  <c r="B23" i="10" s="1"/>
  <c r="AM20" i="10"/>
  <c r="AM22" i="10" s="1"/>
  <c r="AL20" i="10"/>
  <c r="AL22" i="10" s="1"/>
  <c r="AK20" i="10"/>
  <c r="AK22" i="10" s="1"/>
  <c r="AJ20" i="10"/>
  <c r="AJ22" i="10" s="1"/>
  <c r="AI20" i="10"/>
  <c r="AI22" i="10" s="1"/>
  <c r="AH20" i="10"/>
  <c r="AH22" i="10" s="1"/>
  <c r="AH24" i="10" s="1"/>
  <c r="AH25" i="10" s="1"/>
  <c r="AG20" i="10"/>
  <c r="AG22" i="10" s="1"/>
  <c r="AF20" i="10"/>
  <c r="AF22" i="10" s="1"/>
  <c r="AF24" i="10" s="1"/>
  <c r="AF25" i="10" s="1"/>
  <c r="AE20" i="10"/>
  <c r="AE22" i="10" s="1"/>
  <c r="AD20" i="10"/>
  <c r="AD22" i="10" s="1"/>
  <c r="AA20" i="10"/>
  <c r="AA22" i="10" s="1"/>
  <c r="Z20" i="10"/>
  <c r="Z22" i="10" s="1"/>
  <c r="Y20" i="10"/>
  <c r="Y22" i="10" s="1"/>
  <c r="X20" i="10"/>
  <c r="X22" i="10" s="1"/>
  <c r="X24" i="10" s="1"/>
  <c r="X25" i="10" s="1"/>
  <c r="W20" i="10"/>
  <c r="W22" i="10" s="1"/>
  <c r="V20" i="10"/>
  <c r="V22" i="10" s="1"/>
  <c r="V24" i="10" s="1"/>
  <c r="V25" i="10" s="1"/>
  <c r="U20" i="10"/>
  <c r="U22" i="10" s="1"/>
  <c r="T20" i="10"/>
  <c r="T22" i="10" s="1"/>
  <c r="S20" i="10"/>
  <c r="S22" i="10" s="1"/>
  <c r="R20" i="10"/>
  <c r="R22" i="10" s="1"/>
  <c r="Q20" i="10"/>
  <c r="Q22" i="10" s="1"/>
  <c r="P20" i="10"/>
  <c r="P22" i="10" s="1"/>
  <c r="P24" i="10" s="1"/>
  <c r="P25" i="10" s="1"/>
  <c r="O20" i="10"/>
  <c r="O22" i="10" s="1"/>
  <c r="N20" i="10"/>
  <c r="N22" i="10" s="1"/>
  <c r="N24" i="10" s="1"/>
  <c r="N25" i="10" s="1"/>
  <c r="M20" i="10"/>
  <c r="M22" i="10" s="1"/>
  <c r="M24" i="10" s="1"/>
  <c r="M25" i="10" s="1"/>
  <c r="L20" i="10"/>
  <c r="L22" i="10" s="1"/>
  <c r="K20" i="10"/>
  <c r="K22" i="10" s="1"/>
  <c r="J20" i="10"/>
  <c r="J22" i="10" s="1"/>
  <c r="I20" i="10"/>
  <c r="I22" i="10" s="1"/>
  <c r="H20" i="10"/>
  <c r="H22" i="10" s="1"/>
  <c r="H24" i="10" s="1"/>
  <c r="H25" i="10" s="1"/>
  <c r="G20" i="10"/>
  <c r="G22" i="10" s="1"/>
  <c r="F20" i="10"/>
  <c r="F22" i="10" s="1"/>
  <c r="F24" i="10" s="1"/>
  <c r="F25" i="10" s="1"/>
  <c r="E20" i="10"/>
  <c r="E22" i="10" s="1"/>
  <c r="E24" i="10" s="1"/>
  <c r="E25" i="10" s="1"/>
  <c r="D20" i="10"/>
  <c r="D22" i="10" s="1"/>
  <c r="C20" i="10"/>
  <c r="C22" i="10" s="1"/>
  <c r="B20" i="10"/>
  <c r="B22" i="10" s="1"/>
  <c r="L17" i="8"/>
  <c r="Z16" i="8"/>
  <c r="B16" i="8"/>
  <c r="AL17" i="8"/>
  <c r="AH17" i="8"/>
  <c r="AG17" i="8"/>
  <c r="Z17" i="8"/>
  <c r="Y17" i="8"/>
  <c r="V17" i="8"/>
  <c r="R17" i="8"/>
  <c r="Q17" i="8"/>
  <c r="O17" i="8"/>
  <c r="N17" i="8"/>
  <c r="J17" i="8"/>
  <c r="I17" i="8"/>
  <c r="F17" i="8"/>
  <c r="AM16" i="8"/>
  <c r="AL16" i="8"/>
  <c r="AI16" i="8"/>
  <c r="AA16" i="8"/>
  <c r="X16" i="8"/>
  <c r="W16" i="8"/>
  <c r="V16" i="8"/>
  <c r="T16" i="8"/>
  <c r="S16" i="8"/>
  <c r="P16" i="8"/>
  <c r="O16" i="8"/>
  <c r="N16" i="8"/>
  <c r="L16" i="8"/>
  <c r="K16" i="8"/>
  <c r="F16" i="8"/>
  <c r="D23" i="9"/>
  <c r="C22" i="9"/>
  <c r="AM21" i="9"/>
  <c r="AM23" i="9" s="1"/>
  <c r="AL21" i="9"/>
  <c r="AL23" i="9" s="1"/>
  <c r="AK21" i="9"/>
  <c r="AK23" i="9" s="1"/>
  <c r="AJ21" i="9"/>
  <c r="AJ23" i="9" s="1"/>
  <c r="AI21" i="9"/>
  <c r="AI23" i="9" s="1"/>
  <c r="AH21" i="9"/>
  <c r="AH23" i="9" s="1"/>
  <c r="AG21" i="9"/>
  <c r="AG23" i="9" s="1"/>
  <c r="AF21" i="9"/>
  <c r="AF23" i="9" s="1"/>
  <c r="AE21" i="9"/>
  <c r="AE23" i="9" s="1"/>
  <c r="AD21" i="9"/>
  <c r="AD23" i="9" s="1"/>
  <c r="AC21" i="9"/>
  <c r="AC23" i="9" s="1"/>
  <c r="AB21" i="9"/>
  <c r="AB23" i="9" s="1"/>
  <c r="AA21" i="9"/>
  <c r="AA23" i="9" s="1"/>
  <c r="Z21" i="9"/>
  <c r="Z23" i="9" s="1"/>
  <c r="Y21" i="9"/>
  <c r="Y23" i="9" s="1"/>
  <c r="X21" i="9"/>
  <c r="X23" i="9" s="1"/>
  <c r="W21" i="9"/>
  <c r="W23" i="9" s="1"/>
  <c r="V21" i="9"/>
  <c r="V23" i="9" s="1"/>
  <c r="U21" i="9"/>
  <c r="U23" i="9" s="1"/>
  <c r="T21" i="9"/>
  <c r="T23" i="9" s="1"/>
  <c r="S21" i="9"/>
  <c r="S23" i="9" s="1"/>
  <c r="R21" i="9"/>
  <c r="R23" i="9" s="1"/>
  <c r="Q21" i="9"/>
  <c r="Q23" i="9" s="1"/>
  <c r="P21" i="9"/>
  <c r="P23" i="9" s="1"/>
  <c r="O21" i="9"/>
  <c r="O23" i="9" s="1"/>
  <c r="N21" i="9"/>
  <c r="N23" i="9" s="1"/>
  <c r="M21" i="9"/>
  <c r="M23" i="9" s="1"/>
  <c r="L21" i="9"/>
  <c r="L23" i="9" s="1"/>
  <c r="K21" i="9"/>
  <c r="K23" i="9" s="1"/>
  <c r="J21" i="9"/>
  <c r="J23" i="9" s="1"/>
  <c r="I21" i="9"/>
  <c r="I23" i="9" s="1"/>
  <c r="H21" i="9"/>
  <c r="H23" i="9" s="1"/>
  <c r="G21" i="9"/>
  <c r="G23" i="9" s="1"/>
  <c r="F21" i="9"/>
  <c r="F23" i="9" s="1"/>
  <c r="E21" i="9"/>
  <c r="E23" i="9" s="1"/>
  <c r="D21" i="9"/>
  <c r="C21" i="9"/>
  <c r="C23" i="9" s="1"/>
  <c r="B21" i="9"/>
  <c r="B23" i="9" s="1"/>
  <c r="AM20" i="9"/>
  <c r="AM22" i="9" s="1"/>
  <c r="AL20" i="9"/>
  <c r="AL22" i="9" s="1"/>
  <c r="AK20" i="9"/>
  <c r="AK22" i="9" s="1"/>
  <c r="AJ20" i="9"/>
  <c r="AJ22" i="9" s="1"/>
  <c r="AI20" i="9"/>
  <c r="AI22" i="9" s="1"/>
  <c r="AH20" i="9"/>
  <c r="AH22" i="9" s="1"/>
  <c r="AG20" i="9"/>
  <c r="AG22" i="9" s="1"/>
  <c r="AF20" i="9"/>
  <c r="AF22" i="9" s="1"/>
  <c r="AF24" i="9" s="1"/>
  <c r="AF25" i="9" s="1"/>
  <c r="AE20" i="9"/>
  <c r="AE22" i="9" s="1"/>
  <c r="AD20" i="9"/>
  <c r="AD22" i="9" s="1"/>
  <c r="AC20" i="9"/>
  <c r="AC22" i="9" s="1"/>
  <c r="AB20" i="9"/>
  <c r="AB22" i="9" s="1"/>
  <c r="AA20" i="9"/>
  <c r="AA22" i="9" s="1"/>
  <c r="Z20" i="9"/>
  <c r="Z22" i="9" s="1"/>
  <c r="Y20" i="9"/>
  <c r="Y22" i="9" s="1"/>
  <c r="X20" i="9"/>
  <c r="X22" i="9" s="1"/>
  <c r="X24" i="9" s="1"/>
  <c r="X25" i="9" s="1"/>
  <c r="W20" i="9"/>
  <c r="W22" i="9" s="1"/>
  <c r="V20" i="9"/>
  <c r="V22" i="9" s="1"/>
  <c r="U20" i="9"/>
  <c r="U22" i="9" s="1"/>
  <c r="T20" i="9"/>
  <c r="T22" i="9" s="1"/>
  <c r="S20" i="9"/>
  <c r="S22" i="9" s="1"/>
  <c r="R20" i="9"/>
  <c r="R22" i="9" s="1"/>
  <c r="Q20" i="9"/>
  <c r="Q22" i="9" s="1"/>
  <c r="P20" i="9"/>
  <c r="P22" i="9" s="1"/>
  <c r="O20" i="9"/>
  <c r="O22" i="9" s="1"/>
  <c r="N20" i="9"/>
  <c r="N22" i="9" s="1"/>
  <c r="M20" i="9"/>
  <c r="M22" i="9" s="1"/>
  <c r="L20" i="9"/>
  <c r="L22" i="9" s="1"/>
  <c r="K20" i="9"/>
  <c r="K22" i="9" s="1"/>
  <c r="J20" i="9"/>
  <c r="J22" i="9" s="1"/>
  <c r="I20" i="9"/>
  <c r="I22" i="9" s="1"/>
  <c r="H20" i="9"/>
  <c r="H22" i="9" s="1"/>
  <c r="H24" i="9" s="1"/>
  <c r="H25" i="9" s="1"/>
  <c r="G20" i="9"/>
  <c r="G22" i="9" s="1"/>
  <c r="F20" i="9"/>
  <c r="F22" i="9" s="1"/>
  <c r="E20" i="9"/>
  <c r="E22" i="9" s="1"/>
  <c r="D20" i="9"/>
  <c r="D22" i="9" s="1"/>
  <c r="C20" i="9"/>
  <c r="B20" i="9"/>
  <c r="B22" i="9" s="1"/>
  <c r="D23" i="7"/>
  <c r="AM21" i="7"/>
  <c r="AM23" i="7" s="1"/>
  <c r="AL21" i="7"/>
  <c r="AL23" i="7" s="1"/>
  <c r="AK21" i="7"/>
  <c r="AK23" i="7" s="1"/>
  <c r="AJ21" i="7"/>
  <c r="AJ23" i="7" s="1"/>
  <c r="AI21" i="7"/>
  <c r="AI23" i="7" s="1"/>
  <c r="AH21" i="7"/>
  <c r="AH23" i="7" s="1"/>
  <c r="AG21" i="7"/>
  <c r="AG23" i="7" s="1"/>
  <c r="AF21" i="7"/>
  <c r="AF23" i="7" s="1"/>
  <c r="AE21" i="7"/>
  <c r="AE23" i="7" s="1"/>
  <c r="AD21" i="7"/>
  <c r="AD23" i="7" s="1"/>
  <c r="AC21" i="7"/>
  <c r="AC23" i="7" s="1"/>
  <c r="AB21" i="7"/>
  <c r="AB23" i="7" s="1"/>
  <c r="AA21" i="7"/>
  <c r="AA23" i="7" s="1"/>
  <c r="Z21" i="7"/>
  <c r="Z23" i="7" s="1"/>
  <c r="Y21" i="7"/>
  <c r="Y23" i="7" s="1"/>
  <c r="X21" i="7"/>
  <c r="X23" i="7" s="1"/>
  <c r="W21" i="7"/>
  <c r="W23" i="7" s="1"/>
  <c r="V21" i="7"/>
  <c r="V23" i="7" s="1"/>
  <c r="U21" i="7"/>
  <c r="U23" i="7" s="1"/>
  <c r="T21" i="7"/>
  <c r="T23" i="7" s="1"/>
  <c r="S21" i="7"/>
  <c r="S23" i="7" s="1"/>
  <c r="R21" i="7"/>
  <c r="R23" i="7" s="1"/>
  <c r="Q21" i="7"/>
  <c r="Q23" i="7" s="1"/>
  <c r="P21" i="7"/>
  <c r="P23" i="7" s="1"/>
  <c r="O21" i="7"/>
  <c r="O23" i="7" s="1"/>
  <c r="N21" i="7"/>
  <c r="N23" i="7" s="1"/>
  <c r="M21" i="7"/>
  <c r="M23" i="7" s="1"/>
  <c r="L21" i="7"/>
  <c r="L23" i="7" s="1"/>
  <c r="K21" i="7"/>
  <c r="K23" i="7" s="1"/>
  <c r="J21" i="7"/>
  <c r="J23" i="7" s="1"/>
  <c r="I21" i="7"/>
  <c r="I23" i="7" s="1"/>
  <c r="H21" i="7"/>
  <c r="H23" i="7" s="1"/>
  <c r="G21" i="7"/>
  <c r="G23" i="7" s="1"/>
  <c r="F21" i="7"/>
  <c r="F23" i="7" s="1"/>
  <c r="E21" i="7"/>
  <c r="E23" i="7" s="1"/>
  <c r="D21" i="7"/>
  <c r="C21" i="7"/>
  <c r="C23" i="7" s="1"/>
  <c r="B21" i="7"/>
  <c r="B23" i="7" s="1"/>
  <c r="AM20" i="7"/>
  <c r="AM22" i="7" s="1"/>
  <c r="AL20" i="7"/>
  <c r="AL22" i="7" s="1"/>
  <c r="AL24" i="7" s="1"/>
  <c r="AL25" i="7" s="1"/>
  <c r="AK20" i="7"/>
  <c r="AK22" i="7" s="1"/>
  <c r="AJ20" i="7"/>
  <c r="AJ22" i="7" s="1"/>
  <c r="AI20" i="7"/>
  <c r="AI22" i="7" s="1"/>
  <c r="AH20" i="7"/>
  <c r="AH22" i="7" s="1"/>
  <c r="AG20" i="7"/>
  <c r="AG22" i="7" s="1"/>
  <c r="AF20" i="7"/>
  <c r="AF22" i="7" s="1"/>
  <c r="AE20" i="7"/>
  <c r="AE22" i="7" s="1"/>
  <c r="AD20" i="7"/>
  <c r="AD22" i="7" s="1"/>
  <c r="AD24" i="7" s="1"/>
  <c r="AD25" i="7" s="1"/>
  <c r="AC20" i="7"/>
  <c r="AC22" i="7" s="1"/>
  <c r="AB20" i="7"/>
  <c r="AB22" i="7" s="1"/>
  <c r="AA20" i="7"/>
  <c r="AA22" i="7" s="1"/>
  <c r="Z20" i="7"/>
  <c r="Z22" i="7" s="1"/>
  <c r="Y20" i="7"/>
  <c r="Y22" i="7" s="1"/>
  <c r="X20" i="7"/>
  <c r="X22" i="7" s="1"/>
  <c r="W20" i="7"/>
  <c r="W22" i="7" s="1"/>
  <c r="V20" i="7"/>
  <c r="V22" i="7" s="1"/>
  <c r="V24" i="7" s="1"/>
  <c r="V25" i="7" s="1"/>
  <c r="U20" i="7"/>
  <c r="U22" i="7" s="1"/>
  <c r="T20" i="7"/>
  <c r="T22" i="7" s="1"/>
  <c r="S20" i="7"/>
  <c r="S22" i="7" s="1"/>
  <c r="R20" i="7"/>
  <c r="R22" i="7" s="1"/>
  <c r="Q20" i="7"/>
  <c r="Q22" i="7" s="1"/>
  <c r="P20" i="7"/>
  <c r="P22" i="7" s="1"/>
  <c r="O20" i="7"/>
  <c r="O22" i="7" s="1"/>
  <c r="N20" i="7"/>
  <c r="N22" i="7" s="1"/>
  <c r="N24" i="7" s="1"/>
  <c r="N25" i="7" s="1"/>
  <c r="M20" i="7"/>
  <c r="M22" i="7" s="1"/>
  <c r="L20" i="7"/>
  <c r="L22" i="7" s="1"/>
  <c r="K20" i="7"/>
  <c r="K22" i="7" s="1"/>
  <c r="J20" i="7"/>
  <c r="J22" i="7" s="1"/>
  <c r="I20" i="7"/>
  <c r="I22" i="7" s="1"/>
  <c r="H20" i="7"/>
  <c r="H22" i="7" s="1"/>
  <c r="G20" i="7"/>
  <c r="G22" i="7" s="1"/>
  <c r="F20" i="7"/>
  <c r="F22" i="7" s="1"/>
  <c r="F24" i="7" s="1"/>
  <c r="F25" i="7" s="1"/>
  <c r="E20" i="7"/>
  <c r="E22" i="7" s="1"/>
  <c r="D20" i="7"/>
  <c r="D22" i="7" s="1"/>
  <c r="C20" i="7"/>
  <c r="C22" i="7" s="1"/>
  <c r="B20" i="7"/>
  <c r="B22" i="7" s="1"/>
  <c r="AL23" i="6"/>
  <c r="M23" i="6"/>
  <c r="F23" i="6"/>
  <c r="D22" i="6"/>
  <c r="AM21" i="6"/>
  <c r="AM23" i="6" s="1"/>
  <c r="AL21" i="6"/>
  <c r="AK21" i="6"/>
  <c r="AK23" i="6" s="1"/>
  <c r="AJ21" i="6"/>
  <c r="AJ23" i="6" s="1"/>
  <c r="AI21" i="6"/>
  <c r="AI23" i="6" s="1"/>
  <c r="AH21" i="6"/>
  <c r="AH23" i="6" s="1"/>
  <c r="AG21" i="6"/>
  <c r="AG23" i="6" s="1"/>
  <c r="AF21" i="6"/>
  <c r="AF23" i="6" s="1"/>
  <c r="AE21" i="6"/>
  <c r="AE23" i="6" s="1"/>
  <c r="AD21" i="6"/>
  <c r="AD23" i="6" s="1"/>
  <c r="AC21" i="6"/>
  <c r="AC23" i="6" s="1"/>
  <c r="AB21" i="6"/>
  <c r="AB23" i="6" s="1"/>
  <c r="AA21" i="6"/>
  <c r="AA23" i="6" s="1"/>
  <c r="Z21" i="6"/>
  <c r="Z23" i="6" s="1"/>
  <c r="Y21" i="6"/>
  <c r="Y23" i="6" s="1"/>
  <c r="X21" i="6"/>
  <c r="X23" i="6" s="1"/>
  <c r="W21" i="6"/>
  <c r="W23" i="6" s="1"/>
  <c r="V21" i="6"/>
  <c r="V23" i="6" s="1"/>
  <c r="U21" i="6"/>
  <c r="U23" i="6" s="1"/>
  <c r="T21" i="6"/>
  <c r="T23" i="6" s="1"/>
  <c r="S21" i="6"/>
  <c r="S23" i="6" s="1"/>
  <c r="R21" i="6"/>
  <c r="R23" i="6" s="1"/>
  <c r="Q21" i="6"/>
  <c r="Q23" i="6" s="1"/>
  <c r="P21" i="6"/>
  <c r="P23" i="6" s="1"/>
  <c r="O21" i="6"/>
  <c r="O23" i="6" s="1"/>
  <c r="N21" i="6"/>
  <c r="N23" i="6" s="1"/>
  <c r="M21" i="6"/>
  <c r="L21" i="6"/>
  <c r="L23" i="6" s="1"/>
  <c r="K21" i="6"/>
  <c r="K23" i="6" s="1"/>
  <c r="J21" i="6"/>
  <c r="J23" i="6" s="1"/>
  <c r="I21" i="6"/>
  <c r="I23" i="6" s="1"/>
  <c r="H21" i="6"/>
  <c r="H23" i="6" s="1"/>
  <c r="G21" i="6"/>
  <c r="G23" i="6" s="1"/>
  <c r="F21" i="6"/>
  <c r="E21" i="6"/>
  <c r="E23" i="6" s="1"/>
  <c r="D21" i="6"/>
  <c r="D23" i="6" s="1"/>
  <c r="C21" i="6"/>
  <c r="C23" i="6" s="1"/>
  <c r="B21" i="6"/>
  <c r="B23" i="6" s="1"/>
  <c r="AM20" i="6"/>
  <c r="AM22" i="6" s="1"/>
  <c r="AL20" i="6"/>
  <c r="AL22" i="6" s="1"/>
  <c r="AK20" i="6"/>
  <c r="AK22" i="6" s="1"/>
  <c r="AJ20" i="6"/>
  <c r="AJ22" i="6" s="1"/>
  <c r="AI20" i="6"/>
  <c r="AI22" i="6" s="1"/>
  <c r="AH20" i="6"/>
  <c r="AH22" i="6" s="1"/>
  <c r="AG20" i="6"/>
  <c r="AG22" i="6" s="1"/>
  <c r="AG24" i="6" s="1"/>
  <c r="AG25" i="6" s="1"/>
  <c r="AF20" i="6"/>
  <c r="AF22" i="6" s="1"/>
  <c r="AE20" i="6"/>
  <c r="AE22" i="6" s="1"/>
  <c r="AD20" i="6"/>
  <c r="AD22" i="6" s="1"/>
  <c r="AC20" i="6"/>
  <c r="AC22" i="6" s="1"/>
  <c r="AB20" i="6"/>
  <c r="AB22" i="6" s="1"/>
  <c r="AA20" i="6"/>
  <c r="AA22" i="6" s="1"/>
  <c r="Z20" i="6"/>
  <c r="Z22" i="6" s="1"/>
  <c r="Y20" i="6"/>
  <c r="Y22" i="6" s="1"/>
  <c r="Y24" i="6" s="1"/>
  <c r="Y25" i="6" s="1"/>
  <c r="X20" i="6"/>
  <c r="X22" i="6" s="1"/>
  <c r="W20" i="6"/>
  <c r="W22" i="6" s="1"/>
  <c r="V20" i="6"/>
  <c r="V22" i="6" s="1"/>
  <c r="U20" i="6"/>
  <c r="U22" i="6" s="1"/>
  <c r="T20" i="6"/>
  <c r="T22" i="6" s="1"/>
  <c r="S20" i="6"/>
  <c r="S22" i="6" s="1"/>
  <c r="R20" i="6"/>
  <c r="R22" i="6" s="1"/>
  <c r="Q20" i="6"/>
  <c r="Q22" i="6" s="1"/>
  <c r="Q24" i="6" s="1"/>
  <c r="Q25" i="6" s="1"/>
  <c r="P20" i="6"/>
  <c r="P22" i="6" s="1"/>
  <c r="O20" i="6"/>
  <c r="O22" i="6" s="1"/>
  <c r="N20" i="6"/>
  <c r="N22" i="6" s="1"/>
  <c r="M20" i="6"/>
  <c r="M22" i="6" s="1"/>
  <c r="L20" i="6"/>
  <c r="L22" i="6" s="1"/>
  <c r="K20" i="6"/>
  <c r="K22" i="6" s="1"/>
  <c r="J20" i="6"/>
  <c r="J22" i="6" s="1"/>
  <c r="I20" i="6"/>
  <c r="I22" i="6" s="1"/>
  <c r="I24" i="6" s="1"/>
  <c r="I25" i="6" s="1"/>
  <c r="H20" i="6"/>
  <c r="H22" i="6" s="1"/>
  <c r="G20" i="6"/>
  <c r="G22" i="6" s="1"/>
  <c r="F20" i="6"/>
  <c r="F22" i="6" s="1"/>
  <c r="E20" i="6"/>
  <c r="E22" i="6" s="1"/>
  <c r="D20" i="6"/>
  <c r="C20" i="6"/>
  <c r="C22" i="6" s="1"/>
  <c r="B20" i="6"/>
  <c r="B22" i="6" s="1"/>
  <c r="AM23" i="5"/>
  <c r="AM25" i="5" s="1"/>
  <c r="AL23" i="5"/>
  <c r="AL25" i="5" s="1"/>
  <c r="AK23" i="5"/>
  <c r="AK25" i="5" s="1"/>
  <c r="AJ23" i="5"/>
  <c r="AJ25" i="5" s="1"/>
  <c r="AI23" i="5"/>
  <c r="AI25" i="5" s="1"/>
  <c r="AH23" i="5"/>
  <c r="AH25" i="5" s="1"/>
  <c r="AG23" i="5"/>
  <c r="AG25" i="5" s="1"/>
  <c r="AF23" i="5"/>
  <c r="AF25" i="5" s="1"/>
  <c r="AE23" i="5"/>
  <c r="AE25" i="5" s="1"/>
  <c r="AD23" i="5"/>
  <c r="AD25" i="5" s="1"/>
  <c r="AC23" i="5"/>
  <c r="AC25" i="5" s="1"/>
  <c r="AB23" i="5"/>
  <c r="AB25" i="5" s="1"/>
  <c r="AA23" i="5"/>
  <c r="AA25" i="5" s="1"/>
  <c r="Z23" i="5"/>
  <c r="Z25" i="5" s="1"/>
  <c r="Y23" i="5"/>
  <c r="Y25" i="5" s="1"/>
  <c r="X23" i="5"/>
  <c r="X25" i="5" s="1"/>
  <c r="W23" i="5"/>
  <c r="W25" i="5" s="1"/>
  <c r="V23" i="5"/>
  <c r="V25" i="5" s="1"/>
  <c r="U23" i="5"/>
  <c r="U25" i="5" s="1"/>
  <c r="T23" i="5"/>
  <c r="T25" i="5" s="1"/>
  <c r="S23" i="5"/>
  <c r="S25" i="5" s="1"/>
  <c r="R23" i="5"/>
  <c r="R25" i="5" s="1"/>
  <c r="Q23" i="5"/>
  <c r="Q25" i="5" s="1"/>
  <c r="P23" i="5"/>
  <c r="P25" i="5" s="1"/>
  <c r="O23" i="5"/>
  <c r="O25" i="5" s="1"/>
  <c r="N23" i="5"/>
  <c r="N25" i="5" s="1"/>
  <c r="M23" i="5"/>
  <c r="M25" i="5" s="1"/>
  <c r="L23" i="5"/>
  <c r="L25" i="5" s="1"/>
  <c r="K23" i="5"/>
  <c r="K25" i="5" s="1"/>
  <c r="J23" i="5"/>
  <c r="J25" i="5" s="1"/>
  <c r="I23" i="5"/>
  <c r="I25" i="5" s="1"/>
  <c r="H23" i="5"/>
  <c r="H25" i="5" s="1"/>
  <c r="G23" i="5"/>
  <c r="G25" i="5" s="1"/>
  <c r="F23" i="5"/>
  <c r="F25" i="5" s="1"/>
  <c r="E23" i="5"/>
  <c r="E25" i="5" s="1"/>
  <c r="D23" i="5"/>
  <c r="D25" i="5" s="1"/>
  <c r="C23" i="5"/>
  <c r="C25" i="5" s="1"/>
  <c r="B23" i="5"/>
  <c r="B25" i="5" s="1"/>
  <c r="AM22" i="5"/>
  <c r="AM24" i="5" s="1"/>
  <c r="AL22" i="5"/>
  <c r="AL24" i="5" s="1"/>
  <c r="AK22" i="5"/>
  <c r="AK24" i="5" s="1"/>
  <c r="AJ22" i="5"/>
  <c r="AJ24" i="5" s="1"/>
  <c r="AI22" i="5"/>
  <c r="AI24" i="5" s="1"/>
  <c r="AH22" i="5"/>
  <c r="AH24" i="5" s="1"/>
  <c r="AG22" i="5"/>
  <c r="AG24" i="5" s="1"/>
  <c r="AG26" i="5" s="1"/>
  <c r="AG27" i="5" s="1"/>
  <c r="AF22" i="5"/>
  <c r="AF24" i="5" s="1"/>
  <c r="AF26" i="5" s="1"/>
  <c r="AF27" i="5" s="1"/>
  <c r="AE22" i="5"/>
  <c r="AE24" i="5" s="1"/>
  <c r="AD22" i="5"/>
  <c r="AD24" i="5" s="1"/>
  <c r="AC22" i="5"/>
  <c r="AC24" i="5" s="1"/>
  <c r="AB22" i="5"/>
  <c r="AB24" i="5" s="1"/>
  <c r="AA22" i="5"/>
  <c r="AA24" i="5" s="1"/>
  <c r="Z22" i="5"/>
  <c r="Z24" i="5" s="1"/>
  <c r="Y22" i="5"/>
  <c r="Y24" i="5" s="1"/>
  <c r="Y26" i="5" s="1"/>
  <c r="Y27" i="5" s="1"/>
  <c r="X22" i="5"/>
  <c r="X24" i="5" s="1"/>
  <c r="X26" i="5" s="1"/>
  <c r="X27" i="5" s="1"/>
  <c r="W22" i="5"/>
  <c r="W24" i="5" s="1"/>
  <c r="V22" i="5"/>
  <c r="V24" i="5" s="1"/>
  <c r="U22" i="5"/>
  <c r="U24" i="5" s="1"/>
  <c r="T22" i="5"/>
  <c r="T24" i="5" s="1"/>
  <c r="S22" i="5"/>
  <c r="S24" i="5" s="1"/>
  <c r="R22" i="5"/>
  <c r="R24" i="5" s="1"/>
  <c r="Q22" i="5"/>
  <c r="Q24" i="5" s="1"/>
  <c r="Q26" i="5" s="1"/>
  <c r="Q27" i="5" s="1"/>
  <c r="P22" i="5"/>
  <c r="P24" i="5" s="1"/>
  <c r="O22" i="5"/>
  <c r="O24" i="5" s="1"/>
  <c r="N22" i="5"/>
  <c r="N24" i="5" s="1"/>
  <c r="M22" i="5"/>
  <c r="M24" i="5" s="1"/>
  <c r="L22" i="5"/>
  <c r="L24" i="5" s="1"/>
  <c r="K22" i="5"/>
  <c r="K24" i="5" s="1"/>
  <c r="J22" i="5"/>
  <c r="J24" i="5" s="1"/>
  <c r="I22" i="5"/>
  <c r="I24" i="5" s="1"/>
  <c r="I26" i="5" s="1"/>
  <c r="I27" i="5" s="1"/>
  <c r="H22" i="5"/>
  <c r="H24" i="5" s="1"/>
  <c r="G22" i="5"/>
  <c r="G24" i="5" s="1"/>
  <c r="F22" i="5"/>
  <c r="F24" i="5" s="1"/>
  <c r="E22" i="5"/>
  <c r="E24" i="5" s="1"/>
  <c r="D22" i="5"/>
  <c r="D24" i="5" s="1"/>
  <c r="C22" i="5"/>
  <c r="C24" i="5" s="1"/>
  <c r="B22" i="5"/>
  <c r="B24" i="5" s="1"/>
  <c r="AM23" i="4"/>
  <c r="AM25" i="4" s="1"/>
  <c r="AL23" i="4"/>
  <c r="AL25" i="4" s="1"/>
  <c r="AK23" i="4"/>
  <c r="AK25" i="4" s="1"/>
  <c r="AJ23" i="4"/>
  <c r="AJ25" i="4" s="1"/>
  <c r="AI23" i="4"/>
  <c r="AI25" i="4" s="1"/>
  <c r="AH23" i="4"/>
  <c r="AH25" i="4" s="1"/>
  <c r="AG23" i="4"/>
  <c r="AG25" i="4" s="1"/>
  <c r="AF23" i="4"/>
  <c r="AF25" i="4" s="1"/>
  <c r="AE23" i="4"/>
  <c r="AE25" i="4" s="1"/>
  <c r="AD23" i="4"/>
  <c r="AD25" i="4" s="1"/>
  <c r="AC23" i="4"/>
  <c r="AC25" i="4" s="1"/>
  <c r="AB23" i="4"/>
  <c r="AB25" i="4" s="1"/>
  <c r="AA23" i="4"/>
  <c r="AA25" i="4" s="1"/>
  <c r="Z23" i="4"/>
  <c r="Z25" i="4" s="1"/>
  <c r="Y23" i="4"/>
  <c r="Y25" i="4" s="1"/>
  <c r="X23" i="4"/>
  <c r="X25" i="4" s="1"/>
  <c r="W23" i="4"/>
  <c r="W25" i="4" s="1"/>
  <c r="V23" i="4"/>
  <c r="V25" i="4" s="1"/>
  <c r="U23" i="4"/>
  <c r="U25" i="4" s="1"/>
  <c r="T23" i="4"/>
  <c r="T25" i="4" s="1"/>
  <c r="S23" i="4"/>
  <c r="S25" i="4" s="1"/>
  <c r="R23" i="4"/>
  <c r="R25" i="4" s="1"/>
  <c r="Q23" i="4"/>
  <c r="Q25" i="4" s="1"/>
  <c r="P23" i="4"/>
  <c r="P25" i="4" s="1"/>
  <c r="O23" i="4"/>
  <c r="O25" i="4" s="1"/>
  <c r="N23" i="4"/>
  <c r="N25" i="4" s="1"/>
  <c r="M23" i="4"/>
  <c r="M25" i="4" s="1"/>
  <c r="L23" i="4"/>
  <c r="L25" i="4" s="1"/>
  <c r="K23" i="4"/>
  <c r="K25" i="4" s="1"/>
  <c r="J23" i="4"/>
  <c r="J25" i="4" s="1"/>
  <c r="I23" i="4"/>
  <c r="I25" i="4" s="1"/>
  <c r="H23" i="4"/>
  <c r="H25" i="4" s="1"/>
  <c r="G23" i="4"/>
  <c r="G25" i="4" s="1"/>
  <c r="F23" i="4"/>
  <c r="F25" i="4" s="1"/>
  <c r="E23" i="4"/>
  <c r="E25" i="4" s="1"/>
  <c r="D23" i="4"/>
  <c r="D25" i="4" s="1"/>
  <c r="C23" i="4"/>
  <c r="C25" i="4" s="1"/>
  <c r="B23" i="4"/>
  <c r="B25" i="4" s="1"/>
  <c r="AM22" i="4"/>
  <c r="AM24" i="4" s="1"/>
  <c r="AL22" i="4"/>
  <c r="AL24" i="4" s="1"/>
  <c r="AK22" i="4"/>
  <c r="AK24" i="4" s="1"/>
  <c r="AJ22" i="4"/>
  <c r="AJ24" i="4" s="1"/>
  <c r="AI22" i="4"/>
  <c r="AI24" i="4" s="1"/>
  <c r="AH22" i="4"/>
  <c r="AH24" i="4" s="1"/>
  <c r="AG22" i="4"/>
  <c r="AG24" i="4" s="1"/>
  <c r="AF22" i="4"/>
  <c r="AF24" i="4" s="1"/>
  <c r="AE22" i="4"/>
  <c r="AE24" i="4" s="1"/>
  <c r="AD22" i="4"/>
  <c r="AD24" i="4" s="1"/>
  <c r="AC22" i="4"/>
  <c r="AC24" i="4" s="1"/>
  <c r="AB22" i="4"/>
  <c r="AB24" i="4" s="1"/>
  <c r="AA22" i="4"/>
  <c r="AA24" i="4" s="1"/>
  <c r="Z22" i="4"/>
  <c r="Z24" i="4" s="1"/>
  <c r="Y22" i="4"/>
  <c r="Y24" i="4" s="1"/>
  <c r="X22" i="4"/>
  <c r="X24" i="4" s="1"/>
  <c r="X26" i="4" s="1"/>
  <c r="X27" i="4" s="1"/>
  <c r="W22" i="4"/>
  <c r="W24" i="4" s="1"/>
  <c r="V22" i="4"/>
  <c r="V24" i="4" s="1"/>
  <c r="U22" i="4"/>
  <c r="U24" i="4" s="1"/>
  <c r="T22" i="4"/>
  <c r="T24" i="4" s="1"/>
  <c r="S22" i="4"/>
  <c r="S24" i="4" s="1"/>
  <c r="R22" i="4"/>
  <c r="R24" i="4" s="1"/>
  <c r="Q22" i="4"/>
  <c r="Q24" i="4" s="1"/>
  <c r="P22" i="4"/>
  <c r="P24" i="4" s="1"/>
  <c r="P26" i="4" s="1"/>
  <c r="P27" i="4" s="1"/>
  <c r="O22" i="4"/>
  <c r="O24" i="4" s="1"/>
  <c r="N22" i="4"/>
  <c r="N24" i="4" s="1"/>
  <c r="M22" i="4"/>
  <c r="M24" i="4" s="1"/>
  <c r="L22" i="4"/>
  <c r="L24" i="4" s="1"/>
  <c r="K22" i="4"/>
  <c r="K24" i="4" s="1"/>
  <c r="J22" i="4"/>
  <c r="J24" i="4" s="1"/>
  <c r="I22" i="4"/>
  <c r="I24" i="4" s="1"/>
  <c r="H22" i="4"/>
  <c r="H24" i="4" s="1"/>
  <c r="H26" i="4" s="1"/>
  <c r="H27" i="4" s="1"/>
  <c r="G22" i="4"/>
  <c r="G24" i="4" s="1"/>
  <c r="F22" i="4"/>
  <c r="F24" i="4" s="1"/>
  <c r="E22" i="4"/>
  <c r="E24" i="4" s="1"/>
  <c r="D22" i="4"/>
  <c r="D24" i="4" s="1"/>
  <c r="C22" i="4"/>
  <c r="C24" i="4" s="1"/>
  <c r="B22" i="4"/>
  <c r="B24" i="4" s="1"/>
  <c r="C20" i="3"/>
  <c r="D20" i="3"/>
  <c r="E20" i="3"/>
  <c r="F20" i="3"/>
  <c r="F22" i="3" s="1"/>
  <c r="G20" i="3"/>
  <c r="H20" i="3"/>
  <c r="I20" i="3"/>
  <c r="J20" i="3"/>
  <c r="J22" i="3" s="1"/>
  <c r="K20" i="3"/>
  <c r="L20" i="3"/>
  <c r="L22" i="3" s="1"/>
  <c r="M20" i="3"/>
  <c r="N20" i="3"/>
  <c r="N22" i="3" s="1"/>
  <c r="O20" i="3"/>
  <c r="P20" i="3"/>
  <c r="Q20" i="3"/>
  <c r="R20" i="3"/>
  <c r="R22" i="3" s="1"/>
  <c r="S20" i="3"/>
  <c r="T20" i="3"/>
  <c r="U20" i="3"/>
  <c r="V20" i="3"/>
  <c r="V22" i="3" s="1"/>
  <c r="V24" i="3" s="1"/>
  <c r="V25" i="3" s="1"/>
  <c r="W20" i="3"/>
  <c r="X20" i="3"/>
  <c r="Y20" i="3"/>
  <c r="Z20" i="3"/>
  <c r="Z22" i="3" s="1"/>
  <c r="AA20" i="3"/>
  <c r="AB20" i="3"/>
  <c r="AB22" i="3" s="1"/>
  <c r="AC20" i="3"/>
  <c r="AC22" i="3" s="1"/>
  <c r="AD20" i="3"/>
  <c r="AD22" i="3" s="1"/>
  <c r="AD24" i="3" s="1"/>
  <c r="AD25" i="3" s="1"/>
  <c r="AE20" i="3"/>
  <c r="AF20" i="3"/>
  <c r="AG20" i="3"/>
  <c r="AH20" i="3"/>
  <c r="AH22" i="3" s="1"/>
  <c r="AI20" i="3"/>
  <c r="AJ20" i="3"/>
  <c r="AK20" i="3"/>
  <c r="AL20" i="3"/>
  <c r="AL22" i="3" s="1"/>
  <c r="AL24" i="3" s="1"/>
  <c r="AL25" i="3" s="1"/>
  <c r="AM20" i="3"/>
  <c r="C21" i="3"/>
  <c r="D21" i="3"/>
  <c r="E21" i="3"/>
  <c r="E23" i="3" s="1"/>
  <c r="F21" i="3"/>
  <c r="G21" i="3"/>
  <c r="G23" i="3" s="1"/>
  <c r="H21" i="3"/>
  <c r="I21" i="3"/>
  <c r="I23" i="3" s="1"/>
  <c r="J21" i="3"/>
  <c r="K21" i="3"/>
  <c r="L21" i="3"/>
  <c r="M21" i="3"/>
  <c r="M23" i="3" s="1"/>
  <c r="N21" i="3"/>
  <c r="O21" i="3"/>
  <c r="P21" i="3"/>
  <c r="Q21" i="3"/>
  <c r="Q23" i="3" s="1"/>
  <c r="R21" i="3"/>
  <c r="S21" i="3"/>
  <c r="T21" i="3"/>
  <c r="U21" i="3"/>
  <c r="U23" i="3" s="1"/>
  <c r="V21" i="3"/>
  <c r="W21" i="3"/>
  <c r="W23" i="3" s="1"/>
  <c r="W24" i="3" s="1"/>
  <c r="W25" i="3" s="1"/>
  <c r="X21" i="3"/>
  <c r="Y21" i="3"/>
  <c r="Y23" i="3" s="1"/>
  <c r="Z21" i="3"/>
  <c r="AA21" i="3"/>
  <c r="AB21" i="3"/>
  <c r="AB23" i="3" s="1"/>
  <c r="AC21" i="3"/>
  <c r="AC23" i="3" s="1"/>
  <c r="AD21" i="3"/>
  <c r="AE21" i="3"/>
  <c r="AF21" i="3"/>
  <c r="AG21" i="3"/>
  <c r="AG23" i="3" s="1"/>
  <c r="AH21" i="3"/>
  <c r="AI21" i="3"/>
  <c r="AJ21" i="3"/>
  <c r="AK21" i="3"/>
  <c r="AK23" i="3" s="1"/>
  <c r="AL21" i="3"/>
  <c r="AM21" i="3"/>
  <c r="C22" i="3"/>
  <c r="D22" i="3"/>
  <c r="E22" i="3"/>
  <c r="G22" i="3"/>
  <c r="H22" i="3"/>
  <c r="I22" i="3"/>
  <c r="K22" i="3"/>
  <c r="M22" i="3"/>
  <c r="O22" i="3"/>
  <c r="P22" i="3"/>
  <c r="Q22" i="3"/>
  <c r="S22" i="3"/>
  <c r="T22" i="3"/>
  <c r="U22" i="3"/>
  <c r="W22" i="3"/>
  <c r="X22" i="3"/>
  <c r="Y22" i="3"/>
  <c r="AA22" i="3"/>
  <c r="AE22" i="3"/>
  <c r="AE24" i="3" s="1"/>
  <c r="AE25" i="3" s="1"/>
  <c r="AF22" i="3"/>
  <c r="AG22" i="3"/>
  <c r="AI22" i="3"/>
  <c r="AJ22" i="3"/>
  <c r="AK22" i="3"/>
  <c r="AM22" i="3"/>
  <c r="C23" i="3"/>
  <c r="D23" i="3"/>
  <c r="F23" i="3"/>
  <c r="H23" i="3"/>
  <c r="J23" i="3"/>
  <c r="K23" i="3"/>
  <c r="L23" i="3"/>
  <c r="N23" i="3"/>
  <c r="O23" i="3"/>
  <c r="O24" i="3" s="1"/>
  <c r="O25" i="3" s="1"/>
  <c r="P23" i="3"/>
  <c r="R23" i="3"/>
  <c r="S23" i="3"/>
  <c r="T23" i="3"/>
  <c r="T24" i="3" s="1"/>
  <c r="T25" i="3" s="1"/>
  <c r="V23" i="3"/>
  <c r="X23" i="3"/>
  <c r="Z23" i="3"/>
  <c r="AA23" i="3"/>
  <c r="AA24" i="3" s="1"/>
  <c r="AA25" i="3" s="1"/>
  <c r="AD23" i="3"/>
  <c r="AE23" i="3"/>
  <c r="AF23" i="3"/>
  <c r="AH23" i="3"/>
  <c r="AI23" i="3"/>
  <c r="AJ23" i="3"/>
  <c r="AL23" i="3"/>
  <c r="AM23" i="3"/>
  <c r="AM24" i="3" s="1"/>
  <c r="AM25" i="3" s="1"/>
  <c r="B21" i="3"/>
  <c r="B23" i="3" s="1"/>
  <c r="B20" i="3"/>
  <c r="B22" i="3" s="1"/>
  <c r="AE22" i="1"/>
  <c r="AE24" i="1" s="1"/>
  <c r="AF22" i="1"/>
  <c r="AF24" i="1" s="1"/>
  <c r="AG22" i="1"/>
  <c r="AH22" i="1"/>
  <c r="AI22" i="1"/>
  <c r="AI24" i="1" s="1"/>
  <c r="AJ22" i="1"/>
  <c r="AK22" i="1"/>
  <c r="AL22" i="1"/>
  <c r="AL24" i="1" s="1"/>
  <c r="AM22" i="1"/>
  <c r="AM24" i="1" s="1"/>
  <c r="AE23" i="1"/>
  <c r="AE25" i="1" s="1"/>
  <c r="AF23" i="1"/>
  <c r="AF25" i="1" s="1"/>
  <c r="AG23" i="1"/>
  <c r="AH23" i="1"/>
  <c r="AH25" i="1" s="1"/>
  <c r="AH26" i="1" s="1"/>
  <c r="AH27" i="1" s="1"/>
  <c r="AI23" i="1"/>
  <c r="AJ23" i="1"/>
  <c r="AK23" i="1"/>
  <c r="AK25" i="1" s="1"/>
  <c r="AL23" i="1"/>
  <c r="AL25" i="1" s="1"/>
  <c r="AM23" i="1"/>
  <c r="AM25" i="1" s="1"/>
  <c r="AG24" i="1"/>
  <c r="AH24" i="1"/>
  <c r="AJ24" i="1"/>
  <c r="AK24" i="1"/>
  <c r="AG25" i="1"/>
  <c r="AG26" i="1" s="1"/>
  <c r="AG27" i="1" s="1"/>
  <c r="AI25" i="1"/>
  <c r="AJ25" i="1"/>
  <c r="C22" i="1"/>
  <c r="D22" i="1"/>
  <c r="E22" i="1"/>
  <c r="F22" i="1"/>
  <c r="F24" i="1" s="1"/>
  <c r="G22" i="1"/>
  <c r="G24" i="1" s="1"/>
  <c r="H22" i="1"/>
  <c r="H24" i="1" s="1"/>
  <c r="I22" i="1"/>
  <c r="I24" i="1" s="1"/>
  <c r="J22" i="1"/>
  <c r="K22" i="1"/>
  <c r="L22" i="1"/>
  <c r="L24" i="1" s="1"/>
  <c r="M22" i="1"/>
  <c r="N22" i="1"/>
  <c r="N24" i="1" s="1"/>
  <c r="O22" i="1"/>
  <c r="O24" i="1" s="1"/>
  <c r="P22" i="1"/>
  <c r="P24" i="1" s="1"/>
  <c r="Q22" i="1"/>
  <c r="Q24" i="1" s="1"/>
  <c r="R22" i="1"/>
  <c r="S22" i="1"/>
  <c r="T22" i="1"/>
  <c r="U22" i="1"/>
  <c r="U24" i="1" s="1"/>
  <c r="V22" i="1"/>
  <c r="V24" i="1" s="1"/>
  <c r="W22" i="1"/>
  <c r="W24" i="1" s="1"/>
  <c r="X22" i="1"/>
  <c r="Y22" i="1"/>
  <c r="Y24" i="1" s="1"/>
  <c r="Z22" i="1"/>
  <c r="AA22" i="1"/>
  <c r="AB22" i="1"/>
  <c r="AC22" i="1"/>
  <c r="AD22" i="1"/>
  <c r="AD24" i="1" s="1"/>
  <c r="C23" i="1"/>
  <c r="C25" i="1" s="1"/>
  <c r="D23" i="1"/>
  <c r="D25" i="1" s="1"/>
  <c r="E23" i="1"/>
  <c r="E25" i="1" s="1"/>
  <c r="F23" i="1"/>
  <c r="G23" i="1"/>
  <c r="H23" i="1"/>
  <c r="I23" i="1"/>
  <c r="I25" i="1" s="1"/>
  <c r="J23" i="1"/>
  <c r="J25" i="1" s="1"/>
  <c r="K23" i="1"/>
  <c r="K25" i="1" s="1"/>
  <c r="L23" i="1"/>
  <c r="L25" i="1" s="1"/>
  <c r="M23" i="1"/>
  <c r="M25" i="1" s="1"/>
  <c r="N23" i="1"/>
  <c r="N25" i="1" s="1"/>
  <c r="O23" i="1"/>
  <c r="O25" i="1" s="1"/>
  <c r="P23" i="1"/>
  <c r="P25" i="1" s="1"/>
  <c r="Q23" i="1"/>
  <c r="R23" i="1"/>
  <c r="R25" i="1" s="1"/>
  <c r="S23" i="1"/>
  <c r="S25" i="1" s="1"/>
  <c r="T23" i="1"/>
  <c r="U23" i="1"/>
  <c r="U25" i="1" s="1"/>
  <c r="V23" i="1"/>
  <c r="V25" i="1" s="1"/>
  <c r="W23" i="1"/>
  <c r="X23" i="1"/>
  <c r="Y23" i="1"/>
  <c r="Z23" i="1"/>
  <c r="Z25" i="1" s="1"/>
  <c r="AA23" i="1"/>
  <c r="AA25" i="1" s="1"/>
  <c r="AB23" i="1"/>
  <c r="AB25" i="1" s="1"/>
  <c r="AC23" i="1"/>
  <c r="AC25" i="1" s="1"/>
  <c r="AD23" i="1"/>
  <c r="AD25" i="1" s="1"/>
  <c r="C24" i="1"/>
  <c r="D24" i="1"/>
  <c r="E24" i="1"/>
  <c r="J24" i="1"/>
  <c r="K24" i="1"/>
  <c r="M24" i="1"/>
  <c r="R24" i="1"/>
  <c r="S24" i="1"/>
  <c r="T24" i="1"/>
  <c r="X24" i="1"/>
  <c r="Z24" i="1"/>
  <c r="AA24" i="1"/>
  <c r="AB24" i="1"/>
  <c r="AC24" i="1"/>
  <c r="F25" i="1"/>
  <c r="G25" i="1"/>
  <c r="H25" i="1"/>
  <c r="Q25" i="1"/>
  <c r="T25" i="1"/>
  <c r="W25" i="1"/>
  <c r="X25" i="1"/>
  <c r="Y25" i="1"/>
  <c r="B23" i="1"/>
  <c r="B25" i="1" s="1"/>
  <c r="B22" i="1"/>
  <c r="B24" i="1" s="1"/>
  <c r="B545" i="2"/>
  <c r="B546" i="2"/>
  <c r="B547" i="2"/>
  <c r="B548" i="2"/>
  <c r="B549" i="2"/>
  <c r="B458" i="2"/>
  <c r="B459" i="2"/>
  <c r="B460" i="2"/>
  <c r="B461" i="2"/>
  <c r="B462" i="2"/>
  <c r="B479" i="2"/>
  <c r="B480" i="2"/>
  <c r="B481" i="2"/>
  <c r="B482" i="2"/>
  <c r="B483" i="2"/>
  <c r="B503" i="2"/>
  <c r="B504" i="2"/>
  <c r="B505" i="2"/>
  <c r="B506" i="2"/>
  <c r="B507" i="2"/>
  <c r="B528" i="2"/>
  <c r="B529" i="2"/>
  <c r="B530" i="2"/>
  <c r="B531" i="2"/>
  <c r="B532" i="2"/>
  <c r="F589" i="2"/>
  <c r="G589" i="2"/>
  <c r="H589" i="2"/>
  <c r="I589" i="2"/>
  <c r="J589" i="2"/>
  <c r="K589" i="2"/>
  <c r="L589" i="2"/>
  <c r="M589" i="2"/>
  <c r="N589" i="2"/>
  <c r="O589" i="2"/>
  <c r="P589" i="2"/>
  <c r="Q589" i="2"/>
  <c r="R589" i="2"/>
  <c r="S589" i="2"/>
  <c r="T589" i="2"/>
  <c r="U589" i="2"/>
  <c r="V589" i="2"/>
  <c r="W589" i="2"/>
  <c r="X589" i="2"/>
  <c r="Y589" i="2"/>
  <c r="Z589" i="2"/>
  <c r="AA589" i="2"/>
  <c r="AB589" i="2"/>
  <c r="AC589" i="2"/>
  <c r="AD589" i="2"/>
  <c r="AE589" i="2"/>
  <c r="AF589" i="2"/>
  <c r="AG589" i="2"/>
  <c r="AH589" i="2"/>
  <c r="AI589" i="2"/>
  <c r="AJ589" i="2"/>
  <c r="AK589" i="2"/>
  <c r="AL589" i="2"/>
  <c r="AM589" i="2"/>
  <c r="AN589" i="2"/>
  <c r="AO589" i="2"/>
  <c r="AP589" i="2"/>
  <c r="F590" i="2"/>
  <c r="G590" i="2"/>
  <c r="H590" i="2"/>
  <c r="I590" i="2"/>
  <c r="J590" i="2"/>
  <c r="K590" i="2"/>
  <c r="L590" i="2"/>
  <c r="M590" i="2"/>
  <c r="N590" i="2"/>
  <c r="O590" i="2"/>
  <c r="P590" i="2"/>
  <c r="Q590" i="2"/>
  <c r="R590" i="2"/>
  <c r="S590" i="2"/>
  <c r="T590" i="2"/>
  <c r="U590" i="2"/>
  <c r="V590" i="2"/>
  <c r="W590" i="2"/>
  <c r="X590" i="2"/>
  <c r="Y590" i="2"/>
  <c r="Z590" i="2"/>
  <c r="AA590" i="2"/>
  <c r="AB590" i="2"/>
  <c r="AC590" i="2"/>
  <c r="AD590" i="2"/>
  <c r="AE590" i="2"/>
  <c r="AF590" i="2"/>
  <c r="AG590" i="2"/>
  <c r="AH590" i="2"/>
  <c r="AI590" i="2"/>
  <c r="AJ590" i="2"/>
  <c r="AK590" i="2"/>
  <c r="AL590" i="2"/>
  <c r="AM590" i="2"/>
  <c r="AN590" i="2"/>
  <c r="AO590" i="2"/>
  <c r="AP590" i="2"/>
  <c r="F591" i="2"/>
  <c r="G591" i="2"/>
  <c r="H591" i="2"/>
  <c r="I591" i="2"/>
  <c r="J591" i="2"/>
  <c r="K591" i="2"/>
  <c r="L591" i="2"/>
  <c r="M591" i="2"/>
  <c r="N591" i="2"/>
  <c r="O591" i="2"/>
  <c r="P591" i="2"/>
  <c r="Q591" i="2"/>
  <c r="R591" i="2"/>
  <c r="S591" i="2"/>
  <c r="T591" i="2"/>
  <c r="U591" i="2"/>
  <c r="V591" i="2"/>
  <c r="W591" i="2"/>
  <c r="X591" i="2"/>
  <c r="Y591" i="2"/>
  <c r="Z591" i="2"/>
  <c r="AA591" i="2"/>
  <c r="AB591" i="2"/>
  <c r="AC591" i="2"/>
  <c r="AD591" i="2"/>
  <c r="AE591" i="2"/>
  <c r="AF591" i="2"/>
  <c r="AG591" i="2"/>
  <c r="AH591" i="2"/>
  <c r="AI591" i="2"/>
  <c r="AJ591" i="2"/>
  <c r="AK591" i="2"/>
  <c r="AL591" i="2"/>
  <c r="AM591" i="2"/>
  <c r="AN591" i="2"/>
  <c r="AO591" i="2"/>
  <c r="AP591" i="2"/>
  <c r="F592" i="2"/>
  <c r="G592" i="2"/>
  <c r="H592" i="2"/>
  <c r="I592" i="2"/>
  <c r="J592" i="2"/>
  <c r="K592" i="2"/>
  <c r="L592" i="2"/>
  <c r="M592" i="2"/>
  <c r="N592" i="2"/>
  <c r="O592" i="2"/>
  <c r="P592" i="2"/>
  <c r="Q592" i="2"/>
  <c r="R592" i="2"/>
  <c r="S592" i="2"/>
  <c r="T592" i="2"/>
  <c r="U592" i="2"/>
  <c r="V592" i="2"/>
  <c r="W592" i="2"/>
  <c r="X592" i="2"/>
  <c r="Y592" i="2"/>
  <c r="Z592" i="2"/>
  <c r="AA592" i="2"/>
  <c r="AB592" i="2"/>
  <c r="AC592" i="2"/>
  <c r="AD592" i="2"/>
  <c r="AE592" i="2"/>
  <c r="AF592" i="2"/>
  <c r="AG592" i="2"/>
  <c r="AH592" i="2"/>
  <c r="AI592" i="2"/>
  <c r="AJ592" i="2"/>
  <c r="AK592" i="2"/>
  <c r="AL592" i="2"/>
  <c r="AM592" i="2"/>
  <c r="AN592" i="2"/>
  <c r="AO592" i="2"/>
  <c r="AP592" i="2"/>
  <c r="F593" i="2"/>
  <c r="G593" i="2"/>
  <c r="H593" i="2"/>
  <c r="I593" i="2"/>
  <c r="J593" i="2"/>
  <c r="K593" i="2"/>
  <c r="L593" i="2"/>
  <c r="M593" i="2"/>
  <c r="N593" i="2"/>
  <c r="O593" i="2"/>
  <c r="P593" i="2"/>
  <c r="Q593" i="2"/>
  <c r="R593" i="2"/>
  <c r="S593" i="2"/>
  <c r="T593" i="2"/>
  <c r="U593" i="2"/>
  <c r="V593" i="2"/>
  <c r="W593" i="2"/>
  <c r="X593" i="2"/>
  <c r="Y593" i="2"/>
  <c r="Z593" i="2"/>
  <c r="AA593" i="2"/>
  <c r="AB593" i="2"/>
  <c r="AC593" i="2"/>
  <c r="AD593" i="2"/>
  <c r="AE593" i="2"/>
  <c r="AF593" i="2"/>
  <c r="AG593" i="2"/>
  <c r="AH593" i="2"/>
  <c r="AI593" i="2"/>
  <c r="AJ593" i="2"/>
  <c r="AK593" i="2"/>
  <c r="AL593" i="2"/>
  <c r="AM593" i="2"/>
  <c r="AN593" i="2"/>
  <c r="AO593" i="2"/>
  <c r="AP593" i="2"/>
  <c r="F594" i="2"/>
  <c r="G594" i="2"/>
  <c r="H594" i="2"/>
  <c r="I594" i="2"/>
  <c r="J594" i="2"/>
  <c r="K594" i="2"/>
  <c r="L594" i="2"/>
  <c r="M594" i="2"/>
  <c r="N594" i="2"/>
  <c r="O594" i="2"/>
  <c r="P594" i="2"/>
  <c r="Q594" i="2"/>
  <c r="R594" i="2"/>
  <c r="S594" i="2"/>
  <c r="T594" i="2"/>
  <c r="U594" i="2"/>
  <c r="V594" i="2"/>
  <c r="W594" i="2"/>
  <c r="X594" i="2"/>
  <c r="Y594" i="2"/>
  <c r="Z594" i="2"/>
  <c r="AA594" i="2"/>
  <c r="AB594" i="2"/>
  <c r="AC594" i="2"/>
  <c r="AD594" i="2"/>
  <c r="AE594" i="2"/>
  <c r="AF594" i="2"/>
  <c r="AG594" i="2"/>
  <c r="AH594" i="2"/>
  <c r="AI594" i="2"/>
  <c r="AJ594" i="2"/>
  <c r="AK594" i="2"/>
  <c r="AL594" i="2"/>
  <c r="AM594" i="2"/>
  <c r="AN594" i="2"/>
  <c r="AO594" i="2"/>
  <c r="AP594" i="2"/>
  <c r="F595" i="2"/>
  <c r="G595" i="2"/>
  <c r="H595" i="2"/>
  <c r="I595" i="2"/>
  <c r="J595" i="2"/>
  <c r="K595" i="2"/>
  <c r="L595" i="2"/>
  <c r="M595" i="2"/>
  <c r="N595" i="2"/>
  <c r="O595" i="2"/>
  <c r="P595" i="2"/>
  <c r="Q595" i="2"/>
  <c r="R595" i="2"/>
  <c r="S595" i="2"/>
  <c r="T595" i="2"/>
  <c r="U595" i="2"/>
  <c r="V595" i="2"/>
  <c r="W595" i="2"/>
  <c r="X595" i="2"/>
  <c r="Y595" i="2"/>
  <c r="Z595" i="2"/>
  <c r="AA595" i="2"/>
  <c r="AB595" i="2"/>
  <c r="AC595" i="2"/>
  <c r="AD595" i="2"/>
  <c r="AE595" i="2"/>
  <c r="AF595" i="2"/>
  <c r="AG595" i="2"/>
  <c r="AH595" i="2"/>
  <c r="AI595" i="2"/>
  <c r="AJ595" i="2"/>
  <c r="AK595" i="2"/>
  <c r="AL595" i="2"/>
  <c r="AM595" i="2"/>
  <c r="AN595" i="2"/>
  <c r="AO595" i="2"/>
  <c r="AP595" i="2"/>
  <c r="F596" i="2"/>
  <c r="G596" i="2"/>
  <c r="H596" i="2"/>
  <c r="I596" i="2"/>
  <c r="J596" i="2"/>
  <c r="K596" i="2"/>
  <c r="L596" i="2"/>
  <c r="M596" i="2"/>
  <c r="N596" i="2"/>
  <c r="O596" i="2"/>
  <c r="P596" i="2"/>
  <c r="Q596" i="2"/>
  <c r="R596" i="2"/>
  <c r="S596" i="2"/>
  <c r="T596" i="2"/>
  <c r="U596" i="2"/>
  <c r="V596" i="2"/>
  <c r="W596" i="2"/>
  <c r="X596" i="2"/>
  <c r="Y596" i="2"/>
  <c r="Z596" i="2"/>
  <c r="AA596" i="2"/>
  <c r="AB596" i="2"/>
  <c r="AC596" i="2"/>
  <c r="AD596" i="2"/>
  <c r="AE596" i="2"/>
  <c r="AF596" i="2"/>
  <c r="AG596" i="2"/>
  <c r="AH596" i="2"/>
  <c r="AI596" i="2"/>
  <c r="AJ596" i="2"/>
  <c r="AK596" i="2"/>
  <c r="AL596" i="2"/>
  <c r="AM596" i="2"/>
  <c r="AN596" i="2"/>
  <c r="AO596" i="2"/>
  <c r="AP596" i="2"/>
  <c r="F597" i="2"/>
  <c r="G597" i="2"/>
  <c r="H597" i="2"/>
  <c r="I597" i="2"/>
  <c r="J597" i="2"/>
  <c r="K597" i="2"/>
  <c r="L597" i="2"/>
  <c r="M597" i="2"/>
  <c r="N597" i="2"/>
  <c r="O597" i="2"/>
  <c r="P597" i="2"/>
  <c r="Q597" i="2"/>
  <c r="R597" i="2"/>
  <c r="S597" i="2"/>
  <c r="T597" i="2"/>
  <c r="U597" i="2"/>
  <c r="V597" i="2"/>
  <c r="W597" i="2"/>
  <c r="X597" i="2"/>
  <c r="Y597" i="2"/>
  <c r="Z597" i="2"/>
  <c r="AA597" i="2"/>
  <c r="AB597" i="2"/>
  <c r="AC597" i="2"/>
  <c r="AD597" i="2"/>
  <c r="AE597" i="2"/>
  <c r="AF597" i="2"/>
  <c r="AG597" i="2"/>
  <c r="AH597" i="2"/>
  <c r="AI597" i="2"/>
  <c r="AJ597" i="2"/>
  <c r="AK597" i="2"/>
  <c r="AL597" i="2"/>
  <c r="AM597" i="2"/>
  <c r="AN597" i="2"/>
  <c r="AO597" i="2"/>
  <c r="AP597" i="2"/>
  <c r="F598" i="2"/>
  <c r="G598" i="2"/>
  <c r="H598" i="2"/>
  <c r="I598" i="2"/>
  <c r="J598" i="2"/>
  <c r="K598" i="2"/>
  <c r="L598" i="2"/>
  <c r="M598" i="2"/>
  <c r="N598" i="2"/>
  <c r="O598" i="2"/>
  <c r="P598" i="2"/>
  <c r="Q598" i="2"/>
  <c r="R598" i="2"/>
  <c r="S598" i="2"/>
  <c r="T598" i="2"/>
  <c r="U598" i="2"/>
  <c r="V598" i="2"/>
  <c r="W598" i="2"/>
  <c r="X598" i="2"/>
  <c r="Y598" i="2"/>
  <c r="Z598" i="2"/>
  <c r="AA598" i="2"/>
  <c r="AB598" i="2"/>
  <c r="AC598" i="2"/>
  <c r="AD598" i="2"/>
  <c r="AE598" i="2"/>
  <c r="AF598" i="2"/>
  <c r="AG598" i="2"/>
  <c r="AH598" i="2"/>
  <c r="AI598" i="2"/>
  <c r="AJ598" i="2"/>
  <c r="AK598" i="2"/>
  <c r="AL598" i="2"/>
  <c r="AM598" i="2"/>
  <c r="AN598" i="2"/>
  <c r="AO598" i="2"/>
  <c r="AP598" i="2"/>
  <c r="F599" i="2"/>
  <c r="G599" i="2"/>
  <c r="H599" i="2"/>
  <c r="I599" i="2"/>
  <c r="J599" i="2"/>
  <c r="K599" i="2"/>
  <c r="L599" i="2"/>
  <c r="M599" i="2"/>
  <c r="N599" i="2"/>
  <c r="O599" i="2"/>
  <c r="P599" i="2"/>
  <c r="Q599" i="2"/>
  <c r="R599" i="2"/>
  <c r="S599" i="2"/>
  <c r="T599" i="2"/>
  <c r="U599" i="2"/>
  <c r="V599" i="2"/>
  <c r="W599" i="2"/>
  <c r="X599" i="2"/>
  <c r="Y599" i="2"/>
  <c r="Z599" i="2"/>
  <c r="AA599" i="2"/>
  <c r="AB599" i="2"/>
  <c r="AC599" i="2"/>
  <c r="AD599" i="2"/>
  <c r="AE599" i="2"/>
  <c r="AF599" i="2"/>
  <c r="AG599" i="2"/>
  <c r="AH599" i="2"/>
  <c r="AI599" i="2"/>
  <c r="AJ599" i="2"/>
  <c r="AK599" i="2"/>
  <c r="AL599" i="2"/>
  <c r="AM599" i="2"/>
  <c r="AN599" i="2"/>
  <c r="AO599" i="2"/>
  <c r="AP599" i="2"/>
  <c r="F600" i="2"/>
  <c r="G600" i="2"/>
  <c r="H600" i="2"/>
  <c r="I600" i="2"/>
  <c r="J600" i="2"/>
  <c r="K600" i="2"/>
  <c r="L600" i="2"/>
  <c r="M600" i="2"/>
  <c r="N600" i="2"/>
  <c r="O600" i="2"/>
  <c r="P600" i="2"/>
  <c r="Q600" i="2"/>
  <c r="R600" i="2"/>
  <c r="S600" i="2"/>
  <c r="T600" i="2"/>
  <c r="U600" i="2"/>
  <c r="V600" i="2"/>
  <c r="W600" i="2"/>
  <c r="X600" i="2"/>
  <c r="Y600" i="2"/>
  <c r="Z600" i="2"/>
  <c r="AA600" i="2"/>
  <c r="AB600" i="2"/>
  <c r="AC600" i="2"/>
  <c r="AD600" i="2"/>
  <c r="AE600" i="2"/>
  <c r="AF600" i="2"/>
  <c r="AG600" i="2"/>
  <c r="AH600" i="2"/>
  <c r="AI600" i="2"/>
  <c r="AJ600" i="2"/>
  <c r="AK600" i="2"/>
  <c r="AL600" i="2"/>
  <c r="AM600" i="2"/>
  <c r="AN600" i="2"/>
  <c r="AO600" i="2"/>
  <c r="AP600" i="2"/>
  <c r="F601" i="2"/>
  <c r="G601" i="2"/>
  <c r="H601" i="2"/>
  <c r="I601" i="2"/>
  <c r="J601" i="2"/>
  <c r="K601" i="2"/>
  <c r="L601" i="2"/>
  <c r="M601" i="2"/>
  <c r="N601" i="2"/>
  <c r="O601" i="2"/>
  <c r="P601" i="2"/>
  <c r="Q601" i="2"/>
  <c r="R601" i="2"/>
  <c r="S601" i="2"/>
  <c r="T601" i="2"/>
  <c r="U601" i="2"/>
  <c r="V601" i="2"/>
  <c r="W601" i="2"/>
  <c r="X601" i="2"/>
  <c r="Y601" i="2"/>
  <c r="Z601" i="2"/>
  <c r="AA601" i="2"/>
  <c r="AB601" i="2"/>
  <c r="AC601" i="2"/>
  <c r="AD601" i="2"/>
  <c r="AE601" i="2"/>
  <c r="AF601" i="2"/>
  <c r="AG601" i="2"/>
  <c r="AH601" i="2"/>
  <c r="AI601" i="2"/>
  <c r="AJ601" i="2"/>
  <c r="AK601" i="2"/>
  <c r="AL601" i="2"/>
  <c r="AM601" i="2"/>
  <c r="AN601" i="2"/>
  <c r="AO601" i="2"/>
  <c r="AP601" i="2"/>
  <c r="F602" i="2"/>
  <c r="G602" i="2"/>
  <c r="H602" i="2"/>
  <c r="I602" i="2"/>
  <c r="J602" i="2"/>
  <c r="K602" i="2"/>
  <c r="L602" i="2"/>
  <c r="M602" i="2"/>
  <c r="N602" i="2"/>
  <c r="O602" i="2"/>
  <c r="P602" i="2"/>
  <c r="Q602" i="2"/>
  <c r="R602" i="2"/>
  <c r="S602" i="2"/>
  <c r="T602" i="2"/>
  <c r="U602" i="2"/>
  <c r="V602" i="2"/>
  <c r="W602" i="2"/>
  <c r="X602" i="2"/>
  <c r="Y602" i="2"/>
  <c r="Z602" i="2"/>
  <c r="AA602" i="2"/>
  <c r="AB602" i="2"/>
  <c r="AC602" i="2"/>
  <c r="AD602" i="2"/>
  <c r="AE602" i="2"/>
  <c r="AF602" i="2"/>
  <c r="AG602" i="2"/>
  <c r="AH602" i="2"/>
  <c r="AI602" i="2"/>
  <c r="AJ602" i="2"/>
  <c r="AK602" i="2"/>
  <c r="AL602" i="2"/>
  <c r="AM602" i="2"/>
  <c r="AN602" i="2"/>
  <c r="AO602" i="2"/>
  <c r="AP602" i="2"/>
  <c r="F603" i="2"/>
  <c r="G603" i="2"/>
  <c r="H603" i="2"/>
  <c r="I603" i="2"/>
  <c r="J603" i="2"/>
  <c r="K603" i="2"/>
  <c r="L603" i="2"/>
  <c r="M603" i="2"/>
  <c r="N603" i="2"/>
  <c r="O603" i="2"/>
  <c r="P603" i="2"/>
  <c r="Q603" i="2"/>
  <c r="R603" i="2"/>
  <c r="S603" i="2"/>
  <c r="T603" i="2"/>
  <c r="U603" i="2"/>
  <c r="V603" i="2"/>
  <c r="W603" i="2"/>
  <c r="X603" i="2"/>
  <c r="Y603" i="2"/>
  <c r="Z603" i="2"/>
  <c r="AA603" i="2"/>
  <c r="AB603" i="2"/>
  <c r="AC603" i="2"/>
  <c r="AD603" i="2"/>
  <c r="AE603" i="2"/>
  <c r="AF603" i="2"/>
  <c r="AG603" i="2"/>
  <c r="AH603" i="2"/>
  <c r="AI603" i="2"/>
  <c r="AJ603" i="2"/>
  <c r="AK603" i="2"/>
  <c r="AL603" i="2"/>
  <c r="AM603" i="2"/>
  <c r="AN603" i="2"/>
  <c r="AO603" i="2"/>
  <c r="AP603" i="2"/>
  <c r="F604" i="2"/>
  <c r="G604" i="2"/>
  <c r="H604" i="2"/>
  <c r="I604" i="2"/>
  <c r="J604" i="2"/>
  <c r="K604" i="2"/>
  <c r="L604" i="2"/>
  <c r="M604" i="2"/>
  <c r="N604" i="2"/>
  <c r="O604" i="2"/>
  <c r="P604" i="2"/>
  <c r="Q604" i="2"/>
  <c r="R604" i="2"/>
  <c r="S604" i="2"/>
  <c r="T604" i="2"/>
  <c r="U604" i="2"/>
  <c r="V604" i="2"/>
  <c r="W604" i="2"/>
  <c r="X604" i="2"/>
  <c r="Y604" i="2"/>
  <c r="Z604" i="2"/>
  <c r="AA604" i="2"/>
  <c r="AB604" i="2"/>
  <c r="AC604" i="2"/>
  <c r="AD604" i="2"/>
  <c r="AE604" i="2"/>
  <c r="AF604" i="2"/>
  <c r="AG604" i="2"/>
  <c r="AH604" i="2"/>
  <c r="AI604" i="2"/>
  <c r="AJ604" i="2"/>
  <c r="AK604" i="2"/>
  <c r="AL604" i="2"/>
  <c r="AM604" i="2"/>
  <c r="AM606" i="2" s="1"/>
  <c r="AN604" i="2"/>
  <c r="AO604" i="2"/>
  <c r="AP604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589" i="2"/>
  <c r="F568" i="2"/>
  <c r="G568" i="2"/>
  <c r="H568" i="2"/>
  <c r="I568" i="2"/>
  <c r="J568" i="2"/>
  <c r="K568" i="2"/>
  <c r="L568" i="2"/>
  <c r="M568" i="2"/>
  <c r="N568" i="2"/>
  <c r="O568" i="2"/>
  <c r="P568" i="2"/>
  <c r="Q568" i="2"/>
  <c r="R568" i="2"/>
  <c r="S568" i="2"/>
  <c r="T568" i="2"/>
  <c r="U568" i="2"/>
  <c r="V568" i="2"/>
  <c r="W568" i="2"/>
  <c r="X568" i="2"/>
  <c r="Y568" i="2"/>
  <c r="Z568" i="2"/>
  <c r="AA568" i="2"/>
  <c r="AB568" i="2"/>
  <c r="AC568" i="2"/>
  <c r="AD568" i="2"/>
  <c r="AE568" i="2"/>
  <c r="AF568" i="2"/>
  <c r="AG568" i="2"/>
  <c r="AH568" i="2"/>
  <c r="AI568" i="2"/>
  <c r="AJ568" i="2"/>
  <c r="AK568" i="2"/>
  <c r="AL568" i="2"/>
  <c r="AM568" i="2"/>
  <c r="AN568" i="2"/>
  <c r="AO568" i="2"/>
  <c r="AP568" i="2"/>
  <c r="F569" i="2"/>
  <c r="G569" i="2"/>
  <c r="H569" i="2"/>
  <c r="I569" i="2"/>
  <c r="J569" i="2"/>
  <c r="K569" i="2"/>
  <c r="L569" i="2"/>
  <c r="M569" i="2"/>
  <c r="N569" i="2"/>
  <c r="O569" i="2"/>
  <c r="P569" i="2"/>
  <c r="Q569" i="2"/>
  <c r="R569" i="2"/>
  <c r="S569" i="2"/>
  <c r="T569" i="2"/>
  <c r="U569" i="2"/>
  <c r="V569" i="2"/>
  <c r="W569" i="2"/>
  <c r="X569" i="2"/>
  <c r="Y569" i="2"/>
  <c r="Z569" i="2"/>
  <c r="AA569" i="2"/>
  <c r="AB569" i="2"/>
  <c r="AC569" i="2"/>
  <c r="AD569" i="2"/>
  <c r="AE569" i="2"/>
  <c r="AF569" i="2"/>
  <c r="AG569" i="2"/>
  <c r="AH569" i="2"/>
  <c r="AI569" i="2"/>
  <c r="AJ569" i="2"/>
  <c r="AK569" i="2"/>
  <c r="AL569" i="2"/>
  <c r="AM569" i="2"/>
  <c r="AN569" i="2"/>
  <c r="AO569" i="2"/>
  <c r="AP569" i="2"/>
  <c r="F570" i="2"/>
  <c r="G570" i="2"/>
  <c r="H570" i="2"/>
  <c r="I570" i="2"/>
  <c r="J570" i="2"/>
  <c r="K570" i="2"/>
  <c r="L570" i="2"/>
  <c r="M570" i="2"/>
  <c r="N570" i="2"/>
  <c r="O570" i="2"/>
  <c r="P570" i="2"/>
  <c r="Q570" i="2"/>
  <c r="R570" i="2"/>
  <c r="S570" i="2"/>
  <c r="T570" i="2"/>
  <c r="U570" i="2"/>
  <c r="V570" i="2"/>
  <c r="W570" i="2"/>
  <c r="X570" i="2"/>
  <c r="Y570" i="2"/>
  <c r="Z570" i="2"/>
  <c r="AA570" i="2"/>
  <c r="AB570" i="2"/>
  <c r="AC570" i="2"/>
  <c r="AD570" i="2"/>
  <c r="AE570" i="2"/>
  <c r="AF570" i="2"/>
  <c r="AG570" i="2"/>
  <c r="AH570" i="2"/>
  <c r="AI570" i="2"/>
  <c r="AJ570" i="2"/>
  <c r="AK570" i="2"/>
  <c r="AL570" i="2"/>
  <c r="AM570" i="2"/>
  <c r="AN570" i="2"/>
  <c r="AO570" i="2"/>
  <c r="AP570" i="2"/>
  <c r="F571" i="2"/>
  <c r="G571" i="2"/>
  <c r="H571" i="2"/>
  <c r="I571" i="2"/>
  <c r="J571" i="2"/>
  <c r="K571" i="2"/>
  <c r="L571" i="2"/>
  <c r="M571" i="2"/>
  <c r="N571" i="2"/>
  <c r="O571" i="2"/>
  <c r="P571" i="2"/>
  <c r="Q571" i="2"/>
  <c r="R571" i="2"/>
  <c r="S571" i="2"/>
  <c r="T571" i="2"/>
  <c r="U571" i="2"/>
  <c r="V571" i="2"/>
  <c r="W571" i="2"/>
  <c r="X571" i="2"/>
  <c r="Y571" i="2"/>
  <c r="Z571" i="2"/>
  <c r="AA571" i="2"/>
  <c r="AB571" i="2"/>
  <c r="AC571" i="2"/>
  <c r="AD571" i="2"/>
  <c r="AE571" i="2"/>
  <c r="AF571" i="2"/>
  <c r="AG571" i="2"/>
  <c r="AH571" i="2"/>
  <c r="AI571" i="2"/>
  <c r="AJ571" i="2"/>
  <c r="AK571" i="2"/>
  <c r="AL571" i="2"/>
  <c r="AM571" i="2"/>
  <c r="AN571" i="2"/>
  <c r="AO571" i="2"/>
  <c r="AP571" i="2"/>
  <c r="F572" i="2"/>
  <c r="G572" i="2"/>
  <c r="H572" i="2"/>
  <c r="I572" i="2"/>
  <c r="J572" i="2"/>
  <c r="K572" i="2"/>
  <c r="L572" i="2"/>
  <c r="M572" i="2"/>
  <c r="N572" i="2"/>
  <c r="O572" i="2"/>
  <c r="P572" i="2"/>
  <c r="Q572" i="2"/>
  <c r="R572" i="2"/>
  <c r="S572" i="2"/>
  <c r="T572" i="2"/>
  <c r="U572" i="2"/>
  <c r="V572" i="2"/>
  <c r="W572" i="2"/>
  <c r="X572" i="2"/>
  <c r="Y572" i="2"/>
  <c r="Z572" i="2"/>
  <c r="AA572" i="2"/>
  <c r="AB572" i="2"/>
  <c r="AC572" i="2"/>
  <c r="AD572" i="2"/>
  <c r="AE572" i="2"/>
  <c r="AF572" i="2"/>
  <c r="AG572" i="2"/>
  <c r="AH572" i="2"/>
  <c r="AI572" i="2"/>
  <c r="AJ572" i="2"/>
  <c r="AK572" i="2"/>
  <c r="AL572" i="2"/>
  <c r="AM572" i="2"/>
  <c r="AN572" i="2"/>
  <c r="AO572" i="2"/>
  <c r="AP572" i="2"/>
  <c r="F573" i="2"/>
  <c r="G573" i="2"/>
  <c r="H573" i="2"/>
  <c r="I573" i="2"/>
  <c r="J573" i="2"/>
  <c r="K573" i="2"/>
  <c r="L573" i="2"/>
  <c r="M573" i="2"/>
  <c r="N573" i="2"/>
  <c r="O573" i="2"/>
  <c r="P573" i="2"/>
  <c r="Q573" i="2"/>
  <c r="R573" i="2"/>
  <c r="S573" i="2"/>
  <c r="T573" i="2"/>
  <c r="U573" i="2"/>
  <c r="V573" i="2"/>
  <c r="W573" i="2"/>
  <c r="X573" i="2"/>
  <c r="Y573" i="2"/>
  <c r="Z573" i="2"/>
  <c r="AA573" i="2"/>
  <c r="AB573" i="2"/>
  <c r="AC573" i="2"/>
  <c r="AD573" i="2"/>
  <c r="AE573" i="2"/>
  <c r="AF573" i="2"/>
  <c r="AG573" i="2"/>
  <c r="AH573" i="2"/>
  <c r="AI573" i="2"/>
  <c r="AJ573" i="2"/>
  <c r="AK573" i="2"/>
  <c r="AL573" i="2"/>
  <c r="AM573" i="2"/>
  <c r="AN573" i="2"/>
  <c r="AO573" i="2"/>
  <c r="AP573" i="2"/>
  <c r="F574" i="2"/>
  <c r="G574" i="2"/>
  <c r="H574" i="2"/>
  <c r="I574" i="2"/>
  <c r="J574" i="2"/>
  <c r="K574" i="2"/>
  <c r="L574" i="2"/>
  <c r="M574" i="2"/>
  <c r="N574" i="2"/>
  <c r="O574" i="2"/>
  <c r="P574" i="2"/>
  <c r="Q574" i="2"/>
  <c r="R574" i="2"/>
  <c r="S574" i="2"/>
  <c r="T574" i="2"/>
  <c r="U574" i="2"/>
  <c r="V574" i="2"/>
  <c r="W574" i="2"/>
  <c r="X574" i="2"/>
  <c r="Y574" i="2"/>
  <c r="Z574" i="2"/>
  <c r="AA574" i="2"/>
  <c r="AB574" i="2"/>
  <c r="AC574" i="2"/>
  <c r="AD574" i="2"/>
  <c r="AE574" i="2"/>
  <c r="AF574" i="2"/>
  <c r="AG574" i="2"/>
  <c r="AH574" i="2"/>
  <c r="AI574" i="2"/>
  <c r="AJ574" i="2"/>
  <c r="AK574" i="2"/>
  <c r="AL574" i="2"/>
  <c r="AM574" i="2"/>
  <c r="AN574" i="2"/>
  <c r="AO574" i="2"/>
  <c r="AP574" i="2"/>
  <c r="F575" i="2"/>
  <c r="G575" i="2"/>
  <c r="H575" i="2"/>
  <c r="I575" i="2"/>
  <c r="J575" i="2"/>
  <c r="K575" i="2"/>
  <c r="L575" i="2"/>
  <c r="M575" i="2"/>
  <c r="N575" i="2"/>
  <c r="O575" i="2"/>
  <c r="P575" i="2"/>
  <c r="Q575" i="2"/>
  <c r="R575" i="2"/>
  <c r="S575" i="2"/>
  <c r="T575" i="2"/>
  <c r="U575" i="2"/>
  <c r="V575" i="2"/>
  <c r="W575" i="2"/>
  <c r="X575" i="2"/>
  <c r="Y575" i="2"/>
  <c r="Z575" i="2"/>
  <c r="AA575" i="2"/>
  <c r="AB575" i="2"/>
  <c r="AC575" i="2"/>
  <c r="AD575" i="2"/>
  <c r="AE575" i="2"/>
  <c r="AF575" i="2"/>
  <c r="AG575" i="2"/>
  <c r="AH575" i="2"/>
  <c r="AI575" i="2"/>
  <c r="AJ575" i="2"/>
  <c r="AK575" i="2"/>
  <c r="AL575" i="2"/>
  <c r="AM575" i="2"/>
  <c r="AN575" i="2"/>
  <c r="AO575" i="2"/>
  <c r="AP575" i="2"/>
  <c r="F576" i="2"/>
  <c r="G576" i="2"/>
  <c r="H576" i="2"/>
  <c r="I576" i="2"/>
  <c r="J576" i="2"/>
  <c r="K576" i="2"/>
  <c r="L576" i="2"/>
  <c r="M576" i="2"/>
  <c r="N576" i="2"/>
  <c r="O576" i="2"/>
  <c r="P576" i="2"/>
  <c r="Q576" i="2"/>
  <c r="R576" i="2"/>
  <c r="S576" i="2"/>
  <c r="T576" i="2"/>
  <c r="U576" i="2"/>
  <c r="V576" i="2"/>
  <c r="W576" i="2"/>
  <c r="X576" i="2"/>
  <c r="Y576" i="2"/>
  <c r="Z576" i="2"/>
  <c r="AA576" i="2"/>
  <c r="AB576" i="2"/>
  <c r="AC576" i="2"/>
  <c r="AD576" i="2"/>
  <c r="AE576" i="2"/>
  <c r="AF576" i="2"/>
  <c r="AG576" i="2"/>
  <c r="AH576" i="2"/>
  <c r="AI576" i="2"/>
  <c r="AJ576" i="2"/>
  <c r="AK576" i="2"/>
  <c r="AL576" i="2"/>
  <c r="AM576" i="2"/>
  <c r="AN576" i="2"/>
  <c r="AO576" i="2"/>
  <c r="AP576" i="2"/>
  <c r="F577" i="2"/>
  <c r="G577" i="2"/>
  <c r="H577" i="2"/>
  <c r="I577" i="2"/>
  <c r="J577" i="2"/>
  <c r="K577" i="2"/>
  <c r="L577" i="2"/>
  <c r="M577" i="2"/>
  <c r="N577" i="2"/>
  <c r="O577" i="2"/>
  <c r="P577" i="2"/>
  <c r="Q577" i="2"/>
  <c r="R577" i="2"/>
  <c r="S577" i="2"/>
  <c r="T577" i="2"/>
  <c r="U577" i="2"/>
  <c r="V577" i="2"/>
  <c r="W577" i="2"/>
  <c r="X577" i="2"/>
  <c r="Y577" i="2"/>
  <c r="Z577" i="2"/>
  <c r="AA577" i="2"/>
  <c r="AB577" i="2"/>
  <c r="AC577" i="2"/>
  <c r="AD577" i="2"/>
  <c r="AE577" i="2"/>
  <c r="AF577" i="2"/>
  <c r="AG577" i="2"/>
  <c r="AH577" i="2"/>
  <c r="AI577" i="2"/>
  <c r="AJ577" i="2"/>
  <c r="AK577" i="2"/>
  <c r="AL577" i="2"/>
  <c r="AM577" i="2"/>
  <c r="AN577" i="2"/>
  <c r="AO577" i="2"/>
  <c r="AP577" i="2"/>
  <c r="F578" i="2"/>
  <c r="G578" i="2"/>
  <c r="H578" i="2"/>
  <c r="I578" i="2"/>
  <c r="J578" i="2"/>
  <c r="K578" i="2"/>
  <c r="L578" i="2"/>
  <c r="M578" i="2"/>
  <c r="N578" i="2"/>
  <c r="O578" i="2"/>
  <c r="P578" i="2"/>
  <c r="Q578" i="2"/>
  <c r="R578" i="2"/>
  <c r="S578" i="2"/>
  <c r="T578" i="2"/>
  <c r="U578" i="2"/>
  <c r="V578" i="2"/>
  <c r="W578" i="2"/>
  <c r="X578" i="2"/>
  <c r="Y578" i="2"/>
  <c r="Z578" i="2"/>
  <c r="AA578" i="2"/>
  <c r="AB578" i="2"/>
  <c r="AC578" i="2"/>
  <c r="AD578" i="2"/>
  <c r="AE578" i="2"/>
  <c r="AF578" i="2"/>
  <c r="AG578" i="2"/>
  <c r="AH578" i="2"/>
  <c r="AI578" i="2"/>
  <c r="AJ578" i="2"/>
  <c r="AK578" i="2"/>
  <c r="AL578" i="2"/>
  <c r="AM578" i="2"/>
  <c r="AN578" i="2"/>
  <c r="AO578" i="2"/>
  <c r="AP578" i="2"/>
  <c r="F579" i="2"/>
  <c r="G579" i="2"/>
  <c r="H579" i="2"/>
  <c r="I579" i="2"/>
  <c r="J579" i="2"/>
  <c r="K579" i="2"/>
  <c r="L579" i="2"/>
  <c r="M579" i="2"/>
  <c r="N579" i="2"/>
  <c r="O579" i="2"/>
  <c r="P579" i="2"/>
  <c r="Q579" i="2"/>
  <c r="R579" i="2"/>
  <c r="S579" i="2"/>
  <c r="T579" i="2"/>
  <c r="U579" i="2"/>
  <c r="V579" i="2"/>
  <c r="W579" i="2"/>
  <c r="X579" i="2"/>
  <c r="Y579" i="2"/>
  <c r="Z579" i="2"/>
  <c r="AA579" i="2"/>
  <c r="AB579" i="2"/>
  <c r="AC579" i="2"/>
  <c r="AD579" i="2"/>
  <c r="AE579" i="2"/>
  <c r="AF579" i="2"/>
  <c r="AG579" i="2"/>
  <c r="AH579" i="2"/>
  <c r="AI579" i="2"/>
  <c r="AJ579" i="2"/>
  <c r="AK579" i="2"/>
  <c r="AL579" i="2"/>
  <c r="AM579" i="2"/>
  <c r="AN579" i="2"/>
  <c r="AO579" i="2"/>
  <c r="AP579" i="2"/>
  <c r="F580" i="2"/>
  <c r="G580" i="2"/>
  <c r="H580" i="2"/>
  <c r="I580" i="2"/>
  <c r="J580" i="2"/>
  <c r="K580" i="2"/>
  <c r="L580" i="2"/>
  <c r="M580" i="2"/>
  <c r="N580" i="2"/>
  <c r="O580" i="2"/>
  <c r="P580" i="2"/>
  <c r="Q580" i="2"/>
  <c r="R580" i="2"/>
  <c r="S580" i="2"/>
  <c r="T580" i="2"/>
  <c r="U580" i="2"/>
  <c r="V580" i="2"/>
  <c r="W580" i="2"/>
  <c r="X580" i="2"/>
  <c r="Y580" i="2"/>
  <c r="Z580" i="2"/>
  <c r="AA580" i="2"/>
  <c r="AB580" i="2"/>
  <c r="AC580" i="2"/>
  <c r="AD580" i="2"/>
  <c r="AE580" i="2"/>
  <c r="AF580" i="2"/>
  <c r="AG580" i="2"/>
  <c r="AH580" i="2"/>
  <c r="AI580" i="2"/>
  <c r="AJ580" i="2"/>
  <c r="AK580" i="2"/>
  <c r="AL580" i="2"/>
  <c r="AM580" i="2"/>
  <c r="AN580" i="2"/>
  <c r="AO580" i="2"/>
  <c r="AP580" i="2"/>
  <c r="F581" i="2"/>
  <c r="G581" i="2"/>
  <c r="H581" i="2"/>
  <c r="I581" i="2"/>
  <c r="J581" i="2"/>
  <c r="K581" i="2"/>
  <c r="L581" i="2"/>
  <c r="M581" i="2"/>
  <c r="N581" i="2"/>
  <c r="O581" i="2"/>
  <c r="P581" i="2"/>
  <c r="Q581" i="2"/>
  <c r="R581" i="2"/>
  <c r="S581" i="2"/>
  <c r="T581" i="2"/>
  <c r="U581" i="2"/>
  <c r="V581" i="2"/>
  <c r="W581" i="2"/>
  <c r="X581" i="2"/>
  <c r="Y581" i="2"/>
  <c r="Z581" i="2"/>
  <c r="AA581" i="2"/>
  <c r="AB581" i="2"/>
  <c r="AC581" i="2"/>
  <c r="AD581" i="2"/>
  <c r="AE581" i="2"/>
  <c r="AF581" i="2"/>
  <c r="AG581" i="2"/>
  <c r="AH581" i="2"/>
  <c r="AI581" i="2"/>
  <c r="AJ581" i="2"/>
  <c r="AK581" i="2"/>
  <c r="AL581" i="2"/>
  <c r="AM581" i="2"/>
  <c r="AN581" i="2"/>
  <c r="AO581" i="2"/>
  <c r="AP581" i="2"/>
  <c r="F582" i="2"/>
  <c r="G582" i="2"/>
  <c r="H582" i="2"/>
  <c r="I582" i="2"/>
  <c r="J582" i="2"/>
  <c r="K582" i="2"/>
  <c r="L582" i="2"/>
  <c r="M582" i="2"/>
  <c r="N582" i="2"/>
  <c r="O582" i="2"/>
  <c r="P582" i="2"/>
  <c r="Q582" i="2"/>
  <c r="R582" i="2"/>
  <c r="S582" i="2"/>
  <c r="T582" i="2"/>
  <c r="U582" i="2"/>
  <c r="V582" i="2"/>
  <c r="W582" i="2"/>
  <c r="X582" i="2"/>
  <c r="Y582" i="2"/>
  <c r="Z582" i="2"/>
  <c r="AA582" i="2"/>
  <c r="AB582" i="2"/>
  <c r="AC582" i="2"/>
  <c r="AD582" i="2"/>
  <c r="AE582" i="2"/>
  <c r="AF582" i="2"/>
  <c r="AG582" i="2"/>
  <c r="AH582" i="2"/>
  <c r="AI582" i="2"/>
  <c r="AJ582" i="2"/>
  <c r="AK582" i="2"/>
  <c r="AL582" i="2"/>
  <c r="AM582" i="2"/>
  <c r="AN582" i="2"/>
  <c r="AO582" i="2"/>
  <c r="AP582" i="2"/>
  <c r="F583" i="2"/>
  <c r="G583" i="2"/>
  <c r="H583" i="2"/>
  <c r="I583" i="2"/>
  <c r="J583" i="2"/>
  <c r="K583" i="2"/>
  <c r="L583" i="2"/>
  <c r="M583" i="2"/>
  <c r="N583" i="2"/>
  <c r="O583" i="2"/>
  <c r="P583" i="2"/>
  <c r="Q583" i="2"/>
  <c r="R583" i="2"/>
  <c r="S583" i="2"/>
  <c r="T583" i="2"/>
  <c r="U583" i="2"/>
  <c r="V583" i="2"/>
  <c r="W583" i="2"/>
  <c r="X583" i="2"/>
  <c r="Y583" i="2"/>
  <c r="Z583" i="2"/>
  <c r="AA583" i="2"/>
  <c r="AB583" i="2"/>
  <c r="AC583" i="2"/>
  <c r="AD583" i="2"/>
  <c r="AE583" i="2"/>
  <c r="AF583" i="2"/>
  <c r="AG583" i="2"/>
  <c r="AH583" i="2"/>
  <c r="AI583" i="2"/>
  <c r="AJ583" i="2"/>
  <c r="AK583" i="2"/>
  <c r="AL583" i="2"/>
  <c r="AM583" i="2"/>
  <c r="AN583" i="2"/>
  <c r="AO583" i="2"/>
  <c r="AP583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68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589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68" i="2"/>
  <c r="AN17" i="29" a="1"/>
  <c r="AN17" i="29" s="1"/>
  <c r="AN16" i="29" a="1"/>
  <c r="AN16" i="29" s="1"/>
  <c r="AN15" i="29" a="1"/>
  <c r="AN15" i="29" s="1"/>
  <c r="AN14" i="29" a="1"/>
  <c r="AN14" i="29" s="1"/>
  <c r="AN13" i="29" a="1"/>
  <c r="AN13" i="29" s="1"/>
  <c r="AO13" i="29" s="1" a="1"/>
  <c r="AO13" i="29" s="1"/>
  <c r="AN12" i="29" a="1"/>
  <c r="AN12" i="29" s="1"/>
  <c r="AN11" i="29" a="1"/>
  <c r="AN11" i="29" s="1"/>
  <c r="AN10" i="29" a="1"/>
  <c r="AN10" i="29" s="1"/>
  <c r="AN9" i="29" a="1"/>
  <c r="AN9" i="29" s="1"/>
  <c r="AN8" i="29" a="1"/>
  <c r="AN8" i="29" s="1"/>
  <c r="AN7" i="29" a="1"/>
  <c r="AN7" i="29" s="1"/>
  <c r="AN6" i="29" a="1"/>
  <c r="AN6" i="29" s="1"/>
  <c r="AN5" i="29" a="1"/>
  <c r="AN5" i="29" s="1"/>
  <c r="AN4" i="29" a="1"/>
  <c r="AN4" i="29" s="1"/>
  <c r="AN3" i="29" a="1"/>
  <c r="AN3" i="29" s="1"/>
  <c r="AO3" i="29" s="1" a="1"/>
  <c r="AO3" i="29" s="1"/>
  <c r="AN2" i="29" a="1"/>
  <c r="AN2" i="29" s="1"/>
  <c r="AN17" i="30" a="1"/>
  <c r="AN17" i="30" s="1"/>
  <c r="AN16" i="30" a="1"/>
  <c r="AN16" i="30" s="1"/>
  <c r="AN15" i="30" a="1"/>
  <c r="AN15" i="30" s="1"/>
  <c r="AN14" i="30" a="1"/>
  <c r="AN14" i="30" s="1"/>
  <c r="AN13" i="30" a="1"/>
  <c r="AN13" i="30" s="1"/>
  <c r="AO13" i="30" s="1" a="1"/>
  <c r="AO13" i="30" s="1"/>
  <c r="AP13" i="30" s="1"/>
  <c r="AQ579" i="2" s="1"/>
  <c r="AN12" i="30" a="1"/>
  <c r="AN12" i="30" s="1"/>
  <c r="AO12" i="30" s="1" a="1"/>
  <c r="AO12" i="30" s="1"/>
  <c r="AP12" i="30" s="1"/>
  <c r="AQ578" i="2" s="1"/>
  <c r="AN11" i="30" a="1"/>
  <c r="AN11" i="30" s="1"/>
  <c r="AO11" i="30" s="1" a="1"/>
  <c r="AO11" i="30" s="1"/>
  <c r="AP11" i="30" s="1"/>
  <c r="AQ577" i="2" s="1"/>
  <c r="AN10" i="30" a="1"/>
  <c r="AN10" i="30" s="1"/>
  <c r="AN9" i="30" a="1"/>
  <c r="AN9" i="30" s="1"/>
  <c r="AN8" i="30" a="1"/>
  <c r="AN8" i="30" s="1"/>
  <c r="AN7" i="30" a="1"/>
  <c r="AN7" i="30" s="1"/>
  <c r="AN6" i="30" a="1"/>
  <c r="AN6" i="30" s="1"/>
  <c r="AN5" i="30" a="1"/>
  <c r="AN5" i="30" s="1"/>
  <c r="AO5" i="30" s="1" a="1"/>
  <c r="AO5" i="30" s="1"/>
  <c r="AP5" i="30" s="1"/>
  <c r="AQ571" i="2" s="1"/>
  <c r="AN4" i="30" a="1"/>
  <c r="AN4" i="30" s="1"/>
  <c r="AO4" i="30" s="1" a="1"/>
  <c r="AO4" i="30" s="1"/>
  <c r="AP4" i="30" s="1"/>
  <c r="AQ570" i="2" s="1"/>
  <c r="AN3" i="30" a="1"/>
  <c r="AN3" i="30" s="1"/>
  <c r="AO3" i="30" s="1" a="1"/>
  <c r="AO3" i="30" s="1"/>
  <c r="AP3" i="30" s="1"/>
  <c r="AQ569" i="2" s="1"/>
  <c r="AN2" i="30" a="1"/>
  <c r="AN2" i="30" s="1"/>
  <c r="B283" i="2"/>
  <c r="B284" i="2"/>
  <c r="B285" i="2"/>
  <c r="B286" i="2"/>
  <c r="B287" i="2"/>
  <c r="B306" i="2"/>
  <c r="B307" i="2"/>
  <c r="B308" i="2"/>
  <c r="B309" i="2"/>
  <c r="B310" i="2"/>
  <c r="B329" i="2"/>
  <c r="B330" i="2"/>
  <c r="B331" i="2"/>
  <c r="B332" i="2"/>
  <c r="B333" i="2"/>
  <c r="B350" i="2"/>
  <c r="B351" i="2"/>
  <c r="B352" i="2"/>
  <c r="B353" i="2"/>
  <c r="B354" i="2"/>
  <c r="B365" i="2"/>
  <c r="B366" i="2"/>
  <c r="B367" i="2"/>
  <c r="B368" i="2"/>
  <c r="B369" i="2"/>
  <c r="B382" i="2"/>
  <c r="B383" i="2"/>
  <c r="B384" i="2"/>
  <c r="B385" i="2"/>
  <c r="B386" i="2"/>
  <c r="B397" i="2"/>
  <c r="B398" i="2"/>
  <c r="B399" i="2"/>
  <c r="B400" i="2"/>
  <c r="B401" i="2"/>
  <c r="B414" i="2"/>
  <c r="B415" i="2"/>
  <c r="B416" i="2"/>
  <c r="B417" i="2"/>
  <c r="B418" i="2"/>
  <c r="B437" i="2"/>
  <c r="B438" i="2"/>
  <c r="B439" i="2"/>
  <c r="B440" i="2"/>
  <c r="B441" i="2"/>
  <c r="AQ259" i="2"/>
  <c r="AR259" i="2"/>
  <c r="AS259" i="2"/>
  <c r="AT259" i="2"/>
  <c r="AU259" i="2"/>
  <c r="AV259" i="2"/>
  <c r="AW259" i="2"/>
  <c r="AX259" i="2"/>
  <c r="AQ260" i="2"/>
  <c r="AR260" i="2"/>
  <c r="AS260" i="2"/>
  <c r="AT260" i="2"/>
  <c r="AU260" i="2"/>
  <c r="AV260" i="2"/>
  <c r="AW260" i="2"/>
  <c r="AX260" i="2"/>
  <c r="AQ261" i="2"/>
  <c r="AR261" i="2"/>
  <c r="AS261" i="2"/>
  <c r="AT261" i="2"/>
  <c r="AU261" i="2"/>
  <c r="AV261" i="2"/>
  <c r="AW261" i="2"/>
  <c r="AX261" i="2"/>
  <c r="AQ262" i="2"/>
  <c r="AR262" i="2"/>
  <c r="AS262" i="2"/>
  <c r="AT262" i="2"/>
  <c r="AU262" i="2"/>
  <c r="AV262" i="2"/>
  <c r="AW262" i="2"/>
  <c r="AX262" i="2"/>
  <c r="AQ263" i="2"/>
  <c r="AR263" i="2"/>
  <c r="AS263" i="2"/>
  <c r="AT263" i="2"/>
  <c r="AU263" i="2"/>
  <c r="AV263" i="2"/>
  <c r="AW263" i="2"/>
  <c r="AX263" i="2"/>
  <c r="AQ264" i="2"/>
  <c r="AR264" i="2"/>
  <c r="AS264" i="2"/>
  <c r="AT264" i="2"/>
  <c r="AU264" i="2"/>
  <c r="AV264" i="2"/>
  <c r="AW264" i="2"/>
  <c r="AX264" i="2"/>
  <c r="AQ265" i="2"/>
  <c r="AR265" i="2"/>
  <c r="AS265" i="2"/>
  <c r="AT265" i="2"/>
  <c r="AU265" i="2"/>
  <c r="AV265" i="2"/>
  <c r="AW265" i="2"/>
  <c r="AX265" i="2"/>
  <c r="AQ266" i="2"/>
  <c r="AR266" i="2"/>
  <c r="AS266" i="2"/>
  <c r="AT266" i="2"/>
  <c r="AU266" i="2"/>
  <c r="AV266" i="2"/>
  <c r="AW266" i="2"/>
  <c r="AX266" i="2"/>
  <c r="AQ267" i="2"/>
  <c r="AR267" i="2"/>
  <c r="AS267" i="2"/>
  <c r="AT267" i="2"/>
  <c r="AU267" i="2"/>
  <c r="AV267" i="2"/>
  <c r="AW267" i="2"/>
  <c r="AX267" i="2"/>
  <c r="AQ268" i="2"/>
  <c r="AR268" i="2"/>
  <c r="AS268" i="2"/>
  <c r="AT268" i="2"/>
  <c r="AU268" i="2"/>
  <c r="AV268" i="2"/>
  <c r="AW268" i="2"/>
  <c r="AX268" i="2"/>
  <c r="AQ269" i="2"/>
  <c r="AR269" i="2"/>
  <c r="AS269" i="2"/>
  <c r="AT269" i="2"/>
  <c r="AU269" i="2"/>
  <c r="AV269" i="2"/>
  <c r="AW269" i="2"/>
  <c r="AX269" i="2"/>
  <c r="AQ270" i="2"/>
  <c r="AR270" i="2"/>
  <c r="AS270" i="2"/>
  <c r="AT270" i="2"/>
  <c r="AU270" i="2"/>
  <c r="AV270" i="2"/>
  <c r="AW270" i="2"/>
  <c r="AX270" i="2"/>
  <c r="AQ271" i="2"/>
  <c r="AR271" i="2"/>
  <c r="AS271" i="2"/>
  <c r="AT271" i="2"/>
  <c r="AU271" i="2"/>
  <c r="AV271" i="2"/>
  <c r="AW271" i="2"/>
  <c r="AX271" i="2"/>
  <c r="AQ272" i="2"/>
  <c r="AR272" i="2"/>
  <c r="AS272" i="2"/>
  <c r="AT272" i="2"/>
  <c r="AU272" i="2"/>
  <c r="AV272" i="2"/>
  <c r="AW272" i="2"/>
  <c r="AX272" i="2"/>
  <c r="AQ273" i="2"/>
  <c r="AR273" i="2"/>
  <c r="AS273" i="2"/>
  <c r="AT273" i="2"/>
  <c r="AU273" i="2"/>
  <c r="AV273" i="2"/>
  <c r="AW273" i="2"/>
  <c r="AX273" i="2"/>
  <c r="AQ274" i="2"/>
  <c r="AR274" i="2"/>
  <c r="AS274" i="2"/>
  <c r="AT274" i="2"/>
  <c r="AU274" i="2"/>
  <c r="AV274" i="2"/>
  <c r="AW274" i="2"/>
  <c r="AX274" i="2"/>
  <c r="AQ275" i="2"/>
  <c r="AR275" i="2"/>
  <c r="AS275" i="2"/>
  <c r="AT275" i="2"/>
  <c r="AU275" i="2"/>
  <c r="AV275" i="2"/>
  <c r="AW275" i="2"/>
  <c r="AX275" i="2"/>
  <c r="AQ276" i="2"/>
  <c r="AR276" i="2"/>
  <c r="AS276" i="2"/>
  <c r="AT276" i="2"/>
  <c r="AU276" i="2"/>
  <c r="AV276" i="2"/>
  <c r="AW276" i="2"/>
  <c r="AX276" i="2"/>
  <c r="AQ277" i="2"/>
  <c r="AR277" i="2"/>
  <c r="AS277" i="2"/>
  <c r="AT277" i="2"/>
  <c r="AU277" i="2"/>
  <c r="AV277" i="2"/>
  <c r="AW277" i="2"/>
  <c r="AX277" i="2"/>
  <c r="AQ278" i="2"/>
  <c r="AR278" i="2"/>
  <c r="AS278" i="2"/>
  <c r="AT278" i="2"/>
  <c r="AU278" i="2"/>
  <c r="AV278" i="2"/>
  <c r="AW278" i="2"/>
  <c r="AX278" i="2"/>
  <c r="AQ279" i="2"/>
  <c r="AR279" i="2"/>
  <c r="AS279" i="2"/>
  <c r="AT279" i="2"/>
  <c r="AU279" i="2"/>
  <c r="AV279" i="2"/>
  <c r="AW279" i="2"/>
  <c r="AX279" i="2"/>
  <c r="AQ280" i="2"/>
  <c r="AR280" i="2"/>
  <c r="AS280" i="2"/>
  <c r="AT280" i="2"/>
  <c r="AU280" i="2"/>
  <c r="AV280" i="2"/>
  <c r="AW280" i="2"/>
  <c r="AX280" i="2"/>
  <c r="AQ281" i="2"/>
  <c r="AR281" i="2"/>
  <c r="AS281" i="2"/>
  <c r="AT281" i="2"/>
  <c r="AU281" i="2"/>
  <c r="AV281" i="2"/>
  <c r="AW281" i="2"/>
  <c r="AX281" i="2"/>
  <c r="AQ282" i="2"/>
  <c r="AR282" i="2"/>
  <c r="AS282" i="2"/>
  <c r="AS284" i="2" s="1"/>
  <c r="AT282" i="2"/>
  <c r="AT284" i="2" s="1"/>
  <c r="AU282" i="2"/>
  <c r="AU284" i="2" s="1"/>
  <c r="AV282" i="2"/>
  <c r="AV284" i="2" s="1"/>
  <c r="AW282" i="2"/>
  <c r="AW284" i="2" s="1"/>
  <c r="AX282" i="2"/>
  <c r="AX284" i="2" s="1"/>
  <c r="AW3" i="13" a="1"/>
  <c r="AW3" i="13" s="1"/>
  <c r="AW5" i="13" a="1"/>
  <c r="AW5" i="13" s="1"/>
  <c r="AW8" i="13" a="1"/>
  <c r="AW8" i="13" s="1"/>
  <c r="AW15" i="13" a="1"/>
  <c r="AW15" i="13" s="1"/>
  <c r="AV3" i="13" a="1"/>
  <c r="AV3" i="13" s="1"/>
  <c r="AV4" i="13" a="1"/>
  <c r="AV4" i="13" s="1"/>
  <c r="AW4" i="13" s="1" a="1"/>
  <c r="AW4" i="13" s="1"/>
  <c r="AV5" i="13" a="1"/>
  <c r="AV5" i="13" s="1"/>
  <c r="AV6" i="13" a="1"/>
  <c r="AV6" i="13" s="1"/>
  <c r="AW6" i="13" s="1" a="1"/>
  <c r="AW6" i="13" s="1"/>
  <c r="AV7" i="13" a="1"/>
  <c r="AV7" i="13" s="1"/>
  <c r="AW7" i="13" s="1" a="1"/>
  <c r="AW7" i="13" s="1"/>
  <c r="AV8" i="13" a="1"/>
  <c r="AV8" i="13" s="1"/>
  <c r="AV9" i="13" a="1"/>
  <c r="AV9" i="13" s="1"/>
  <c r="AW9" i="13" s="1" a="1"/>
  <c r="AW9" i="13" s="1"/>
  <c r="AV10" i="13" a="1"/>
  <c r="AV10" i="13" s="1"/>
  <c r="AW10" i="13" s="1" a="1"/>
  <c r="AW10" i="13" s="1"/>
  <c r="AV11" i="13" a="1"/>
  <c r="AV11" i="13" s="1"/>
  <c r="AW11" i="13" s="1" a="1"/>
  <c r="AW11" i="13" s="1"/>
  <c r="AV12" i="13" a="1"/>
  <c r="AV12" i="13" s="1"/>
  <c r="AW12" i="13" s="1" a="1"/>
  <c r="AW12" i="13" s="1"/>
  <c r="AV13" i="13" a="1"/>
  <c r="AV13" i="13" s="1"/>
  <c r="AW13" i="13" s="1" a="1"/>
  <c r="AW13" i="13" s="1"/>
  <c r="AV14" i="13" a="1"/>
  <c r="AV14" i="13" s="1"/>
  <c r="AW14" i="13" s="1" a="1"/>
  <c r="AW14" i="13" s="1"/>
  <c r="AV15" i="13" a="1"/>
  <c r="AV15" i="13" s="1"/>
  <c r="AV16" i="13" a="1"/>
  <c r="AV16" i="13" s="1"/>
  <c r="AW16" i="13" s="1" a="1"/>
  <c r="AW16" i="13" s="1"/>
  <c r="AV17" i="13" a="1"/>
  <c r="AV17" i="13" s="1"/>
  <c r="AW17" i="13" s="1" a="1"/>
  <c r="AW17" i="13" s="1"/>
  <c r="AV18" i="13" a="1"/>
  <c r="AV18" i="13" s="1"/>
  <c r="AW18" i="13" s="1" a="1"/>
  <c r="AW18" i="13" s="1"/>
  <c r="AV19" i="13" a="1"/>
  <c r="AV19" i="13" s="1"/>
  <c r="AW19" i="13" s="1" a="1"/>
  <c r="AW19" i="13" s="1"/>
  <c r="AV20" i="13" a="1"/>
  <c r="AV20" i="13" s="1"/>
  <c r="AW20" i="13" s="1" a="1"/>
  <c r="AW20" i="13" s="1"/>
  <c r="AV21" i="13" a="1"/>
  <c r="AV21" i="13" s="1"/>
  <c r="AW21" i="13" s="1" a="1"/>
  <c r="AW21" i="13" s="1"/>
  <c r="AV22" i="13" a="1"/>
  <c r="AV22" i="13" s="1"/>
  <c r="AW22" i="13" s="1" a="1"/>
  <c r="AW22" i="13" s="1"/>
  <c r="AV23" i="13" a="1"/>
  <c r="AV23" i="13" s="1"/>
  <c r="AW23" i="13" s="1" a="1"/>
  <c r="AW23" i="13" s="1"/>
  <c r="AV24" i="13" a="1"/>
  <c r="AV24" i="13" s="1"/>
  <c r="AW24" i="13" s="1" a="1"/>
  <c r="AW24" i="13" s="1"/>
  <c r="AV25" i="13" a="1"/>
  <c r="AV25" i="13" s="1"/>
  <c r="AW25" i="13" s="1" a="1"/>
  <c r="AW25" i="13" s="1"/>
  <c r="AV2" i="13" a="1"/>
  <c r="AV2" i="13" s="1"/>
  <c r="AW2" i="13" s="1" a="1"/>
  <c r="AW2" i="13" s="1"/>
  <c r="E328" i="2"/>
  <c r="AN14" i="27" a="1"/>
  <c r="AN14" i="27" s="1"/>
  <c r="AO14" i="27" s="1" a="1"/>
  <c r="AO14" i="27" s="1"/>
  <c r="AN13" i="27" a="1"/>
  <c r="AN13" i="27" s="1"/>
  <c r="AN12" i="27" a="1"/>
  <c r="AN12" i="27" s="1"/>
  <c r="AN11" i="27" a="1"/>
  <c r="AN11" i="27" s="1"/>
  <c r="AN10" i="27" a="1"/>
  <c r="AN10" i="27" s="1"/>
  <c r="AO10" i="27" s="1" a="1"/>
  <c r="AO10" i="27" s="1"/>
  <c r="AN9" i="27" a="1"/>
  <c r="AN9" i="27" s="1"/>
  <c r="AN8" i="27" a="1"/>
  <c r="AN8" i="27" s="1"/>
  <c r="AN7" i="27" a="1"/>
  <c r="AN7" i="27" s="1"/>
  <c r="AN6" i="27" a="1"/>
  <c r="AN6" i="27" s="1"/>
  <c r="AN5" i="27" a="1"/>
  <c r="AN5" i="27" s="1"/>
  <c r="AN4" i="27" a="1"/>
  <c r="AN4" i="27" s="1"/>
  <c r="AN3" i="27" a="1"/>
  <c r="AN3" i="27" s="1"/>
  <c r="AN2" i="27" a="1"/>
  <c r="AN2" i="27" s="1"/>
  <c r="AO2" i="27" s="1" a="1"/>
  <c r="AO2" i="27" s="1"/>
  <c r="AN13" i="26" a="1"/>
  <c r="AN13" i="26" s="1"/>
  <c r="AN12" i="26" a="1"/>
  <c r="AN12" i="26" s="1"/>
  <c r="AN11" i="26" a="1"/>
  <c r="AN11" i="26" s="1"/>
  <c r="AN10" i="26" a="1"/>
  <c r="AN10" i="26" s="1"/>
  <c r="AO10" i="26" s="1" a="1"/>
  <c r="AO10" i="26" s="1"/>
  <c r="AN9" i="26" a="1"/>
  <c r="AN9" i="26" s="1"/>
  <c r="AN8" i="26" a="1"/>
  <c r="AN8" i="26" s="1"/>
  <c r="AN7" i="26" a="1"/>
  <c r="AN7" i="26" s="1"/>
  <c r="AN6" i="26" a="1"/>
  <c r="AN6" i="26" s="1"/>
  <c r="AN5" i="26" a="1"/>
  <c r="AN5" i="26" s="1"/>
  <c r="AO5" i="26" s="1" a="1"/>
  <c r="AO5" i="26" s="1"/>
  <c r="AN4" i="26" a="1"/>
  <c r="AN4" i="26" s="1"/>
  <c r="AN3" i="26" a="1"/>
  <c r="AN3" i="26" s="1"/>
  <c r="AN2" i="26" a="1"/>
  <c r="AN2" i="26" s="1"/>
  <c r="AO2" i="26" s="1" a="1"/>
  <c r="AO2" i="26" s="1"/>
  <c r="AN21" i="25" a="1"/>
  <c r="AN21" i="25" s="1"/>
  <c r="AN20" i="25" a="1"/>
  <c r="AN20" i="25" s="1"/>
  <c r="AN19" i="25" a="1"/>
  <c r="AN19" i="25" s="1"/>
  <c r="AN18" i="25" a="1"/>
  <c r="AN18" i="25" s="1"/>
  <c r="AN17" i="25" a="1"/>
  <c r="AN17" i="25" s="1"/>
  <c r="AN16" i="25" a="1"/>
  <c r="AN16" i="25" s="1"/>
  <c r="AN15" i="25" a="1"/>
  <c r="AN15" i="25" s="1"/>
  <c r="AN14" i="25" a="1"/>
  <c r="AN14" i="25" s="1"/>
  <c r="AN13" i="25" a="1"/>
  <c r="AN13" i="25" s="1"/>
  <c r="AN12" i="25" a="1"/>
  <c r="AN12" i="25" s="1"/>
  <c r="AN11" i="25" a="1"/>
  <c r="AN11" i="25" s="1"/>
  <c r="AN10" i="25" a="1"/>
  <c r="AN10" i="25" s="1"/>
  <c r="AN9" i="25" a="1"/>
  <c r="AN9" i="25" s="1"/>
  <c r="AN8" i="25"/>
  <c r="AO8" i="25" s="1" a="1"/>
  <c r="AO8" i="25" s="1"/>
  <c r="AN8" i="25" a="1"/>
  <c r="AN7" i="25" a="1"/>
  <c r="AN7" i="25" s="1"/>
  <c r="AN6" i="25" a="1"/>
  <c r="AN6" i="25" s="1"/>
  <c r="AN5" i="25" a="1"/>
  <c r="AN5" i="25" s="1"/>
  <c r="AN4" i="25" a="1"/>
  <c r="AN4" i="25" s="1"/>
  <c r="AN3" i="25" a="1"/>
  <c r="AN3" i="25" s="1"/>
  <c r="AN2" i="25"/>
  <c r="AO2" i="25" s="1" a="1"/>
  <c r="AO2" i="25" s="1"/>
  <c r="AN2" i="25" a="1"/>
  <c r="AN20" i="24" a="1"/>
  <c r="AN20" i="24" s="1"/>
  <c r="AN19" i="24" a="1"/>
  <c r="AN19" i="24" s="1"/>
  <c r="AN18" i="24" a="1"/>
  <c r="AN18" i="24" s="1"/>
  <c r="AN17" i="24" a="1"/>
  <c r="AN17" i="24" s="1"/>
  <c r="AN16" i="24" a="1"/>
  <c r="AN16" i="24" s="1"/>
  <c r="AN15" i="24" a="1"/>
  <c r="AN15" i="24" s="1"/>
  <c r="AN14" i="24" a="1"/>
  <c r="AN14" i="24" s="1"/>
  <c r="AN13" i="24" a="1"/>
  <c r="AN13" i="24" s="1"/>
  <c r="AN12" i="24" a="1"/>
  <c r="AN12" i="24" s="1"/>
  <c r="AN11" i="24" a="1"/>
  <c r="AN11" i="24" s="1"/>
  <c r="AN10" i="24" a="1"/>
  <c r="AN10" i="24" s="1"/>
  <c r="AO10" i="24" s="1" a="1"/>
  <c r="AO10" i="24" s="1"/>
  <c r="AN9" i="24" a="1"/>
  <c r="AN9" i="24" s="1"/>
  <c r="AN8" i="24" a="1"/>
  <c r="AN8" i="24" s="1"/>
  <c r="AN7" i="24" a="1"/>
  <c r="AN7" i="24" s="1"/>
  <c r="AO7" i="24" s="1" a="1"/>
  <c r="AO7" i="24" s="1"/>
  <c r="AN6" i="24" a="1"/>
  <c r="AN6" i="24" s="1"/>
  <c r="AN5" i="24" a="1"/>
  <c r="AN5" i="24" s="1"/>
  <c r="AN4" i="24" a="1"/>
  <c r="AN4" i="24" s="1"/>
  <c r="AN3" i="24" a="1"/>
  <c r="AN3" i="24" s="1"/>
  <c r="AN2" i="24" a="1"/>
  <c r="AN2" i="24" s="1"/>
  <c r="AN17" i="23" a="1"/>
  <c r="AN17" i="23" s="1"/>
  <c r="AN16" i="23" a="1"/>
  <c r="AN16" i="23" s="1"/>
  <c r="AN15" i="23" a="1"/>
  <c r="AN15" i="23" s="1"/>
  <c r="AN14" i="23" a="1"/>
  <c r="AN14" i="23" s="1"/>
  <c r="AN13" i="23" a="1"/>
  <c r="AN13" i="23" s="1"/>
  <c r="AN12" i="23" a="1"/>
  <c r="AN12" i="23" s="1"/>
  <c r="AN11" i="23" a="1"/>
  <c r="AN11" i="23" s="1"/>
  <c r="AN10" i="23" a="1"/>
  <c r="AN10" i="23" s="1"/>
  <c r="AN9" i="23" a="1"/>
  <c r="AN9" i="23" s="1"/>
  <c r="AO9" i="23" s="1" a="1"/>
  <c r="AO9" i="23" s="1"/>
  <c r="AN8" i="23" a="1"/>
  <c r="AN8" i="23" s="1"/>
  <c r="AN7" i="23" a="1"/>
  <c r="AN7" i="23" s="1"/>
  <c r="AN6" i="23" a="1"/>
  <c r="AN6" i="23" s="1"/>
  <c r="AN5" i="23" a="1"/>
  <c r="AN5" i="23" s="1"/>
  <c r="AN4" i="23" a="1"/>
  <c r="AN4" i="23" s="1"/>
  <c r="AN3" i="23" a="1"/>
  <c r="AN3" i="23" s="1"/>
  <c r="AN2" i="23" a="1"/>
  <c r="AN2" i="23" s="1"/>
  <c r="AN17" i="22" a="1"/>
  <c r="AN17" i="22" s="1"/>
  <c r="AO17" i="22" s="1" a="1"/>
  <c r="AO17" i="22" s="1"/>
  <c r="AN16" i="22" a="1"/>
  <c r="AN16" i="22" s="1"/>
  <c r="AN15" i="22" a="1"/>
  <c r="AN15" i="22" s="1"/>
  <c r="AN14" i="22" a="1"/>
  <c r="AN14" i="22" s="1"/>
  <c r="AN13" i="22" a="1"/>
  <c r="AN13" i="22" s="1"/>
  <c r="AN12" i="22" a="1"/>
  <c r="AN12" i="22" s="1"/>
  <c r="AN11" i="22" a="1"/>
  <c r="AN11" i="22" s="1"/>
  <c r="AN10" i="22" a="1"/>
  <c r="AN10" i="22" s="1"/>
  <c r="AN9" i="22" a="1"/>
  <c r="AN9" i="22" s="1"/>
  <c r="AO9" i="22" s="1" a="1"/>
  <c r="AO9" i="22" s="1"/>
  <c r="AN8" i="22" a="1"/>
  <c r="AN8" i="22" s="1"/>
  <c r="AN7" i="22" a="1"/>
  <c r="AN7" i="22" s="1"/>
  <c r="AN6" i="22" a="1"/>
  <c r="AN6" i="22" s="1"/>
  <c r="AN5" i="22" a="1"/>
  <c r="AN5" i="22" s="1"/>
  <c r="AN4" i="22" a="1"/>
  <c r="AN4" i="22" s="1"/>
  <c r="AN3" i="22" a="1"/>
  <c r="AN3" i="22" s="1"/>
  <c r="AN2" i="22"/>
  <c r="AO2" i="22" s="1" a="1"/>
  <c r="AO2" i="22" s="1"/>
  <c r="AN2" i="22" a="1"/>
  <c r="AN19" i="21" a="1"/>
  <c r="AN19" i="21" s="1"/>
  <c r="AN18" i="21" a="1"/>
  <c r="AN18" i="21" s="1"/>
  <c r="AN17" i="21" a="1"/>
  <c r="AN17" i="21" s="1"/>
  <c r="AO17" i="21" s="1" a="1"/>
  <c r="AO17" i="21" s="1"/>
  <c r="AN16" i="21" a="1"/>
  <c r="AN16" i="21" s="1"/>
  <c r="AN15" i="21" a="1"/>
  <c r="AN15" i="21" s="1"/>
  <c r="AN14" i="21" a="1"/>
  <c r="AN14" i="21" s="1"/>
  <c r="AN13" i="21" a="1"/>
  <c r="AN13" i="21" s="1"/>
  <c r="AN12" i="21" a="1"/>
  <c r="AN12" i="21" s="1"/>
  <c r="AN11" i="21" a="1"/>
  <c r="AN11" i="21" s="1"/>
  <c r="AN10" i="21" a="1"/>
  <c r="AN10" i="21" s="1"/>
  <c r="AN9" i="21" a="1"/>
  <c r="AN9" i="21" s="1"/>
  <c r="AO9" i="21" s="1" a="1"/>
  <c r="AO9" i="21" s="1"/>
  <c r="AN8" i="21" a="1"/>
  <c r="AN8" i="21" s="1"/>
  <c r="AN7" i="21" a="1"/>
  <c r="AN7" i="21" s="1"/>
  <c r="AN6" i="21" a="1"/>
  <c r="AN6" i="21" s="1"/>
  <c r="AN5" i="21" a="1"/>
  <c r="AN5" i="21" s="1"/>
  <c r="AN4" i="21" a="1"/>
  <c r="AN4" i="21" s="1"/>
  <c r="AN3" i="21" a="1"/>
  <c r="AN3" i="21" s="1"/>
  <c r="AN2" i="21" a="1"/>
  <c r="AN2" i="21" s="1"/>
  <c r="AN13" i="20" a="1"/>
  <c r="AN13" i="20" s="1"/>
  <c r="AN12" i="20" a="1"/>
  <c r="AN12" i="20" s="1"/>
  <c r="AN11" i="20" a="1"/>
  <c r="AN11" i="20" s="1"/>
  <c r="AN10" i="20" a="1"/>
  <c r="AN10" i="20" s="1"/>
  <c r="AO10" i="20" s="1" a="1"/>
  <c r="AO10" i="20" s="1"/>
  <c r="AN9" i="20" a="1"/>
  <c r="AN9" i="20" s="1"/>
  <c r="AN8" i="20" a="1"/>
  <c r="AN8" i="20" s="1"/>
  <c r="AN7" i="20" a="1"/>
  <c r="AN7" i="20" s="1"/>
  <c r="AN6" i="20" a="1"/>
  <c r="AN6" i="20" s="1"/>
  <c r="AN5" i="20" a="1"/>
  <c r="AN5" i="20" s="1"/>
  <c r="AN4" i="20" a="1"/>
  <c r="AN4" i="20" s="1"/>
  <c r="AN3" i="20" a="1"/>
  <c r="AN3" i="20" s="1"/>
  <c r="AN2" i="20" a="1"/>
  <c r="AN2" i="20" s="1"/>
  <c r="AO2" i="20" s="1" a="1"/>
  <c r="AO2" i="20" s="1"/>
  <c r="AN11" i="19" a="1"/>
  <c r="AN11" i="19" s="1"/>
  <c r="AN10" i="19" a="1"/>
  <c r="AN10" i="19" s="1"/>
  <c r="AO10" i="19" s="1" a="1"/>
  <c r="AO10" i="19" s="1"/>
  <c r="AN9" i="19" a="1"/>
  <c r="AN9" i="19" s="1"/>
  <c r="AN8" i="19" a="1"/>
  <c r="AN8" i="19" s="1"/>
  <c r="AN7" i="19" a="1"/>
  <c r="AN7" i="19" s="1"/>
  <c r="AN6" i="19" a="1"/>
  <c r="AN6" i="19" s="1"/>
  <c r="AN5" i="19" a="1"/>
  <c r="AN5" i="19" s="1"/>
  <c r="AN4" i="19" a="1"/>
  <c r="AN4" i="19" s="1"/>
  <c r="AN3" i="19" a="1"/>
  <c r="AN3" i="19" s="1"/>
  <c r="AN2" i="19" a="1"/>
  <c r="AN2" i="19" s="1"/>
  <c r="AO2" i="19" s="1" a="1"/>
  <c r="AO2" i="19" s="1"/>
  <c r="AN13" i="18" a="1"/>
  <c r="AN13" i="18" s="1"/>
  <c r="AN12" i="18" a="1"/>
  <c r="AN12" i="18" s="1"/>
  <c r="AN11" i="18" a="1"/>
  <c r="AN11" i="18" s="1"/>
  <c r="AN10" i="18" a="1"/>
  <c r="AN10" i="18" s="1"/>
  <c r="AN9" i="18" a="1"/>
  <c r="AN9" i="18" s="1"/>
  <c r="AN8" i="18" a="1"/>
  <c r="AN8" i="18" s="1"/>
  <c r="AO8" i="18" s="1" a="1"/>
  <c r="AO8" i="18" s="1"/>
  <c r="AN7" i="18" a="1"/>
  <c r="AN7" i="18" s="1"/>
  <c r="AO7" i="18" s="1" a="1"/>
  <c r="AO7" i="18" s="1"/>
  <c r="AN6" i="18" a="1"/>
  <c r="AN6" i="18" s="1"/>
  <c r="AN5" i="18" a="1"/>
  <c r="AN5" i="18" s="1"/>
  <c r="AN4" i="18" a="1"/>
  <c r="AN4" i="18" s="1"/>
  <c r="AN3" i="18" a="1"/>
  <c r="AN3" i="18" s="1"/>
  <c r="AN2" i="18" a="1"/>
  <c r="AN2" i="18" s="1"/>
  <c r="AN11" i="17" a="1"/>
  <c r="AN11" i="17" s="1"/>
  <c r="AN10" i="17" a="1"/>
  <c r="AN10" i="17" s="1"/>
  <c r="AN9" i="17" a="1"/>
  <c r="AN9" i="17" s="1"/>
  <c r="AN8" i="17" a="1"/>
  <c r="AN8" i="17" s="1"/>
  <c r="AO8" i="17" s="1" a="1"/>
  <c r="AO8" i="17" s="1"/>
  <c r="AN7" i="17" a="1"/>
  <c r="AN7" i="17" s="1"/>
  <c r="AO7" i="17" s="1" a="1"/>
  <c r="AO7" i="17" s="1"/>
  <c r="AN6" i="17" a="1"/>
  <c r="AN6" i="17" s="1"/>
  <c r="AN5" i="17" a="1"/>
  <c r="AN5" i="17" s="1"/>
  <c r="AN4" i="17" a="1"/>
  <c r="AN4" i="17" s="1"/>
  <c r="AN3" i="17" a="1"/>
  <c r="AN3" i="17" s="1"/>
  <c r="AN2" i="17" a="1"/>
  <c r="AN2" i="17" s="1"/>
  <c r="AN17" i="16" a="1"/>
  <c r="AN17" i="16" s="1"/>
  <c r="AN16" i="16" a="1"/>
  <c r="AN16" i="16" s="1"/>
  <c r="AN15" i="16" a="1"/>
  <c r="AN15" i="16" s="1"/>
  <c r="AN14" i="16" a="1"/>
  <c r="AN14" i="16" s="1"/>
  <c r="AN13" i="16" a="1"/>
  <c r="AN13" i="16" s="1"/>
  <c r="AN12" i="16" a="1"/>
  <c r="AN12" i="16" s="1"/>
  <c r="AN11" i="16" a="1"/>
  <c r="AN11" i="16" s="1"/>
  <c r="AN10" i="16" a="1"/>
  <c r="AN10" i="16" s="1"/>
  <c r="AN9" i="16" a="1"/>
  <c r="AN9" i="16" s="1"/>
  <c r="AN8" i="16" a="1"/>
  <c r="AN8" i="16" s="1"/>
  <c r="AO8" i="16" s="1" a="1"/>
  <c r="AO8" i="16" s="1"/>
  <c r="AN7" i="16" a="1"/>
  <c r="AN7" i="16" s="1"/>
  <c r="AO7" i="16" s="1" a="1"/>
  <c r="AO7" i="16" s="1"/>
  <c r="AN6" i="16" a="1"/>
  <c r="AN6" i="16" s="1"/>
  <c r="AN5" i="16" a="1"/>
  <c r="AN5" i="16" s="1"/>
  <c r="AN4" i="16" a="1"/>
  <c r="AN4" i="16" s="1"/>
  <c r="AN3" i="16" a="1"/>
  <c r="AN3" i="16" s="1"/>
  <c r="AN2" i="16" a="1"/>
  <c r="AN2" i="16" s="1"/>
  <c r="AN19" i="15" a="1"/>
  <c r="AN19" i="15" s="1"/>
  <c r="AN18" i="15" a="1"/>
  <c r="AN18" i="15" s="1"/>
  <c r="AN17" i="15" a="1"/>
  <c r="AN17" i="15" s="1"/>
  <c r="AN16" i="15" a="1"/>
  <c r="AN16" i="15" s="1"/>
  <c r="AN15" i="15" a="1"/>
  <c r="AN15" i="15" s="1"/>
  <c r="AN14" i="15" a="1"/>
  <c r="AN14" i="15" s="1"/>
  <c r="AN13" i="15" a="1"/>
  <c r="AN13" i="15" s="1"/>
  <c r="AN12" i="15" a="1"/>
  <c r="AN12" i="15" s="1"/>
  <c r="AN11" i="15" a="1"/>
  <c r="AN11" i="15" s="1"/>
  <c r="AN10" i="15" a="1"/>
  <c r="AN10" i="15" s="1"/>
  <c r="AN9" i="15" a="1"/>
  <c r="AN9" i="15" s="1"/>
  <c r="AN8" i="15" a="1"/>
  <c r="AN8" i="15" s="1"/>
  <c r="AO8" i="15" s="1" a="1"/>
  <c r="AO8" i="15" s="1"/>
  <c r="AN7" i="15" a="1"/>
  <c r="AN7" i="15" s="1"/>
  <c r="AN6" i="15" a="1"/>
  <c r="AN6" i="15" s="1"/>
  <c r="AN5" i="15" a="1"/>
  <c r="AN5" i="15" s="1"/>
  <c r="AN4" i="15" a="1"/>
  <c r="AN4" i="15" s="1"/>
  <c r="AN3" i="15" a="1"/>
  <c r="AN3" i="15" s="1"/>
  <c r="AN2" i="15" a="1"/>
  <c r="AN2" i="15" s="1"/>
  <c r="AN19" i="14" a="1"/>
  <c r="AN19" i="14" s="1"/>
  <c r="AN18" i="14" a="1"/>
  <c r="AN18" i="14" s="1"/>
  <c r="AN17" i="14" a="1"/>
  <c r="AN17" i="14" s="1"/>
  <c r="AN16" i="14" a="1"/>
  <c r="AN16" i="14" s="1"/>
  <c r="AN15" i="14" a="1"/>
  <c r="AN15" i="14" s="1"/>
  <c r="AO15" i="14" s="1" a="1"/>
  <c r="AO15" i="14" s="1"/>
  <c r="AN14" i="14" a="1"/>
  <c r="AN14" i="14" s="1"/>
  <c r="AN13" i="14" a="1"/>
  <c r="AN13" i="14" s="1"/>
  <c r="AN12" i="14" a="1"/>
  <c r="AN12" i="14" s="1"/>
  <c r="AN11" i="14" a="1"/>
  <c r="AN11" i="14" s="1"/>
  <c r="AN10" i="14" a="1"/>
  <c r="AN10" i="14" s="1"/>
  <c r="AN9" i="14" a="1"/>
  <c r="AN9" i="14" s="1"/>
  <c r="AN8" i="14" a="1"/>
  <c r="AN8" i="14" s="1"/>
  <c r="AN7" i="14" a="1"/>
  <c r="AN7" i="14" s="1"/>
  <c r="AO7" i="14" s="1" a="1"/>
  <c r="AO7" i="14" s="1"/>
  <c r="AN6" i="14" a="1"/>
  <c r="AN6" i="14" s="1"/>
  <c r="AN5" i="14" a="1"/>
  <c r="AN5" i="14" s="1"/>
  <c r="AN4" i="14" a="1"/>
  <c r="AN4" i="14" s="1"/>
  <c r="AN3" i="14" a="1"/>
  <c r="AN3" i="14" s="1"/>
  <c r="AN2" i="14" a="1"/>
  <c r="AN2" i="14" s="1"/>
  <c r="AN21" i="12" a="1"/>
  <c r="AN21" i="12" s="1"/>
  <c r="AN20" i="12" a="1"/>
  <c r="AN20" i="12" s="1"/>
  <c r="AN19" i="12" a="1"/>
  <c r="AN19" i="12" s="1"/>
  <c r="AN18" i="12" a="1"/>
  <c r="AN18" i="12" s="1"/>
  <c r="AN17" i="12" a="1"/>
  <c r="AN17" i="12" s="1"/>
  <c r="AO17" i="12" s="1" a="1"/>
  <c r="AO17" i="12" s="1"/>
  <c r="AP17" i="12" s="1"/>
  <c r="AY249" i="2" s="1"/>
  <c r="AN16" i="12" a="1"/>
  <c r="AN16" i="12" s="1"/>
  <c r="AO16" i="12" s="1" a="1"/>
  <c r="AO16" i="12" s="1"/>
  <c r="AP16" i="12" s="1"/>
  <c r="AY248" i="2" s="1"/>
  <c r="AN15" i="12" a="1"/>
  <c r="AN15" i="12" s="1"/>
  <c r="AO15" i="12" s="1" a="1"/>
  <c r="AO15" i="12" s="1"/>
  <c r="AP15" i="12" s="1"/>
  <c r="AY247" i="2" s="1"/>
  <c r="AN14" i="12" a="1"/>
  <c r="AN14" i="12" s="1"/>
  <c r="AN13" i="12" a="1"/>
  <c r="AN13" i="12" s="1"/>
  <c r="AN12" i="12" a="1"/>
  <c r="AN12" i="12" s="1"/>
  <c r="AN11" i="12" a="1"/>
  <c r="AN11" i="12" s="1"/>
  <c r="AN10" i="12" a="1"/>
  <c r="AN10" i="12" s="1"/>
  <c r="AN9" i="12" a="1"/>
  <c r="AN9" i="12" s="1"/>
  <c r="AO9" i="12" s="1" a="1"/>
  <c r="AO9" i="12" s="1"/>
  <c r="AP9" i="12" s="1"/>
  <c r="AY241" i="2" s="1"/>
  <c r="AN8" i="12" a="1"/>
  <c r="AN8" i="12" s="1"/>
  <c r="AO8" i="12" s="1" a="1"/>
  <c r="AO8" i="12" s="1"/>
  <c r="AP8" i="12" s="1"/>
  <c r="AY240" i="2" s="1"/>
  <c r="AN7" i="12" a="1"/>
  <c r="AN7" i="12" s="1"/>
  <c r="AO7" i="12" s="1" a="1"/>
  <c r="AO7" i="12" s="1"/>
  <c r="AP7" i="12" s="1"/>
  <c r="AY239" i="2" s="1"/>
  <c r="AN6" i="12" a="1"/>
  <c r="AN6" i="12" s="1"/>
  <c r="AN5" i="12" a="1"/>
  <c r="AN5" i="12" s="1"/>
  <c r="AN4" i="12" a="1"/>
  <c r="AN4" i="12" s="1"/>
  <c r="AN3" i="12" a="1"/>
  <c r="AN3" i="12" s="1"/>
  <c r="AN2" i="12" a="1"/>
  <c r="AN2" i="12" s="1"/>
  <c r="AN17" i="11" a="1"/>
  <c r="AN17" i="11" s="1"/>
  <c r="AN16" i="11" a="1"/>
  <c r="AN16" i="11" s="1"/>
  <c r="AN15" i="11" a="1"/>
  <c r="AN15" i="11" s="1"/>
  <c r="AN14" i="11" a="1"/>
  <c r="AN14" i="11" s="1"/>
  <c r="AO14" i="11" s="1" a="1"/>
  <c r="AO14" i="11" s="1"/>
  <c r="AN13" i="11" a="1"/>
  <c r="AN13" i="11" s="1"/>
  <c r="AO13" i="11" s="1" a="1"/>
  <c r="AO13" i="11" s="1"/>
  <c r="AN12" i="11" a="1"/>
  <c r="AN12" i="11" s="1"/>
  <c r="AO12" i="11" s="1" a="1"/>
  <c r="AO12" i="11" s="1"/>
  <c r="AP12" i="11" s="1"/>
  <c r="AY223" i="2" s="1"/>
  <c r="AN11" i="11" a="1"/>
  <c r="AN11" i="11" s="1"/>
  <c r="AN10" i="11" a="1"/>
  <c r="AN10" i="11" s="1"/>
  <c r="AO10" i="11" s="1" a="1"/>
  <c r="AO10" i="11" s="1"/>
  <c r="AN9" i="11" a="1"/>
  <c r="AN9" i="11" s="1"/>
  <c r="AO9" i="11" s="1" a="1"/>
  <c r="AO9" i="11" s="1"/>
  <c r="AN8" i="11" a="1"/>
  <c r="AN8" i="11" s="1"/>
  <c r="AN7" i="11" a="1"/>
  <c r="AN7" i="11" s="1"/>
  <c r="AN6" i="11" a="1"/>
  <c r="AN6" i="11" s="1"/>
  <c r="AO6" i="11" s="1" a="1"/>
  <c r="AO6" i="11" s="1"/>
  <c r="AN5" i="11" a="1"/>
  <c r="AN5" i="11" s="1"/>
  <c r="AO5" i="11" s="1" a="1"/>
  <c r="AO5" i="11" s="1"/>
  <c r="AN4" i="11" a="1"/>
  <c r="AN4" i="11" s="1"/>
  <c r="AO4" i="11" s="1" a="1"/>
  <c r="AO4" i="11" s="1"/>
  <c r="AP4" i="11" s="1"/>
  <c r="AY215" i="2" s="1"/>
  <c r="AN3" i="11" a="1"/>
  <c r="AN3" i="11" s="1"/>
  <c r="AN2" i="11" a="1"/>
  <c r="AN2" i="11" s="1"/>
  <c r="AO2" i="11" s="1" a="1"/>
  <c r="AO2" i="11" s="1"/>
  <c r="AP2" i="11" s="1"/>
  <c r="AY213" i="2" s="1"/>
  <c r="AN19" i="10" a="1"/>
  <c r="AN19" i="10" s="1"/>
  <c r="AN18" i="10" a="1"/>
  <c r="AN18" i="10" s="1"/>
  <c r="AN17" i="10" a="1"/>
  <c r="AN17" i="10" s="1"/>
  <c r="AO17" i="10" s="1" a="1"/>
  <c r="AO17" i="10" s="1"/>
  <c r="AP17" i="10" s="1"/>
  <c r="AY205" i="2" s="1"/>
  <c r="AN16" i="10" a="1"/>
  <c r="AN16" i="10" s="1"/>
  <c r="AO16" i="10" s="1" a="1"/>
  <c r="AO16" i="10" s="1"/>
  <c r="AP16" i="10" s="1"/>
  <c r="AY204" i="2" s="1"/>
  <c r="AN15" i="10" a="1"/>
  <c r="AN15" i="10" s="1"/>
  <c r="AO15" i="10" s="1" a="1"/>
  <c r="AO15" i="10" s="1"/>
  <c r="AP15" i="10" s="1"/>
  <c r="AY203" i="2" s="1"/>
  <c r="AN14" i="10" a="1"/>
  <c r="AN14" i="10" s="1"/>
  <c r="AN13" i="10" a="1"/>
  <c r="AN13" i="10" s="1"/>
  <c r="AN12" i="10" a="1"/>
  <c r="AN12" i="10" s="1"/>
  <c r="AN11" i="10" a="1"/>
  <c r="AN11" i="10" s="1"/>
  <c r="AN10" i="10" a="1"/>
  <c r="AN10" i="10" s="1"/>
  <c r="AN9" i="10" a="1"/>
  <c r="AN9" i="10" s="1"/>
  <c r="AO9" i="10" s="1" a="1"/>
  <c r="AO9" i="10" s="1"/>
  <c r="AP9" i="10" s="1"/>
  <c r="AY197" i="2" s="1"/>
  <c r="AN8" i="10" a="1"/>
  <c r="AN8" i="10" s="1"/>
  <c r="AO8" i="10" s="1" a="1"/>
  <c r="AO8" i="10" s="1"/>
  <c r="AP8" i="10" s="1"/>
  <c r="AY196" i="2" s="1"/>
  <c r="AN7" i="10" a="1"/>
  <c r="AN7" i="10" s="1"/>
  <c r="AO7" i="10" s="1" a="1"/>
  <c r="AO7" i="10" s="1"/>
  <c r="AP7" i="10" s="1"/>
  <c r="AY195" i="2" s="1"/>
  <c r="AN6" i="10" a="1"/>
  <c r="AN6" i="10" s="1"/>
  <c r="AN5" i="10" a="1"/>
  <c r="AN5" i="10" s="1"/>
  <c r="AN4" i="10" a="1"/>
  <c r="AN4" i="10" s="1"/>
  <c r="AO4" i="10" s="1" a="1"/>
  <c r="AO4" i="10" s="1"/>
  <c r="AN3" i="10" a="1"/>
  <c r="AN3" i="10" s="1"/>
  <c r="AN2" i="10" a="1"/>
  <c r="AN2" i="10" s="1"/>
  <c r="AN13" i="8" a="1"/>
  <c r="AN13" i="8" s="1"/>
  <c r="AN12" i="8" a="1"/>
  <c r="AN12" i="8" s="1"/>
  <c r="AN11" i="8" a="1"/>
  <c r="AN11" i="8" s="1"/>
  <c r="AN10" i="8" a="1"/>
  <c r="AN10" i="8" s="1"/>
  <c r="AO10" i="8" s="1" a="1"/>
  <c r="AO10" i="8" s="1"/>
  <c r="AP10" i="8" s="1"/>
  <c r="AY181" i="2" s="1"/>
  <c r="AN9" i="8" a="1"/>
  <c r="AN9" i="8" s="1"/>
  <c r="AN8" i="8" a="1"/>
  <c r="AN8" i="8" s="1"/>
  <c r="AN7" i="8" a="1"/>
  <c r="AN7" i="8" s="1"/>
  <c r="AN6" i="8" a="1"/>
  <c r="AN6" i="8" s="1"/>
  <c r="AN5" i="8" a="1"/>
  <c r="AN5" i="8" s="1"/>
  <c r="AN4" i="8" a="1"/>
  <c r="AN4" i="8" s="1"/>
  <c r="AN3" i="8" a="1"/>
  <c r="AN3" i="8" s="1"/>
  <c r="AN2" i="8" a="1"/>
  <c r="AN2" i="8" s="1"/>
  <c r="AO2" i="8" s="1" a="1"/>
  <c r="AO2" i="8" s="1"/>
  <c r="AP2" i="8" s="1"/>
  <c r="AY173" i="2" s="1"/>
  <c r="AN19" i="9" a="1"/>
  <c r="AN19" i="9" s="1"/>
  <c r="AN18" i="9" a="1"/>
  <c r="AN18" i="9" s="1"/>
  <c r="AO18" i="9" s="1" a="1"/>
  <c r="AO18" i="9" s="1"/>
  <c r="AP18" i="9" s="1"/>
  <c r="AY166" i="2" s="1"/>
  <c r="AN17" i="9" a="1"/>
  <c r="AN17" i="9" s="1"/>
  <c r="AO17" i="9" s="1" a="1"/>
  <c r="AO17" i="9" s="1"/>
  <c r="AN16" i="9" a="1"/>
  <c r="AN16" i="9" s="1"/>
  <c r="AN15" i="9" a="1"/>
  <c r="AN15" i="9" s="1"/>
  <c r="AN14" i="9" a="1"/>
  <c r="AN14" i="9" s="1"/>
  <c r="AN13" i="9" a="1"/>
  <c r="AN13" i="9" s="1"/>
  <c r="AN12" i="9" a="1"/>
  <c r="AN12" i="9" s="1"/>
  <c r="AN11" i="9" a="1"/>
  <c r="AN11" i="9" s="1"/>
  <c r="AN10" i="9" a="1"/>
  <c r="AN10" i="9" s="1"/>
  <c r="AO10" i="9" s="1" a="1"/>
  <c r="AO10" i="9" s="1"/>
  <c r="AP10" i="9" s="1"/>
  <c r="AY158" i="2" s="1"/>
  <c r="AN9" i="9" a="1"/>
  <c r="AN9" i="9" s="1"/>
  <c r="AO9" i="9" s="1" a="1"/>
  <c r="AO9" i="9" s="1"/>
  <c r="AN8" i="9" a="1"/>
  <c r="AN8" i="9" s="1"/>
  <c r="AO8" i="9" s="1" a="1"/>
  <c r="AO8" i="9" s="1"/>
  <c r="AP8" i="9" s="1"/>
  <c r="AY156" i="2" s="1"/>
  <c r="AN7" i="9" a="1"/>
  <c r="AN7" i="9" s="1"/>
  <c r="AN6" i="9" a="1"/>
  <c r="AN6" i="9" s="1"/>
  <c r="AN5" i="9" a="1"/>
  <c r="AN5" i="9" s="1"/>
  <c r="AO5" i="9" s="1" a="1"/>
  <c r="AO5" i="9" s="1"/>
  <c r="AN4" i="9" a="1"/>
  <c r="AN4" i="9" s="1"/>
  <c r="AN3" i="9" a="1"/>
  <c r="AN3" i="9" s="1"/>
  <c r="AN2" i="9" a="1"/>
  <c r="AN2" i="9" s="1"/>
  <c r="AO2" i="9" s="1" a="1"/>
  <c r="AO2" i="9" s="1"/>
  <c r="AP2" i="9" s="1"/>
  <c r="AY150" i="2" s="1"/>
  <c r="AN19" i="7" a="1"/>
  <c r="AN19" i="7" s="1"/>
  <c r="AN18" i="7" a="1"/>
  <c r="AN18" i="7" s="1"/>
  <c r="AO18" i="7" s="1" a="1"/>
  <c r="AO18" i="7" s="1"/>
  <c r="AP18" i="7" s="1"/>
  <c r="AY143" i="2" s="1"/>
  <c r="AN17" i="7" a="1"/>
  <c r="AN17" i="7" s="1"/>
  <c r="AN16" i="7" a="1"/>
  <c r="AN16" i="7" s="1"/>
  <c r="AO16" i="7" s="1" a="1"/>
  <c r="AO16" i="7" s="1"/>
  <c r="AP16" i="7" s="1"/>
  <c r="AY141" i="2" s="1"/>
  <c r="AN15" i="7" a="1"/>
  <c r="AN15" i="7" s="1"/>
  <c r="AN14" i="7" a="1"/>
  <c r="AN14" i="7" s="1"/>
  <c r="AN13" i="7" a="1"/>
  <c r="AN13" i="7" s="1"/>
  <c r="AN12" i="7" a="1"/>
  <c r="AN12" i="7" s="1"/>
  <c r="AN11" i="7" a="1"/>
  <c r="AN11" i="7" s="1"/>
  <c r="AN10" i="7" a="1"/>
  <c r="AN10" i="7" s="1"/>
  <c r="AO10" i="7" s="1" a="1"/>
  <c r="AO10" i="7" s="1"/>
  <c r="AP10" i="7" s="1"/>
  <c r="AY135" i="2" s="1"/>
  <c r="AN9" i="7" a="1"/>
  <c r="AN9" i="7" s="1"/>
  <c r="AN8" i="7" a="1"/>
  <c r="AN8" i="7" s="1"/>
  <c r="AO8" i="7" s="1" a="1"/>
  <c r="AO8" i="7" s="1"/>
  <c r="AP8" i="7" s="1"/>
  <c r="AY133" i="2" s="1"/>
  <c r="AN7" i="7" a="1"/>
  <c r="AN7" i="7" s="1"/>
  <c r="AN6" i="7" a="1"/>
  <c r="AN6" i="7" s="1"/>
  <c r="AN5" i="7" a="1"/>
  <c r="AN5" i="7" s="1"/>
  <c r="AN4" i="7" a="1"/>
  <c r="AN4" i="7" s="1"/>
  <c r="AN3" i="7" a="1"/>
  <c r="AN3" i="7" s="1"/>
  <c r="AN2" i="7" a="1"/>
  <c r="AN2" i="7" s="1"/>
  <c r="AO2" i="7" s="1" a="1"/>
  <c r="AO2" i="7" s="1"/>
  <c r="AP2" i="7" s="1"/>
  <c r="AY127" i="2" s="1"/>
  <c r="AN19" i="6" a="1"/>
  <c r="AN19" i="6" s="1"/>
  <c r="AN18" i="6" a="1"/>
  <c r="AN18" i="6" s="1"/>
  <c r="AO18" i="6" s="1" a="1"/>
  <c r="AO18" i="6" s="1"/>
  <c r="AP18" i="6" s="1"/>
  <c r="AY120" i="2" s="1"/>
  <c r="AN17" i="6" a="1"/>
  <c r="AN17" i="6" s="1"/>
  <c r="AO17" i="6" s="1" a="1"/>
  <c r="AO17" i="6" s="1"/>
  <c r="AN16" i="6" a="1"/>
  <c r="AN16" i="6" s="1"/>
  <c r="AO16" i="6" s="1" a="1"/>
  <c r="AO16" i="6" s="1"/>
  <c r="AP16" i="6" s="1"/>
  <c r="AY118" i="2" s="1"/>
  <c r="AN15" i="6" a="1"/>
  <c r="AN15" i="6" s="1"/>
  <c r="AO15" i="6" s="1" a="1"/>
  <c r="AO15" i="6" s="1"/>
  <c r="AP15" i="6" s="1"/>
  <c r="AY117" i="2" s="1"/>
  <c r="AN14" i="6" a="1"/>
  <c r="AN14" i="6" s="1"/>
  <c r="AN13" i="6" a="1"/>
  <c r="AN13" i="6" s="1"/>
  <c r="AN12" i="6" a="1"/>
  <c r="AN12" i="6" s="1"/>
  <c r="AN11" i="6" a="1"/>
  <c r="AN11" i="6" s="1"/>
  <c r="AN10" i="6" a="1"/>
  <c r="AN10" i="6" s="1"/>
  <c r="AO10" i="6" s="1" a="1"/>
  <c r="AO10" i="6" s="1"/>
  <c r="AP10" i="6" s="1"/>
  <c r="AY112" i="2" s="1"/>
  <c r="AN9" i="6" a="1"/>
  <c r="AN9" i="6" s="1"/>
  <c r="AO9" i="6" s="1" a="1"/>
  <c r="AO9" i="6" s="1"/>
  <c r="AN8" i="6" a="1"/>
  <c r="AN8" i="6" s="1"/>
  <c r="AO8" i="6" s="1" a="1"/>
  <c r="AO8" i="6" s="1"/>
  <c r="AP8" i="6" s="1"/>
  <c r="AY110" i="2" s="1"/>
  <c r="AN7" i="6" a="1"/>
  <c r="AN7" i="6" s="1"/>
  <c r="AO7" i="6" s="1" a="1"/>
  <c r="AO7" i="6" s="1"/>
  <c r="AP7" i="6" s="1"/>
  <c r="AY109" i="2" s="1"/>
  <c r="AN6" i="6" a="1"/>
  <c r="AN6" i="6" s="1"/>
  <c r="AN5" i="6" a="1"/>
  <c r="AN5" i="6" s="1"/>
  <c r="AN4" i="6" a="1"/>
  <c r="AN4" i="6" s="1"/>
  <c r="AN3" i="6" a="1"/>
  <c r="AN3" i="6" s="1"/>
  <c r="AN2" i="6" a="1"/>
  <c r="AN2" i="6" s="1"/>
  <c r="AO2" i="6" s="1" a="1"/>
  <c r="AO2" i="6" s="1"/>
  <c r="AP2" i="6" s="1"/>
  <c r="AY104" i="2" s="1"/>
  <c r="AN21" i="5" a="1"/>
  <c r="AN21" i="5" s="1"/>
  <c r="AN20" i="5" a="1"/>
  <c r="AN20" i="5" s="1"/>
  <c r="AN19" i="5" a="1"/>
  <c r="AN19" i="5" s="1"/>
  <c r="AN18" i="5" a="1"/>
  <c r="AN18" i="5" s="1"/>
  <c r="AO18" i="5" s="1" a="1"/>
  <c r="AO18" i="5" s="1"/>
  <c r="AP18" i="5" s="1"/>
  <c r="AY95" i="2" s="1"/>
  <c r="AN17" i="5" a="1"/>
  <c r="AN17" i="5" s="1"/>
  <c r="AO17" i="5" s="1" a="1"/>
  <c r="AO17" i="5" s="1"/>
  <c r="AN16" i="5" a="1"/>
  <c r="AN16" i="5" s="1"/>
  <c r="AN15" i="5" a="1"/>
  <c r="AN15" i="5" s="1"/>
  <c r="AO15" i="5" s="1" a="1"/>
  <c r="AO15" i="5" s="1"/>
  <c r="AP15" i="5" s="1"/>
  <c r="AY92" i="2" s="1"/>
  <c r="AN14" i="5" a="1"/>
  <c r="AN14" i="5" s="1"/>
  <c r="AN13" i="5" a="1"/>
  <c r="AN13" i="5" s="1"/>
  <c r="AN12" i="5" a="1"/>
  <c r="AN12" i="5" s="1"/>
  <c r="AN11" i="5" a="1"/>
  <c r="AN11" i="5" s="1"/>
  <c r="AN10" i="5" a="1"/>
  <c r="AN10" i="5" s="1"/>
  <c r="AO10" i="5" s="1" a="1"/>
  <c r="AO10" i="5" s="1"/>
  <c r="AP10" i="5" s="1"/>
  <c r="AY87" i="2" s="1"/>
  <c r="AN9" i="5" a="1"/>
  <c r="AN9" i="5" s="1"/>
  <c r="AO9" i="5" s="1" a="1"/>
  <c r="AO9" i="5" s="1"/>
  <c r="AN8" i="5" a="1"/>
  <c r="AN8" i="5" s="1"/>
  <c r="AN7" i="5" a="1"/>
  <c r="AN7" i="5" s="1"/>
  <c r="AO7" i="5" s="1" a="1"/>
  <c r="AO7" i="5" s="1"/>
  <c r="AP7" i="5" s="1"/>
  <c r="AY84" i="2" s="1"/>
  <c r="AN6" i="5" a="1"/>
  <c r="AN6" i="5" s="1"/>
  <c r="AN5" i="5" a="1"/>
  <c r="AN5" i="5" s="1"/>
  <c r="AN4" i="5" a="1"/>
  <c r="AN4" i="5" s="1"/>
  <c r="AN3" i="5" a="1"/>
  <c r="AN3" i="5" s="1"/>
  <c r="AN2" i="5" a="1"/>
  <c r="AN2" i="5" s="1"/>
  <c r="AO2" i="5" s="1" a="1"/>
  <c r="AO2" i="5" s="1"/>
  <c r="AP2" i="5" s="1"/>
  <c r="AY79" i="2" s="1"/>
  <c r="AN21" i="4" a="1"/>
  <c r="AN21" i="4" s="1"/>
  <c r="AN20" i="4" a="1"/>
  <c r="AN20" i="4" s="1"/>
  <c r="AN19" i="4" a="1"/>
  <c r="AN19" i="4" s="1"/>
  <c r="AN18" i="4" a="1"/>
  <c r="AN18" i="4" s="1"/>
  <c r="AO18" i="4" s="1" a="1"/>
  <c r="AO18" i="4" s="1"/>
  <c r="AP18" i="4" s="1"/>
  <c r="AY70" i="2" s="1"/>
  <c r="AN17" i="4" a="1"/>
  <c r="AN17" i="4" s="1"/>
  <c r="AO17" i="4" s="1" a="1"/>
  <c r="AO17" i="4" s="1"/>
  <c r="AP17" i="4" s="1"/>
  <c r="AY69" i="2" s="1"/>
  <c r="AN16" i="4" a="1"/>
  <c r="AN16" i="4" s="1"/>
  <c r="AO16" i="4" s="1" a="1"/>
  <c r="AO16" i="4" s="1"/>
  <c r="AP16" i="4" s="1"/>
  <c r="AY68" i="2" s="1"/>
  <c r="AN15" i="4" a="1"/>
  <c r="AN15" i="4" s="1"/>
  <c r="AO15" i="4" s="1" a="1"/>
  <c r="AO15" i="4" s="1"/>
  <c r="AP15" i="4" s="1"/>
  <c r="AY67" i="2" s="1"/>
  <c r="AN14" i="4" a="1"/>
  <c r="AN14" i="4" s="1"/>
  <c r="AN13" i="4" a="1"/>
  <c r="AN13" i="4" s="1"/>
  <c r="AN12" i="4" a="1"/>
  <c r="AN12" i="4" s="1"/>
  <c r="AN11" i="4" a="1"/>
  <c r="AN11" i="4" s="1"/>
  <c r="AN10" i="4" a="1"/>
  <c r="AN10" i="4" s="1"/>
  <c r="AO10" i="4" s="1" a="1"/>
  <c r="AO10" i="4" s="1"/>
  <c r="AP10" i="4" s="1"/>
  <c r="AY62" i="2" s="1"/>
  <c r="AN9" i="4" a="1"/>
  <c r="AN9" i="4" s="1"/>
  <c r="AO9" i="4" s="1" a="1"/>
  <c r="AO9" i="4" s="1"/>
  <c r="AN8" i="4" a="1"/>
  <c r="AN8" i="4" s="1"/>
  <c r="AO8" i="4" s="1" a="1"/>
  <c r="AO8" i="4" s="1"/>
  <c r="AP8" i="4" s="1"/>
  <c r="AY60" i="2" s="1"/>
  <c r="AN7" i="4" a="1"/>
  <c r="AN7" i="4" s="1"/>
  <c r="AO7" i="4" s="1" a="1"/>
  <c r="AO7" i="4" s="1"/>
  <c r="AP7" i="4" s="1"/>
  <c r="AY59" i="2" s="1"/>
  <c r="AN6" i="4" a="1"/>
  <c r="AN6" i="4" s="1"/>
  <c r="AN5" i="4" a="1"/>
  <c r="AN5" i="4" s="1"/>
  <c r="AN4" i="4" a="1"/>
  <c r="AN4" i="4" s="1"/>
  <c r="AN3" i="4" a="1"/>
  <c r="AN3" i="4" s="1"/>
  <c r="AN2" i="4" a="1"/>
  <c r="AN2" i="4" s="1"/>
  <c r="AO2" i="4" s="1" a="1"/>
  <c r="AO2" i="4" s="1"/>
  <c r="AP2" i="4" s="1"/>
  <c r="AY54" i="2" s="1"/>
  <c r="AN19" i="3" a="1"/>
  <c r="AN19" i="3" s="1"/>
  <c r="AN18" i="3" a="1"/>
  <c r="AN18" i="3" s="1"/>
  <c r="AO18" i="3" s="1" a="1"/>
  <c r="AO18" i="3" s="1"/>
  <c r="AP18" i="3" s="1"/>
  <c r="AY47" i="2" s="1"/>
  <c r="AN17" i="3" a="1"/>
  <c r="AN17" i="3" s="1"/>
  <c r="AN16" i="3" a="1"/>
  <c r="AN16" i="3" s="1"/>
  <c r="AO16" i="3" s="1" a="1"/>
  <c r="AO16" i="3" s="1"/>
  <c r="AP16" i="3" s="1"/>
  <c r="AY45" i="2" s="1"/>
  <c r="AN15" i="3" a="1"/>
  <c r="AN15" i="3" s="1"/>
  <c r="AN14" i="3" a="1"/>
  <c r="AN14" i="3" s="1"/>
  <c r="AN13" i="3" a="1"/>
  <c r="AN13" i="3" s="1"/>
  <c r="AO13" i="3" s="1" a="1"/>
  <c r="AO13" i="3" s="1"/>
  <c r="AN12" i="3" a="1"/>
  <c r="AN12" i="3" s="1"/>
  <c r="AN11" i="3" a="1"/>
  <c r="AN11" i="3" s="1"/>
  <c r="AN10" i="3" a="1"/>
  <c r="AN10" i="3" s="1"/>
  <c r="AO10" i="3" s="1" a="1"/>
  <c r="AO10" i="3" s="1"/>
  <c r="AP10" i="3" s="1"/>
  <c r="AY39" i="2" s="1"/>
  <c r="AN9" i="3" a="1"/>
  <c r="AN9" i="3" s="1"/>
  <c r="AN8" i="3" a="1"/>
  <c r="AN8" i="3" s="1"/>
  <c r="AO8" i="3" s="1" a="1"/>
  <c r="AO8" i="3" s="1"/>
  <c r="AP8" i="3" s="1"/>
  <c r="AY37" i="2" s="1"/>
  <c r="AN7" i="3" a="1"/>
  <c r="AN7" i="3" s="1"/>
  <c r="AN6" i="3" a="1"/>
  <c r="AN6" i="3" s="1"/>
  <c r="AN5" i="3" a="1"/>
  <c r="AN5" i="3" s="1"/>
  <c r="AN4" i="3" a="1"/>
  <c r="AN4" i="3" s="1"/>
  <c r="AN3" i="3" a="1"/>
  <c r="AN3" i="3" s="1"/>
  <c r="AN2" i="3" a="1"/>
  <c r="AN2" i="3" s="1"/>
  <c r="AO2" i="3" s="1" a="1"/>
  <c r="AO2" i="3" s="1"/>
  <c r="AP2" i="3" s="1"/>
  <c r="AY31" i="2" s="1"/>
  <c r="AN3" i="1" a="1"/>
  <c r="AN3" i="1" s="1"/>
  <c r="AO3" i="1" s="1" a="1"/>
  <c r="AO3" i="1" s="1"/>
  <c r="AN4" i="1" a="1"/>
  <c r="AN4" i="1" s="1"/>
  <c r="AO4" i="1" s="1" a="1"/>
  <c r="AO4" i="1" s="1"/>
  <c r="AN5" i="1" a="1"/>
  <c r="AN5" i="1" s="1"/>
  <c r="AO5" i="1" s="1" a="1"/>
  <c r="AO5" i="1" s="1"/>
  <c r="AN6" i="1" a="1"/>
  <c r="AN6" i="1" s="1"/>
  <c r="AO6" i="1" s="1" a="1"/>
  <c r="AO6" i="1" s="1"/>
  <c r="AN7" i="1" a="1"/>
  <c r="AN7" i="1" s="1"/>
  <c r="AO7" i="1" s="1" a="1"/>
  <c r="AO7" i="1" s="1"/>
  <c r="AN8" i="1" a="1"/>
  <c r="AN8" i="1" s="1"/>
  <c r="AO8" i="1" s="1" a="1"/>
  <c r="AO8" i="1" s="1"/>
  <c r="AN9" i="1" a="1"/>
  <c r="AN9" i="1" s="1"/>
  <c r="AO9" i="1" s="1" a="1"/>
  <c r="AO9" i="1" s="1"/>
  <c r="AN10" i="1" a="1"/>
  <c r="AN10" i="1" s="1"/>
  <c r="AO10" i="1" s="1" a="1"/>
  <c r="AO10" i="1" s="1"/>
  <c r="AN11" i="1" a="1"/>
  <c r="AN11" i="1" s="1"/>
  <c r="AO11" i="1" s="1" a="1"/>
  <c r="AO11" i="1" s="1"/>
  <c r="AN12" i="1" a="1"/>
  <c r="AN12" i="1" s="1"/>
  <c r="AO12" i="1" s="1" a="1"/>
  <c r="AO12" i="1" s="1"/>
  <c r="AN13" i="1" a="1"/>
  <c r="AN13" i="1" s="1"/>
  <c r="AO13" i="1" s="1" a="1"/>
  <c r="AO13" i="1" s="1"/>
  <c r="AN14" i="1" a="1"/>
  <c r="AN14" i="1" s="1"/>
  <c r="AO14" i="1" s="1" a="1"/>
  <c r="AO14" i="1" s="1"/>
  <c r="AN15" i="1" a="1"/>
  <c r="AN15" i="1" s="1"/>
  <c r="AO15" i="1" s="1" a="1"/>
  <c r="AO15" i="1" s="1"/>
  <c r="AN16" i="1" a="1"/>
  <c r="AN16" i="1" s="1"/>
  <c r="AO16" i="1" s="1" a="1"/>
  <c r="AO16" i="1" s="1"/>
  <c r="AN17" i="1" a="1"/>
  <c r="AN17" i="1" s="1"/>
  <c r="AO17" i="1" s="1" a="1"/>
  <c r="AO17" i="1" s="1"/>
  <c r="AN18" i="1" a="1"/>
  <c r="AN18" i="1" s="1"/>
  <c r="AO18" i="1" s="1" a="1"/>
  <c r="AO18" i="1" s="1"/>
  <c r="AN19" i="1" a="1"/>
  <c r="AN19" i="1" s="1"/>
  <c r="AO19" i="1" s="1" a="1"/>
  <c r="AO19" i="1" s="1"/>
  <c r="AN20" i="1" a="1"/>
  <c r="AN20" i="1" s="1"/>
  <c r="AO20" i="1" s="1" a="1"/>
  <c r="AO20" i="1" s="1"/>
  <c r="AP20" i="1" s="1"/>
  <c r="AY24" i="2" s="1"/>
  <c r="AN21" i="1" a="1"/>
  <c r="AN21" i="1" s="1"/>
  <c r="AO21" i="1" s="1" a="1"/>
  <c r="AO21" i="1" s="1"/>
  <c r="AO2" i="1" a="1"/>
  <c r="AO2" i="1" s="1"/>
  <c r="AN2" i="1" a="1"/>
  <c r="AN2" i="1" s="1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B254" i="2"/>
  <c r="B255" i="2"/>
  <c r="B256" i="2"/>
  <c r="B257" i="2"/>
  <c r="B258" i="2"/>
  <c r="D278" i="2"/>
  <c r="E278" i="2"/>
  <c r="F278" i="2"/>
  <c r="G278" i="2"/>
  <c r="H278" i="2"/>
  <c r="I278" i="2"/>
  <c r="J278" i="2"/>
  <c r="K278" i="2"/>
  <c r="L278" i="2"/>
  <c r="M278" i="2"/>
  <c r="N278" i="2"/>
  <c r="O278" i="2"/>
  <c r="P278" i="2"/>
  <c r="Q278" i="2"/>
  <c r="R278" i="2"/>
  <c r="S278" i="2"/>
  <c r="T278" i="2"/>
  <c r="U278" i="2"/>
  <c r="V278" i="2"/>
  <c r="W278" i="2"/>
  <c r="X278" i="2"/>
  <c r="Y278" i="2"/>
  <c r="Z278" i="2"/>
  <c r="AA278" i="2"/>
  <c r="AB278" i="2"/>
  <c r="AC278" i="2"/>
  <c r="AD278" i="2"/>
  <c r="AE278" i="2"/>
  <c r="AF278" i="2"/>
  <c r="AG278" i="2"/>
  <c r="AH278" i="2"/>
  <c r="AI278" i="2"/>
  <c r="AJ278" i="2"/>
  <c r="AK278" i="2"/>
  <c r="AL278" i="2"/>
  <c r="AM278" i="2"/>
  <c r="AN278" i="2"/>
  <c r="AO278" i="2"/>
  <c r="AP278" i="2"/>
  <c r="D279" i="2"/>
  <c r="E279" i="2"/>
  <c r="F279" i="2"/>
  <c r="G279" i="2"/>
  <c r="H279" i="2"/>
  <c r="I279" i="2"/>
  <c r="J279" i="2"/>
  <c r="K279" i="2"/>
  <c r="L279" i="2"/>
  <c r="M279" i="2"/>
  <c r="N279" i="2"/>
  <c r="O279" i="2"/>
  <c r="P279" i="2"/>
  <c r="Q279" i="2"/>
  <c r="R279" i="2"/>
  <c r="S279" i="2"/>
  <c r="T279" i="2"/>
  <c r="U279" i="2"/>
  <c r="V279" i="2"/>
  <c r="W279" i="2"/>
  <c r="X279" i="2"/>
  <c r="Y279" i="2"/>
  <c r="Z279" i="2"/>
  <c r="AA279" i="2"/>
  <c r="AB279" i="2"/>
  <c r="AC279" i="2"/>
  <c r="AD279" i="2"/>
  <c r="AE279" i="2"/>
  <c r="AF279" i="2"/>
  <c r="AG279" i="2"/>
  <c r="AH279" i="2"/>
  <c r="AI279" i="2"/>
  <c r="AJ279" i="2"/>
  <c r="AK279" i="2"/>
  <c r="AL279" i="2"/>
  <c r="AM279" i="2"/>
  <c r="AN279" i="2"/>
  <c r="AO279" i="2"/>
  <c r="AP279" i="2"/>
  <c r="D280" i="2"/>
  <c r="E280" i="2"/>
  <c r="F280" i="2"/>
  <c r="G280" i="2"/>
  <c r="H280" i="2"/>
  <c r="I280" i="2"/>
  <c r="J280" i="2"/>
  <c r="K280" i="2"/>
  <c r="L280" i="2"/>
  <c r="M280" i="2"/>
  <c r="N280" i="2"/>
  <c r="O280" i="2"/>
  <c r="P280" i="2"/>
  <c r="Q280" i="2"/>
  <c r="R280" i="2"/>
  <c r="S280" i="2"/>
  <c r="T280" i="2"/>
  <c r="U280" i="2"/>
  <c r="V280" i="2"/>
  <c r="W280" i="2"/>
  <c r="X280" i="2"/>
  <c r="Y280" i="2"/>
  <c r="Z280" i="2"/>
  <c r="AA280" i="2"/>
  <c r="AB280" i="2"/>
  <c r="AC280" i="2"/>
  <c r="AD280" i="2"/>
  <c r="AE280" i="2"/>
  <c r="AF280" i="2"/>
  <c r="AG280" i="2"/>
  <c r="AH280" i="2"/>
  <c r="AI280" i="2"/>
  <c r="AJ280" i="2"/>
  <c r="AK280" i="2"/>
  <c r="AL280" i="2"/>
  <c r="AM280" i="2"/>
  <c r="AN280" i="2"/>
  <c r="AO280" i="2"/>
  <c r="AP280" i="2"/>
  <c r="D281" i="2"/>
  <c r="E281" i="2"/>
  <c r="F281" i="2"/>
  <c r="G281" i="2"/>
  <c r="H281" i="2"/>
  <c r="I281" i="2"/>
  <c r="J281" i="2"/>
  <c r="K281" i="2"/>
  <c r="L281" i="2"/>
  <c r="M281" i="2"/>
  <c r="N281" i="2"/>
  <c r="O281" i="2"/>
  <c r="P281" i="2"/>
  <c r="Q281" i="2"/>
  <c r="R281" i="2"/>
  <c r="S281" i="2"/>
  <c r="T281" i="2"/>
  <c r="U281" i="2"/>
  <c r="V281" i="2"/>
  <c r="W281" i="2"/>
  <c r="X281" i="2"/>
  <c r="Y281" i="2"/>
  <c r="Z281" i="2"/>
  <c r="AA281" i="2"/>
  <c r="AB281" i="2"/>
  <c r="AC281" i="2"/>
  <c r="AD281" i="2"/>
  <c r="AE281" i="2"/>
  <c r="AF281" i="2"/>
  <c r="AG281" i="2"/>
  <c r="AH281" i="2"/>
  <c r="AI281" i="2"/>
  <c r="AJ281" i="2"/>
  <c r="AK281" i="2"/>
  <c r="AL281" i="2"/>
  <c r="AM281" i="2"/>
  <c r="AN281" i="2"/>
  <c r="AO281" i="2"/>
  <c r="AP281" i="2"/>
  <c r="D282" i="2"/>
  <c r="E282" i="2"/>
  <c r="F282" i="2"/>
  <c r="G282" i="2"/>
  <c r="H282" i="2"/>
  <c r="I282" i="2"/>
  <c r="J282" i="2"/>
  <c r="K282" i="2"/>
  <c r="L282" i="2"/>
  <c r="M282" i="2"/>
  <c r="N282" i="2"/>
  <c r="O282" i="2"/>
  <c r="P282" i="2"/>
  <c r="Q282" i="2"/>
  <c r="R282" i="2"/>
  <c r="S282" i="2"/>
  <c r="T282" i="2"/>
  <c r="U282" i="2"/>
  <c r="V282" i="2"/>
  <c r="W282" i="2"/>
  <c r="X282" i="2"/>
  <c r="Y282" i="2"/>
  <c r="Z282" i="2"/>
  <c r="AA282" i="2"/>
  <c r="AB282" i="2"/>
  <c r="AC282" i="2"/>
  <c r="AD282" i="2"/>
  <c r="AE282" i="2"/>
  <c r="AF282" i="2"/>
  <c r="AG282" i="2"/>
  <c r="AH282" i="2"/>
  <c r="AI282" i="2"/>
  <c r="AJ282" i="2"/>
  <c r="AK282" i="2"/>
  <c r="AL282" i="2"/>
  <c r="AM282" i="2"/>
  <c r="AN282" i="2"/>
  <c r="AO282" i="2"/>
  <c r="AP282" i="2"/>
  <c r="F550" i="2"/>
  <c r="G550" i="2"/>
  <c r="H550" i="2"/>
  <c r="I550" i="2"/>
  <c r="J550" i="2"/>
  <c r="K550" i="2"/>
  <c r="L550" i="2"/>
  <c r="M550" i="2"/>
  <c r="N550" i="2"/>
  <c r="O550" i="2"/>
  <c r="P550" i="2"/>
  <c r="Q550" i="2"/>
  <c r="R550" i="2"/>
  <c r="S550" i="2"/>
  <c r="T550" i="2"/>
  <c r="U550" i="2"/>
  <c r="V550" i="2"/>
  <c r="W550" i="2"/>
  <c r="X550" i="2"/>
  <c r="Y550" i="2"/>
  <c r="Z550" i="2"/>
  <c r="AA550" i="2"/>
  <c r="AB550" i="2"/>
  <c r="AC550" i="2"/>
  <c r="AD550" i="2"/>
  <c r="AE550" i="2"/>
  <c r="AF550" i="2"/>
  <c r="AG550" i="2"/>
  <c r="AH550" i="2"/>
  <c r="AI550" i="2"/>
  <c r="AJ550" i="2"/>
  <c r="AK550" i="2"/>
  <c r="AL550" i="2"/>
  <c r="AM550" i="2"/>
  <c r="AN550" i="2"/>
  <c r="AO550" i="2"/>
  <c r="AP550" i="2"/>
  <c r="F551" i="2"/>
  <c r="G551" i="2"/>
  <c r="H551" i="2"/>
  <c r="I551" i="2"/>
  <c r="J551" i="2"/>
  <c r="K551" i="2"/>
  <c r="L551" i="2"/>
  <c r="M551" i="2"/>
  <c r="N551" i="2"/>
  <c r="O551" i="2"/>
  <c r="P551" i="2"/>
  <c r="Q551" i="2"/>
  <c r="R551" i="2"/>
  <c r="S551" i="2"/>
  <c r="T551" i="2"/>
  <c r="U551" i="2"/>
  <c r="V551" i="2"/>
  <c r="W551" i="2"/>
  <c r="X551" i="2"/>
  <c r="Y551" i="2"/>
  <c r="Z551" i="2"/>
  <c r="AA551" i="2"/>
  <c r="AB551" i="2"/>
  <c r="AC551" i="2"/>
  <c r="AD551" i="2"/>
  <c r="AE551" i="2"/>
  <c r="AF551" i="2"/>
  <c r="AG551" i="2"/>
  <c r="AH551" i="2"/>
  <c r="AI551" i="2"/>
  <c r="AJ551" i="2"/>
  <c r="AK551" i="2"/>
  <c r="AL551" i="2"/>
  <c r="AM551" i="2"/>
  <c r="AN551" i="2"/>
  <c r="AO551" i="2"/>
  <c r="AP551" i="2"/>
  <c r="F552" i="2"/>
  <c r="G552" i="2"/>
  <c r="H552" i="2"/>
  <c r="I552" i="2"/>
  <c r="J552" i="2"/>
  <c r="K552" i="2"/>
  <c r="L552" i="2"/>
  <c r="M552" i="2"/>
  <c r="N552" i="2"/>
  <c r="O552" i="2"/>
  <c r="P552" i="2"/>
  <c r="Q552" i="2"/>
  <c r="R552" i="2"/>
  <c r="S552" i="2"/>
  <c r="T552" i="2"/>
  <c r="U552" i="2"/>
  <c r="V552" i="2"/>
  <c r="W552" i="2"/>
  <c r="X552" i="2"/>
  <c r="Y552" i="2"/>
  <c r="Z552" i="2"/>
  <c r="AA552" i="2"/>
  <c r="AB552" i="2"/>
  <c r="AC552" i="2"/>
  <c r="AD552" i="2"/>
  <c r="AE552" i="2"/>
  <c r="AF552" i="2"/>
  <c r="AG552" i="2"/>
  <c r="AH552" i="2"/>
  <c r="AI552" i="2"/>
  <c r="AJ552" i="2"/>
  <c r="AK552" i="2"/>
  <c r="AL552" i="2"/>
  <c r="AM552" i="2"/>
  <c r="AN552" i="2"/>
  <c r="AO552" i="2"/>
  <c r="AP552" i="2"/>
  <c r="F553" i="2"/>
  <c r="G553" i="2"/>
  <c r="H553" i="2"/>
  <c r="I553" i="2"/>
  <c r="J553" i="2"/>
  <c r="K553" i="2"/>
  <c r="L553" i="2"/>
  <c r="M553" i="2"/>
  <c r="N553" i="2"/>
  <c r="O553" i="2"/>
  <c r="P553" i="2"/>
  <c r="Q553" i="2"/>
  <c r="R553" i="2"/>
  <c r="S553" i="2"/>
  <c r="T553" i="2"/>
  <c r="U553" i="2"/>
  <c r="V553" i="2"/>
  <c r="W553" i="2"/>
  <c r="X553" i="2"/>
  <c r="Y553" i="2"/>
  <c r="Z553" i="2"/>
  <c r="AA553" i="2"/>
  <c r="AB553" i="2"/>
  <c r="AC553" i="2"/>
  <c r="AD553" i="2"/>
  <c r="AE553" i="2"/>
  <c r="AF553" i="2"/>
  <c r="AG553" i="2"/>
  <c r="AH553" i="2"/>
  <c r="AI553" i="2"/>
  <c r="AJ553" i="2"/>
  <c r="AK553" i="2"/>
  <c r="AL553" i="2"/>
  <c r="AM553" i="2"/>
  <c r="AN553" i="2"/>
  <c r="AO553" i="2"/>
  <c r="AP553" i="2"/>
  <c r="F554" i="2"/>
  <c r="G554" i="2"/>
  <c r="H554" i="2"/>
  <c r="I554" i="2"/>
  <c r="J554" i="2"/>
  <c r="K554" i="2"/>
  <c r="L554" i="2"/>
  <c r="M554" i="2"/>
  <c r="N554" i="2"/>
  <c r="O554" i="2"/>
  <c r="P554" i="2"/>
  <c r="Q554" i="2"/>
  <c r="R554" i="2"/>
  <c r="S554" i="2"/>
  <c r="T554" i="2"/>
  <c r="U554" i="2"/>
  <c r="V554" i="2"/>
  <c r="W554" i="2"/>
  <c r="X554" i="2"/>
  <c r="Y554" i="2"/>
  <c r="Z554" i="2"/>
  <c r="AA554" i="2"/>
  <c r="AB554" i="2"/>
  <c r="AC554" i="2"/>
  <c r="AD554" i="2"/>
  <c r="AE554" i="2"/>
  <c r="AF554" i="2"/>
  <c r="AG554" i="2"/>
  <c r="AH554" i="2"/>
  <c r="AI554" i="2"/>
  <c r="AJ554" i="2"/>
  <c r="AK554" i="2"/>
  <c r="AL554" i="2"/>
  <c r="AM554" i="2"/>
  <c r="AN554" i="2"/>
  <c r="AO554" i="2"/>
  <c r="AP554" i="2"/>
  <c r="F555" i="2"/>
  <c r="G555" i="2"/>
  <c r="H555" i="2"/>
  <c r="I555" i="2"/>
  <c r="J555" i="2"/>
  <c r="K555" i="2"/>
  <c r="L555" i="2"/>
  <c r="M555" i="2"/>
  <c r="N555" i="2"/>
  <c r="O555" i="2"/>
  <c r="P555" i="2"/>
  <c r="Q555" i="2"/>
  <c r="R555" i="2"/>
  <c r="S555" i="2"/>
  <c r="T555" i="2"/>
  <c r="U555" i="2"/>
  <c r="V555" i="2"/>
  <c r="W555" i="2"/>
  <c r="X555" i="2"/>
  <c r="Y555" i="2"/>
  <c r="Z555" i="2"/>
  <c r="AA555" i="2"/>
  <c r="AB555" i="2"/>
  <c r="AC555" i="2"/>
  <c r="AD555" i="2"/>
  <c r="AE555" i="2"/>
  <c r="AF555" i="2"/>
  <c r="AG555" i="2"/>
  <c r="AH555" i="2"/>
  <c r="AI555" i="2"/>
  <c r="AJ555" i="2"/>
  <c r="AK555" i="2"/>
  <c r="AL555" i="2"/>
  <c r="AM555" i="2"/>
  <c r="AN555" i="2"/>
  <c r="AO555" i="2"/>
  <c r="AP555" i="2"/>
  <c r="F556" i="2"/>
  <c r="G556" i="2"/>
  <c r="H556" i="2"/>
  <c r="I556" i="2"/>
  <c r="J556" i="2"/>
  <c r="K556" i="2"/>
  <c r="L556" i="2"/>
  <c r="M556" i="2"/>
  <c r="N556" i="2"/>
  <c r="O556" i="2"/>
  <c r="P556" i="2"/>
  <c r="Q556" i="2"/>
  <c r="R556" i="2"/>
  <c r="S556" i="2"/>
  <c r="T556" i="2"/>
  <c r="U556" i="2"/>
  <c r="V556" i="2"/>
  <c r="W556" i="2"/>
  <c r="X556" i="2"/>
  <c r="Y556" i="2"/>
  <c r="Z556" i="2"/>
  <c r="AA556" i="2"/>
  <c r="AB556" i="2"/>
  <c r="AC556" i="2"/>
  <c r="AD556" i="2"/>
  <c r="AE556" i="2"/>
  <c r="AF556" i="2"/>
  <c r="AG556" i="2"/>
  <c r="AH556" i="2"/>
  <c r="AI556" i="2"/>
  <c r="AJ556" i="2"/>
  <c r="AK556" i="2"/>
  <c r="AL556" i="2"/>
  <c r="AM556" i="2"/>
  <c r="AN556" i="2"/>
  <c r="AO556" i="2"/>
  <c r="AP556" i="2"/>
  <c r="F557" i="2"/>
  <c r="G557" i="2"/>
  <c r="H557" i="2"/>
  <c r="I557" i="2"/>
  <c r="J557" i="2"/>
  <c r="K557" i="2"/>
  <c r="L557" i="2"/>
  <c r="M557" i="2"/>
  <c r="N557" i="2"/>
  <c r="O557" i="2"/>
  <c r="P557" i="2"/>
  <c r="Q557" i="2"/>
  <c r="R557" i="2"/>
  <c r="S557" i="2"/>
  <c r="T557" i="2"/>
  <c r="U557" i="2"/>
  <c r="V557" i="2"/>
  <c r="W557" i="2"/>
  <c r="X557" i="2"/>
  <c r="Y557" i="2"/>
  <c r="Z557" i="2"/>
  <c r="AA557" i="2"/>
  <c r="AB557" i="2"/>
  <c r="AC557" i="2"/>
  <c r="AD557" i="2"/>
  <c r="AE557" i="2"/>
  <c r="AF557" i="2"/>
  <c r="AG557" i="2"/>
  <c r="AH557" i="2"/>
  <c r="AI557" i="2"/>
  <c r="AJ557" i="2"/>
  <c r="AK557" i="2"/>
  <c r="AL557" i="2"/>
  <c r="AM557" i="2"/>
  <c r="AN557" i="2"/>
  <c r="AO557" i="2"/>
  <c r="AP557" i="2"/>
  <c r="F558" i="2"/>
  <c r="G558" i="2"/>
  <c r="H558" i="2"/>
  <c r="I558" i="2"/>
  <c r="J558" i="2"/>
  <c r="K558" i="2"/>
  <c r="L558" i="2"/>
  <c r="M558" i="2"/>
  <c r="N558" i="2"/>
  <c r="O558" i="2"/>
  <c r="P558" i="2"/>
  <c r="Q558" i="2"/>
  <c r="R558" i="2"/>
  <c r="S558" i="2"/>
  <c r="T558" i="2"/>
  <c r="U558" i="2"/>
  <c r="V558" i="2"/>
  <c r="W558" i="2"/>
  <c r="X558" i="2"/>
  <c r="Y558" i="2"/>
  <c r="Z558" i="2"/>
  <c r="AA558" i="2"/>
  <c r="AB558" i="2"/>
  <c r="AC558" i="2"/>
  <c r="AD558" i="2"/>
  <c r="AE558" i="2"/>
  <c r="AF558" i="2"/>
  <c r="AG558" i="2"/>
  <c r="AH558" i="2"/>
  <c r="AI558" i="2"/>
  <c r="AJ558" i="2"/>
  <c r="AK558" i="2"/>
  <c r="AL558" i="2"/>
  <c r="AM558" i="2"/>
  <c r="AN558" i="2"/>
  <c r="AO558" i="2"/>
  <c r="AP558" i="2"/>
  <c r="F559" i="2"/>
  <c r="G559" i="2"/>
  <c r="H559" i="2"/>
  <c r="I559" i="2"/>
  <c r="J559" i="2"/>
  <c r="K559" i="2"/>
  <c r="L559" i="2"/>
  <c r="M559" i="2"/>
  <c r="N559" i="2"/>
  <c r="O559" i="2"/>
  <c r="P559" i="2"/>
  <c r="Q559" i="2"/>
  <c r="R559" i="2"/>
  <c r="S559" i="2"/>
  <c r="T559" i="2"/>
  <c r="U559" i="2"/>
  <c r="V559" i="2"/>
  <c r="W559" i="2"/>
  <c r="X559" i="2"/>
  <c r="Y559" i="2"/>
  <c r="Z559" i="2"/>
  <c r="AA559" i="2"/>
  <c r="AB559" i="2"/>
  <c r="AC559" i="2"/>
  <c r="AD559" i="2"/>
  <c r="AE559" i="2"/>
  <c r="AF559" i="2"/>
  <c r="AG559" i="2"/>
  <c r="AH559" i="2"/>
  <c r="AI559" i="2"/>
  <c r="AJ559" i="2"/>
  <c r="AK559" i="2"/>
  <c r="AL559" i="2"/>
  <c r="AM559" i="2"/>
  <c r="AN559" i="2"/>
  <c r="AO559" i="2"/>
  <c r="AP559" i="2"/>
  <c r="F560" i="2"/>
  <c r="G560" i="2"/>
  <c r="H560" i="2"/>
  <c r="I560" i="2"/>
  <c r="J560" i="2"/>
  <c r="K560" i="2"/>
  <c r="L560" i="2"/>
  <c r="M560" i="2"/>
  <c r="N560" i="2"/>
  <c r="O560" i="2"/>
  <c r="P560" i="2"/>
  <c r="Q560" i="2"/>
  <c r="R560" i="2"/>
  <c r="S560" i="2"/>
  <c r="T560" i="2"/>
  <c r="U560" i="2"/>
  <c r="V560" i="2"/>
  <c r="W560" i="2"/>
  <c r="X560" i="2"/>
  <c r="Y560" i="2"/>
  <c r="Z560" i="2"/>
  <c r="AA560" i="2"/>
  <c r="AB560" i="2"/>
  <c r="AC560" i="2"/>
  <c r="AD560" i="2"/>
  <c r="AE560" i="2"/>
  <c r="AF560" i="2"/>
  <c r="AG560" i="2"/>
  <c r="AH560" i="2"/>
  <c r="AI560" i="2"/>
  <c r="AJ560" i="2"/>
  <c r="AK560" i="2"/>
  <c r="AL560" i="2"/>
  <c r="AM560" i="2"/>
  <c r="AN560" i="2"/>
  <c r="AO560" i="2"/>
  <c r="AP560" i="2"/>
  <c r="F561" i="2"/>
  <c r="G561" i="2"/>
  <c r="H561" i="2"/>
  <c r="I561" i="2"/>
  <c r="J561" i="2"/>
  <c r="K561" i="2"/>
  <c r="L561" i="2"/>
  <c r="M561" i="2"/>
  <c r="N561" i="2"/>
  <c r="O561" i="2"/>
  <c r="P561" i="2"/>
  <c r="Q561" i="2"/>
  <c r="R561" i="2"/>
  <c r="S561" i="2"/>
  <c r="T561" i="2"/>
  <c r="U561" i="2"/>
  <c r="V561" i="2"/>
  <c r="W561" i="2"/>
  <c r="X561" i="2"/>
  <c r="Y561" i="2"/>
  <c r="Z561" i="2"/>
  <c r="AA561" i="2"/>
  <c r="AB561" i="2"/>
  <c r="AC561" i="2"/>
  <c r="AD561" i="2"/>
  <c r="AE561" i="2"/>
  <c r="AF561" i="2"/>
  <c r="AG561" i="2"/>
  <c r="AH561" i="2"/>
  <c r="AI561" i="2"/>
  <c r="AJ561" i="2"/>
  <c r="AK561" i="2"/>
  <c r="AL561" i="2"/>
  <c r="AM561" i="2"/>
  <c r="AN561" i="2"/>
  <c r="AO561" i="2"/>
  <c r="AP561" i="2"/>
  <c r="F562" i="2"/>
  <c r="G562" i="2"/>
  <c r="H562" i="2"/>
  <c r="I562" i="2"/>
  <c r="J562" i="2"/>
  <c r="K562" i="2"/>
  <c r="L562" i="2"/>
  <c r="M562" i="2"/>
  <c r="N562" i="2"/>
  <c r="O562" i="2"/>
  <c r="P562" i="2"/>
  <c r="Q562" i="2"/>
  <c r="R562" i="2"/>
  <c r="S562" i="2"/>
  <c r="T562" i="2"/>
  <c r="U562" i="2"/>
  <c r="V562" i="2"/>
  <c r="W562" i="2"/>
  <c r="X562" i="2"/>
  <c r="Y562" i="2"/>
  <c r="Z562" i="2"/>
  <c r="AA562" i="2"/>
  <c r="AB562" i="2"/>
  <c r="AC562" i="2"/>
  <c r="AD562" i="2"/>
  <c r="AE562" i="2"/>
  <c r="AF562" i="2"/>
  <c r="AG562" i="2"/>
  <c r="AH562" i="2"/>
  <c r="AI562" i="2"/>
  <c r="AJ562" i="2"/>
  <c r="AK562" i="2"/>
  <c r="AL562" i="2"/>
  <c r="AM562" i="2"/>
  <c r="AN562" i="2"/>
  <c r="AO562" i="2"/>
  <c r="AP562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50" i="2"/>
  <c r="F533" i="2"/>
  <c r="G533" i="2"/>
  <c r="H533" i="2"/>
  <c r="I533" i="2"/>
  <c r="J533" i="2"/>
  <c r="K533" i="2"/>
  <c r="L533" i="2"/>
  <c r="M533" i="2"/>
  <c r="N533" i="2"/>
  <c r="O533" i="2"/>
  <c r="P533" i="2"/>
  <c r="Q533" i="2"/>
  <c r="R533" i="2"/>
  <c r="S533" i="2"/>
  <c r="T533" i="2"/>
  <c r="U533" i="2"/>
  <c r="V533" i="2"/>
  <c r="W533" i="2"/>
  <c r="X533" i="2"/>
  <c r="Y533" i="2"/>
  <c r="Z533" i="2"/>
  <c r="AA533" i="2"/>
  <c r="AB533" i="2"/>
  <c r="AC533" i="2"/>
  <c r="AD533" i="2"/>
  <c r="AE533" i="2"/>
  <c r="AF533" i="2"/>
  <c r="AG533" i="2"/>
  <c r="AH533" i="2"/>
  <c r="AI533" i="2"/>
  <c r="AJ533" i="2"/>
  <c r="AK533" i="2"/>
  <c r="AL533" i="2"/>
  <c r="AM533" i="2"/>
  <c r="AN533" i="2"/>
  <c r="AO533" i="2"/>
  <c r="AP533" i="2"/>
  <c r="F534" i="2"/>
  <c r="G534" i="2"/>
  <c r="H534" i="2"/>
  <c r="I534" i="2"/>
  <c r="J534" i="2"/>
  <c r="K534" i="2"/>
  <c r="L534" i="2"/>
  <c r="M534" i="2"/>
  <c r="N534" i="2"/>
  <c r="O534" i="2"/>
  <c r="P534" i="2"/>
  <c r="Q534" i="2"/>
  <c r="R534" i="2"/>
  <c r="S534" i="2"/>
  <c r="T534" i="2"/>
  <c r="U534" i="2"/>
  <c r="V534" i="2"/>
  <c r="W534" i="2"/>
  <c r="X534" i="2"/>
  <c r="Y534" i="2"/>
  <c r="Z534" i="2"/>
  <c r="AA534" i="2"/>
  <c r="AB534" i="2"/>
  <c r="AC534" i="2"/>
  <c r="AD534" i="2"/>
  <c r="AE534" i="2"/>
  <c r="AF534" i="2"/>
  <c r="AG534" i="2"/>
  <c r="AH534" i="2"/>
  <c r="AI534" i="2"/>
  <c r="AJ534" i="2"/>
  <c r="AK534" i="2"/>
  <c r="AL534" i="2"/>
  <c r="AM534" i="2"/>
  <c r="AN534" i="2"/>
  <c r="AO534" i="2"/>
  <c r="AP534" i="2"/>
  <c r="F535" i="2"/>
  <c r="G535" i="2"/>
  <c r="H535" i="2"/>
  <c r="I535" i="2"/>
  <c r="J535" i="2"/>
  <c r="K535" i="2"/>
  <c r="L535" i="2"/>
  <c r="M535" i="2"/>
  <c r="N535" i="2"/>
  <c r="O535" i="2"/>
  <c r="P535" i="2"/>
  <c r="Q535" i="2"/>
  <c r="R535" i="2"/>
  <c r="S535" i="2"/>
  <c r="T535" i="2"/>
  <c r="U535" i="2"/>
  <c r="V535" i="2"/>
  <c r="W535" i="2"/>
  <c r="X535" i="2"/>
  <c r="Y535" i="2"/>
  <c r="Z535" i="2"/>
  <c r="AA535" i="2"/>
  <c r="AB535" i="2"/>
  <c r="AC535" i="2"/>
  <c r="AD535" i="2"/>
  <c r="AE535" i="2"/>
  <c r="AF535" i="2"/>
  <c r="AG535" i="2"/>
  <c r="AH535" i="2"/>
  <c r="AI535" i="2"/>
  <c r="AJ535" i="2"/>
  <c r="AK535" i="2"/>
  <c r="AL535" i="2"/>
  <c r="AM535" i="2"/>
  <c r="AN535" i="2"/>
  <c r="AO535" i="2"/>
  <c r="AP535" i="2"/>
  <c r="F536" i="2"/>
  <c r="G536" i="2"/>
  <c r="H536" i="2"/>
  <c r="I536" i="2"/>
  <c r="J536" i="2"/>
  <c r="K536" i="2"/>
  <c r="L536" i="2"/>
  <c r="M536" i="2"/>
  <c r="N536" i="2"/>
  <c r="O536" i="2"/>
  <c r="P536" i="2"/>
  <c r="Q536" i="2"/>
  <c r="R536" i="2"/>
  <c r="S536" i="2"/>
  <c r="T536" i="2"/>
  <c r="U536" i="2"/>
  <c r="V536" i="2"/>
  <c r="W536" i="2"/>
  <c r="X536" i="2"/>
  <c r="Y536" i="2"/>
  <c r="Z536" i="2"/>
  <c r="AA536" i="2"/>
  <c r="AB536" i="2"/>
  <c r="AC536" i="2"/>
  <c r="AD536" i="2"/>
  <c r="AE536" i="2"/>
  <c r="AF536" i="2"/>
  <c r="AG536" i="2"/>
  <c r="AH536" i="2"/>
  <c r="AI536" i="2"/>
  <c r="AJ536" i="2"/>
  <c r="AK536" i="2"/>
  <c r="AL536" i="2"/>
  <c r="AM536" i="2"/>
  <c r="AN536" i="2"/>
  <c r="AO536" i="2"/>
  <c r="AP536" i="2"/>
  <c r="F537" i="2"/>
  <c r="G537" i="2"/>
  <c r="H537" i="2"/>
  <c r="I537" i="2"/>
  <c r="J537" i="2"/>
  <c r="K537" i="2"/>
  <c r="L537" i="2"/>
  <c r="M537" i="2"/>
  <c r="N537" i="2"/>
  <c r="O537" i="2"/>
  <c r="P537" i="2"/>
  <c r="Q537" i="2"/>
  <c r="R537" i="2"/>
  <c r="S537" i="2"/>
  <c r="T537" i="2"/>
  <c r="U537" i="2"/>
  <c r="V537" i="2"/>
  <c r="W537" i="2"/>
  <c r="X537" i="2"/>
  <c r="Y537" i="2"/>
  <c r="Z537" i="2"/>
  <c r="AA537" i="2"/>
  <c r="AB537" i="2"/>
  <c r="AC537" i="2"/>
  <c r="AD537" i="2"/>
  <c r="AE537" i="2"/>
  <c r="AF537" i="2"/>
  <c r="AG537" i="2"/>
  <c r="AH537" i="2"/>
  <c r="AI537" i="2"/>
  <c r="AJ537" i="2"/>
  <c r="AK537" i="2"/>
  <c r="AL537" i="2"/>
  <c r="AM537" i="2"/>
  <c r="AN537" i="2"/>
  <c r="AO537" i="2"/>
  <c r="AP537" i="2"/>
  <c r="F538" i="2"/>
  <c r="G538" i="2"/>
  <c r="H538" i="2"/>
  <c r="I538" i="2"/>
  <c r="J538" i="2"/>
  <c r="K538" i="2"/>
  <c r="L538" i="2"/>
  <c r="M538" i="2"/>
  <c r="N538" i="2"/>
  <c r="O538" i="2"/>
  <c r="P538" i="2"/>
  <c r="Q538" i="2"/>
  <c r="R538" i="2"/>
  <c r="S538" i="2"/>
  <c r="T538" i="2"/>
  <c r="U538" i="2"/>
  <c r="V538" i="2"/>
  <c r="W538" i="2"/>
  <c r="X538" i="2"/>
  <c r="Y538" i="2"/>
  <c r="Z538" i="2"/>
  <c r="AA538" i="2"/>
  <c r="AB538" i="2"/>
  <c r="AC538" i="2"/>
  <c r="AD538" i="2"/>
  <c r="AE538" i="2"/>
  <c r="AF538" i="2"/>
  <c r="AG538" i="2"/>
  <c r="AH538" i="2"/>
  <c r="AI538" i="2"/>
  <c r="AJ538" i="2"/>
  <c r="AK538" i="2"/>
  <c r="AL538" i="2"/>
  <c r="AM538" i="2"/>
  <c r="AN538" i="2"/>
  <c r="AO538" i="2"/>
  <c r="AP538" i="2"/>
  <c r="F539" i="2"/>
  <c r="G539" i="2"/>
  <c r="H539" i="2"/>
  <c r="I539" i="2"/>
  <c r="J539" i="2"/>
  <c r="K539" i="2"/>
  <c r="L539" i="2"/>
  <c r="M539" i="2"/>
  <c r="N539" i="2"/>
  <c r="O539" i="2"/>
  <c r="P539" i="2"/>
  <c r="Q539" i="2"/>
  <c r="R539" i="2"/>
  <c r="S539" i="2"/>
  <c r="T539" i="2"/>
  <c r="U539" i="2"/>
  <c r="V539" i="2"/>
  <c r="W539" i="2"/>
  <c r="X539" i="2"/>
  <c r="Y539" i="2"/>
  <c r="Z539" i="2"/>
  <c r="AA539" i="2"/>
  <c r="AB539" i="2"/>
  <c r="AC539" i="2"/>
  <c r="AD539" i="2"/>
  <c r="AE539" i="2"/>
  <c r="AF539" i="2"/>
  <c r="AG539" i="2"/>
  <c r="AH539" i="2"/>
  <c r="AI539" i="2"/>
  <c r="AJ539" i="2"/>
  <c r="AK539" i="2"/>
  <c r="AL539" i="2"/>
  <c r="AM539" i="2"/>
  <c r="AN539" i="2"/>
  <c r="AO539" i="2"/>
  <c r="AP539" i="2"/>
  <c r="F540" i="2"/>
  <c r="G540" i="2"/>
  <c r="H540" i="2"/>
  <c r="I540" i="2"/>
  <c r="J540" i="2"/>
  <c r="K540" i="2"/>
  <c r="L540" i="2"/>
  <c r="M540" i="2"/>
  <c r="N540" i="2"/>
  <c r="O540" i="2"/>
  <c r="P540" i="2"/>
  <c r="Q540" i="2"/>
  <c r="R540" i="2"/>
  <c r="S540" i="2"/>
  <c r="T540" i="2"/>
  <c r="U540" i="2"/>
  <c r="V540" i="2"/>
  <c r="W540" i="2"/>
  <c r="X540" i="2"/>
  <c r="Y540" i="2"/>
  <c r="Z540" i="2"/>
  <c r="AA540" i="2"/>
  <c r="AB540" i="2"/>
  <c r="AC540" i="2"/>
  <c r="AD540" i="2"/>
  <c r="AE540" i="2"/>
  <c r="AF540" i="2"/>
  <c r="AG540" i="2"/>
  <c r="AH540" i="2"/>
  <c r="AI540" i="2"/>
  <c r="AJ540" i="2"/>
  <c r="AK540" i="2"/>
  <c r="AL540" i="2"/>
  <c r="AM540" i="2"/>
  <c r="AN540" i="2"/>
  <c r="AO540" i="2"/>
  <c r="AP540" i="2"/>
  <c r="F541" i="2"/>
  <c r="G541" i="2"/>
  <c r="H541" i="2"/>
  <c r="I541" i="2"/>
  <c r="J541" i="2"/>
  <c r="K541" i="2"/>
  <c r="L541" i="2"/>
  <c r="M541" i="2"/>
  <c r="N541" i="2"/>
  <c r="O541" i="2"/>
  <c r="P541" i="2"/>
  <c r="Q541" i="2"/>
  <c r="R541" i="2"/>
  <c r="S541" i="2"/>
  <c r="T541" i="2"/>
  <c r="U541" i="2"/>
  <c r="V541" i="2"/>
  <c r="W541" i="2"/>
  <c r="X541" i="2"/>
  <c r="Y541" i="2"/>
  <c r="Z541" i="2"/>
  <c r="AA541" i="2"/>
  <c r="AB541" i="2"/>
  <c r="AC541" i="2"/>
  <c r="AD541" i="2"/>
  <c r="AE541" i="2"/>
  <c r="AF541" i="2"/>
  <c r="AG541" i="2"/>
  <c r="AH541" i="2"/>
  <c r="AI541" i="2"/>
  <c r="AJ541" i="2"/>
  <c r="AK541" i="2"/>
  <c r="AL541" i="2"/>
  <c r="AM541" i="2"/>
  <c r="AN541" i="2"/>
  <c r="AO541" i="2"/>
  <c r="AP541" i="2"/>
  <c r="F542" i="2"/>
  <c r="G542" i="2"/>
  <c r="H542" i="2"/>
  <c r="I542" i="2"/>
  <c r="J542" i="2"/>
  <c r="K542" i="2"/>
  <c r="L542" i="2"/>
  <c r="M542" i="2"/>
  <c r="N542" i="2"/>
  <c r="O542" i="2"/>
  <c r="P542" i="2"/>
  <c r="Q542" i="2"/>
  <c r="R542" i="2"/>
  <c r="S542" i="2"/>
  <c r="T542" i="2"/>
  <c r="U542" i="2"/>
  <c r="V542" i="2"/>
  <c r="W542" i="2"/>
  <c r="X542" i="2"/>
  <c r="Y542" i="2"/>
  <c r="Z542" i="2"/>
  <c r="AA542" i="2"/>
  <c r="AB542" i="2"/>
  <c r="AC542" i="2"/>
  <c r="AD542" i="2"/>
  <c r="AE542" i="2"/>
  <c r="AF542" i="2"/>
  <c r="AG542" i="2"/>
  <c r="AH542" i="2"/>
  <c r="AI542" i="2"/>
  <c r="AJ542" i="2"/>
  <c r="AK542" i="2"/>
  <c r="AL542" i="2"/>
  <c r="AM542" i="2"/>
  <c r="AN542" i="2"/>
  <c r="AO542" i="2"/>
  <c r="AP542" i="2"/>
  <c r="F543" i="2"/>
  <c r="G543" i="2"/>
  <c r="H543" i="2"/>
  <c r="I543" i="2"/>
  <c r="J543" i="2"/>
  <c r="K543" i="2"/>
  <c r="L543" i="2"/>
  <c r="M543" i="2"/>
  <c r="N543" i="2"/>
  <c r="O543" i="2"/>
  <c r="P543" i="2"/>
  <c r="Q543" i="2"/>
  <c r="R543" i="2"/>
  <c r="S543" i="2"/>
  <c r="T543" i="2"/>
  <c r="U543" i="2"/>
  <c r="V543" i="2"/>
  <c r="W543" i="2"/>
  <c r="X543" i="2"/>
  <c r="Y543" i="2"/>
  <c r="Z543" i="2"/>
  <c r="AA543" i="2"/>
  <c r="AB543" i="2"/>
  <c r="AC543" i="2"/>
  <c r="AD543" i="2"/>
  <c r="AE543" i="2"/>
  <c r="AF543" i="2"/>
  <c r="AG543" i="2"/>
  <c r="AH543" i="2"/>
  <c r="AI543" i="2"/>
  <c r="AJ543" i="2"/>
  <c r="AK543" i="2"/>
  <c r="AL543" i="2"/>
  <c r="AM543" i="2"/>
  <c r="AN543" i="2"/>
  <c r="AO543" i="2"/>
  <c r="AP543" i="2"/>
  <c r="F544" i="2"/>
  <c r="G544" i="2"/>
  <c r="H544" i="2"/>
  <c r="I544" i="2"/>
  <c r="J544" i="2"/>
  <c r="K544" i="2"/>
  <c r="L544" i="2"/>
  <c r="M544" i="2"/>
  <c r="N544" i="2"/>
  <c r="O544" i="2"/>
  <c r="P544" i="2"/>
  <c r="Q544" i="2"/>
  <c r="R544" i="2"/>
  <c r="S544" i="2"/>
  <c r="T544" i="2"/>
  <c r="U544" i="2"/>
  <c r="V544" i="2"/>
  <c r="W544" i="2"/>
  <c r="X544" i="2"/>
  <c r="Y544" i="2"/>
  <c r="Z544" i="2"/>
  <c r="AA544" i="2"/>
  <c r="AB544" i="2"/>
  <c r="AC544" i="2"/>
  <c r="AD544" i="2"/>
  <c r="AE544" i="2"/>
  <c r="AF544" i="2"/>
  <c r="AG544" i="2"/>
  <c r="AH544" i="2"/>
  <c r="AI544" i="2"/>
  <c r="AJ544" i="2"/>
  <c r="AK544" i="2"/>
  <c r="AL544" i="2"/>
  <c r="AM544" i="2"/>
  <c r="AN544" i="2"/>
  <c r="AO544" i="2"/>
  <c r="AP544" i="2"/>
  <c r="E534" i="2"/>
  <c r="E535" i="2"/>
  <c r="E536" i="2"/>
  <c r="E537" i="2"/>
  <c r="E538" i="2"/>
  <c r="E539" i="2"/>
  <c r="E540" i="2"/>
  <c r="E541" i="2"/>
  <c r="E542" i="2"/>
  <c r="E543" i="2"/>
  <c r="E544" i="2"/>
  <c r="E533" i="2"/>
  <c r="D534" i="2"/>
  <c r="D535" i="2"/>
  <c r="D536" i="2"/>
  <c r="D537" i="2"/>
  <c r="D538" i="2"/>
  <c r="D539" i="2"/>
  <c r="D540" i="2"/>
  <c r="D541" i="2"/>
  <c r="D542" i="2"/>
  <c r="D543" i="2"/>
  <c r="D544" i="2"/>
  <c r="D533" i="2"/>
  <c r="F508" i="2"/>
  <c r="G508" i="2"/>
  <c r="H508" i="2"/>
  <c r="I508" i="2"/>
  <c r="J508" i="2"/>
  <c r="K508" i="2"/>
  <c r="L508" i="2"/>
  <c r="M508" i="2"/>
  <c r="N508" i="2"/>
  <c r="O508" i="2"/>
  <c r="P508" i="2"/>
  <c r="Q508" i="2"/>
  <c r="R508" i="2"/>
  <c r="S508" i="2"/>
  <c r="T508" i="2"/>
  <c r="U508" i="2"/>
  <c r="V508" i="2"/>
  <c r="W508" i="2"/>
  <c r="X508" i="2"/>
  <c r="Y508" i="2"/>
  <c r="Z508" i="2"/>
  <c r="AA508" i="2"/>
  <c r="AB508" i="2"/>
  <c r="AC508" i="2"/>
  <c r="AD508" i="2"/>
  <c r="AE508" i="2"/>
  <c r="AF508" i="2"/>
  <c r="AG508" i="2"/>
  <c r="AH508" i="2"/>
  <c r="AI508" i="2"/>
  <c r="AJ508" i="2"/>
  <c r="AK508" i="2"/>
  <c r="AL508" i="2"/>
  <c r="AM508" i="2"/>
  <c r="AN508" i="2"/>
  <c r="AO508" i="2"/>
  <c r="AP508" i="2"/>
  <c r="F509" i="2"/>
  <c r="G509" i="2"/>
  <c r="H509" i="2"/>
  <c r="I509" i="2"/>
  <c r="J509" i="2"/>
  <c r="K509" i="2"/>
  <c r="L509" i="2"/>
  <c r="M509" i="2"/>
  <c r="N509" i="2"/>
  <c r="O509" i="2"/>
  <c r="P509" i="2"/>
  <c r="Q509" i="2"/>
  <c r="R509" i="2"/>
  <c r="S509" i="2"/>
  <c r="T509" i="2"/>
  <c r="U509" i="2"/>
  <c r="V509" i="2"/>
  <c r="W509" i="2"/>
  <c r="X509" i="2"/>
  <c r="Y509" i="2"/>
  <c r="Z509" i="2"/>
  <c r="AA509" i="2"/>
  <c r="AB509" i="2"/>
  <c r="AC509" i="2"/>
  <c r="AD509" i="2"/>
  <c r="AE509" i="2"/>
  <c r="AF509" i="2"/>
  <c r="AG509" i="2"/>
  <c r="AH509" i="2"/>
  <c r="AI509" i="2"/>
  <c r="AJ509" i="2"/>
  <c r="AK509" i="2"/>
  <c r="AL509" i="2"/>
  <c r="AM509" i="2"/>
  <c r="AN509" i="2"/>
  <c r="AO509" i="2"/>
  <c r="AP509" i="2"/>
  <c r="F510" i="2"/>
  <c r="G510" i="2"/>
  <c r="H510" i="2"/>
  <c r="I510" i="2"/>
  <c r="J510" i="2"/>
  <c r="K510" i="2"/>
  <c r="L510" i="2"/>
  <c r="M510" i="2"/>
  <c r="N510" i="2"/>
  <c r="O510" i="2"/>
  <c r="P510" i="2"/>
  <c r="Q510" i="2"/>
  <c r="R510" i="2"/>
  <c r="S510" i="2"/>
  <c r="T510" i="2"/>
  <c r="U510" i="2"/>
  <c r="V510" i="2"/>
  <c r="W510" i="2"/>
  <c r="X510" i="2"/>
  <c r="Y510" i="2"/>
  <c r="Z510" i="2"/>
  <c r="AA510" i="2"/>
  <c r="AB510" i="2"/>
  <c r="AC510" i="2"/>
  <c r="AD510" i="2"/>
  <c r="AE510" i="2"/>
  <c r="AF510" i="2"/>
  <c r="AG510" i="2"/>
  <c r="AH510" i="2"/>
  <c r="AI510" i="2"/>
  <c r="AJ510" i="2"/>
  <c r="AK510" i="2"/>
  <c r="AL510" i="2"/>
  <c r="AM510" i="2"/>
  <c r="AN510" i="2"/>
  <c r="AO510" i="2"/>
  <c r="AP510" i="2"/>
  <c r="F511" i="2"/>
  <c r="G511" i="2"/>
  <c r="H511" i="2"/>
  <c r="I511" i="2"/>
  <c r="J511" i="2"/>
  <c r="K511" i="2"/>
  <c r="L511" i="2"/>
  <c r="M511" i="2"/>
  <c r="N511" i="2"/>
  <c r="O511" i="2"/>
  <c r="P511" i="2"/>
  <c r="Q511" i="2"/>
  <c r="R511" i="2"/>
  <c r="S511" i="2"/>
  <c r="T511" i="2"/>
  <c r="U511" i="2"/>
  <c r="V511" i="2"/>
  <c r="W511" i="2"/>
  <c r="X511" i="2"/>
  <c r="Y511" i="2"/>
  <c r="Z511" i="2"/>
  <c r="AA511" i="2"/>
  <c r="AB511" i="2"/>
  <c r="AC511" i="2"/>
  <c r="AD511" i="2"/>
  <c r="AE511" i="2"/>
  <c r="AF511" i="2"/>
  <c r="AG511" i="2"/>
  <c r="AH511" i="2"/>
  <c r="AI511" i="2"/>
  <c r="AJ511" i="2"/>
  <c r="AK511" i="2"/>
  <c r="AL511" i="2"/>
  <c r="AM511" i="2"/>
  <c r="AN511" i="2"/>
  <c r="AO511" i="2"/>
  <c r="AP511" i="2"/>
  <c r="F512" i="2"/>
  <c r="G512" i="2"/>
  <c r="H512" i="2"/>
  <c r="I512" i="2"/>
  <c r="J512" i="2"/>
  <c r="K512" i="2"/>
  <c r="L512" i="2"/>
  <c r="M512" i="2"/>
  <c r="N512" i="2"/>
  <c r="O512" i="2"/>
  <c r="P512" i="2"/>
  <c r="Q512" i="2"/>
  <c r="R512" i="2"/>
  <c r="S512" i="2"/>
  <c r="T512" i="2"/>
  <c r="U512" i="2"/>
  <c r="V512" i="2"/>
  <c r="W512" i="2"/>
  <c r="X512" i="2"/>
  <c r="Y512" i="2"/>
  <c r="Z512" i="2"/>
  <c r="AA512" i="2"/>
  <c r="AB512" i="2"/>
  <c r="AC512" i="2"/>
  <c r="AD512" i="2"/>
  <c r="AE512" i="2"/>
  <c r="AF512" i="2"/>
  <c r="AG512" i="2"/>
  <c r="AH512" i="2"/>
  <c r="AI512" i="2"/>
  <c r="AJ512" i="2"/>
  <c r="AK512" i="2"/>
  <c r="AL512" i="2"/>
  <c r="AM512" i="2"/>
  <c r="AN512" i="2"/>
  <c r="AO512" i="2"/>
  <c r="AP512" i="2"/>
  <c r="F513" i="2"/>
  <c r="G513" i="2"/>
  <c r="H513" i="2"/>
  <c r="I513" i="2"/>
  <c r="J513" i="2"/>
  <c r="K513" i="2"/>
  <c r="L513" i="2"/>
  <c r="M513" i="2"/>
  <c r="N513" i="2"/>
  <c r="O513" i="2"/>
  <c r="P513" i="2"/>
  <c r="Q513" i="2"/>
  <c r="R513" i="2"/>
  <c r="S513" i="2"/>
  <c r="T513" i="2"/>
  <c r="U513" i="2"/>
  <c r="V513" i="2"/>
  <c r="W513" i="2"/>
  <c r="X513" i="2"/>
  <c r="Y513" i="2"/>
  <c r="Z513" i="2"/>
  <c r="AA513" i="2"/>
  <c r="AB513" i="2"/>
  <c r="AC513" i="2"/>
  <c r="AD513" i="2"/>
  <c r="AE513" i="2"/>
  <c r="AF513" i="2"/>
  <c r="AG513" i="2"/>
  <c r="AH513" i="2"/>
  <c r="AI513" i="2"/>
  <c r="AJ513" i="2"/>
  <c r="AK513" i="2"/>
  <c r="AL513" i="2"/>
  <c r="AM513" i="2"/>
  <c r="AN513" i="2"/>
  <c r="AO513" i="2"/>
  <c r="AP513" i="2"/>
  <c r="F514" i="2"/>
  <c r="G514" i="2"/>
  <c r="H514" i="2"/>
  <c r="I514" i="2"/>
  <c r="J514" i="2"/>
  <c r="K514" i="2"/>
  <c r="L514" i="2"/>
  <c r="M514" i="2"/>
  <c r="N514" i="2"/>
  <c r="O514" i="2"/>
  <c r="P514" i="2"/>
  <c r="Q514" i="2"/>
  <c r="R514" i="2"/>
  <c r="S514" i="2"/>
  <c r="T514" i="2"/>
  <c r="U514" i="2"/>
  <c r="V514" i="2"/>
  <c r="W514" i="2"/>
  <c r="X514" i="2"/>
  <c r="Y514" i="2"/>
  <c r="Z514" i="2"/>
  <c r="AA514" i="2"/>
  <c r="AB514" i="2"/>
  <c r="AC514" i="2"/>
  <c r="AD514" i="2"/>
  <c r="AE514" i="2"/>
  <c r="AF514" i="2"/>
  <c r="AG514" i="2"/>
  <c r="AH514" i="2"/>
  <c r="AI514" i="2"/>
  <c r="AJ514" i="2"/>
  <c r="AK514" i="2"/>
  <c r="AL514" i="2"/>
  <c r="AM514" i="2"/>
  <c r="AN514" i="2"/>
  <c r="AO514" i="2"/>
  <c r="AP514" i="2"/>
  <c r="F515" i="2"/>
  <c r="G515" i="2"/>
  <c r="H515" i="2"/>
  <c r="I515" i="2"/>
  <c r="J515" i="2"/>
  <c r="K515" i="2"/>
  <c r="L515" i="2"/>
  <c r="M515" i="2"/>
  <c r="N515" i="2"/>
  <c r="O515" i="2"/>
  <c r="P515" i="2"/>
  <c r="Q515" i="2"/>
  <c r="R515" i="2"/>
  <c r="S515" i="2"/>
  <c r="T515" i="2"/>
  <c r="U515" i="2"/>
  <c r="V515" i="2"/>
  <c r="W515" i="2"/>
  <c r="X515" i="2"/>
  <c r="Y515" i="2"/>
  <c r="Z515" i="2"/>
  <c r="AA515" i="2"/>
  <c r="AB515" i="2"/>
  <c r="AC515" i="2"/>
  <c r="AD515" i="2"/>
  <c r="AE515" i="2"/>
  <c r="AF515" i="2"/>
  <c r="AG515" i="2"/>
  <c r="AH515" i="2"/>
  <c r="AI515" i="2"/>
  <c r="AJ515" i="2"/>
  <c r="AK515" i="2"/>
  <c r="AL515" i="2"/>
  <c r="AM515" i="2"/>
  <c r="AN515" i="2"/>
  <c r="AO515" i="2"/>
  <c r="AP515" i="2"/>
  <c r="F516" i="2"/>
  <c r="G516" i="2"/>
  <c r="H516" i="2"/>
  <c r="I516" i="2"/>
  <c r="J516" i="2"/>
  <c r="K516" i="2"/>
  <c r="L516" i="2"/>
  <c r="M516" i="2"/>
  <c r="N516" i="2"/>
  <c r="O516" i="2"/>
  <c r="P516" i="2"/>
  <c r="Q516" i="2"/>
  <c r="R516" i="2"/>
  <c r="S516" i="2"/>
  <c r="T516" i="2"/>
  <c r="U516" i="2"/>
  <c r="V516" i="2"/>
  <c r="W516" i="2"/>
  <c r="X516" i="2"/>
  <c r="Y516" i="2"/>
  <c r="Z516" i="2"/>
  <c r="AA516" i="2"/>
  <c r="AB516" i="2"/>
  <c r="AC516" i="2"/>
  <c r="AD516" i="2"/>
  <c r="AE516" i="2"/>
  <c r="AF516" i="2"/>
  <c r="AG516" i="2"/>
  <c r="AH516" i="2"/>
  <c r="AI516" i="2"/>
  <c r="AJ516" i="2"/>
  <c r="AK516" i="2"/>
  <c r="AL516" i="2"/>
  <c r="AM516" i="2"/>
  <c r="AN516" i="2"/>
  <c r="AO516" i="2"/>
  <c r="AP516" i="2"/>
  <c r="F517" i="2"/>
  <c r="G517" i="2"/>
  <c r="H517" i="2"/>
  <c r="I517" i="2"/>
  <c r="J517" i="2"/>
  <c r="K517" i="2"/>
  <c r="L517" i="2"/>
  <c r="M517" i="2"/>
  <c r="N517" i="2"/>
  <c r="O517" i="2"/>
  <c r="P517" i="2"/>
  <c r="Q517" i="2"/>
  <c r="R517" i="2"/>
  <c r="S517" i="2"/>
  <c r="T517" i="2"/>
  <c r="U517" i="2"/>
  <c r="V517" i="2"/>
  <c r="W517" i="2"/>
  <c r="X517" i="2"/>
  <c r="Y517" i="2"/>
  <c r="Z517" i="2"/>
  <c r="AA517" i="2"/>
  <c r="AB517" i="2"/>
  <c r="AC517" i="2"/>
  <c r="AD517" i="2"/>
  <c r="AE517" i="2"/>
  <c r="AF517" i="2"/>
  <c r="AG517" i="2"/>
  <c r="AH517" i="2"/>
  <c r="AI517" i="2"/>
  <c r="AJ517" i="2"/>
  <c r="AK517" i="2"/>
  <c r="AL517" i="2"/>
  <c r="AM517" i="2"/>
  <c r="AN517" i="2"/>
  <c r="AO517" i="2"/>
  <c r="AP517" i="2"/>
  <c r="F518" i="2"/>
  <c r="G518" i="2"/>
  <c r="H518" i="2"/>
  <c r="I518" i="2"/>
  <c r="J518" i="2"/>
  <c r="K518" i="2"/>
  <c r="L518" i="2"/>
  <c r="M518" i="2"/>
  <c r="N518" i="2"/>
  <c r="O518" i="2"/>
  <c r="P518" i="2"/>
  <c r="Q518" i="2"/>
  <c r="R518" i="2"/>
  <c r="S518" i="2"/>
  <c r="T518" i="2"/>
  <c r="U518" i="2"/>
  <c r="V518" i="2"/>
  <c r="W518" i="2"/>
  <c r="X518" i="2"/>
  <c r="Y518" i="2"/>
  <c r="Z518" i="2"/>
  <c r="AA518" i="2"/>
  <c r="AB518" i="2"/>
  <c r="AC518" i="2"/>
  <c r="AD518" i="2"/>
  <c r="AE518" i="2"/>
  <c r="AF518" i="2"/>
  <c r="AG518" i="2"/>
  <c r="AH518" i="2"/>
  <c r="AI518" i="2"/>
  <c r="AJ518" i="2"/>
  <c r="AK518" i="2"/>
  <c r="AL518" i="2"/>
  <c r="AM518" i="2"/>
  <c r="AN518" i="2"/>
  <c r="AO518" i="2"/>
  <c r="AP518" i="2"/>
  <c r="F519" i="2"/>
  <c r="G519" i="2"/>
  <c r="H519" i="2"/>
  <c r="I519" i="2"/>
  <c r="J519" i="2"/>
  <c r="K519" i="2"/>
  <c r="L519" i="2"/>
  <c r="M519" i="2"/>
  <c r="N519" i="2"/>
  <c r="O519" i="2"/>
  <c r="P519" i="2"/>
  <c r="Q519" i="2"/>
  <c r="R519" i="2"/>
  <c r="S519" i="2"/>
  <c r="T519" i="2"/>
  <c r="U519" i="2"/>
  <c r="V519" i="2"/>
  <c r="W519" i="2"/>
  <c r="X519" i="2"/>
  <c r="Y519" i="2"/>
  <c r="Z519" i="2"/>
  <c r="AA519" i="2"/>
  <c r="AB519" i="2"/>
  <c r="AC519" i="2"/>
  <c r="AD519" i="2"/>
  <c r="AE519" i="2"/>
  <c r="AF519" i="2"/>
  <c r="AG519" i="2"/>
  <c r="AH519" i="2"/>
  <c r="AI519" i="2"/>
  <c r="AJ519" i="2"/>
  <c r="AK519" i="2"/>
  <c r="AL519" i="2"/>
  <c r="AM519" i="2"/>
  <c r="AN519" i="2"/>
  <c r="AO519" i="2"/>
  <c r="AP519" i="2"/>
  <c r="F520" i="2"/>
  <c r="G520" i="2"/>
  <c r="H520" i="2"/>
  <c r="I520" i="2"/>
  <c r="J520" i="2"/>
  <c r="K520" i="2"/>
  <c r="L520" i="2"/>
  <c r="M520" i="2"/>
  <c r="N520" i="2"/>
  <c r="O520" i="2"/>
  <c r="P520" i="2"/>
  <c r="Q520" i="2"/>
  <c r="R520" i="2"/>
  <c r="S520" i="2"/>
  <c r="T520" i="2"/>
  <c r="U520" i="2"/>
  <c r="V520" i="2"/>
  <c r="W520" i="2"/>
  <c r="X520" i="2"/>
  <c r="Y520" i="2"/>
  <c r="Z520" i="2"/>
  <c r="AA520" i="2"/>
  <c r="AB520" i="2"/>
  <c r="AC520" i="2"/>
  <c r="AD520" i="2"/>
  <c r="AE520" i="2"/>
  <c r="AF520" i="2"/>
  <c r="AG520" i="2"/>
  <c r="AH520" i="2"/>
  <c r="AI520" i="2"/>
  <c r="AJ520" i="2"/>
  <c r="AK520" i="2"/>
  <c r="AL520" i="2"/>
  <c r="AM520" i="2"/>
  <c r="AN520" i="2"/>
  <c r="AO520" i="2"/>
  <c r="AP520" i="2"/>
  <c r="F521" i="2"/>
  <c r="G521" i="2"/>
  <c r="H521" i="2"/>
  <c r="I521" i="2"/>
  <c r="J521" i="2"/>
  <c r="K521" i="2"/>
  <c r="L521" i="2"/>
  <c r="M521" i="2"/>
  <c r="N521" i="2"/>
  <c r="O521" i="2"/>
  <c r="P521" i="2"/>
  <c r="Q521" i="2"/>
  <c r="R521" i="2"/>
  <c r="S521" i="2"/>
  <c r="T521" i="2"/>
  <c r="U521" i="2"/>
  <c r="V521" i="2"/>
  <c r="W521" i="2"/>
  <c r="X521" i="2"/>
  <c r="Y521" i="2"/>
  <c r="Z521" i="2"/>
  <c r="AA521" i="2"/>
  <c r="AB521" i="2"/>
  <c r="AC521" i="2"/>
  <c r="AD521" i="2"/>
  <c r="AE521" i="2"/>
  <c r="AF521" i="2"/>
  <c r="AG521" i="2"/>
  <c r="AH521" i="2"/>
  <c r="AI521" i="2"/>
  <c r="AJ521" i="2"/>
  <c r="AK521" i="2"/>
  <c r="AL521" i="2"/>
  <c r="AM521" i="2"/>
  <c r="AN521" i="2"/>
  <c r="AO521" i="2"/>
  <c r="AP521" i="2"/>
  <c r="F522" i="2"/>
  <c r="G522" i="2"/>
  <c r="H522" i="2"/>
  <c r="I522" i="2"/>
  <c r="J522" i="2"/>
  <c r="K522" i="2"/>
  <c r="L522" i="2"/>
  <c r="M522" i="2"/>
  <c r="N522" i="2"/>
  <c r="O522" i="2"/>
  <c r="P522" i="2"/>
  <c r="Q522" i="2"/>
  <c r="R522" i="2"/>
  <c r="S522" i="2"/>
  <c r="T522" i="2"/>
  <c r="U522" i="2"/>
  <c r="V522" i="2"/>
  <c r="W522" i="2"/>
  <c r="X522" i="2"/>
  <c r="Y522" i="2"/>
  <c r="Z522" i="2"/>
  <c r="AA522" i="2"/>
  <c r="AB522" i="2"/>
  <c r="AC522" i="2"/>
  <c r="AD522" i="2"/>
  <c r="AE522" i="2"/>
  <c r="AF522" i="2"/>
  <c r="AG522" i="2"/>
  <c r="AH522" i="2"/>
  <c r="AI522" i="2"/>
  <c r="AJ522" i="2"/>
  <c r="AK522" i="2"/>
  <c r="AL522" i="2"/>
  <c r="AM522" i="2"/>
  <c r="AN522" i="2"/>
  <c r="AO522" i="2"/>
  <c r="AP522" i="2"/>
  <c r="F523" i="2"/>
  <c r="G523" i="2"/>
  <c r="H523" i="2"/>
  <c r="I523" i="2"/>
  <c r="J523" i="2"/>
  <c r="K523" i="2"/>
  <c r="L523" i="2"/>
  <c r="M523" i="2"/>
  <c r="N523" i="2"/>
  <c r="O523" i="2"/>
  <c r="P523" i="2"/>
  <c r="Q523" i="2"/>
  <c r="R523" i="2"/>
  <c r="S523" i="2"/>
  <c r="T523" i="2"/>
  <c r="U523" i="2"/>
  <c r="V523" i="2"/>
  <c r="W523" i="2"/>
  <c r="X523" i="2"/>
  <c r="Y523" i="2"/>
  <c r="Z523" i="2"/>
  <c r="AA523" i="2"/>
  <c r="AB523" i="2"/>
  <c r="AC523" i="2"/>
  <c r="AD523" i="2"/>
  <c r="AE523" i="2"/>
  <c r="AF523" i="2"/>
  <c r="AG523" i="2"/>
  <c r="AH523" i="2"/>
  <c r="AI523" i="2"/>
  <c r="AJ523" i="2"/>
  <c r="AK523" i="2"/>
  <c r="AL523" i="2"/>
  <c r="AM523" i="2"/>
  <c r="AN523" i="2"/>
  <c r="AO523" i="2"/>
  <c r="AP523" i="2"/>
  <c r="F524" i="2"/>
  <c r="G524" i="2"/>
  <c r="H524" i="2"/>
  <c r="I524" i="2"/>
  <c r="J524" i="2"/>
  <c r="K524" i="2"/>
  <c r="L524" i="2"/>
  <c r="M524" i="2"/>
  <c r="N524" i="2"/>
  <c r="O524" i="2"/>
  <c r="P524" i="2"/>
  <c r="Q524" i="2"/>
  <c r="R524" i="2"/>
  <c r="S524" i="2"/>
  <c r="T524" i="2"/>
  <c r="U524" i="2"/>
  <c r="V524" i="2"/>
  <c r="W524" i="2"/>
  <c r="X524" i="2"/>
  <c r="Y524" i="2"/>
  <c r="Z524" i="2"/>
  <c r="AA524" i="2"/>
  <c r="AB524" i="2"/>
  <c r="AC524" i="2"/>
  <c r="AD524" i="2"/>
  <c r="AE524" i="2"/>
  <c r="AF524" i="2"/>
  <c r="AG524" i="2"/>
  <c r="AH524" i="2"/>
  <c r="AI524" i="2"/>
  <c r="AJ524" i="2"/>
  <c r="AK524" i="2"/>
  <c r="AL524" i="2"/>
  <c r="AM524" i="2"/>
  <c r="AN524" i="2"/>
  <c r="AO524" i="2"/>
  <c r="AP524" i="2"/>
  <c r="F525" i="2"/>
  <c r="G525" i="2"/>
  <c r="H525" i="2"/>
  <c r="I525" i="2"/>
  <c r="J525" i="2"/>
  <c r="K525" i="2"/>
  <c r="L525" i="2"/>
  <c r="M525" i="2"/>
  <c r="N525" i="2"/>
  <c r="O525" i="2"/>
  <c r="P525" i="2"/>
  <c r="Q525" i="2"/>
  <c r="R525" i="2"/>
  <c r="S525" i="2"/>
  <c r="T525" i="2"/>
  <c r="U525" i="2"/>
  <c r="V525" i="2"/>
  <c r="W525" i="2"/>
  <c r="X525" i="2"/>
  <c r="Y525" i="2"/>
  <c r="Z525" i="2"/>
  <c r="AA525" i="2"/>
  <c r="AB525" i="2"/>
  <c r="AC525" i="2"/>
  <c r="AD525" i="2"/>
  <c r="AE525" i="2"/>
  <c r="AF525" i="2"/>
  <c r="AG525" i="2"/>
  <c r="AH525" i="2"/>
  <c r="AI525" i="2"/>
  <c r="AJ525" i="2"/>
  <c r="AK525" i="2"/>
  <c r="AL525" i="2"/>
  <c r="AM525" i="2"/>
  <c r="AN525" i="2"/>
  <c r="AO525" i="2"/>
  <c r="AP525" i="2"/>
  <c r="F526" i="2"/>
  <c r="G526" i="2"/>
  <c r="H526" i="2"/>
  <c r="I526" i="2"/>
  <c r="J526" i="2"/>
  <c r="K526" i="2"/>
  <c r="L526" i="2"/>
  <c r="M526" i="2"/>
  <c r="N526" i="2"/>
  <c r="O526" i="2"/>
  <c r="P526" i="2"/>
  <c r="Q526" i="2"/>
  <c r="R526" i="2"/>
  <c r="S526" i="2"/>
  <c r="T526" i="2"/>
  <c r="U526" i="2"/>
  <c r="V526" i="2"/>
  <c r="W526" i="2"/>
  <c r="X526" i="2"/>
  <c r="Y526" i="2"/>
  <c r="Z526" i="2"/>
  <c r="AA526" i="2"/>
  <c r="AB526" i="2"/>
  <c r="AC526" i="2"/>
  <c r="AD526" i="2"/>
  <c r="AE526" i="2"/>
  <c r="AF526" i="2"/>
  <c r="AG526" i="2"/>
  <c r="AH526" i="2"/>
  <c r="AI526" i="2"/>
  <c r="AJ526" i="2"/>
  <c r="AK526" i="2"/>
  <c r="AL526" i="2"/>
  <c r="AM526" i="2"/>
  <c r="AN526" i="2"/>
  <c r="AO526" i="2"/>
  <c r="AP526" i="2"/>
  <c r="F527" i="2"/>
  <c r="G527" i="2"/>
  <c r="H527" i="2"/>
  <c r="I527" i="2"/>
  <c r="J527" i="2"/>
  <c r="K527" i="2"/>
  <c r="L527" i="2"/>
  <c r="M527" i="2"/>
  <c r="N527" i="2"/>
  <c r="O527" i="2"/>
  <c r="P527" i="2"/>
  <c r="Q527" i="2"/>
  <c r="R527" i="2"/>
  <c r="S527" i="2"/>
  <c r="T527" i="2"/>
  <c r="U527" i="2"/>
  <c r="V527" i="2"/>
  <c r="W527" i="2"/>
  <c r="X527" i="2"/>
  <c r="Y527" i="2"/>
  <c r="Z527" i="2"/>
  <c r="AA527" i="2"/>
  <c r="AB527" i="2"/>
  <c r="AC527" i="2"/>
  <c r="AD527" i="2"/>
  <c r="AE527" i="2"/>
  <c r="AF527" i="2"/>
  <c r="AG527" i="2"/>
  <c r="AH527" i="2"/>
  <c r="AI527" i="2"/>
  <c r="AJ527" i="2"/>
  <c r="AK527" i="2"/>
  <c r="AL527" i="2"/>
  <c r="AM527" i="2"/>
  <c r="AN527" i="2"/>
  <c r="AO527" i="2"/>
  <c r="AP527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08" i="2"/>
  <c r="F484" i="2"/>
  <c r="G484" i="2"/>
  <c r="H484" i="2"/>
  <c r="I484" i="2"/>
  <c r="J484" i="2"/>
  <c r="K484" i="2"/>
  <c r="L484" i="2"/>
  <c r="M484" i="2"/>
  <c r="N484" i="2"/>
  <c r="O484" i="2"/>
  <c r="P484" i="2"/>
  <c r="Q484" i="2"/>
  <c r="R484" i="2"/>
  <c r="S484" i="2"/>
  <c r="T484" i="2"/>
  <c r="U484" i="2"/>
  <c r="V484" i="2"/>
  <c r="W484" i="2"/>
  <c r="X484" i="2"/>
  <c r="Y484" i="2"/>
  <c r="Z484" i="2"/>
  <c r="AA484" i="2"/>
  <c r="AB484" i="2"/>
  <c r="AC484" i="2"/>
  <c r="AD484" i="2"/>
  <c r="AE484" i="2"/>
  <c r="AF484" i="2"/>
  <c r="AG484" i="2"/>
  <c r="AH484" i="2"/>
  <c r="AI484" i="2"/>
  <c r="AJ484" i="2"/>
  <c r="AK484" i="2"/>
  <c r="AL484" i="2"/>
  <c r="AM484" i="2"/>
  <c r="AN484" i="2"/>
  <c r="AO484" i="2"/>
  <c r="AP484" i="2"/>
  <c r="F485" i="2"/>
  <c r="G485" i="2"/>
  <c r="H485" i="2"/>
  <c r="I485" i="2"/>
  <c r="J485" i="2"/>
  <c r="K485" i="2"/>
  <c r="L485" i="2"/>
  <c r="M485" i="2"/>
  <c r="N485" i="2"/>
  <c r="O485" i="2"/>
  <c r="P485" i="2"/>
  <c r="Q485" i="2"/>
  <c r="R485" i="2"/>
  <c r="S485" i="2"/>
  <c r="T485" i="2"/>
  <c r="U485" i="2"/>
  <c r="V485" i="2"/>
  <c r="W485" i="2"/>
  <c r="X485" i="2"/>
  <c r="Y485" i="2"/>
  <c r="Z485" i="2"/>
  <c r="AA485" i="2"/>
  <c r="AB485" i="2"/>
  <c r="AC485" i="2"/>
  <c r="AD485" i="2"/>
  <c r="AE485" i="2"/>
  <c r="AF485" i="2"/>
  <c r="AG485" i="2"/>
  <c r="AH485" i="2"/>
  <c r="AI485" i="2"/>
  <c r="AJ485" i="2"/>
  <c r="AK485" i="2"/>
  <c r="AL485" i="2"/>
  <c r="AM485" i="2"/>
  <c r="AN485" i="2"/>
  <c r="AO485" i="2"/>
  <c r="AP485" i="2"/>
  <c r="F486" i="2"/>
  <c r="G486" i="2"/>
  <c r="H486" i="2"/>
  <c r="I486" i="2"/>
  <c r="J486" i="2"/>
  <c r="K486" i="2"/>
  <c r="L486" i="2"/>
  <c r="M486" i="2"/>
  <c r="N486" i="2"/>
  <c r="O486" i="2"/>
  <c r="P486" i="2"/>
  <c r="Q486" i="2"/>
  <c r="R486" i="2"/>
  <c r="S486" i="2"/>
  <c r="T486" i="2"/>
  <c r="U486" i="2"/>
  <c r="V486" i="2"/>
  <c r="W486" i="2"/>
  <c r="X486" i="2"/>
  <c r="Y486" i="2"/>
  <c r="Z486" i="2"/>
  <c r="AA486" i="2"/>
  <c r="AB486" i="2"/>
  <c r="AC486" i="2"/>
  <c r="AD486" i="2"/>
  <c r="AE486" i="2"/>
  <c r="AF486" i="2"/>
  <c r="AG486" i="2"/>
  <c r="AH486" i="2"/>
  <c r="AI486" i="2"/>
  <c r="AJ486" i="2"/>
  <c r="AK486" i="2"/>
  <c r="AL486" i="2"/>
  <c r="AM486" i="2"/>
  <c r="AN486" i="2"/>
  <c r="AO486" i="2"/>
  <c r="AP486" i="2"/>
  <c r="F487" i="2"/>
  <c r="G487" i="2"/>
  <c r="H487" i="2"/>
  <c r="I487" i="2"/>
  <c r="J487" i="2"/>
  <c r="K487" i="2"/>
  <c r="L487" i="2"/>
  <c r="M487" i="2"/>
  <c r="N487" i="2"/>
  <c r="O487" i="2"/>
  <c r="P487" i="2"/>
  <c r="Q487" i="2"/>
  <c r="R487" i="2"/>
  <c r="S487" i="2"/>
  <c r="T487" i="2"/>
  <c r="U487" i="2"/>
  <c r="V487" i="2"/>
  <c r="W487" i="2"/>
  <c r="X487" i="2"/>
  <c r="Y487" i="2"/>
  <c r="Z487" i="2"/>
  <c r="AA487" i="2"/>
  <c r="AB487" i="2"/>
  <c r="AC487" i="2"/>
  <c r="AD487" i="2"/>
  <c r="AE487" i="2"/>
  <c r="AF487" i="2"/>
  <c r="AG487" i="2"/>
  <c r="AH487" i="2"/>
  <c r="AI487" i="2"/>
  <c r="AJ487" i="2"/>
  <c r="AK487" i="2"/>
  <c r="AL487" i="2"/>
  <c r="AM487" i="2"/>
  <c r="AN487" i="2"/>
  <c r="AO487" i="2"/>
  <c r="AP487" i="2"/>
  <c r="F488" i="2"/>
  <c r="G488" i="2"/>
  <c r="H488" i="2"/>
  <c r="I488" i="2"/>
  <c r="J488" i="2"/>
  <c r="K488" i="2"/>
  <c r="L488" i="2"/>
  <c r="M488" i="2"/>
  <c r="N488" i="2"/>
  <c r="O488" i="2"/>
  <c r="P488" i="2"/>
  <c r="Q488" i="2"/>
  <c r="R488" i="2"/>
  <c r="S488" i="2"/>
  <c r="T488" i="2"/>
  <c r="U488" i="2"/>
  <c r="V488" i="2"/>
  <c r="W488" i="2"/>
  <c r="X488" i="2"/>
  <c r="Y488" i="2"/>
  <c r="Z488" i="2"/>
  <c r="AA488" i="2"/>
  <c r="AB488" i="2"/>
  <c r="AC488" i="2"/>
  <c r="AD488" i="2"/>
  <c r="AE488" i="2"/>
  <c r="AF488" i="2"/>
  <c r="AG488" i="2"/>
  <c r="AH488" i="2"/>
  <c r="AI488" i="2"/>
  <c r="AJ488" i="2"/>
  <c r="AK488" i="2"/>
  <c r="AL488" i="2"/>
  <c r="AM488" i="2"/>
  <c r="AN488" i="2"/>
  <c r="AO488" i="2"/>
  <c r="AP488" i="2"/>
  <c r="F489" i="2"/>
  <c r="G489" i="2"/>
  <c r="H489" i="2"/>
  <c r="I489" i="2"/>
  <c r="J489" i="2"/>
  <c r="K489" i="2"/>
  <c r="L489" i="2"/>
  <c r="M489" i="2"/>
  <c r="N489" i="2"/>
  <c r="O489" i="2"/>
  <c r="P489" i="2"/>
  <c r="Q489" i="2"/>
  <c r="R489" i="2"/>
  <c r="S489" i="2"/>
  <c r="T489" i="2"/>
  <c r="U489" i="2"/>
  <c r="V489" i="2"/>
  <c r="W489" i="2"/>
  <c r="X489" i="2"/>
  <c r="Y489" i="2"/>
  <c r="Z489" i="2"/>
  <c r="AA489" i="2"/>
  <c r="AB489" i="2"/>
  <c r="AC489" i="2"/>
  <c r="AD489" i="2"/>
  <c r="AE489" i="2"/>
  <c r="AF489" i="2"/>
  <c r="AG489" i="2"/>
  <c r="AH489" i="2"/>
  <c r="AI489" i="2"/>
  <c r="AJ489" i="2"/>
  <c r="AK489" i="2"/>
  <c r="AL489" i="2"/>
  <c r="AM489" i="2"/>
  <c r="AN489" i="2"/>
  <c r="AO489" i="2"/>
  <c r="AP489" i="2"/>
  <c r="F490" i="2"/>
  <c r="G490" i="2"/>
  <c r="H490" i="2"/>
  <c r="I490" i="2"/>
  <c r="J490" i="2"/>
  <c r="K490" i="2"/>
  <c r="L490" i="2"/>
  <c r="M490" i="2"/>
  <c r="N490" i="2"/>
  <c r="O490" i="2"/>
  <c r="P490" i="2"/>
  <c r="Q490" i="2"/>
  <c r="R490" i="2"/>
  <c r="S490" i="2"/>
  <c r="T490" i="2"/>
  <c r="U490" i="2"/>
  <c r="V490" i="2"/>
  <c r="W490" i="2"/>
  <c r="X490" i="2"/>
  <c r="Y490" i="2"/>
  <c r="Z490" i="2"/>
  <c r="AA490" i="2"/>
  <c r="AB490" i="2"/>
  <c r="AC490" i="2"/>
  <c r="AD490" i="2"/>
  <c r="AE490" i="2"/>
  <c r="AF490" i="2"/>
  <c r="AG490" i="2"/>
  <c r="AH490" i="2"/>
  <c r="AI490" i="2"/>
  <c r="AJ490" i="2"/>
  <c r="AK490" i="2"/>
  <c r="AL490" i="2"/>
  <c r="AM490" i="2"/>
  <c r="AN490" i="2"/>
  <c r="AO490" i="2"/>
  <c r="AP490" i="2"/>
  <c r="F491" i="2"/>
  <c r="G491" i="2"/>
  <c r="H491" i="2"/>
  <c r="I491" i="2"/>
  <c r="J491" i="2"/>
  <c r="K491" i="2"/>
  <c r="L491" i="2"/>
  <c r="M491" i="2"/>
  <c r="N491" i="2"/>
  <c r="O491" i="2"/>
  <c r="P491" i="2"/>
  <c r="Q491" i="2"/>
  <c r="R491" i="2"/>
  <c r="S491" i="2"/>
  <c r="T491" i="2"/>
  <c r="U491" i="2"/>
  <c r="V491" i="2"/>
  <c r="W491" i="2"/>
  <c r="X491" i="2"/>
  <c r="Y491" i="2"/>
  <c r="Z491" i="2"/>
  <c r="AA491" i="2"/>
  <c r="AB491" i="2"/>
  <c r="AC491" i="2"/>
  <c r="AD491" i="2"/>
  <c r="AE491" i="2"/>
  <c r="AF491" i="2"/>
  <c r="AG491" i="2"/>
  <c r="AH491" i="2"/>
  <c r="AI491" i="2"/>
  <c r="AJ491" i="2"/>
  <c r="AK491" i="2"/>
  <c r="AL491" i="2"/>
  <c r="AM491" i="2"/>
  <c r="AN491" i="2"/>
  <c r="AO491" i="2"/>
  <c r="AP491" i="2"/>
  <c r="F492" i="2"/>
  <c r="G492" i="2"/>
  <c r="H492" i="2"/>
  <c r="I492" i="2"/>
  <c r="J492" i="2"/>
  <c r="K492" i="2"/>
  <c r="L492" i="2"/>
  <c r="M492" i="2"/>
  <c r="N492" i="2"/>
  <c r="O492" i="2"/>
  <c r="P492" i="2"/>
  <c r="Q492" i="2"/>
  <c r="R492" i="2"/>
  <c r="S492" i="2"/>
  <c r="T492" i="2"/>
  <c r="U492" i="2"/>
  <c r="V492" i="2"/>
  <c r="W492" i="2"/>
  <c r="X492" i="2"/>
  <c r="Y492" i="2"/>
  <c r="Z492" i="2"/>
  <c r="AA492" i="2"/>
  <c r="AB492" i="2"/>
  <c r="AC492" i="2"/>
  <c r="AD492" i="2"/>
  <c r="AE492" i="2"/>
  <c r="AF492" i="2"/>
  <c r="AG492" i="2"/>
  <c r="AH492" i="2"/>
  <c r="AI492" i="2"/>
  <c r="AJ492" i="2"/>
  <c r="AK492" i="2"/>
  <c r="AL492" i="2"/>
  <c r="AM492" i="2"/>
  <c r="AN492" i="2"/>
  <c r="AO492" i="2"/>
  <c r="AP492" i="2"/>
  <c r="F493" i="2"/>
  <c r="G493" i="2"/>
  <c r="H493" i="2"/>
  <c r="I493" i="2"/>
  <c r="J493" i="2"/>
  <c r="K493" i="2"/>
  <c r="L493" i="2"/>
  <c r="M493" i="2"/>
  <c r="N493" i="2"/>
  <c r="O493" i="2"/>
  <c r="P493" i="2"/>
  <c r="Q493" i="2"/>
  <c r="R493" i="2"/>
  <c r="S493" i="2"/>
  <c r="T493" i="2"/>
  <c r="U493" i="2"/>
  <c r="V493" i="2"/>
  <c r="W493" i="2"/>
  <c r="X493" i="2"/>
  <c r="Y493" i="2"/>
  <c r="Z493" i="2"/>
  <c r="AA493" i="2"/>
  <c r="AB493" i="2"/>
  <c r="AC493" i="2"/>
  <c r="AD493" i="2"/>
  <c r="AE493" i="2"/>
  <c r="AF493" i="2"/>
  <c r="AG493" i="2"/>
  <c r="AH493" i="2"/>
  <c r="AI493" i="2"/>
  <c r="AJ493" i="2"/>
  <c r="AK493" i="2"/>
  <c r="AL493" i="2"/>
  <c r="AM493" i="2"/>
  <c r="AN493" i="2"/>
  <c r="AO493" i="2"/>
  <c r="AP493" i="2"/>
  <c r="F494" i="2"/>
  <c r="G494" i="2"/>
  <c r="H494" i="2"/>
  <c r="I494" i="2"/>
  <c r="J494" i="2"/>
  <c r="K494" i="2"/>
  <c r="L494" i="2"/>
  <c r="M494" i="2"/>
  <c r="N494" i="2"/>
  <c r="O494" i="2"/>
  <c r="P494" i="2"/>
  <c r="Q494" i="2"/>
  <c r="R494" i="2"/>
  <c r="S494" i="2"/>
  <c r="T494" i="2"/>
  <c r="U494" i="2"/>
  <c r="V494" i="2"/>
  <c r="W494" i="2"/>
  <c r="X494" i="2"/>
  <c r="Y494" i="2"/>
  <c r="Z494" i="2"/>
  <c r="AA494" i="2"/>
  <c r="AB494" i="2"/>
  <c r="AC494" i="2"/>
  <c r="AD494" i="2"/>
  <c r="AE494" i="2"/>
  <c r="AF494" i="2"/>
  <c r="AG494" i="2"/>
  <c r="AH494" i="2"/>
  <c r="AI494" i="2"/>
  <c r="AJ494" i="2"/>
  <c r="AK494" i="2"/>
  <c r="AL494" i="2"/>
  <c r="AM494" i="2"/>
  <c r="AN494" i="2"/>
  <c r="AO494" i="2"/>
  <c r="AP494" i="2"/>
  <c r="F495" i="2"/>
  <c r="G495" i="2"/>
  <c r="H495" i="2"/>
  <c r="I495" i="2"/>
  <c r="J495" i="2"/>
  <c r="K495" i="2"/>
  <c r="L495" i="2"/>
  <c r="M495" i="2"/>
  <c r="N495" i="2"/>
  <c r="O495" i="2"/>
  <c r="P495" i="2"/>
  <c r="Q495" i="2"/>
  <c r="R495" i="2"/>
  <c r="S495" i="2"/>
  <c r="T495" i="2"/>
  <c r="U495" i="2"/>
  <c r="V495" i="2"/>
  <c r="W495" i="2"/>
  <c r="X495" i="2"/>
  <c r="Y495" i="2"/>
  <c r="Z495" i="2"/>
  <c r="AA495" i="2"/>
  <c r="AB495" i="2"/>
  <c r="AC495" i="2"/>
  <c r="AD495" i="2"/>
  <c r="AE495" i="2"/>
  <c r="AF495" i="2"/>
  <c r="AG495" i="2"/>
  <c r="AH495" i="2"/>
  <c r="AI495" i="2"/>
  <c r="AJ495" i="2"/>
  <c r="AK495" i="2"/>
  <c r="AL495" i="2"/>
  <c r="AM495" i="2"/>
  <c r="AN495" i="2"/>
  <c r="AO495" i="2"/>
  <c r="AP495" i="2"/>
  <c r="F496" i="2"/>
  <c r="G496" i="2"/>
  <c r="H496" i="2"/>
  <c r="I496" i="2"/>
  <c r="J496" i="2"/>
  <c r="K496" i="2"/>
  <c r="L496" i="2"/>
  <c r="M496" i="2"/>
  <c r="N496" i="2"/>
  <c r="O496" i="2"/>
  <c r="P496" i="2"/>
  <c r="Q496" i="2"/>
  <c r="R496" i="2"/>
  <c r="S496" i="2"/>
  <c r="T496" i="2"/>
  <c r="U496" i="2"/>
  <c r="V496" i="2"/>
  <c r="W496" i="2"/>
  <c r="X496" i="2"/>
  <c r="Y496" i="2"/>
  <c r="Z496" i="2"/>
  <c r="AA496" i="2"/>
  <c r="AB496" i="2"/>
  <c r="AC496" i="2"/>
  <c r="AD496" i="2"/>
  <c r="AE496" i="2"/>
  <c r="AF496" i="2"/>
  <c r="AG496" i="2"/>
  <c r="AH496" i="2"/>
  <c r="AI496" i="2"/>
  <c r="AJ496" i="2"/>
  <c r="AK496" i="2"/>
  <c r="AL496" i="2"/>
  <c r="AM496" i="2"/>
  <c r="AN496" i="2"/>
  <c r="AO496" i="2"/>
  <c r="AP496" i="2"/>
  <c r="F497" i="2"/>
  <c r="G497" i="2"/>
  <c r="H497" i="2"/>
  <c r="I497" i="2"/>
  <c r="J497" i="2"/>
  <c r="K497" i="2"/>
  <c r="L497" i="2"/>
  <c r="M497" i="2"/>
  <c r="N497" i="2"/>
  <c r="O497" i="2"/>
  <c r="P497" i="2"/>
  <c r="Q497" i="2"/>
  <c r="R497" i="2"/>
  <c r="S497" i="2"/>
  <c r="T497" i="2"/>
  <c r="U497" i="2"/>
  <c r="V497" i="2"/>
  <c r="W497" i="2"/>
  <c r="X497" i="2"/>
  <c r="Y497" i="2"/>
  <c r="Z497" i="2"/>
  <c r="AA497" i="2"/>
  <c r="AB497" i="2"/>
  <c r="AC497" i="2"/>
  <c r="AD497" i="2"/>
  <c r="AE497" i="2"/>
  <c r="AF497" i="2"/>
  <c r="AG497" i="2"/>
  <c r="AH497" i="2"/>
  <c r="AI497" i="2"/>
  <c r="AJ497" i="2"/>
  <c r="AK497" i="2"/>
  <c r="AL497" i="2"/>
  <c r="AM497" i="2"/>
  <c r="AN497" i="2"/>
  <c r="AO497" i="2"/>
  <c r="AP497" i="2"/>
  <c r="F498" i="2"/>
  <c r="G498" i="2"/>
  <c r="H498" i="2"/>
  <c r="I498" i="2"/>
  <c r="J498" i="2"/>
  <c r="K498" i="2"/>
  <c r="L498" i="2"/>
  <c r="M498" i="2"/>
  <c r="N498" i="2"/>
  <c r="O498" i="2"/>
  <c r="P498" i="2"/>
  <c r="Q498" i="2"/>
  <c r="R498" i="2"/>
  <c r="S498" i="2"/>
  <c r="T498" i="2"/>
  <c r="U498" i="2"/>
  <c r="V498" i="2"/>
  <c r="W498" i="2"/>
  <c r="X498" i="2"/>
  <c r="Y498" i="2"/>
  <c r="Z498" i="2"/>
  <c r="AA498" i="2"/>
  <c r="AB498" i="2"/>
  <c r="AC498" i="2"/>
  <c r="AD498" i="2"/>
  <c r="AE498" i="2"/>
  <c r="AF498" i="2"/>
  <c r="AG498" i="2"/>
  <c r="AH498" i="2"/>
  <c r="AI498" i="2"/>
  <c r="AJ498" i="2"/>
  <c r="AK498" i="2"/>
  <c r="AL498" i="2"/>
  <c r="AM498" i="2"/>
  <c r="AN498" i="2"/>
  <c r="AO498" i="2"/>
  <c r="AP498" i="2"/>
  <c r="F499" i="2"/>
  <c r="G499" i="2"/>
  <c r="H499" i="2"/>
  <c r="I499" i="2"/>
  <c r="J499" i="2"/>
  <c r="K499" i="2"/>
  <c r="L499" i="2"/>
  <c r="M499" i="2"/>
  <c r="N499" i="2"/>
  <c r="O499" i="2"/>
  <c r="P499" i="2"/>
  <c r="Q499" i="2"/>
  <c r="R499" i="2"/>
  <c r="S499" i="2"/>
  <c r="T499" i="2"/>
  <c r="U499" i="2"/>
  <c r="V499" i="2"/>
  <c r="W499" i="2"/>
  <c r="X499" i="2"/>
  <c r="Y499" i="2"/>
  <c r="Z499" i="2"/>
  <c r="AA499" i="2"/>
  <c r="AB499" i="2"/>
  <c r="AC499" i="2"/>
  <c r="AD499" i="2"/>
  <c r="AE499" i="2"/>
  <c r="AF499" i="2"/>
  <c r="AG499" i="2"/>
  <c r="AH499" i="2"/>
  <c r="AI499" i="2"/>
  <c r="AJ499" i="2"/>
  <c r="AK499" i="2"/>
  <c r="AL499" i="2"/>
  <c r="AM499" i="2"/>
  <c r="AN499" i="2"/>
  <c r="AO499" i="2"/>
  <c r="AP499" i="2"/>
  <c r="F500" i="2"/>
  <c r="G500" i="2"/>
  <c r="H500" i="2"/>
  <c r="I500" i="2"/>
  <c r="J500" i="2"/>
  <c r="K500" i="2"/>
  <c r="L500" i="2"/>
  <c r="M500" i="2"/>
  <c r="N500" i="2"/>
  <c r="O500" i="2"/>
  <c r="P500" i="2"/>
  <c r="Q500" i="2"/>
  <c r="R500" i="2"/>
  <c r="S500" i="2"/>
  <c r="T500" i="2"/>
  <c r="U500" i="2"/>
  <c r="V500" i="2"/>
  <c r="W500" i="2"/>
  <c r="X500" i="2"/>
  <c r="Y500" i="2"/>
  <c r="Z500" i="2"/>
  <c r="AA500" i="2"/>
  <c r="AB500" i="2"/>
  <c r="AC500" i="2"/>
  <c r="AD500" i="2"/>
  <c r="AE500" i="2"/>
  <c r="AF500" i="2"/>
  <c r="AG500" i="2"/>
  <c r="AH500" i="2"/>
  <c r="AI500" i="2"/>
  <c r="AJ500" i="2"/>
  <c r="AK500" i="2"/>
  <c r="AL500" i="2"/>
  <c r="AM500" i="2"/>
  <c r="AN500" i="2"/>
  <c r="AO500" i="2"/>
  <c r="AP500" i="2"/>
  <c r="F501" i="2"/>
  <c r="G501" i="2"/>
  <c r="H501" i="2"/>
  <c r="I501" i="2"/>
  <c r="J501" i="2"/>
  <c r="K501" i="2"/>
  <c r="L501" i="2"/>
  <c r="M501" i="2"/>
  <c r="N501" i="2"/>
  <c r="O501" i="2"/>
  <c r="P501" i="2"/>
  <c r="Q501" i="2"/>
  <c r="R501" i="2"/>
  <c r="S501" i="2"/>
  <c r="T501" i="2"/>
  <c r="U501" i="2"/>
  <c r="V501" i="2"/>
  <c r="W501" i="2"/>
  <c r="X501" i="2"/>
  <c r="Y501" i="2"/>
  <c r="Z501" i="2"/>
  <c r="AA501" i="2"/>
  <c r="AB501" i="2"/>
  <c r="AC501" i="2"/>
  <c r="AD501" i="2"/>
  <c r="AE501" i="2"/>
  <c r="AF501" i="2"/>
  <c r="AG501" i="2"/>
  <c r="AH501" i="2"/>
  <c r="AI501" i="2"/>
  <c r="AJ501" i="2"/>
  <c r="AK501" i="2"/>
  <c r="AL501" i="2"/>
  <c r="AM501" i="2"/>
  <c r="AN501" i="2"/>
  <c r="AO501" i="2"/>
  <c r="AP501" i="2"/>
  <c r="F502" i="2"/>
  <c r="G502" i="2"/>
  <c r="H502" i="2"/>
  <c r="I502" i="2"/>
  <c r="J502" i="2"/>
  <c r="K502" i="2"/>
  <c r="L502" i="2"/>
  <c r="M502" i="2"/>
  <c r="N502" i="2"/>
  <c r="O502" i="2"/>
  <c r="P502" i="2"/>
  <c r="Q502" i="2"/>
  <c r="R502" i="2"/>
  <c r="S502" i="2"/>
  <c r="T502" i="2"/>
  <c r="U502" i="2"/>
  <c r="V502" i="2"/>
  <c r="W502" i="2"/>
  <c r="X502" i="2"/>
  <c r="Y502" i="2"/>
  <c r="Z502" i="2"/>
  <c r="AA502" i="2"/>
  <c r="AB502" i="2"/>
  <c r="AC502" i="2"/>
  <c r="AD502" i="2"/>
  <c r="AE502" i="2"/>
  <c r="AF502" i="2"/>
  <c r="AG502" i="2"/>
  <c r="AH502" i="2"/>
  <c r="AI502" i="2"/>
  <c r="AJ502" i="2"/>
  <c r="AK502" i="2"/>
  <c r="AL502" i="2"/>
  <c r="AM502" i="2"/>
  <c r="AN502" i="2"/>
  <c r="AO502" i="2"/>
  <c r="AP502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484" i="2"/>
  <c r="F463" i="2"/>
  <c r="G463" i="2"/>
  <c r="H463" i="2"/>
  <c r="I463" i="2"/>
  <c r="J463" i="2"/>
  <c r="K463" i="2"/>
  <c r="L463" i="2"/>
  <c r="M463" i="2"/>
  <c r="N463" i="2"/>
  <c r="O463" i="2"/>
  <c r="P463" i="2"/>
  <c r="Q463" i="2"/>
  <c r="R463" i="2"/>
  <c r="S463" i="2"/>
  <c r="T463" i="2"/>
  <c r="U463" i="2"/>
  <c r="V463" i="2"/>
  <c r="W463" i="2"/>
  <c r="X463" i="2"/>
  <c r="Y463" i="2"/>
  <c r="Z463" i="2"/>
  <c r="AA463" i="2"/>
  <c r="AB463" i="2"/>
  <c r="AC463" i="2"/>
  <c r="AD463" i="2"/>
  <c r="AE463" i="2"/>
  <c r="AF463" i="2"/>
  <c r="AG463" i="2"/>
  <c r="AH463" i="2"/>
  <c r="AI463" i="2"/>
  <c r="AJ463" i="2"/>
  <c r="AK463" i="2"/>
  <c r="AL463" i="2"/>
  <c r="AM463" i="2"/>
  <c r="AN463" i="2"/>
  <c r="AO463" i="2"/>
  <c r="AP463" i="2"/>
  <c r="F464" i="2"/>
  <c r="G464" i="2"/>
  <c r="H464" i="2"/>
  <c r="I464" i="2"/>
  <c r="J464" i="2"/>
  <c r="K464" i="2"/>
  <c r="L464" i="2"/>
  <c r="M464" i="2"/>
  <c r="N464" i="2"/>
  <c r="O464" i="2"/>
  <c r="P464" i="2"/>
  <c r="Q464" i="2"/>
  <c r="R464" i="2"/>
  <c r="S464" i="2"/>
  <c r="T464" i="2"/>
  <c r="U464" i="2"/>
  <c r="V464" i="2"/>
  <c r="W464" i="2"/>
  <c r="X464" i="2"/>
  <c r="Y464" i="2"/>
  <c r="Z464" i="2"/>
  <c r="AA464" i="2"/>
  <c r="AB464" i="2"/>
  <c r="AC464" i="2"/>
  <c r="AD464" i="2"/>
  <c r="AE464" i="2"/>
  <c r="AF464" i="2"/>
  <c r="AG464" i="2"/>
  <c r="AH464" i="2"/>
  <c r="AI464" i="2"/>
  <c r="AJ464" i="2"/>
  <c r="AK464" i="2"/>
  <c r="AL464" i="2"/>
  <c r="AM464" i="2"/>
  <c r="AN464" i="2"/>
  <c r="AO464" i="2"/>
  <c r="AP464" i="2"/>
  <c r="F465" i="2"/>
  <c r="G465" i="2"/>
  <c r="H465" i="2"/>
  <c r="I465" i="2"/>
  <c r="J465" i="2"/>
  <c r="K465" i="2"/>
  <c r="L465" i="2"/>
  <c r="M465" i="2"/>
  <c r="N465" i="2"/>
  <c r="O465" i="2"/>
  <c r="P465" i="2"/>
  <c r="Q465" i="2"/>
  <c r="R465" i="2"/>
  <c r="S465" i="2"/>
  <c r="T465" i="2"/>
  <c r="U465" i="2"/>
  <c r="V465" i="2"/>
  <c r="W465" i="2"/>
  <c r="X465" i="2"/>
  <c r="Y465" i="2"/>
  <c r="Z465" i="2"/>
  <c r="AA465" i="2"/>
  <c r="AB465" i="2"/>
  <c r="AC465" i="2"/>
  <c r="AD465" i="2"/>
  <c r="AE465" i="2"/>
  <c r="AF465" i="2"/>
  <c r="AG465" i="2"/>
  <c r="AH465" i="2"/>
  <c r="AI465" i="2"/>
  <c r="AJ465" i="2"/>
  <c r="AK465" i="2"/>
  <c r="AL465" i="2"/>
  <c r="AM465" i="2"/>
  <c r="AN465" i="2"/>
  <c r="AO465" i="2"/>
  <c r="AP465" i="2"/>
  <c r="F466" i="2"/>
  <c r="G466" i="2"/>
  <c r="H466" i="2"/>
  <c r="I466" i="2"/>
  <c r="J466" i="2"/>
  <c r="K466" i="2"/>
  <c r="L466" i="2"/>
  <c r="M466" i="2"/>
  <c r="N466" i="2"/>
  <c r="O466" i="2"/>
  <c r="P466" i="2"/>
  <c r="Q466" i="2"/>
  <c r="R466" i="2"/>
  <c r="S466" i="2"/>
  <c r="T466" i="2"/>
  <c r="U466" i="2"/>
  <c r="V466" i="2"/>
  <c r="W466" i="2"/>
  <c r="X466" i="2"/>
  <c r="Y466" i="2"/>
  <c r="Z466" i="2"/>
  <c r="AA466" i="2"/>
  <c r="AB466" i="2"/>
  <c r="AC466" i="2"/>
  <c r="AD466" i="2"/>
  <c r="AE466" i="2"/>
  <c r="AF466" i="2"/>
  <c r="AG466" i="2"/>
  <c r="AH466" i="2"/>
  <c r="AI466" i="2"/>
  <c r="AJ466" i="2"/>
  <c r="AK466" i="2"/>
  <c r="AL466" i="2"/>
  <c r="AM466" i="2"/>
  <c r="AN466" i="2"/>
  <c r="AO466" i="2"/>
  <c r="AP466" i="2"/>
  <c r="F467" i="2"/>
  <c r="G467" i="2"/>
  <c r="H467" i="2"/>
  <c r="I467" i="2"/>
  <c r="J467" i="2"/>
  <c r="K467" i="2"/>
  <c r="L467" i="2"/>
  <c r="M467" i="2"/>
  <c r="N467" i="2"/>
  <c r="O467" i="2"/>
  <c r="P467" i="2"/>
  <c r="Q467" i="2"/>
  <c r="R467" i="2"/>
  <c r="S467" i="2"/>
  <c r="T467" i="2"/>
  <c r="U467" i="2"/>
  <c r="V467" i="2"/>
  <c r="W467" i="2"/>
  <c r="X467" i="2"/>
  <c r="Y467" i="2"/>
  <c r="Z467" i="2"/>
  <c r="AA467" i="2"/>
  <c r="AB467" i="2"/>
  <c r="AC467" i="2"/>
  <c r="AD467" i="2"/>
  <c r="AE467" i="2"/>
  <c r="AF467" i="2"/>
  <c r="AG467" i="2"/>
  <c r="AH467" i="2"/>
  <c r="AI467" i="2"/>
  <c r="AJ467" i="2"/>
  <c r="AK467" i="2"/>
  <c r="AL467" i="2"/>
  <c r="AM467" i="2"/>
  <c r="AN467" i="2"/>
  <c r="AO467" i="2"/>
  <c r="AP467" i="2"/>
  <c r="F468" i="2"/>
  <c r="G468" i="2"/>
  <c r="H468" i="2"/>
  <c r="I468" i="2"/>
  <c r="J468" i="2"/>
  <c r="K468" i="2"/>
  <c r="L468" i="2"/>
  <c r="M468" i="2"/>
  <c r="N468" i="2"/>
  <c r="O468" i="2"/>
  <c r="P468" i="2"/>
  <c r="Q468" i="2"/>
  <c r="R468" i="2"/>
  <c r="S468" i="2"/>
  <c r="T468" i="2"/>
  <c r="U468" i="2"/>
  <c r="V468" i="2"/>
  <c r="W468" i="2"/>
  <c r="X468" i="2"/>
  <c r="Y468" i="2"/>
  <c r="Z468" i="2"/>
  <c r="AA468" i="2"/>
  <c r="AB468" i="2"/>
  <c r="AC468" i="2"/>
  <c r="AD468" i="2"/>
  <c r="AE468" i="2"/>
  <c r="AF468" i="2"/>
  <c r="AG468" i="2"/>
  <c r="AH468" i="2"/>
  <c r="AI468" i="2"/>
  <c r="AJ468" i="2"/>
  <c r="AK468" i="2"/>
  <c r="AL468" i="2"/>
  <c r="AM468" i="2"/>
  <c r="AN468" i="2"/>
  <c r="AO468" i="2"/>
  <c r="AP468" i="2"/>
  <c r="F469" i="2"/>
  <c r="G469" i="2"/>
  <c r="H469" i="2"/>
  <c r="I469" i="2"/>
  <c r="J469" i="2"/>
  <c r="K469" i="2"/>
  <c r="L469" i="2"/>
  <c r="M469" i="2"/>
  <c r="N469" i="2"/>
  <c r="O469" i="2"/>
  <c r="P469" i="2"/>
  <c r="Q469" i="2"/>
  <c r="R469" i="2"/>
  <c r="S469" i="2"/>
  <c r="T469" i="2"/>
  <c r="U469" i="2"/>
  <c r="V469" i="2"/>
  <c r="W469" i="2"/>
  <c r="X469" i="2"/>
  <c r="Y469" i="2"/>
  <c r="Z469" i="2"/>
  <c r="AA469" i="2"/>
  <c r="AB469" i="2"/>
  <c r="AC469" i="2"/>
  <c r="AD469" i="2"/>
  <c r="AE469" i="2"/>
  <c r="AF469" i="2"/>
  <c r="AG469" i="2"/>
  <c r="AH469" i="2"/>
  <c r="AI469" i="2"/>
  <c r="AJ469" i="2"/>
  <c r="AK469" i="2"/>
  <c r="AL469" i="2"/>
  <c r="AM469" i="2"/>
  <c r="AN469" i="2"/>
  <c r="AO469" i="2"/>
  <c r="AP469" i="2"/>
  <c r="F470" i="2"/>
  <c r="G470" i="2"/>
  <c r="H470" i="2"/>
  <c r="I470" i="2"/>
  <c r="J470" i="2"/>
  <c r="K470" i="2"/>
  <c r="L470" i="2"/>
  <c r="M470" i="2"/>
  <c r="N470" i="2"/>
  <c r="O470" i="2"/>
  <c r="P470" i="2"/>
  <c r="Q470" i="2"/>
  <c r="R470" i="2"/>
  <c r="S470" i="2"/>
  <c r="T470" i="2"/>
  <c r="U470" i="2"/>
  <c r="V470" i="2"/>
  <c r="W470" i="2"/>
  <c r="X470" i="2"/>
  <c r="Y470" i="2"/>
  <c r="Z470" i="2"/>
  <c r="AA470" i="2"/>
  <c r="AB470" i="2"/>
  <c r="AC470" i="2"/>
  <c r="AD470" i="2"/>
  <c r="AE470" i="2"/>
  <c r="AF470" i="2"/>
  <c r="AG470" i="2"/>
  <c r="AH470" i="2"/>
  <c r="AI470" i="2"/>
  <c r="AJ470" i="2"/>
  <c r="AK470" i="2"/>
  <c r="AL470" i="2"/>
  <c r="AM470" i="2"/>
  <c r="AN470" i="2"/>
  <c r="AO470" i="2"/>
  <c r="AP470" i="2"/>
  <c r="F471" i="2"/>
  <c r="G471" i="2"/>
  <c r="H471" i="2"/>
  <c r="I471" i="2"/>
  <c r="J471" i="2"/>
  <c r="K471" i="2"/>
  <c r="L471" i="2"/>
  <c r="M471" i="2"/>
  <c r="N471" i="2"/>
  <c r="O471" i="2"/>
  <c r="P471" i="2"/>
  <c r="Q471" i="2"/>
  <c r="R471" i="2"/>
  <c r="S471" i="2"/>
  <c r="T471" i="2"/>
  <c r="U471" i="2"/>
  <c r="V471" i="2"/>
  <c r="W471" i="2"/>
  <c r="X471" i="2"/>
  <c r="Y471" i="2"/>
  <c r="Z471" i="2"/>
  <c r="AA471" i="2"/>
  <c r="AB471" i="2"/>
  <c r="AC471" i="2"/>
  <c r="AD471" i="2"/>
  <c r="AE471" i="2"/>
  <c r="AF471" i="2"/>
  <c r="AG471" i="2"/>
  <c r="AH471" i="2"/>
  <c r="AI471" i="2"/>
  <c r="AJ471" i="2"/>
  <c r="AK471" i="2"/>
  <c r="AL471" i="2"/>
  <c r="AM471" i="2"/>
  <c r="AN471" i="2"/>
  <c r="AO471" i="2"/>
  <c r="AP471" i="2"/>
  <c r="F472" i="2"/>
  <c r="G472" i="2"/>
  <c r="H472" i="2"/>
  <c r="I472" i="2"/>
  <c r="J472" i="2"/>
  <c r="K472" i="2"/>
  <c r="L472" i="2"/>
  <c r="M472" i="2"/>
  <c r="N472" i="2"/>
  <c r="O472" i="2"/>
  <c r="P472" i="2"/>
  <c r="Q472" i="2"/>
  <c r="R472" i="2"/>
  <c r="S472" i="2"/>
  <c r="T472" i="2"/>
  <c r="U472" i="2"/>
  <c r="V472" i="2"/>
  <c r="W472" i="2"/>
  <c r="X472" i="2"/>
  <c r="Y472" i="2"/>
  <c r="Z472" i="2"/>
  <c r="AA472" i="2"/>
  <c r="AB472" i="2"/>
  <c r="AC472" i="2"/>
  <c r="AD472" i="2"/>
  <c r="AE472" i="2"/>
  <c r="AF472" i="2"/>
  <c r="AG472" i="2"/>
  <c r="AH472" i="2"/>
  <c r="AI472" i="2"/>
  <c r="AJ472" i="2"/>
  <c r="AK472" i="2"/>
  <c r="AL472" i="2"/>
  <c r="AM472" i="2"/>
  <c r="AN472" i="2"/>
  <c r="AO472" i="2"/>
  <c r="AP472" i="2"/>
  <c r="F473" i="2"/>
  <c r="G473" i="2"/>
  <c r="H473" i="2"/>
  <c r="I473" i="2"/>
  <c r="J473" i="2"/>
  <c r="K473" i="2"/>
  <c r="L473" i="2"/>
  <c r="M473" i="2"/>
  <c r="N473" i="2"/>
  <c r="O473" i="2"/>
  <c r="P473" i="2"/>
  <c r="Q473" i="2"/>
  <c r="R473" i="2"/>
  <c r="S473" i="2"/>
  <c r="T473" i="2"/>
  <c r="U473" i="2"/>
  <c r="V473" i="2"/>
  <c r="W473" i="2"/>
  <c r="X473" i="2"/>
  <c r="Y473" i="2"/>
  <c r="Z473" i="2"/>
  <c r="AA473" i="2"/>
  <c r="AB473" i="2"/>
  <c r="AC473" i="2"/>
  <c r="AD473" i="2"/>
  <c r="AE473" i="2"/>
  <c r="AF473" i="2"/>
  <c r="AG473" i="2"/>
  <c r="AH473" i="2"/>
  <c r="AI473" i="2"/>
  <c r="AJ473" i="2"/>
  <c r="AK473" i="2"/>
  <c r="AL473" i="2"/>
  <c r="AM473" i="2"/>
  <c r="AN473" i="2"/>
  <c r="AO473" i="2"/>
  <c r="AP473" i="2"/>
  <c r="F474" i="2"/>
  <c r="G474" i="2"/>
  <c r="H474" i="2"/>
  <c r="I474" i="2"/>
  <c r="J474" i="2"/>
  <c r="K474" i="2"/>
  <c r="L474" i="2"/>
  <c r="M474" i="2"/>
  <c r="N474" i="2"/>
  <c r="O474" i="2"/>
  <c r="P474" i="2"/>
  <c r="Q474" i="2"/>
  <c r="R474" i="2"/>
  <c r="S474" i="2"/>
  <c r="T474" i="2"/>
  <c r="U474" i="2"/>
  <c r="V474" i="2"/>
  <c r="W474" i="2"/>
  <c r="X474" i="2"/>
  <c r="Y474" i="2"/>
  <c r="Z474" i="2"/>
  <c r="AA474" i="2"/>
  <c r="AB474" i="2"/>
  <c r="AC474" i="2"/>
  <c r="AD474" i="2"/>
  <c r="AE474" i="2"/>
  <c r="AF474" i="2"/>
  <c r="AG474" i="2"/>
  <c r="AH474" i="2"/>
  <c r="AI474" i="2"/>
  <c r="AJ474" i="2"/>
  <c r="AK474" i="2"/>
  <c r="AL474" i="2"/>
  <c r="AM474" i="2"/>
  <c r="AN474" i="2"/>
  <c r="AO474" i="2"/>
  <c r="AP474" i="2"/>
  <c r="F475" i="2"/>
  <c r="G475" i="2"/>
  <c r="H475" i="2"/>
  <c r="I475" i="2"/>
  <c r="J475" i="2"/>
  <c r="K475" i="2"/>
  <c r="L475" i="2"/>
  <c r="M475" i="2"/>
  <c r="N475" i="2"/>
  <c r="O475" i="2"/>
  <c r="P475" i="2"/>
  <c r="Q475" i="2"/>
  <c r="R475" i="2"/>
  <c r="S475" i="2"/>
  <c r="T475" i="2"/>
  <c r="U475" i="2"/>
  <c r="V475" i="2"/>
  <c r="W475" i="2"/>
  <c r="X475" i="2"/>
  <c r="Y475" i="2"/>
  <c r="Z475" i="2"/>
  <c r="AA475" i="2"/>
  <c r="AB475" i="2"/>
  <c r="AC475" i="2"/>
  <c r="AD475" i="2"/>
  <c r="AE475" i="2"/>
  <c r="AF475" i="2"/>
  <c r="AG475" i="2"/>
  <c r="AH475" i="2"/>
  <c r="AI475" i="2"/>
  <c r="AJ475" i="2"/>
  <c r="AK475" i="2"/>
  <c r="AL475" i="2"/>
  <c r="AM475" i="2"/>
  <c r="AN475" i="2"/>
  <c r="AO475" i="2"/>
  <c r="AP475" i="2"/>
  <c r="F476" i="2"/>
  <c r="G476" i="2"/>
  <c r="H476" i="2"/>
  <c r="I476" i="2"/>
  <c r="J476" i="2"/>
  <c r="K476" i="2"/>
  <c r="L476" i="2"/>
  <c r="M476" i="2"/>
  <c r="N476" i="2"/>
  <c r="O476" i="2"/>
  <c r="P476" i="2"/>
  <c r="Q476" i="2"/>
  <c r="R476" i="2"/>
  <c r="S476" i="2"/>
  <c r="T476" i="2"/>
  <c r="U476" i="2"/>
  <c r="V476" i="2"/>
  <c r="W476" i="2"/>
  <c r="X476" i="2"/>
  <c r="Y476" i="2"/>
  <c r="Z476" i="2"/>
  <c r="AA476" i="2"/>
  <c r="AB476" i="2"/>
  <c r="AC476" i="2"/>
  <c r="AD476" i="2"/>
  <c r="AE476" i="2"/>
  <c r="AF476" i="2"/>
  <c r="AG476" i="2"/>
  <c r="AH476" i="2"/>
  <c r="AI476" i="2"/>
  <c r="AJ476" i="2"/>
  <c r="AK476" i="2"/>
  <c r="AL476" i="2"/>
  <c r="AM476" i="2"/>
  <c r="AN476" i="2"/>
  <c r="AO476" i="2"/>
  <c r="AP476" i="2"/>
  <c r="F477" i="2"/>
  <c r="G477" i="2"/>
  <c r="H477" i="2"/>
  <c r="I477" i="2"/>
  <c r="J477" i="2"/>
  <c r="K477" i="2"/>
  <c r="L477" i="2"/>
  <c r="M477" i="2"/>
  <c r="N477" i="2"/>
  <c r="O477" i="2"/>
  <c r="P477" i="2"/>
  <c r="Q477" i="2"/>
  <c r="R477" i="2"/>
  <c r="S477" i="2"/>
  <c r="T477" i="2"/>
  <c r="U477" i="2"/>
  <c r="V477" i="2"/>
  <c r="W477" i="2"/>
  <c r="X477" i="2"/>
  <c r="Y477" i="2"/>
  <c r="Z477" i="2"/>
  <c r="AA477" i="2"/>
  <c r="AB477" i="2"/>
  <c r="AC477" i="2"/>
  <c r="AD477" i="2"/>
  <c r="AE477" i="2"/>
  <c r="AF477" i="2"/>
  <c r="AG477" i="2"/>
  <c r="AH477" i="2"/>
  <c r="AI477" i="2"/>
  <c r="AJ477" i="2"/>
  <c r="AK477" i="2"/>
  <c r="AL477" i="2"/>
  <c r="AM477" i="2"/>
  <c r="AN477" i="2"/>
  <c r="AO477" i="2"/>
  <c r="AP477" i="2"/>
  <c r="F478" i="2"/>
  <c r="G478" i="2"/>
  <c r="H478" i="2"/>
  <c r="I478" i="2"/>
  <c r="J478" i="2"/>
  <c r="K478" i="2"/>
  <c r="L478" i="2"/>
  <c r="M478" i="2"/>
  <c r="N478" i="2"/>
  <c r="O478" i="2"/>
  <c r="P478" i="2"/>
  <c r="Q478" i="2"/>
  <c r="R478" i="2"/>
  <c r="S478" i="2"/>
  <c r="T478" i="2"/>
  <c r="U478" i="2"/>
  <c r="V478" i="2"/>
  <c r="W478" i="2"/>
  <c r="X478" i="2"/>
  <c r="Y478" i="2"/>
  <c r="Z478" i="2"/>
  <c r="AA478" i="2"/>
  <c r="AB478" i="2"/>
  <c r="AC478" i="2"/>
  <c r="AD478" i="2"/>
  <c r="AE478" i="2"/>
  <c r="AF478" i="2"/>
  <c r="AG478" i="2"/>
  <c r="AH478" i="2"/>
  <c r="AI478" i="2"/>
  <c r="AJ478" i="2"/>
  <c r="AK478" i="2"/>
  <c r="AL478" i="2"/>
  <c r="AM478" i="2"/>
  <c r="AN478" i="2"/>
  <c r="AO478" i="2"/>
  <c r="AP478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63" i="2"/>
  <c r="F442" i="2"/>
  <c r="G442" i="2"/>
  <c r="H442" i="2"/>
  <c r="I442" i="2"/>
  <c r="J442" i="2"/>
  <c r="K442" i="2"/>
  <c r="L442" i="2"/>
  <c r="M442" i="2"/>
  <c r="N442" i="2"/>
  <c r="O442" i="2"/>
  <c r="P442" i="2"/>
  <c r="Q442" i="2"/>
  <c r="R442" i="2"/>
  <c r="S442" i="2"/>
  <c r="T442" i="2"/>
  <c r="U442" i="2"/>
  <c r="V442" i="2"/>
  <c r="W442" i="2"/>
  <c r="X442" i="2"/>
  <c r="Y442" i="2"/>
  <c r="Z442" i="2"/>
  <c r="AA442" i="2"/>
  <c r="AB442" i="2"/>
  <c r="AC442" i="2"/>
  <c r="AD442" i="2"/>
  <c r="AE442" i="2"/>
  <c r="AF442" i="2"/>
  <c r="AG442" i="2"/>
  <c r="AH442" i="2"/>
  <c r="AI442" i="2"/>
  <c r="AJ442" i="2"/>
  <c r="AK442" i="2"/>
  <c r="AL442" i="2"/>
  <c r="AM442" i="2"/>
  <c r="AN442" i="2"/>
  <c r="AO442" i="2"/>
  <c r="AP442" i="2"/>
  <c r="F443" i="2"/>
  <c r="G443" i="2"/>
  <c r="H443" i="2"/>
  <c r="I443" i="2"/>
  <c r="J443" i="2"/>
  <c r="K443" i="2"/>
  <c r="L443" i="2"/>
  <c r="M443" i="2"/>
  <c r="N443" i="2"/>
  <c r="O443" i="2"/>
  <c r="P443" i="2"/>
  <c r="Q443" i="2"/>
  <c r="R443" i="2"/>
  <c r="S443" i="2"/>
  <c r="T443" i="2"/>
  <c r="U443" i="2"/>
  <c r="V443" i="2"/>
  <c r="W443" i="2"/>
  <c r="X443" i="2"/>
  <c r="Y443" i="2"/>
  <c r="Z443" i="2"/>
  <c r="AA443" i="2"/>
  <c r="AB443" i="2"/>
  <c r="AC443" i="2"/>
  <c r="AD443" i="2"/>
  <c r="AE443" i="2"/>
  <c r="AF443" i="2"/>
  <c r="AG443" i="2"/>
  <c r="AH443" i="2"/>
  <c r="AI443" i="2"/>
  <c r="AJ443" i="2"/>
  <c r="AK443" i="2"/>
  <c r="AL443" i="2"/>
  <c r="AM443" i="2"/>
  <c r="AN443" i="2"/>
  <c r="AO443" i="2"/>
  <c r="AP443" i="2"/>
  <c r="F444" i="2"/>
  <c r="G444" i="2"/>
  <c r="H444" i="2"/>
  <c r="I444" i="2"/>
  <c r="J444" i="2"/>
  <c r="K444" i="2"/>
  <c r="L444" i="2"/>
  <c r="M444" i="2"/>
  <c r="N444" i="2"/>
  <c r="O444" i="2"/>
  <c r="P444" i="2"/>
  <c r="Q444" i="2"/>
  <c r="R444" i="2"/>
  <c r="S444" i="2"/>
  <c r="T444" i="2"/>
  <c r="U444" i="2"/>
  <c r="V444" i="2"/>
  <c r="W444" i="2"/>
  <c r="X444" i="2"/>
  <c r="Y444" i="2"/>
  <c r="Z444" i="2"/>
  <c r="AA444" i="2"/>
  <c r="AB444" i="2"/>
  <c r="AC444" i="2"/>
  <c r="AD444" i="2"/>
  <c r="AE444" i="2"/>
  <c r="AF444" i="2"/>
  <c r="AG444" i="2"/>
  <c r="AH444" i="2"/>
  <c r="AI444" i="2"/>
  <c r="AJ444" i="2"/>
  <c r="AK444" i="2"/>
  <c r="AL444" i="2"/>
  <c r="AM444" i="2"/>
  <c r="AN444" i="2"/>
  <c r="AO444" i="2"/>
  <c r="AP444" i="2"/>
  <c r="F445" i="2"/>
  <c r="G445" i="2"/>
  <c r="H445" i="2"/>
  <c r="I445" i="2"/>
  <c r="J445" i="2"/>
  <c r="K445" i="2"/>
  <c r="L445" i="2"/>
  <c r="M445" i="2"/>
  <c r="N445" i="2"/>
  <c r="O445" i="2"/>
  <c r="P445" i="2"/>
  <c r="Q445" i="2"/>
  <c r="R445" i="2"/>
  <c r="S445" i="2"/>
  <c r="T445" i="2"/>
  <c r="U445" i="2"/>
  <c r="V445" i="2"/>
  <c r="W445" i="2"/>
  <c r="X445" i="2"/>
  <c r="Y445" i="2"/>
  <c r="Z445" i="2"/>
  <c r="AA445" i="2"/>
  <c r="AB445" i="2"/>
  <c r="AC445" i="2"/>
  <c r="AD445" i="2"/>
  <c r="AE445" i="2"/>
  <c r="AF445" i="2"/>
  <c r="AG445" i="2"/>
  <c r="AH445" i="2"/>
  <c r="AI445" i="2"/>
  <c r="AJ445" i="2"/>
  <c r="AK445" i="2"/>
  <c r="AL445" i="2"/>
  <c r="AM445" i="2"/>
  <c r="AN445" i="2"/>
  <c r="AO445" i="2"/>
  <c r="AP445" i="2"/>
  <c r="F446" i="2"/>
  <c r="G446" i="2"/>
  <c r="H446" i="2"/>
  <c r="I446" i="2"/>
  <c r="J446" i="2"/>
  <c r="K446" i="2"/>
  <c r="L446" i="2"/>
  <c r="M446" i="2"/>
  <c r="N446" i="2"/>
  <c r="O446" i="2"/>
  <c r="P446" i="2"/>
  <c r="Q446" i="2"/>
  <c r="R446" i="2"/>
  <c r="S446" i="2"/>
  <c r="T446" i="2"/>
  <c r="U446" i="2"/>
  <c r="V446" i="2"/>
  <c r="W446" i="2"/>
  <c r="X446" i="2"/>
  <c r="Y446" i="2"/>
  <c r="Z446" i="2"/>
  <c r="AA446" i="2"/>
  <c r="AB446" i="2"/>
  <c r="AC446" i="2"/>
  <c r="AD446" i="2"/>
  <c r="AE446" i="2"/>
  <c r="AF446" i="2"/>
  <c r="AG446" i="2"/>
  <c r="AH446" i="2"/>
  <c r="AI446" i="2"/>
  <c r="AJ446" i="2"/>
  <c r="AK446" i="2"/>
  <c r="AL446" i="2"/>
  <c r="AM446" i="2"/>
  <c r="AN446" i="2"/>
  <c r="AO446" i="2"/>
  <c r="AP446" i="2"/>
  <c r="F447" i="2"/>
  <c r="G447" i="2"/>
  <c r="H447" i="2"/>
  <c r="I447" i="2"/>
  <c r="J447" i="2"/>
  <c r="K447" i="2"/>
  <c r="L447" i="2"/>
  <c r="M447" i="2"/>
  <c r="N447" i="2"/>
  <c r="O447" i="2"/>
  <c r="P447" i="2"/>
  <c r="Q447" i="2"/>
  <c r="R447" i="2"/>
  <c r="S447" i="2"/>
  <c r="T447" i="2"/>
  <c r="U447" i="2"/>
  <c r="V447" i="2"/>
  <c r="W447" i="2"/>
  <c r="X447" i="2"/>
  <c r="Y447" i="2"/>
  <c r="Z447" i="2"/>
  <c r="AA447" i="2"/>
  <c r="AB447" i="2"/>
  <c r="AC447" i="2"/>
  <c r="AD447" i="2"/>
  <c r="AE447" i="2"/>
  <c r="AF447" i="2"/>
  <c r="AG447" i="2"/>
  <c r="AH447" i="2"/>
  <c r="AI447" i="2"/>
  <c r="AJ447" i="2"/>
  <c r="AK447" i="2"/>
  <c r="AL447" i="2"/>
  <c r="AM447" i="2"/>
  <c r="AN447" i="2"/>
  <c r="AO447" i="2"/>
  <c r="AP447" i="2"/>
  <c r="F448" i="2"/>
  <c r="G448" i="2"/>
  <c r="H448" i="2"/>
  <c r="I448" i="2"/>
  <c r="J448" i="2"/>
  <c r="K448" i="2"/>
  <c r="L448" i="2"/>
  <c r="M448" i="2"/>
  <c r="N448" i="2"/>
  <c r="O448" i="2"/>
  <c r="P448" i="2"/>
  <c r="Q448" i="2"/>
  <c r="R448" i="2"/>
  <c r="S448" i="2"/>
  <c r="T448" i="2"/>
  <c r="U448" i="2"/>
  <c r="V448" i="2"/>
  <c r="W448" i="2"/>
  <c r="X448" i="2"/>
  <c r="Y448" i="2"/>
  <c r="Z448" i="2"/>
  <c r="AA448" i="2"/>
  <c r="AB448" i="2"/>
  <c r="AC448" i="2"/>
  <c r="AD448" i="2"/>
  <c r="AE448" i="2"/>
  <c r="AF448" i="2"/>
  <c r="AG448" i="2"/>
  <c r="AH448" i="2"/>
  <c r="AI448" i="2"/>
  <c r="AJ448" i="2"/>
  <c r="AK448" i="2"/>
  <c r="AL448" i="2"/>
  <c r="AM448" i="2"/>
  <c r="AN448" i="2"/>
  <c r="AO448" i="2"/>
  <c r="AP448" i="2"/>
  <c r="F449" i="2"/>
  <c r="G449" i="2"/>
  <c r="H449" i="2"/>
  <c r="I449" i="2"/>
  <c r="J449" i="2"/>
  <c r="K449" i="2"/>
  <c r="L449" i="2"/>
  <c r="M449" i="2"/>
  <c r="N449" i="2"/>
  <c r="O449" i="2"/>
  <c r="P449" i="2"/>
  <c r="Q449" i="2"/>
  <c r="R449" i="2"/>
  <c r="S449" i="2"/>
  <c r="T449" i="2"/>
  <c r="U449" i="2"/>
  <c r="V449" i="2"/>
  <c r="W449" i="2"/>
  <c r="X449" i="2"/>
  <c r="Y449" i="2"/>
  <c r="Z449" i="2"/>
  <c r="AA449" i="2"/>
  <c r="AB449" i="2"/>
  <c r="AC449" i="2"/>
  <c r="AD449" i="2"/>
  <c r="AE449" i="2"/>
  <c r="AF449" i="2"/>
  <c r="AG449" i="2"/>
  <c r="AH449" i="2"/>
  <c r="AI449" i="2"/>
  <c r="AJ449" i="2"/>
  <c r="AK449" i="2"/>
  <c r="AL449" i="2"/>
  <c r="AM449" i="2"/>
  <c r="AN449" i="2"/>
  <c r="AO449" i="2"/>
  <c r="AP449" i="2"/>
  <c r="F450" i="2"/>
  <c r="G450" i="2"/>
  <c r="H450" i="2"/>
  <c r="I450" i="2"/>
  <c r="J450" i="2"/>
  <c r="K450" i="2"/>
  <c r="L450" i="2"/>
  <c r="M450" i="2"/>
  <c r="N450" i="2"/>
  <c r="O450" i="2"/>
  <c r="P450" i="2"/>
  <c r="Q450" i="2"/>
  <c r="R450" i="2"/>
  <c r="S450" i="2"/>
  <c r="T450" i="2"/>
  <c r="U450" i="2"/>
  <c r="V450" i="2"/>
  <c r="W450" i="2"/>
  <c r="X450" i="2"/>
  <c r="Y450" i="2"/>
  <c r="Z450" i="2"/>
  <c r="AA450" i="2"/>
  <c r="AB450" i="2"/>
  <c r="AC450" i="2"/>
  <c r="AD450" i="2"/>
  <c r="AE450" i="2"/>
  <c r="AF450" i="2"/>
  <c r="AG450" i="2"/>
  <c r="AH450" i="2"/>
  <c r="AI450" i="2"/>
  <c r="AJ450" i="2"/>
  <c r="AK450" i="2"/>
  <c r="AL450" i="2"/>
  <c r="AM450" i="2"/>
  <c r="AN450" i="2"/>
  <c r="AO450" i="2"/>
  <c r="AP450" i="2"/>
  <c r="F451" i="2"/>
  <c r="G451" i="2"/>
  <c r="H451" i="2"/>
  <c r="I451" i="2"/>
  <c r="J451" i="2"/>
  <c r="K451" i="2"/>
  <c r="L451" i="2"/>
  <c r="M451" i="2"/>
  <c r="N451" i="2"/>
  <c r="O451" i="2"/>
  <c r="P451" i="2"/>
  <c r="Q451" i="2"/>
  <c r="R451" i="2"/>
  <c r="S451" i="2"/>
  <c r="T451" i="2"/>
  <c r="U451" i="2"/>
  <c r="V451" i="2"/>
  <c r="W451" i="2"/>
  <c r="X451" i="2"/>
  <c r="Y451" i="2"/>
  <c r="Z451" i="2"/>
  <c r="AA451" i="2"/>
  <c r="AB451" i="2"/>
  <c r="AC451" i="2"/>
  <c r="AD451" i="2"/>
  <c r="AE451" i="2"/>
  <c r="AF451" i="2"/>
  <c r="AG451" i="2"/>
  <c r="AH451" i="2"/>
  <c r="AI451" i="2"/>
  <c r="AJ451" i="2"/>
  <c r="AK451" i="2"/>
  <c r="AL451" i="2"/>
  <c r="AM451" i="2"/>
  <c r="AN451" i="2"/>
  <c r="AO451" i="2"/>
  <c r="AP451" i="2"/>
  <c r="F452" i="2"/>
  <c r="G452" i="2"/>
  <c r="H452" i="2"/>
  <c r="I452" i="2"/>
  <c r="J452" i="2"/>
  <c r="K452" i="2"/>
  <c r="L452" i="2"/>
  <c r="M452" i="2"/>
  <c r="N452" i="2"/>
  <c r="O452" i="2"/>
  <c r="P452" i="2"/>
  <c r="Q452" i="2"/>
  <c r="R452" i="2"/>
  <c r="S452" i="2"/>
  <c r="T452" i="2"/>
  <c r="U452" i="2"/>
  <c r="V452" i="2"/>
  <c r="W452" i="2"/>
  <c r="X452" i="2"/>
  <c r="Y452" i="2"/>
  <c r="Z452" i="2"/>
  <c r="AA452" i="2"/>
  <c r="AB452" i="2"/>
  <c r="AC452" i="2"/>
  <c r="AD452" i="2"/>
  <c r="AE452" i="2"/>
  <c r="AF452" i="2"/>
  <c r="AG452" i="2"/>
  <c r="AH452" i="2"/>
  <c r="AI452" i="2"/>
  <c r="AJ452" i="2"/>
  <c r="AK452" i="2"/>
  <c r="AL452" i="2"/>
  <c r="AM452" i="2"/>
  <c r="AN452" i="2"/>
  <c r="AO452" i="2"/>
  <c r="AP452" i="2"/>
  <c r="F453" i="2"/>
  <c r="G453" i="2"/>
  <c r="H453" i="2"/>
  <c r="I453" i="2"/>
  <c r="J453" i="2"/>
  <c r="K453" i="2"/>
  <c r="L453" i="2"/>
  <c r="M453" i="2"/>
  <c r="N453" i="2"/>
  <c r="O453" i="2"/>
  <c r="P453" i="2"/>
  <c r="Q453" i="2"/>
  <c r="R453" i="2"/>
  <c r="S453" i="2"/>
  <c r="T453" i="2"/>
  <c r="U453" i="2"/>
  <c r="V453" i="2"/>
  <c r="W453" i="2"/>
  <c r="X453" i="2"/>
  <c r="Y453" i="2"/>
  <c r="Z453" i="2"/>
  <c r="AA453" i="2"/>
  <c r="AB453" i="2"/>
  <c r="AC453" i="2"/>
  <c r="AD453" i="2"/>
  <c r="AE453" i="2"/>
  <c r="AF453" i="2"/>
  <c r="AG453" i="2"/>
  <c r="AH453" i="2"/>
  <c r="AI453" i="2"/>
  <c r="AJ453" i="2"/>
  <c r="AK453" i="2"/>
  <c r="AL453" i="2"/>
  <c r="AM453" i="2"/>
  <c r="AN453" i="2"/>
  <c r="AO453" i="2"/>
  <c r="AP453" i="2"/>
  <c r="F454" i="2"/>
  <c r="G454" i="2"/>
  <c r="H454" i="2"/>
  <c r="I454" i="2"/>
  <c r="J454" i="2"/>
  <c r="K454" i="2"/>
  <c r="L454" i="2"/>
  <c r="M454" i="2"/>
  <c r="N454" i="2"/>
  <c r="O454" i="2"/>
  <c r="P454" i="2"/>
  <c r="Q454" i="2"/>
  <c r="R454" i="2"/>
  <c r="S454" i="2"/>
  <c r="T454" i="2"/>
  <c r="U454" i="2"/>
  <c r="V454" i="2"/>
  <c r="W454" i="2"/>
  <c r="X454" i="2"/>
  <c r="Y454" i="2"/>
  <c r="Z454" i="2"/>
  <c r="AA454" i="2"/>
  <c r="AB454" i="2"/>
  <c r="AC454" i="2"/>
  <c r="AD454" i="2"/>
  <c r="AE454" i="2"/>
  <c r="AF454" i="2"/>
  <c r="AG454" i="2"/>
  <c r="AH454" i="2"/>
  <c r="AI454" i="2"/>
  <c r="AJ454" i="2"/>
  <c r="AK454" i="2"/>
  <c r="AL454" i="2"/>
  <c r="AM454" i="2"/>
  <c r="AN454" i="2"/>
  <c r="AO454" i="2"/>
  <c r="AP454" i="2"/>
  <c r="F455" i="2"/>
  <c r="G455" i="2"/>
  <c r="H455" i="2"/>
  <c r="I455" i="2"/>
  <c r="J455" i="2"/>
  <c r="K455" i="2"/>
  <c r="L455" i="2"/>
  <c r="M455" i="2"/>
  <c r="N455" i="2"/>
  <c r="O455" i="2"/>
  <c r="P455" i="2"/>
  <c r="Q455" i="2"/>
  <c r="R455" i="2"/>
  <c r="S455" i="2"/>
  <c r="T455" i="2"/>
  <c r="U455" i="2"/>
  <c r="V455" i="2"/>
  <c r="W455" i="2"/>
  <c r="X455" i="2"/>
  <c r="Y455" i="2"/>
  <c r="Z455" i="2"/>
  <c r="AA455" i="2"/>
  <c r="AB455" i="2"/>
  <c r="AC455" i="2"/>
  <c r="AD455" i="2"/>
  <c r="AE455" i="2"/>
  <c r="AF455" i="2"/>
  <c r="AG455" i="2"/>
  <c r="AH455" i="2"/>
  <c r="AI455" i="2"/>
  <c r="AJ455" i="2"/>
  <c r="AK455" i="2"/>
  <c r="AL455" i="2"/>
  <c r="AM455" i="2"/>
  <c r="AN455" i="2"/>
  <c r="AO455" i="2"/>
  <c r="AP455" i="2"/>
  <c r="F456" i="2"/>
  <c r="G456" i="2"/>
  <c r="H456" i="2"/>
  <c r="I456" i="2"/>
  <c r="J456" i="2"/>
  <c r="K456" i="2"/>
  <c r="L456" i="2"/>
  <c r="M456" i="2"/>
  <c r="N456" i="2"/>
  <c r="O456" i="2"/>
  <c r="P456" i="2"/>
  <c r="Q456" i="2"/>
  <c r="R456" i="2"/>
  <c r="S456" i="2"/>
  <c r="T456" i="2"/>
  <c r="U456" i="2"/>
  <c r="V456" i="2"/>
  <c r="W456" i="2"/>
  <c r="X456" i="2"/>
  <c r="Y456" i="2"/>
  <c r="Z456" i="2"/>
  <c r="AA456" i="2"/>
  <c r="AB456" i="2"/>
  <c r="AC456" i="2"/>
  <c r="AD456" i="2"/>
  <c r="AE456" i="2"/>
  <c r="AF456" i="2"/>
  <c r="AG456" i="2"/>
  <c r="AH456" i="2"/>
  <c r="AI456" i="2"/>
  <c r="AJ456" i="2"/>
  <c r="AK456" i="2"/>
  <c r="AL456" i="2"/>
  <c r="AM456" i="2"/>
  <c r="AN456" i="2"/>
  <c r="AO456" i="2"/>
  <c r="AP456" i="2"/>
  <c r="F457" i="2"/>
  <c r="G457" i="2"/>
  <c r="H457" i="2"/>
  <c r="I457" i="2"/>
  <c r="J457" i="2"/>
  <c r="K457" i="2"/>
  <c r="L457" i="2"/>
  <c r="M457" i="2"/>
  <c r="N457" i="2"/>
  <c r="O457" i="2"/>
  <c r="P457" i="2"/>
  <c r="Q457" i="2"/>
  <c r="R457" i="2"/>
  <c r="S457" i="2"/>
  <c r="T457" i="2"/>
  <c r="U457" i="2"/>
  <c r="V457" i="2"/>
  <c r="W457" i="2"/>
  <c r="X457" i="2"/>
  <c r="Y457" i="2"/>
  <c r="Z457" i="2"/>
  <c r="AA457" i="2"/>
  <c r="AB457" i="2"/>
  <c r="AC457" i="2"/>
  <c r="AD457" i="2"/>
  <c r="AE457" i="2"/>
  <c r="AF457" i="2"/>
  <c r="AG457" i="2"/>
  <c r="AH457" i="2"/>
  <c r="AI457" i="2"/>
  <c r="AJ457" i="2"/>
  <c r="AK457" i="2"/>
  <c r="AL457" i="2"/>
  <c r="AM457" i="2"/>
  <c r="AN457" i="2"/>
  <c r="AO457" i="2"/>
  <c r="AP457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42" i="2"/>
  <c r="D442" i="2"/>
  <c r="F419" i="2"/>
  <c r="G419" i="2"/>
  <c r="H419" i="2"/>
  <c r="I419" i="2"/>
  <c r="J419" i="2"/>
  <c r="K419" i="2"/>
  <c r="L419" i="2"/>
  <c r="M419" i="2"/>
  <c r="N419" i="2"/>
  <c r="O419" i="2"/>
  <c r="P419" i="2"/>
  <c r="Q419" i="2"/>
  <c r="R419" i="2"/>
  <c r="S419" i="2"/>
  <c r="T419" i="2"/>
  <c r="U419" i="2"/>
  <c r="V419" i="2"/>
  <c r="W419" i="2"/>
  <c r="X419" i="2"/>
  <c r="Y419" i="2"/>
  <c r="Z419" i="2"/>
  <c r="AA419" i="2"/>
  <c r="AB419" i="2"/>
  <c r="AC419" i="2"/>
  <c r="AD419" i="2"/>
  <c r="AE419" i="2"/>
  <c r="AF419" i="2"/>
  <c r="AG419" i="2"/>
  <c r="AH419" i="2"/>
  <c r="AI419" i="2"/>
  <c r="AJ419" i="2"/>
  <c r="AK419" i="2"/>
  <c r="AL419" i="2"/>
  <c r="AM419" i="2"/>
  <c r="AN419" i="2"/>
  <c r="AO419" i="2"/>
  <c r="AP419" i="2"/>
  <c r="F420" i="2"/>
  <c r="G420" i="2"/>
  <c r="H420" i="2"/>
  <c r="I420" i="2"/>
  <c r="J420" i="2"/>
  <c r="K420" i="2"/>
  <c r="L420" i="2"/>
  <c r="M420" i="2"/>
  <c r="N420" i="2"/>
  <c r="O420" i="2"/>
  <c r="P420" i="2"/>
  <c r="Q420" i="2"/>
  <c r="R420" i="2"/>
  <c r="S420" i="2"/>
  <c r="T420" i="2"/>
  <c r="U420" i="2"/>
  <c r="V420" i="2"/>
  <c r="W420" i="2"/>
  <c r="X420" i="2"/>
  <c r="Y420" i="2"/>
  <c r="Z420" i="2"/>
  <c r="AA420" i="2"/>
  <c r="AB420" i="2"/>
  <c r="AC420" i="2"/>
  <c r="AD420" i="2"/>
  <c r="AE420" i="2"/>
  <c r="AF420" i="2"/>
  <c r="AG420" i="2"/>
  <c r="AH420" i="2"/>
  <c r="AI420" i="2"/>
  <c r="AJ420" i="2"/>
  <c r="AK420" i="2"/>
  <c r="AL420" i="2"/>
  <c r="AM420" i="2"/>
  <c r="AN420" i="2"/>
  <c r="AO420" i="2"/>
  <c r="AP420" i="2"/>
  <c r="F421" i="2"/>
  <c r="G421" i="2"/>
  <c r="H421" i="2"/>
  <c r="I421" i="2"/>
  <c r="J421" i="2"/>
  <c r="K421" i="2"/>
  <c r="L421" i="2"/>
  <c r="M421" i="2"/>
  <c r="N421" i="2"/>
  <c r="O421" i="2"/>
  <c r="P421" i="2"/>
  <c r="Q421" i="2"/>
  <c r="R421" i="2"/>
  <c r="S421" i="2"/>
  <c r="T421" i="2"/>
  <c r="U421" i="2"/>
  <c r="V421" i="2"/>
  <c r="W421" i="2"/>
  <c r="X421" i="2"/>
  <c r="Y421" i="2"/>
  <c r="Z421" i="2"/>
  <c r="AA421" i="2"/>
  <c r="AB421" i="2"/>
  <c r="AC421" i="2"/>
  <c r="AD421" i="2"/>
  <c r="AE421" i="2"/>
  <c r="AF421" i="2"/>
  <c r="AG421" i="2"/>
  <c r="AH421" i="2"/>
  <c r="AI421" i="2"/>
  <c r="AJ421" i="2"/>
  <c r="AK421" i="2"/>
  <c r="AL421" i="2"/>
  <c r="AM421" i="2"/>
  <c r="AN421" i="2"/>
  <c r="AO421" i="2"/>
  <c r="AP421" i="2"/>
  <c r="F422" i="2"/>
  <c r="G422" i="2"/>
  <c r="H422" i="2"/>
  <c r="I422" i="2"/>
  <c r="J422" i="2"/>
  <c r="K422" i="2"/>
  <c r="L422" i="2"/>
  <c r="M422" i="2"/>
  <c r="N422" i="2"/>
  <c r="O422" i="2"/>
  <c r="P422" i="2"/>
  <c r="Q422" i="2"/>
  <c r="R422" i="2"/>
  <c r="S422" i="2"/>
  <c r="T422" i="2"/>
  <c r="U422" i="2"/>
  <c r="V422" i="2"/>
  <c r="W422" i="2"/>
  <c r="X422" i="2"/>
  <c r="Y422" i="2"/>
  <c r="Z422" i="2"/>
  <c r="AA422" i="2"/>
  <c r="AB422" i="2"/>
  <c r="AC422" i="2"/>
  <c r="AD422" i="2"/>
  <c r="AE422" i="2"/>
  <c r="AF422" i="2"/>
  <c r="AG422" i="2"/>
  <c r="AH422" i="2"/>
  <c r="AI422" i="2"/>
  <c r="AJ422" i="2"/>
  <c r="AK422" i="2"/>
  <c r="AL422" i="2"/>
  <c r="AM422" i="2"/>
  <c r="AN422" i="2"/>
  <c r="AO422" i="2"/>
  <c r="AP422" i="2"/>
  <c r="F423" i="2"/>
  <c r="G423" i="2"/>
  <c r="H423" i="2"/>
  <c r="I423" i="2"/>
  <c r="J423" i="2"/>
  <c r="K423" i="2"/>
  <c r="L423" i="2"/>
  <c r="M423" i="2"/>
  <c r="N423" i="2"/>
  <c r="O423" i="2"/>
  <c r="P423" i="2"/>
  <c r="Q423" i="2"/>
  <c r="R423" i="2"/>
  <c r="S423" i="2"/>
  <c r="T423" i="2"/>
  <c r="U423" i="2"/>
  <c r="V423" i="2"/>
  <c r="W423" i="2"/>
  <c r="X423" i="2"/>
  <c r="Y423" i="2"/>
  <c r="Z423" i="2"/>
  <c r="AA423" i="2"/>
  <c r="AB423" i="2"/>
  <c r="AC423" i="2"/>
  <c r="AD423" i="2"/>
  <c r="AE423" i="2"/>
  <c r="AF423" i="2"/>
  <c r="AG423" i="2"/>
  <c r="AH423" i="2"/>
  <c r="AI423" i="2"/>
  <c r="AJ423" i="2"/>
  <c r="AK423" i="2"/>
  <c r="AL423" i="2"/>
  <c r="AM423" i="2"/>
  <c r="AN423" i="2"/>
  <c r="AO423" i="2"/>
  <c r="AP423" i="2"/>
  <c r="F424" i="2"/>
  <c r="G424" i="2"/>
  <c r="H424" i="2"/>
  <c r="I424" i="2"/>
  <c r="J424" i="2"/>
  <c r="K424" i="2"/>
  <c r="L424" i="2"/>
  <c r="M424" i="2"/>
  <c r="N424" i="2"/>
  <c r="O424" i="2"/>
  <c r="P424" i="2"/>
  <c r="Q424" i="2"/>
  <c r="R424" i="2"/>
  <c r="S424" i="2"/>
  <c r="T424" i="2"/>
  <c r="U424" i="2"/>
  <c r="V424" i="2"/>
  <c r="W424" i="2"/>
  <c r="X424" i="2"/>
  <c r="Y424" i="2"/>
  <c r="Z424" i="2"/>
  <c r="AA424" i="2"/>
  <c r="AB424" i="2"/>
  <c r="AC424" i="2"/>
  <c r="AD424" i="2"/>
  <c r="AE424" i="2"/>
  <c r="AF424" i="2"/>
  <c r="AG424" i="2"/>
  <c r="AH424" i="2"/>
  <c r="AI424" i="2"/>
  <c r="AJ424" i="2"/>
  <c r="AK424" i="2"/>
  <c r="AL424" i="2"/>
  <c r="AM424" i="2"/>
  <c r="AN424" i="2"/>
  <c r="AO424" i="2"/>
  <c r="AP424" i="2"/>
  <c r="F425" i="2"/>
  <c r="G425" i="2"/>
  <c r="H425" i="2"/>
  <c r="I425" i="2"/>
  <c r="J425" i="2"/>
  <c r="K425" i="2"/>
  <c r="L425" i="2"/>
  <c r="M425" i="2"/>
  <c r="N425" i="2"/>
  <c r="O425" i="2"/>
  <c r="P425" i="2"/>
  <c r="Q425" i="2"/>
  <c r="R425" i="2"/>
  <c r="S425" i="2"/>
  <c r="T425" i="2"/>
  <c r="U425" i="2"/>
  <c r="V425" i="2"/>
  <c r="W425" i="2"/>
  <c r="X425" i="2"/>
  <c r="Y425" i="2"/>
  <c r="Z425" i="2"/>
  <c r="AA425" i="2"/>
  <c r="AB425" i="2"/>
  <c r="AC425" i="2"/>
  <c r="AD425" i="2"/>
  <c r="AE425" i="2"/>
  <c r="AF425" i="2"/>
  <c r="AG425" i="2"/>
  <c r="AH425" i="2"/>
  <c r="AI425" i="2"/>
  <c r="AJ425" i="2"/>
  <c r="AK425" i="2"/>
  <c r="AL425" i="2"/>
  <c r="AM425" i="2"/>
  <c r="AN425" i="2"/>
  <c r="AO425" i="2"/>
  <c r="AP425" i="2"/>
  <c r="F426" i="2"/>
  <c r="G426" i="2"/>
  <c r="H426" i="2"/>
  <c r="I426" i="2"/>
  <c r="J426" i="2"/>
  <c r="K426" i="2"/>
  <c r="L426" i="2"/>
  <c r="M426" i="2"/>
  <c r="N426" i="2"/>
  <c r="O426" i="2"/>
  <c r="P426" i="2"/>
  <c r="Q426" i="2"/>
  <c r="R426" i="2"/>
  <c r="S426" i="2"/>
  <c r="T426" i="2"/>
  <c r="U426" i="2"/>
  <c r="V426" i="2"/>
  <c r="W426" i="2"/>
  <c r="X426" i="2"/>
  <c r="Y426" i="2"/>
  <c r="Z426" i="2"/>
  <c r="AA426" i="2"/>
  <c r="AB426" i="2"/>
  <c r="AC426" i="2"/>
  <c r="AD426" i="2"/>
  <c r="AE426" i="2"/>
  <c r="AF426" i="2"/>
  <c r="AG426" i="2"/>
  <c r="AH426" i="2"/>
  <c r="AI426" i="2"/>
  <c r="AJ426" i="2"/>
  <c r="AK426" i="2"/>
  <c r="AL426" i="2"/>
  <c r="AM426" i="2"/>
  <c r="AN426" i="2"/>
  <c r="AO426" i="2"/>
  <c r="AP426" i="2"/>
  <c r="F427" i="2"/>
  <c r="G427" i="2"/>
  <c r="H427" i="2"/>
  <c r="I427" i="2"/>
  <c r="J427" i="2"/>
  <c r="K427" i="2"/>
  <c r="L427" i="2"/>
  <c r="M427" i="2"/>
  <c r="N427" i="2"/>
  <c r="O427" i="2"/>
  <c r="P427" i="2"/>
  <c r="Q427" i="2"/>
  <c r="R427" i="2"/>
  <c r="S427" i="2"/>
  <c r="T427" i="2"/>
  <c r="U427" i="2"/>
  <c r="V427" i="2"/>
  <c r="W427" i="2"/>
  <c r="X427" i="2"/>
  <c r="Y427" i="2"/>
  <c r="Z427" i="2"/>
  <c r="AA427" i="2"/>
  <c r="AB427" i="2"/>
  <c r="AC427" i="2"/>
  <c r="AD427" i="2"/>
  <c r="AE427" i="2"/>
  <c r="AF427" i="2"/>
  <c r="AG427" i="2"/>
  <c r="AH427" i="2"/>
  <c r="AI427" i="2"/>
  <c r="AJ427" i="2"/>
  <c r="AK427" i="2"/>
  <c r="AL427" i="2"/>
  <c r="AM427" i="2"/>
  <c r="AN427" i="2"/>
  <c r="AO427" i="2"/>
  <c r="AP427" i="2"/>
  <c r="F428" i="2"/>
  <c r="G428" i="2"/>
  <c r="H428" i="2"/>
  <c r="I428" i="2"/>
  <c r="J428" i="2"/>
  <c r="K428" i="2"/>
  <c r="L428" i="2"/>
  <c r="M428" i="2"/>
  <c r="N428" i="2"/>
  <c r="O428" i="2"/>
  <c r="P428" i="2"/>
  <c r="Q428" i="2"/>
  <c r="R428" i="2"/>
  <c r="S428" i="2"/>
  <c r="T428" i="2"/>
  <c r="U428" i="2"/>
  <c r="V428" i="2"/>
  <c r="W428" i="2"/>
  <c r="X428" i="2"/>
  <c r="Y428" i="2"/>
  <c r="Z428" i="2"/>
  <c r="AA428" i="2"/>
  <c r="AB428" i="2"/>
  <c r="AC428" i="2"/>
  <c r="AD428" i="2"/>
  <c r="AE428" i="2"/>
  <c r="AF428" i="2"/>
  <c r="AG428" i="2"/>
  <c r="AH428" i="2"/>
  <c r="AI428" i="2"/>
  <c r="AJ428" i="2"/>
  <c r="AK428" i="2"/>
  <c r="AL428" i="2"/>
  <c r="AM428" i="2"/>
  <c r="AN428" i="2"/>
  <c r="AO428" i="2"/>
  <c r="AP428" i="2"/>
  <c r="F429" i="2"/>
  <c r="G429" i="2"/>
  <c r="H429" i="2"/>
  <c r="I429" i="2"/>
  <c r="J429" i="2"/>
  <c r="K429" i="2"/>
  <c r="L429" i="2"/>
  <c r="M429" i="2"/>
  <c r="N429" i="2"/>
  <c r="O429" i="2"/>
  <c r="P429" i="2"/>
  <c r="Q429" i="2"/>
  <c r="R429" i="2"/>
  <c r="S429" i="2"/>
  <c r="T429" i="2"/>
  <c r="U429" i="2"/>
  <c r="V429" i="2"/>
  <c r="W429" i="2"/>
  <c r="X429" i="2"/>
  <c r="Y429" i="2"/>
  <c r="Z429" i="2"/>
  <c r="AA429" i="2"/>
  <c r="AB429" i="2"/>
  <c r="AC429" i="2"/>
  <c r="AD429" i="2"/>
  <c r="AE429" i="2"/>
  <c r="AF429" i="2"/>
  <c r="AG429" i="2"/>
  <c r="AH429" i="2"/>
  <c r="AI429" i="2"/>
  <c r="AJ429" i="2"/>
  <c r="AK429" i="2"/>
  <c r="AL429" i="2"/>
  <c r="AM429" i="2"/>
  <c r="AN429" i="2"/>
  <c r="AO429" i="2"/>
  <c r="AP429" i="2"/>
  <c r="F430" i="2"/>
  <c r="G430" i="2"/>
  <c r="H430" i="2"/>
  <c r="I430" i="2"/>
  <c r="J430" i="2"/>
  <c r="K430" i="2"/>
  <c r="L430" i="2"/>
  <c r="M430" i="2"/>
  <c r="N430" i="2"/>
  <c r="O430" i="2"/>
  <c r="P430" i="2"/>
  <c r="Q430" i="2"/>
  <c r="R430" i="2"/>
  <c r="S430" i="2"/>
  <c r="T430" i="2"/>
  <c r="U430" i="2"/>
  <c r="V430" i="2"/>
  <c r="W430" i="2"/>
  <c r="X430" i="2"/>
  <c r="Y430" i="2"/>
  <c r="Z430" i="2"/>
  <c r="AA430" i="2"/>
  <c r="AB430" i="2"/>
  <c r="AC430" i="2"/>
  <c r="AD430" i="2"/>
  <c r="AE430" i="2"/>
  <c r="AF430" i="2"/>
  <c r="AG430" i="2"/>
  <c r="AH430" i="2"/>
  <c r="AI430" i="2"/>
  <c r="AJ430" i="2"/>
  <c r="AK430" i="2"/>
  <c r="AL430" i="2"/>
  <c r="AM430" i="2"/>
  <c r="AN430" i="2"/>
  <c r="AO430" i="2"/>
  <c r="AP430" i="2"/>
  <c r="F431" i="2"/>
  <c r="G431" i="2"/>
  <c r="H431" i="2"/>
  <c r="I431" i="2"/>
  <c r="J431" i="2"/>
  <c r="K431" i="2"/>
  <c r="L431" i="2"/>
  <c r="M431" i="2"/>
  <c r="N431" i="2"/>
  <c r="O431" i="2"/>
  <c r="P431" i="2"/>
  <c r="Q431" i="2"/>
  <c r="R431" i="2"/>
  <c r="S431" i="2"/>
  <c r="T431" i="2"/>
  <c r="U431" i="2"/>
  <c r="V431" i="2"/>
  <c r="W431" i="2"/>
  <c r="X431" i="2"/>
  <c r="Y431" i="2"/>
  <c r="Z431" i="2"/>
  <c r="AA431" i="2"/>
  <c r="AB431" i="2"/>
  <c r="AC431" i="2"/>
  <c r="AD431" i="2"/>
  <c r="AE431" i="2"/>
  <c r="AF431" i="2"/>
  <c r="AG431" i="2"/>
  <c r="AH431" i="2"/>
  <c r="AI431" i="2"/>
  <c r="AJ431" i="2"/>
  <c r="AK431" i="2"/>
  <c r="AL431" i="2"/>
  <c r="AM431" i="2"/>
  <c r="AN431" i="2"/>
  <c r="AO431" i="2"/>
  <c r="AP431" i="2"/>
  <c r="F432" i="2"/>
  <c r="G432" i="2"/>
  <c r="H432" i="2"/>
  <c r="I432" i="2"/>
  <c r="J432" i="2"/>
  <c r="K432" i="2"/>
  <c r="L432" i="2"/>
  <c r="M432" i="2"/>
  <c r="N432" i="2"/>
  <c r="O432" i="2"/>
  <c r="P432" i="2"/>
  <c r="Q432" i="2"/>
  <c r="R432" i="2"/>
  <c r="S432" i="2"/>
  <c r="T432" i="2"/>
  <c r="U432" i="2"/>
  <c r="V432" i="2"/>
  <c r="W432" i="2"/>
  <c r="X432" i="2"/>
  <c r="Y432" i="2"/>
  <c r="Z432" i="2"/>
  <c r="AA432" i="2"/>
  <c r="AB432" i="2"/>
  <c r="AC432" i="2"/>
  <c r="AD432" i="2"/>
  <c r="AE432" i="2"/>
  <c r="AF432" i="2"/>
  <c r="AG432" i="2"/>
  <c r="AH432" i="2"/>
  <c r="AI432" i="2"/>
  <c r="AJ432" i="2"/>
  <c r="AK432" i="2"/>
  <c r="AL432" i="2"/>
  <c r="AM432" i="2"/>
  <c r="AN432" i="2"/>
  <c r="AO432" i="2"/>
  <c r="AP432" i="2"/>
  <c r="F433" i="2"/>
  <c r="G433" i="2"/>
  <c r="H433" i="2"/>
  <c r="I433" i="2"/>
  <c r="J433" i="2"/>
  <c r="K433" i="2"/>
  <c r="L433" i="2"/>
  <c r="M433" i="2"/>
  <c r="N433" i="2"/>
  <c r="O433" i="2"/>
  <c r="P433" i="2"/>
  <c r="Q433" i="2"/>
  <c r="R433" i="2"/>
  <c r="S433" i="2"/>
  <c r="T433" i="2"/>
  <c r="U433" i="2"/>
  <c r="V433" i="2"/>
  <c r="W433" i="2"/>
  <c r="X433" i="2"/>
  <c r="Y433" i="2"/>
  <c r="Z433" i="2"/>
  <c r="AA433" i="2"/>
  <c r="AB433" i="2"/>
  <c r="AC433" i="2"/>
  <c r="AD433" i="2"/>
  <c r="AE433" i="2"/>
  <c r="AF433" i="2"/>
  <c r="AG433" i="2"/>
  <c r="AH433" i="2"/>
  <c r="AI433" i="2"/>
  <c r="AJ433" i="2"/>
  <c r="AK433" i="2"/>
  <c r="AL433" i="2"/>
  <c r="AM433" i="2"/>
  <c r="AN433" i="2"/>
  <c r="AO433" i="2"/>
  <c r="AP433" i="2"/>
  <c r="F434" i="2"/>
  <c r="G434" i="2"/>
  <c r="H434" i="2"/>
  <c r="I434" i="2"/>
  <c r="J434" i="2"/>
  <c r="K434" i="2"/>
  <c r="L434" i="2"/>
  <c r="M434" i="2"/>
  <c r="N434" i="2"/>
  <c r="O434" i="2"/>
  <c r="P434" i="2"/>
  <c r="Q434" i="2"/>
  <c r="R434" i="2"/>
  <c r="S434" i="2"/>
  <c r="T434" i="2"/>
  <c r="U434" i="2"/>
  <c r="V434" i="2"/>
  <c r="W434" i="2"/>
  <c r="X434" i="2"/>
  <c r="Y434" i="2"/>
  <c r="Z434" i="2"/>
  <c r="AA434" i="2"/>
  <c r="AB434" i="2"/>
  <c r="AC434" i="2"/>
  <c r="AD434" i="2"/>
  <c r="AE434" i="2"/>
  <c r="AF434" i="2"/>
  <c r="AG434" i="2"/>
  <c r="AH434" i="2"/>
  <c r="AI434" i="2"/>
  <c r="AJ434" i="2"/>
  <c r="AK434" i="2"/>
  <c r="AL434" i="2"/>
  <c r="AM434" i="2"/>
  <c r="AN434" i="2"/>
  <c r="AO434" i="2"/>
  <c r="AP434" i="2"/>
  <c r="F435" i="2"/>
  <c r="G435" i="2"/>
  <c r="H435" i="2"/>
  <c r="I435" i="2"/>
  <c r="J435" i="2"/>
  <c r="K435" i="2"/>
  <c r="L435" i="2"/>
  <c r="M435" i="2"/>
  <c r="N435" i="2"/>
  <c r="O435" i="2"/>
  <c r="P435" i="2"/>
  <c r="Q435" i="2"/>
  <c r="R435" i="2"/>
  <c r="S435" i="2"/>
  <c r="T435" i="2"/>
  <c r="U435" i="2"/>
  <c r="V435" i="2"/>
  <c r="W435" i="2"/>
  <c r="X435" i="2"/>
  <c r="Y435" i="2"/>
  <c r="Z435" i="2"/>
  <c r="AA435" i="2"/>
  <c r="AB435" i="2"/>
  <c r="AC435" i="2"/>
  <c r="AD435" i="2"/>
  <c r="AE435" i="2"/>
  <c r="AF435" i="2"/>
  <c r="AG435" i="2"/>
  <c r="AH435" i="2"/>
  <c r="AI435" i="2"/>
  <c r="AJ435" i="2"/>
  <c r="AK435" i="2"/>
  <c r="AL435" i="2"/>
  <c r="AM435" i="2"/>
  <c r="AN435" i="2"/>
  <c r="AO435" i="2"/>
  <c r="AP435" i="2"/>
  <c r="F436" i="2"/>
  <c r="G436" i="2"/>
  <c r="H436" i="2"/>
  <c r="I436" i="2"/>
  <c r="J436" i="2"/>
  <c r="K436" i="2"/>
  <c r="L436" i="2"/>
  <c r="M436" i="2"/>
  <c r="N436" i="2"/>
  <c r="O436" i="2"/>
  <c r="P436" i="2"/>
  <c r="Q436" i="2"/>
  <c r="R436" i="2"/>
  <c r="S436" i="2"/>
  <c r="T436" i="2"/>
  <c r="U436" i="2"/>
  <c r="V436" i="2"/>
  <c r="W436" i="2"/>
  <c r="X436" i="2"/>
  <c r="Y436" i="2"/>
  <c r="Z436" i="2"/>
  <c r="AA436" i="2"/>
  <c r="AB436" i="2"/>
  <c r="AC436" i="2"/>
  <c r="AD436" i="2"/>
  <c r="AE436" i="2"/>
  <c r="AF436" i="2"/>
  <c r="AG436" i="2"/>
  <c r="AH436" i="2"/>
  <c r="AI436" i="2"/>
  <c r="AJ436" i="2"/>
  <c r="AK436" i="2"/>
  <c r="AL436" i="2"/>
  <c r="AM436" i="2"/>
  <c r="AN436" i="2"/>
  <c r="AO436" i="2"/>
  <c r="AP436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19" i="2"/>
  <c r="F402" i="2"/>
  <c r="G402" i="2"/>
  <c r="H402" i="2"/>
  <c r="I402" i="2"/>
  <c r="J402" i="2"/>
  <c r="K402" i="2"/>
  <c r="L402" i="2"/>
  <c r="M402" i="2"/>
  <c r="N402" i="2"/>
  <c r="O402" i="2"/>
  <c r="P402" i="2"/>
  <c r="Q402" i="2"/>
  <c r="R402" i="2"/>
  <c r="S402" i="2"/>
  <c r="T402" i="2"/>
  <c r="U402" i="2"/>
  <c r="V402" i="2"/>
  <c r="W402" i="2"/>
  <c r="X402" i="2"/>
  <c r="Y402" i="2"/>
  <c r="Z402" i="2"/>
  <c r="AA402" i="2"/>
  <c r="AB402" i="2"/>
  <c r="AC402" i="2"/>
  <c r="AD402" i="2"/>
  <c r="AE402" i="2"/>
  <c r="AF402" i="2"/>
  <c r="AG402" i="2"/>
  <c r="AH402" i="2"/>
  <c r="AI402" i="2"/>
  <c r="AJ402" i="2"/>
  <c r="AK402" i="2"/>
  <c r="AL402" i="2"/>
  <c r="AM402" i="2"/>
  <c r="AN402" i="2"/>
  <c r="AO402" i="2"/>
  <c r="AP402" i="2"/>
  <c r="F403" i="2"/>
  <c r="G403" i="2"/>
  <c r="H403" i="2"/>
  <c r="I403" i="2"/>
  <c r="J403" i="2"/>
  <c r="K403" i="2"/>
  <c r="L403" i="2"/>
  <c r="M403" i="2"/>
  <c r="N403" i="2"/>
  <c r="O403" i="2"/>
  <c r="P403" i="2"/>
  <c r="Q403" i="2"/>
  <c r="R403" i="2"/>
  <c r="S403" i="2"/>
  <c r="T403" i="2"/>
  <c r="U403" i="2"/>
  <c r="V403" i="2"/>
  <c r="W403" i="2"/>
  <c r="X403" i="2"/>
  <c r="Y403" i="2"/>
  <c r="Z403" i="2"/>
  <c r="AA403" i="2"/>
  <c r="AB403" i="2"/>
  <c r="AC403" i="2"/>
  <c r="AD403" i="2"/>
  <c r="AE403" i="2"/>
  <c r="AF403" i="2"/>
  <c r="AG403" i="2"/>
  <c r="AH403" i="2"/>
  <c r="AI403" i="2"/>
  <c r="AJ403" i="2"/>
  <c r="AK403" i="2"/>
  <c r="AL403" i="2"/>
  <c r="AM403" i="2"/>
  <c r="AN403" i="2"/>
  <c r="AO403" i="2"/>
  <c r="AP403" i="2"/>
  <c r="F404" i="2"/>
  <c r="G404" i="2"/>
  <c r="H404" i="2"/>
  <c r="I404" i="2"/>
  <c r="J404" i="2"/>
  <c r="K404" i="2"/>
  <c r="L404" i="2"/>
  <c r="M404" i="2"/>
  <c r="N404" i="2"/>
  <c r="O404" i="2"/>
  <c r="P404" i="2"/>
  <c r="Q404" i="2"/>
  <c r="R404" i="2"/>
  <c r="S404" i="2"/>
  <c r="T404" i="2"/>
  <c r="U404" i="2"/>
  <c r="V404" i="2"/>
  <c r="W404" i="2"/>
  <c r="X404" i="2"/>
  <c r="Y404" i="2"/>
  <c r="Z404" i="2"/>
  <c r="AA404" i="2"/>
  <c r="AB404" i="2"/>
  <c r="AC404" i="2"/>
  <c r="AD404" i="2"/>
  <c r="AE404" i="2"/>
  <c r="AF404" i="2"/>
  <c r="AG404" i="2"/>
  <c r="AH404" i="2"/>
  <c r="AI404" i="2"/>
  <c r="AJ404" i="2"/>
  <c r="AK404" i="2"/>
  <c r="AL404" i="2"/>
  <c r="AM404" i="2"/>
  <c r="AN404" i="2"/>
  <c r="AO404" i="2"/>
  <c r="AP404" i="2"/>
  <c r="F405" i="2"/>
  <c r="G405" i="2"/>
  <c r="H405" i="2"/>
  <c r="I405" i="2"/>
  <c r="J405" i="2"/>
  <c r="K405" i="2"/>
  <c r="L405" i="2"/>
  <c r="M405" i="2"/>
  <c r="N405" i="2"/>
  <c r="O405" i="2"/>
  <c r="P405" i="2"/>
  <c r="Q405" i="2"/>
  <c r="R405" i="2"/>
  <c r="S405" i="2"/>
  <c r="T405" i="2"/>
  <c r="U405" i="2"/>
  <c r="V405" i="2"/>
  <c r="W405" i="2"/>
  <c r="X405" i="2"/>
  <c r="Y405" i="2"/>
  <c r="Z405" i="2"/>
  <c r="AA405" i="2"/>
  <c r="AB405" i="2"/>
  <c r="AC405" i="2"/>
  <c r="AD405" i="2"/>
  <c r="AE405" i="2"/>
  <c r="AF405" i="2"/>
  <c r="AG405" i="2"/>
  <c r="AH405" i="2"/>
  <c r="AI405" i="2"/>
  <c r="AJ405" i="2"/>
  <c r="AK405" i="2"/>
  <c r="AL405" i="2"/>
  <c r="AM405" i="2"/>
  <c r="AN405" i="2"/>
  <c r="AO405" i="2"/>
  <c r="AP405" i="2"/>
  <c r="F406" i="2"/>
  <c r="G406" i="2"/>
  <c r="H406" i="2"/>
  <c r="I406" i="2"/>
  <c r="J406" i="2"/>
  <c r="K406" i="2"/>
  <c r="L406" i="2"/>
  <c r="M406" i="2"/>
  <c r="N406" i="2"/>
  <c r="O406" i="2"/>
  <c r="P406" i="2"/>
  <c r="Q406" i="2"/>
  <c r="R406" i="2"/>
  <c r="S406" i="2"/>
  <c r="T406" i="2"/>
  <c r="U406" i="2"/>
  <c r="V406" i="2"/>
  <c r="W406" i="2"/>
  <c r="X406" i="2"/>
  <c r="Y406" i="2"/>
  <c r="Z406" i="2"/>
  <c r="AA406" i="2"/>
  <c r="AB406" i="2"/>
  <c r="AC406" i="2"/>
  <c r="AD406" i="2"/>
  <c r="AE406" i="2"/>
  <c r="AF406" i="2"/>
  <c r="AG406" i="2"/>
  <c r="AH406" i="2"/>
  <c r="AI406" i="2"/>
  <c r="AJ406" i="2"/>
  <c r="AK406" i="2"/>
  <c r="AL406" i="2"/>
  <c r="AM406" i="2"/>
  <c r="AN406" i="2"/>
  <c r="AO406" i="2"/>
  <c r="AP406" i="2"/>
  <c r="F407" i="2"/>
  <c r="G407" i="2"/>
  <c r="H407" i="2"/>
  <c r="I407" i="2"/>
  <c r="J407" i="2"/>
  <c r="K407" i="2"/>
  <c r="L407" i="2"/>
  <c r="M407" i="2"/>
  <c r="N407" i="2"/>
  <c r="O407" i="2"/>
  <c r="P407" i="2"/>
  <c r="Q407" i="2"/>
  <c r="R407" i="2"/>
  <c r="S407" i="2"/>
  <c r="T407" i="2"/>
  <c r="U407" i="2"/>
  <c r="V407" i="2"/>
  <c r="W407" i="2"/>
  <c r="X407" i="2"/>
  <c r="Y407" i="2"/>
  <c r="Z407" i="2"/>
  <c r="AA407" i="2"/>
  <c r="AB407" i="2"/>
  <c r="AC407" i="2"/>
  <c r="AD407" i="2"/>
  <c r="AE407" i="2"/>
  <c r="AF407" i="2"/>
  <c r="AG407" i="2"/>
  <c r="AH407" i="2"/>
  <c r="AI407" i="2"/>
  <c r="AJ407" i="2"/>
  <c r="AK407" i="2"/>
  <c r="AL407" i="2"/>
  <c r="AM407" i="2"/>
  <c r="AN407" i="2"/>
  <c r="AO407" i="2"/>
  <c r="AP407" i="2"/>
  <c r="F408" i="2"/>
  <c r="G408" i="2"/>
  <c r="H408" i="2"/>
  <c r="I408" i="2"/>
  <c r="J408" i="2"/>
  <c r="K408" i="2"/>
  <c r="L408" i="2"/>
  <c r="M408" i="2"/>
  <c r="N408" i="2"/>
  <c r="O408" i="2"/>
  <c r="P408" i="2"/>
  <c r="Q408" i="2"/>
  <c r="R408" i="2"/>
  <c r="S408" i="2"/>
  <c r="T408" i="2"/>
  <c r="U408" i="2"/>
  <c r="V408" i="2"/>
  <c r="W408" i="2"/>
  <c r="X408" i="2"/>
  <c r="Y408" i="2"/>
  <c r="Z408" i="2"/>
  <c r="AA408" i="2"/>
  <c r="AB408" i="2"/>
  <c r="AC408" i="2"/>
  <c r="AD408" i="2"/>
  <c r="AE408" i="2"/>
  <c r="AF408" i="2"/>
  <c r="AG408" i="2"/>
  <c r="AH408" i="2"/>
  <c r="AI408" i="2"/>
  <c r="AJ408" i="2"/>
  <c r="AK408" i="2"/>
  <c r="AL408" i="2"/>
  <c r="AM408" i="2"/>
  <c r="AN408" i="2"/>
  <c r="AO408" i="2"/>
  <c r="AP408" i="2"/>
  <c r="F409" i="2"/>
  <c r="G409" i="2"/>
  <c r="H409" i="2"/>
  <c r="I409" i="2"/>
  <c r="J409" i="2"/>
  <c r="K409" i="2"/>
  <c r="L409" i="2"/>
  <c r="M409" i="2"/>
  <c r="N409" i="2"/>
  <c r="O409" i="2"/>
  <c r="P409" i="2"/>
  <c r="Q409" i="2"/>
  <c r="R409" i="2"/>
  <c r="S409" i="2"/>
  <c r="T409" i="2"/>
  <c r="U409" i="2"/>
  <c r="V409" i="2"/>
  <c r="W409" i="2"/>
  <c r="X409" i="2"/>
  <c r="Y409" i="2"/>
  <c r="Z409" i="2"/>
  <c r="AA409" i="2"/>
  <c r="AB409" i="2"/>
  <c r="AC409" i="2"/>
  <c r="AD409" i="2"/>
  <c r="AE409" i="2"/>
  <c r="AF409" i="2"/>
  <c r="AG409" i="2"/>
  <c r="AH409" i="2"/>
  <c r="AI409" i="2"/>
  <c r="AJ409" i="2"/>
  <c r="AK409" i="2"/>
  <c r="AL409" i="2"/>
  <c r="AM409" i="2"/>
  <c r="AN409" i="2"/>
  <c r="AO409" i="2"/>
  <c r="AP409" i="2"/>
  <c r="F410" i="2"/>
  <c r="G410" i="2"/>
  <c r="H410" i="2"/>
  <c r="I410" i="2"/>
  <c r="J410" i="2"/>
  <c r="K410" i="2"/>
  <c r="L410" i="2"/>
  <c r="M410" i="2"/>
  <c r="N410" i="2"/>
  <c r="O410" i="2"/>
  <c r="P410" i="2"/>
  <c r="Q410" i="2"/>
  <c r="R410" i="2"/>
  <c r="S410" i="2"/>
  <c r="T410" i="2"/>
  <c r="U410" i="2"/>
  <c r="V410" i="2"/>
  <c r="W410" i="2"/>
  <c r="X410" i="2"/>
  <c r="Y410" i="2"/>
  <c r="Z410" i="2"/>
  <c r="AA410" i="2"/>
  <c r="AB410" i="2"/>
  <c r="AC410" i="2"/>
  <c r="AD410" i="2"/>
  <c r="AE410" i="2"/>
  <c r="AF410" i="2"/>
  <c r="AG410" i="2"/>
  <c r="AH410" i="2"/>
  <c r="AI410" i="2"/>
  <c r="AJ410" i="2"/>
  <c r="AK410" i="2"/>
  <c r="AL410" i="2"/>
  <c r="AM410" i="2"/>
  <c r="AN410" i="2"/>
  <c r="AO410" i="2"/>
  <c r="AP410" i="2"/>
  <c r="F411" i="2"/>
  <c r="G411" i="2"/>
  <c r="H411" i="2"/>
  <c r="I411" i="2"/>
  <c r="J411" i="2"/>
  <c r="K411" i="2"/>
  <c r="L411" i="2"/>
  <c r="M411" i="2"/>
  <c r="N411" i="2"/>
  <c r="O411" i="2"/>
  <c r="P411" i="2"/>
  <c r="Q411" i="2"/>
  <c r="R411" i="2"/>
  <c r="S411" i="2"/>
  <c r="T411" i="2"/>
  <c r="U411" i="2"/>
  <c r="V411" i="2"/>
  <c r="W411" i="2"/>
  <c r="X411" i="2"/>
  <c r="Y411" i="2"/>
  <c r="Z411" i="2"/>
  <c r="AA411" i="2"/>
  <c r="AB411" i="2"/>
  <c r="AC411" i="2"/>
  <c r="AD411" i="2"/>
  <c r="AE411" i="2"/>
  <c r="AF411" i="2"/>
  <c r="AG411" i="2"/>
  <c r="AH411" i="2"/>
  <c r="AI411" i="2"/>
  <c r="AJ411" i="2"/>
  <c r="AK411" i="2"/>
  <c r="AL411" i="2"/>
  <c r="AM411" i="2"/>
  <c r="AN411" i="2"/>
  <c r="AO411" i="2"/>
  <c r="AP411" i="2"/>
  <c r="F412" i="2"/>
  <c r="G412" i="2"/>
  <c r="H412" i="2"/>
  <c r="I412" i="2"/>
  <c r="J412" i="2"/>
  <c r="K412" i="2"/>
  <c r="L412" i="2"/>
  <c r="M412" i="2"/>
  <c r="N412" i="2"/>
  <c r="O412" i="2"/>
  <c r="P412" i="2"/>
  <c r="Q412" i="2"/>
  <c r="R412" i="2"/>
  <c r="S412" i="2"/>
  <c r="T412" i="2"/>
  <c r="U412" i="2"/>
  <c r="V412" i="2"/>
  <c r="W412" i="2"/>
  <c r="X412" i="2"/>
  <c r="Y412" i="2"/>
  <c r="Z412" i="2"/>
  <c r="AA412" i="2"/>
  <c r="AB412" i="2"/>
  <c r="AC412" i="2"/>
  <c r="AD412" i="2"/>
  <c r="AE412" i="2"/>
  <c r="AF412" i="2"/>
  <c r="AG412" i="2"/>
  <c r="AH412" i="2"/>
  <c r="AI412" i="2"/>
  <c r="AJ412" i="2"/>
  <c r="AK412" i="2"/>
  <c r="AL412" i="2"/>
  <c r="AM412" i="2"/>
  <c r="AN412" i="2"/>
  <c r="AO412" i="2"/>
  <c r="AP412" i="2"/>
  <c r="F413" i="2"/>
  <c r="G413" i="2"/>
  <c r="H413" i="2"/>
  <c r="I413" i="2"/>
  <c r="J413" i="2"/>
  <c r="K413" i="2"/>
  <c r="L413" i="2"/>
  <c r="M413" i="2"/>
  <c r="N413" i="2"/>
  <c r="O413" i="2"/>
  <c r="P413" i="2"/>
  <c r="Q413" i="2"/>
  <c r="R413" i="2"/>
  <c r="S413" i="2"/>
  <c r="T413" i="2"/>
  <c r="U413" i="2"/>
  <c r="V413" i="2"/>
  <c r="W413" i="2"/>
  <c r="X413" i="2"/>
  <c r="Y413" i="2"/>
  <c r="Z413" i="2"/>
  <c r="AA413" i="2"/>
  <c r="AB413" i="2"/>
  <c r="AC413" i="2"/>
  <c r="AD413" i="2"/>
  <c r="AE413" i="2"/>
  <c r="AF413" i="2"/>
  <c r="AG413" i="2"/>
  <c r="AH413" i="2"/>
  <c r="AI413" i="2"/>
  <c r="AJ413" i="2"/>
  <c r="AK413" i="2"/>
  <c r="AL413" i="2"/>
  <c r="AM413" i="2"/>
  <c r="AN413" i="2"/>
  <c r="AO413" i="2"/>
  <c r="AP413" i="2"/>
  <c r="E403" i="2"/>
  <c r="E404" i="2"/>
  <c r="E405" i="2"/>
  <c r="E406" i="2"/>
  <c r="E407" i="2"/>
  <c r="E408" i="2"/>
  <c r="E409" i="2"/>
  <c r="E410" i="2"/>
  <c r="E411" i="2"/>
  <c r="E412" i="2"/>
  <c r="E413" i="2"/>
  <c r="E402" i="2"/>
  <c r="D403" i="2"/>
  <c r="D404" i="2"/>
  <c r="D405" i="2"/>
  <c r="D406" i="2"/>
  <c r="D407" i="2"/>
  <c r="D408" i="2"/>
  <c r="D409" i="2"/>
  <c r="D410" i="2"/>
  <c r="D411" i="2"/>
  <c r="D412" i="2"/>
  <c r="D413" i="2"/>
  <c r="D402" i="2"/>
  <c r="F387" i="2"/>
  <c r="G387" i="2"/>
  <c r="H387" i="2"/>
  <c r="I387" i="2"/>
  <c r="J387" i="2"/>
  <c r="K387" i="2"/>
  <c r="L387" i="2"/>
  <c r="M387" i="2"/>
  <c r="N387" i="2"/>
  <c r="O387" i="2"/>
  <c r="P387" i="2"/>
  <c r="Q387" i="2"/>
  <c r="R387" i="2"/>
  <c r="S387" i="2"/>
  <c r="T387" i="2"/>
  <c r="U387" i="2"/>
  <c r="V387" i="2"/>
  <c r="W387" i="2"/>
  <c r="X387" i="2"/>
  <c r="Y387" i="2"/>
  <c r="Z387" i="2"/>
  <c r="AA387" i="2"/>
  <c r="AB387" i="2"/>
  <c r="AC387" i="2"/>
  <c r="AD387" i="2"/>
  <c r="AE387" i="2"/>
  <c r="AF387" i="2"/>
  <c r="AG387" i="2"/>
  <c r="AH387" i="2"/>
  <c r="AI387" i="2"/>
  <c r="AJ387" i="2"/>
  <c r="AK387" i="2"/>
  <c r="AL387" i="2"/>
  <c r="AM387" i="2"/>
  <c r="AN387" i="2"/>
  <c r="AO387" i="2"/>
  <c r="AP387" i="2"/>
  <c r="F388" i="2"/>
  <c r="G388" i="2"/>
  <c r="H388" i="2"/>
  <c r="I388" i="2"/>
  <c r="J388" i="2"/>
  <c r="K388" i="2"/>
  <c r="L388" i="2"/>
  <c r="M388" i="2"/>
  <c r="N388" i="2"/>
  <c r="O388" i="2"/>
  <c r="P388" i="2"/>
  <c r="Q388" i="2"/>
  <c r="R388" i="2"/>
  <c r="S388" i="2"/>
  <c r="T388" i="2"/>
  <c r="U388" i="2"/>
  <c r="V388" i="2"/>
  <c r="W388" i="2"/>
  <c r="X388" i="2"/>
  <c r="Y388" i="2"/>
  <c r="Z388" i="2"/>
  <c r="AA388" i="2"/>
  <c r="AB388" i="2"/>
  <c r="AC388" i="2"/>
  <c r="AD388" i="2"/>
  <c r="AE388" i="2"/>
  <c r="AF388" i="2"/>
  <c r="AG388" i="2"/>
  <c r="AH388" i="2"/>
  <c r="AI388" i="2"/>
  <c r="AJ388" i="2"/>
  <c r="AK388" i="2"/>
  <c r="AL388" i="2"/>
  <c r="AM388" i="2"/>
  <c r="AN388" i="2"/>
  <c r="AO388" i="2"/>
  <c r="AP388" i="2"/>
  <c r="F389" i="2"/>
  <c r="G389" i="2"/>
  <c r="H389" i="2"/>
  <c r="I389" i="2"/>
  <c r="J389" i="2"/>
  <c r="K389" i="2"/>
  <c r="L389" i="2"/>
  <c r="M389" i="2"/>
  <c r="N389" i="2"/>
  <c r="O389" i="2"/>
  <c r="P389" i="2"/>
  <c r="Q389" i="2"/>
  <c r="R389" i="2"/>
  <c r="S389" i="2"/>
  <c r="T389" i="2"/>
  <c r="U389" i="2"/>
  <c r="V389" i="2"/>
  <c r="W389" i="2"/>
  <c r="X389" i="2"/>
  <c r="Y389" i="2"/>
  <c r="Z389" i="2"/>
  <c r="AA389" i="2"/>
  <c r="AB389" i="2"/>
  <c r="AC389" i="2"/>
  <c r="AD389" i="2"/>
  <c r="AE389" i="2"/>
  <c r="AF389" i="2"/>
  <c r="AG389" i="2"/>
  <c r="AH389" i="2"/>
  <c r="AI389" i="2"/>
  <c r="AJ389" i="2"/>
  <c r="AK389" i="2"/>
  <c r="AL389" i="2"/>
  <c r="AM389" i="2"/>
  <c r="AN389" i="2"/>
  <c r="AO389" i="2"/>
  <c r="AP389" i="2"/>
  <c r="F390" i="2"/>
  <c r="G390" i="2"/>
  <c r="H390" i="2"/>
  <c r="I390" i="2"/>
  <c r="J390" i="2"/>
  <c r="K390" i="2"/>
  <c r="L390" i="2"/>
  <c r="M390" i="2"/>
  <c r="N390" i="2"/>
  <c r="O390" i="2"/>
  <c r="P390" i="2"/>
  <c r="Q390" i="2"/>
  <c r="R390" i="2"/>
  <c r="S390" i="2"/>
  <c r="T390" i="2"/>
  <c r="U390" i="2"/>
  <c r="V390" i="2"/>
  <c r="W390" i="2"/>
  <c r="X390" i="2"/>
  <c r="Y390" i="2"/>
  <c r="Z390" i="2"/>
  <c r="AA390" i="2"/>
  <c r="AB390" i="2"/>
  <c r="AC390" i="2"/>
  <c r="AD390" i="2"/>
  <c r="AE390" i="2"/>
  <c r="AF390" i="2"/>
  <c r="AG390" i="2"/>
  <c r="AH390" i="2"/>
  <c r="AI390" i="2"/>
  <c r="AJ390" i="2"/>
  <c r="AK390" i="2"/>
  <c r="AL390" i="2"/>
  <c r="AM390" i="2"/>
  <c r="AN390" i="2"/>
  <c r="AO390" i="2"/>
  <c r="AP390" i="2"/>
  <c r="F391" i="2"/>
  <c r="G391" i="2"/>
  <c r="H391" i="2"/>
  <c r="I391" i="2"/>
  <c r="J391" i="2"/>
  <c r="K391" i="2"/>
  <c r="L391" i="2"/>
  <c r="M391" i="2"/>
  <c r="N391" i="2"/>
  <c r="O391" i="2"/>
  <c r="P391" i="2"/>
  <c r="Q391" i="2"/>
  <c r="R391" i="2"/>
  <c r="S391" i="2"/>
  <c r="T391" i="2"/>
  <c r="U391" i="2"/>
  <c r="V391" i="2"/>
  <c r="W391" i="2"/>
  <c r="X391" i="2"/>
  <c r="Y391" i="2"/>
  <c r="Z391" i="2"/>
  <c r="AA391" i="2"/>
  <c r="AB391" i="2"/>
  <c r="AC391" i="2"/>
  <c r="AD391" i="2"/>
  <c r="AE391" i="2"/>
  <c r="AF391" i="2"/>
  <c r="AG391" i="2"/>
  <c r="AH391" i="2"/>
  <c r="AI391" i="2"/>
  <c r="AJ391" i="2"/>
  <c r="AK391" i="2"/>
  <c r="AL391" i="2"/>
  <c r="AM391" i="2"/>
  <c r="AN391" i="2"/>
  <c r="AO391" i="2"/>
  <c r="AP391" i="2"/>
  <c r="F392" i="2"/>
  <c r="G392" i="2"/>
  <c r="H392" i="2"/>
  <c r="I392" i="2"/>
  <c r="J392" i="2"/>
  <c r="K392" i="2"/>
  <c r="L392" i="2"/>
  <c r="M392" i="2"/>
  <c r="N392" i="2"/>
  <c r="O392" i="2"/>
  <c r="P392" i="2"/>
  <c r="Q392" i="2"/>
  <c r="R392" i="2"/>
  <c r="S392" i="2"/>
  <c r="T392" i="2"/>
  <c r="U392" i="2"/>
  <c r="V392" i="2"/>
  <c r="W392" i="2"/>
  <c r="X392" i="2"/>
  <c r="Y392" i="2"/>
  <c r="Z392" i="2"/>
  <c r="AA392" i="2"/>
  <c r="AB392" i="2"/>
  <c r="AC392" i="2"/>
  <c r="AD392" i="2"/>
  <c r="AE392" i="2"/>
  <c r="AF392" i="2"/>
  <c r="AG392" i="2"/>
  <c r="AH392" i="2"/>
  <c r="AI392" i="2"/>
  <c r="AJ392" i="2"/>
  <c r="AK392" i="2"/>
  <c r="AL392" i="2"/>
  <c r="AM392" i="2"/>
  <c r="AN392" i="2"/>
  <c r="AO392" i="2"/>
  <c r="AP392" i="2"/>
  <c r="F393" i="2"/>
  <c r="G393" i="2"/>
  <c r="H393" i="2"/>
  <c r="I393" i="2"/>
  <c r="J393" i="2"/>
  <c r="K393" i="2"/>
  <c r="L393" i="2"/>
  <c r="M393" i="2"/>
  <c r="N393" i="2"/>
  <c r="O393" i="2"/>
  <c r="P393" i="2"/>
  <c r="Q393" i="2"/>
  <c r="R393" i="2"/>
  <c r="S393" i="2"/>
  <c r="T393" i="2"/>
  <c r="U393" i="2"/>
  <c r="V393" i="2"/>
  <c r="W393" i="2"/>
  <c r="X393" i="2"/>
  <c r="Y393" i="2"/>
  <c r="Z393" i="2"/>
  <c r="AA393" i="2"/>
  <c r="AB393" i="2"/>
  <c r="AC393" i="2"/>
  <c r="AD393" i="2"/>
  <c r="AE393" i="2"/>
  <c r="AF393" i="2"/>
  <c r="AG393" i="2"/>
  <c r="AH393" i="2"/>
  <c r="AI393" i="2"/>
  <c r="AJ393" i="2"/>
  <c r="AK393" i="2"/>
  <c r="AL393" i="2"/>
  <c r="AM393" i="2"/>
  <c r="AN393" i="2"/>
  <c r="AO393" i="2"/>
  <c r="AP393" i="2"/>
  <c r="F394" i="2"/>
  <c r="G394" i="2"/>
  <c r="H394" i="2"/>
  <c r="I394" i="2"/>
  <c r="J394" i="2"/>
  <c r="K394" i="2"/>
  <c r="L394" i="2"/>
  <c r="M394" i="2"/>
  <c r="N394" i="2"/>
  <c r="O394" i="2"/>
  <c r="P394" i="2"/>
  <c r="Q394" i="2"/>
  <c r="R394" i="2"/>
  <c r="S394" i="2"/>
  <c r="T394" i="2"/>
  <c r="U394" i="2"/>
  <c r="V394" i="2"/>
  <c r="W394" i="2"/>
  <c r="X394" i="2"/>
  <c r="Y394" i="2"/>
  <c r="Z394" i="2"/>
  <c r="AA394" i="2"/>
  <c r="AB394" i="2"/>
  <c r="AC394" i="2"/>
  <c r="AD394" i="2"/>
  <c r="AE394" i="2"/>
  <c r="AF394" i="2"/>
  <c r="AG394" i="2"/>
  <c r="AH394" i="2"/>
  <c r="AI394" i="2"/>
  <c r="AJ394" i="2"/>
  <c r="AK394" i="2"/>
  <c r="AL394" i="2"/>
  <c r="AM394" i="2"/>
  <c r="AN394" i="2"/>
  <c r="AO394" i="2"/>
  <c r="AP394" i="2"/>
  <c r="F395" i="2"/>
  <c r="G395" i="2"/>
  <c r="H395" i="2"/>
  <c r="I395" i="2"/>
  <c r="J395" i="2"/>
  <c r="K395" i="2"/>
  <c r="L395" i="2"/>
  <c r="M395" i="2"/>
  <c r="N395" i="2"/>
  <c r="O395" i="2"/>
  <c r="P395" i="2"/>
  <c r="Q395" i="2"/>
  <c r="R395" i="2"/>
  <c r="S395" i="2"/>
  <c r="T395" i="2"/>
  <c r="U395" i="2"/>
  <c r="V395" i="2"/>
  <c r="W395" i="2"/>
  <c r="X395" i="2"/>
  <c r="Y395" i="2"/>
  <c r="Z395" i="2"/>
  <c r="AA395" i="2"/>
  <c r="AB395" i="2"/>
  <c r="AC395" i="2"/>
  <c r="AD395" i="2"/>
  <c r="AE395" i="2"/>
  <c r="AF395" i="2"/>
  <c r="AG395" i="2"/>
  <c r="AH395" i="2"/>
  <c r="AI395" i="2"/>
  <c r="AJ395" i="2"/>
  <c r="AK395" i="2"/>
  <c r="AL395" i="2"/>
  <c r="AM395" i="2"/>
  <c r="AN395" i="2"/>
  <c r="AO395" i="2"/>
  <c r="AP395" i="2"/>
  <c r="F396" i="2"/>
  <c r="G396" i="2"/>
  <c r="H396" i="2"/>
  <c r="I396" i="2"/>
  <c r="J396" i="2"/>
  <c r="K396" i="2"/>
  <c r="L396" i="2"/>
  <c r="M396" i="2"/>
  <c r="N396" i="2"/>
  <c r="O396" i="2"/>
  <c r="P396" i="2"/>
  <c r="Q396" i="2"/>
  <c r="R396" i="2"/>
  <c r="S396" i="2"/>
  <c r="T396" i="2"/>
  <c r="U396" i="2"/>
  <c r="V396" i="2"/>
  <c r="W396" i="2"/>
  <c r="X396" i="2"/>
  <c r="Y396" i="2"/>
  <c r="Z396" i="2"/>
  <c r="AA396" i="2"/>
  <c r="AB396" i="2"/>
  <c r="AC396" i="2"/>
  <c r="AD396" i="2"/>
  <c r="AE396" i="2"/>
  <c r="AF396" i="2"/>
  <c r="AG396" i="2"/>
  <c r="AH396" i="2"/>
  <c r="AI396" i="2"/>
  <c r="AJ396" i="2"/>
  <c r="AK396" i="2"/>
  <c r="AL396" i="2"/>
  <c r="AM396" i="2"/>
  <c r="AN396" i="2"/>
  <c r="AO396" i="2"/>
  <c r="AP396" i="2"/>
  <c r="E388" i="2"/>
  <c r="E389" i="2"/>
  <c r="E390" i="2"/>
  <c r="E391" i="2"/>
  <c r="E392" i="2"/>
  <c r="E393" i="2"/>
  <c r="E394" i="2"/>
  <c r="E395" i="2"/>
  <c r="E396" i="2"/>
  <c r="E387" i="2"/>
  <c r="D388" i="2"/>
  <c r="D389" i="2"/>
  <c r="D390" i="2"/>
  <c r="D391" i="2"/>
  <c r="D392" i="2"/>
  <c r="D393" i="2"/>
  <c r="D394" i="2"/>
  <c r="D395" i="2"/>
  <c r="D396" i="2"/>
  <c r="D387" i="2"/>
  <c r="F370" i="2"/>
  <c r="G370" i="2"/>
  <c r="H370" i="2"/>
  <c r="I370" i="2"/>
  <c r="J370" i="2"/>
  <c r="K370" i="2"/>
  <c r="L370" i="2"/>
  <c r="M370" i="2"/>
  <c r="N370" i="2"/>
  <c r="O370" i="2"/>
  <c r="P370" i="2"/>
  <c r="Q370" i="2"/>
  <c r="R370" i="2"/>
  <c r="S370" i="2"/>
  <c r="T370" i="2"/>
  <c r="U370" i="2"/>
  <c r="V370" i="2"/>
  <c r="W370" i="2"/>
  <c r="X370" i="2"/>
  <c r="Y370" i="2"/>
  <c r="Z370" i="2"/>
  <c r="AA370" i="2"/>
  <c r="AB370" i="2"/>
  <c r="AC370" i="2"/>
  <c r="AD370" i="2"/>
  <c r="AE370" i="2"/>
  <c r="AF370" i="2"/>
  <c r="AG370" i="2"/>
  <c r="AH370" i="2"/>
  <c r="AI370" i="2"/>
  <c r="AJ370" i="2"/>
  <c r="AK370" i="2"/>
  <c r="AL370" i="2"/>
  <c r="AM370" i="2"/>
  <c r="AN370" i="2"/>
  <c r="AO370" i="2"/>
  <c r="AP370" i="2"/>
  <c r="F371" i="2"/>
  <c r="G371" i="2"/>
  <c r="H371" i="2"/>
  <c r="I371" i="2"/>
  <c r="J371" i="2"/>
  <c r="K371" i="2"/>
  <c r="L371" i="2"/>
  <c r="M371" i="2"/>
  <c r="N371" i="2"/>
  <c r="O371" i="2"/>
  <c r="P371" i="2"/>
  <c r="Q371" i="2"/>
  <c r="R371" i="2"/>
  <c r="S371" i="2"/>
  <c r="T371" i="2"/>
  <c r="U371" i="2"/>
  <c r="V371" i="2"/>
  <c r="W371" i="2"/>
  <c r="X371" i="2"/>
  <c r="Y371" i="2"/>
  <c r="Z371" i="2"/>
  <c r="AA371" i="2"/>
  <c r="AB371" i="2"/>
  <c r="AC371" i="2"/>
  <c r="AD371" i="2"/>
  <c r="AE371" i="2"/>
  <c r="AF371" i="2"/>
  <c r="AG371" i="2"/>
  <c r="AH371" i="2"/>
  <c r="AI371" i="2"/>
  <c r="AJ371" i="2"/>
  <c r="AK371" i="2"/>
  <c r="AL371" i="2"/>
  <c r="AM371" i="2"/>
  <c r="AN371" i="2"/>
  <c r="AO371" i="2"/>
  <c r="AP371" i="2"/>
  <c r="F372" i="2"/>
  <c r="G372" i="2"/>
  <c r="H372" i="2"/>
  <c r="I372" i="2"/>
  <c r="J372" i="2"/>
  <c r="K372" i="2"/>
  <c r="L372" i="2"/>
  <c r="M372" i="2"/>
  <c r="N372" i="2"/>
  <c r="O372" i="2"/>
  <c r="P372" i="2"/>
  <c r="Q372" i="2"/>
  <c r="R372" i="2"/>
  <c r="S372" i="2"/>
  <c r="T372" i="2"/>
  <c r="U372" i="2"/>
  <c r="V372" i="2"/>
  <c r="W372" i="2"/>
  <c r="X372" i="2"/>
  <c r="Y372" i="2"/>
  <c r="Z372" i="2"/>
  <c r="AA372" i="2"/>
  <c r="AB372" i="2"/>
  <c r="AC372" i="2"/>
  <c r="AD372" i="2"/>
  <c r="AE372" i="2"/>
  <c r="AF372" i="2"/>
  <c r="AG372" i="2"/>
  <c r="AH372" i="2"/>
  <c r="AI372" i="2"/>
  <c r="AJ372" i="2"/>
  <c r="AK372" i="2"/>
  <c r="AL372" i="2"/>
  <c r="AM372" i="2"/>
  <c r="AN372" i="2"/>
  <c r="AO372" i="2"/>
  <c r="AP372" i="2"/>
  <c r="F373" i="2"/>
  <c r="G373" i="2"/>
  <c r="H373" i="2"/>
  <c r="I373" i="2"/>
  <c r="J373" i="2"/>
  <c r="K373" i="2"/>
  <c r="L373" i="2"/>
  <c r="M373" i="2"/>
  <c r="N373" i="2"/>
  <c r="O373" i="2"/>
  <c r="P373" i="2"/>
  <c r="Q373" i="2"/>
  <c r="R373" i="2"/>
  <c r="S373" i="2"/>
  <c r="T373" i="2"/>
  <c r="U373" i="2"/>
  <c r="V373" i="2"/>
  <c r="W373" i="2"/>
  <c r="X373" i="2"/>
  <c r="Y373" i="2"/>
  <c r="Z373" i="2"/>
  <c r="AA373" i="2"/>
  <c r="AB373" i="2"/>
  <c r="AC373" i="2"/>
  <c r="AD373" i="2"/>
  <c r="AE373" i="2"/>
  <c r="AF373" i="2"/>
  <c r="AG373" i="2"/>
  <c r="AH373" i="2"/>
  <c r="AI373" i="2"/>
  <c r="AJ373" i="2"/>
  <c r="AK373" i="2"/>
  <c r="AL373" i="2"/>
  <c r="AM373" i="2"/>
  <c r="AN373" i="2"/>
  <c r="AO373" i="2"/>
  <c r="AP373" i="2"/>
  <c r="F374" i="2"/>
  <c r="G374" i="2"/>
  <c r="H374" i="2"/>
  <c r="I374" i="2"/>
  <c r="J374" i="2"/>
  <c r="K374" i="2"/>
  <c r="L374" i="2"/>
  <c r="M374" i="2"/>
  <c r="N374" i="2"/>
  <c r="O374" i="2"/>
  <c r="P374" i="2"/>
  <c r="Q374" i="2"/>
  <c r="R374" i="2"/>
  <c r="S374" i="2"/>
  <c r="T374" i="2"/>
  <c r="U374" i="2"/>
  <c r="V374" i="2"/>
  <c r="W374" i="2"/>
  <c r="X374" i="2"/>
  <c r="Y374" i="2"/>
  <c r="Z374" i="2"/>
  <c r="AA374" i="2"/>
  <c r="AB374" i="2"/>
  <c r="AC374" i="2"/>
  <c r="AD374" i="2"/>
  <c r="AE374" i="2"/>
  <c r="AF374" i="2"/>
  <c r="AG374" i="2"/>
  <c r="AH374" i="2"/>
  <c r="AI374" i="2"/>
  <c r="AJ374" i="2"/>
  <c r="AK374" i="2"/>
  <c r="AL374" i="2"/>
  <c r="AM374" i="2"/>
  <c r="AN374" i="2"/>
  <c r="AO374" i="2"/>
  <c r="AP374" i="2"/>
  <c r="F375" i="2"/>
  <c r="G375" i="2"/>
  <c r="H375" i="2"/>
  <c r="I375" i="2"/>
  <c r="J375" i="2"/>
  <c r="K375" i="2"/>
  <c r="L375" i="2"/>
  <c r="M375" i="2"/>
  <c r="N375" i="2"/>
  <c r="O375" i="2"/>
  <c r="P375" i="2"/>
  <c r="Q375" i="2"/>
  <c r="R375" i="2"/>
  <c r="S375" i="2"/>
  <c r="T375" i="2"/>
  <c r="U375" i="2"/>
  <c r="V375" i="2"/>
  <c r="W375" i="2"/>
  <c r="X375" i="2"/>
  <c r="Y375" i="2"/>
  <c r="Z375" i="2"/>
  <c r="AA375" i="2"/>
  <c r="AB375" i="2"/>
  <c r="AC375" i="2"/>
  <c r="AD375" i="2"/>
  <c r="AE375" i="2"/>
  <c r="AF375" i="2"/>
  <c r="AG375" i="2"/>
  <c r="AH375" i="2"/>
  <c r="AI375" i="2"/>
  <c r="AJ375" i="2"/>
  <c r="AK375" i="2"/>
  <c r="AL375" i="2"/>
  <c r="AM375" i="2"/>
  <c r="AN375" i="2"/>
  <c r="AO375" i="2"/>
  <c r="AP375" i="2"/>
  <c r="F376" i="2"/>
  <c r="G376" i="2"/>
  <c r="H376" i="2"/>
  <c r="I376" i="2"/>
  <c r="J376" i="2"/>
  <c r="K376" i="2"/>
  <c r="L376" i="2"/>
  <c r="M376" i="2"/>
  <c r="N376" i="2"/>
  <c r="O376" i="2"/>
  <c r="P376" i="2"/>
  <c r="Q376" i="2"/>
  <c r="R376" i="2"/>
  <c r="S376" i="2"/>
  <c r="T376" i="2"/>
  <c r="U376" i="2"/>
  <c r="V376" i="2"/>
  <c r="W376" i="2"/>
  <c r="X376" i="2"/>
  <c r="Y376" i="2"/>
  <c r="Z376" i="2"/>
  <c r="AA376" i="2"/>
  <c r="AB376" i="2"/>
  <c r="AC376" i="2"/>
  <c r="AD376" i="2"/>
  <c r="AE376" i="2"/>
  <c r="AF376" i="2"/>
  <c r="AG376" i="2"/>
  <c r="AH376" i="2"/>
  <c r="AI376" i="2"/>
  <c r="AJ376" i="2"/>
  <c r="AK376" i="2"/>
  <c r="AL376" i="2"/>
  <c r="AM376" i="2"/>
  <c r="AN376" i="2"/>
  <c r="AO376" i="2"/>
  <c r="AP376" i="2"/>
  <c r="F377" i="2"/>
  <c r="G377" i="2"/>
  <c r="H377" i="2"/>
  <c r="I377" i="2"/>
  <c r="J377" i="2"/>
  <c r="K377" i="2"/>
  <c r="L377" i="2"/>
  <c r="M377" i="2"/>
  <c r="N377" i="2"/>
  <c r="O377" i="2"/>
  <c r="P377" i="2"/>
  <c r="Q377" i="2"/>
  <c r="R377" i="2"/>
  <c r="S377" i="2"/>
  <c r="T377" i="2"/>
  <c r="U377" i="2"/>
  <c r="V377" i="2"/>
  <c r="W377" i="2"/>
  <c r="X377" i="2"/>
  <c r="Y377" i="2"/>
  <c r="Z377" i="2"/>
  <c r="AA377" i="2"/>
  <c r="AB377" i="2"/>
  <c r="AC377" i="2"/>
  <c r="AD377" i="2"/>
  <c r="AE377" i="2"/>
  <c r="AF377" i="2"/>
  <c r="AG377" i="2"/>
  <c r="AH377" i="2"/>
  <c r="AI377" i="2"/>
  <c r="AJ377" i="2"/>
  <c r="AK377" i="2"/>
  <c r="AL377" i="2"/>
  <c r="AM377" i="2"/>
  <c r="AN377" i="2"/>
  <c r="AO377" i="2"/>
  <c r="AP377" i="2"/>
  <c r="F378" i="2"/>
  <c r="G378" i="2"/>
  <c r="H378" i="2"/>
  <c r="I378" i="2"/>
  <c r="J378" i="2"/>
  <c r="K378" i="2"/>
  <c r="L378" i="2"/>
  <c r="M378" i="2"/>
  <c r="N378" i="2"/>
  <c r="O378" i="2"/>
  <c r="P378" i="2"/>
  <c r="Q378" i="2"/>
  <c r="R378" i="2"/>
  <c r="S378" i="2"/>
  <c r="T378" i="2"/>
  <c r="U378" i="2"/>
  <c r="V378" i="2"/>
  <c r="W378" i="2"/>
  <c r="X378" i="2"/>
  <c r="Y378" i="2"/>
  <c r="Z378" i="2"/>
  <c r="AA378" i="2"/>
  <c r="AB378" i="2"/>
  <c r="AC378" i="2"/>
  <c r="AD378" i="2"/>
  <c r="AE378" i="2"/>
  <c r="AF378" i="2"/>
  <c r="AG378" i="2"/>
  <c r="AH378" i="2"/>
  <c r="AI378" i="2"/>
  <c r="AJ378" i="2"/>
  <c r="AK378" i="2"/>
  <c r="AL378" i="2"/>
  <c r="AM378" i="2"/>
  <c r="AN378" i="2"/>
  <c r="AO378" i="2"/>
  <c r="AP378" i="2"/>
  <c r="F379" i="2"/>
  <c r="G379" i="2"/>
  <c r="H379" i="2"/>
  <c r="I379" i="2"/>
  <c r="J379" i="2"/>
  <c r="K379" i="2"/>
  <c r="L379" i="2"/>
  <c r="M379" i="2"/>
  <c r="N379" i="2"/>
  <c r="O379" i="2"/>
  <c r="P379" i="2"/>
  <c r="Q379" i="2"/>
  <c r="R379" i="2"/>
  <c r="S379" i="2"/>
  <c r="T379" i="2"/>
  <c r="U379" i="2"/>
  <c r="V379" i="2"/>
  <c r="W379" i="2"/>
  <c r="X379" i="2"/>
  <c r="Y379" i="2"/>
  <c r="Z379" i="2"/>
  <c r="AA379" i="2"/>
  <c r="AB379" i="2"/>
  <c r="AC379" i="2"/>
  <c r="AD379" i="2"/>
  <c r="AE379" i="2"/>
  <c r="AF379" i="2"/>
  <c r="AG379" i="2"/>
  <c r="AH379" i="2"/>
  <c r="AI379" i="2"/>
  <c r="AJ379" i="2"/>
  <c r="AK379" i="2"/>
  <c r="AL379" i="2"/>
  <c r="AM379" i="2"/>
  <c r="AN379" i="2"/>
  <c r="AO379" i="2"/>
  <c r="AP379" i="2"/>
  <c r="F380" i="2"/>
  <c r="G380" i="2"/>
  <c r="H380" i="2"/>
  <c r="I380" i="2"/>
  <c r="J380" i="2"/>
  <c r="K380" i="2"/>
  <c r="L380" i="2"/>
  <c r="M380" i="2"/>
  <c r="N380" i="2"/>
  <c r="O380" i="2"/>
  <c r="P380" i="2"/>
  <c r="Q380" i="2"/>
  <c r="R380" i="2"/>
  <c r="S380" i="2"/>
  <c r="T380" i="2"/>
  <c r="U380" i="2"/>
  <c r="V380" i="2"/>
  <c r="W380" i="2"/>
  <c r="X380" i="2"/>
  <c r="Y380" i="2"/>
  <c r="Z380" i="2"/>
  <c r="AA380" i="2"/>
  <c r="AB380" i="2"/>
  <c r="AC380" i="2"/>
  <c r="AD380" i="2"/>
  <c r="AE380" i="2"/>
  <c r="AF380" i="2"/>
  <c r="AG380" i="2"/>
  <c r="AH380" i="2"/>
  <c r="AI380" i="2"/>
  <c r="AJ380" i="2"/>
  <c r="AK380" i="2"/>
  <c r="AL380" i="2"/>
  <c r="AM380" i="2"/>
  <c r="AN380" i="2"/>
  <c r="AO380" i="2"/>
  <c r="AP380" i="2"/>
  <c r="F381" i="2"/>
  <c r="G381" i="2"/>
  <c r="H381" i="2"/>
  <c r="I381" i="2"/>
  <c r="J381" i="2"/>
  <c r="K381" i="2"/>
  <c r="L381" i="2"/>
  <c r="M381" i="2"/>
  <c r="N381" i="2"/>
  <c r="O381" i="2"/>
  <c r="P381" i="2"/>
  <c r="Q381" i="2"/>
  <c r="R381" i="2"/>
  <c r="S381" i="2"/>
  <c r="T381" i="2"/>
  <c r="U381" i="2"/>
  <c r="V381" i="2"/>
  <c r="W381" i="2"/>
  <c r="X381" i="2"/>
  <c r="Y381" i="2"/>
  <c r="Z381" i="2"/>
  <c r="AA381" i="2"/>
  <c r="AB381" i="2"/>
  <c r="AC381" i="2"/>
  <c r="AD381" i="2"/>
  <c r="AE381" i="2"/>
  <c r="AF381" i="2"/>
  <c r="AG381" i="2"/>
  <c r="AH381" i="2"/>
  <c r="AI381" i="2"/>
  <c r="AJ381" i="2"/>
  <c r="AK381" i="2"/>
  <c r="AL381" i="2"/>
  <c r="AM381" i="2"/>
  <c r="AN381" i="2"/>
  <c r="AO381" i="2"/>
  <c r="AP381" i="2"/>
  <c r="E371" i="2"/>
  <c r="E372" i="2"/>
  <c r="E373" i="2"/>
  <c r="E374" i="2"/>
  <c r="E375" i="2"/>
  <c r="E376" i="2"/>
  <c r="E377" i="2"/>
  <c r="E378" i="2"/>
  <c r="E379" i="2"/>
  <c r="E380" i="2"/>
  <c r="E381" i="2"/>
  <c r="E370" i="2"/>
  <c r="D371" i="2"/>
  <c r="D372" i="2"/>
  <c r="D373" i="2"/>
  <c r="D374" i="2"/>
  <c r="D375" i="2"/>
  <c r="D376" i="2"/>
  <c r="D377" i="2"/>
  <c r="D378" i="2"/>
  <c r="D379" i="2"/>
  <c r="D380" i="2"/>
  <c r="D381" i="2"/>
  <c r="D356" i="2"/>
  <c r="D357" i="2"/>
  <c r="D358" i="2"/>
  <c r="D359" i="2"/>
  <c r="D360" i="2"/>
  <c r="D361" i="2"/>
  <c r="D362" i="2"/>
  <c r="D363" i="2"/>
  <c r="D36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70" i="2"/>
  <c r="F355" i="2"/>
  <c r="G355" i="2"/>
  <c r="H355" i="2"/>
  <c r="I355" i="2"/>
  <c r="J355" i="2"/>
  <c r="K355" i="2"/>
  <c r="L355" i="2"/>
  <c r="M355" i="2"/>
  <c r="N355" i="2"/>
  <c r="O355" i="2"/>
  <c r="P355" i="2"/>
  <c r="Q355" i="2"/>
  <c r="R355" i="2"/>
  <c r="S355" i="2"/>
  <c r="T355" i="2"/>
  <c r="U355" i="2"/>
  <c r="V355" i="2"/>
  <c r="W355" i="2"/>
  <c r="X355" i="2"/>
  <c r="Y355" i="2"/>
  <c r="Z355" i="2"/>
  <c r="AA355" i="2"/>
  <c r="AB355" i="2"/>
  <c r="AC355" i="2"/>
  <c r="AD355" i="2"/>
  <c r="AE355" i="2"/>
  <c r="AF355" i="2"/>
  <c r="AG355" i="2"/>
  <c r="AH355" i="2"/>
  <c r="AI355" i="2"/>
  <c r="AJ355" i="2"/>
  <c r="AK355" i="2"/>
  <c r="AL355" i="2"/>
  <c r="AM355" i="2"/>
  <c r="AN355" i="2"/>
  <c r="AO355" i="2"/>
  <c r="AP355" i="2"/>
  <c r="F356" i="2"/>
  <c r="G356" i="2"/>
  <c r="H356" i="2"/>
  <c r="I356" i="2"/>
  <c r="J356" i="2"/>
  <c r="K356" i="2"/>
  <c r="L356" i="2"/>
  <c r="M356" i="2"/>
  <c r="N356" i="2"/>
  <c r="O356" i="2"/>
  <c r="P356" i="2"/>
  <c r="Q356" i="2"/>
  <c r="R356" i="2"/>
  <c r="S356" i="2"/>
  <c r="T356" i="2"/>
  <c r="U356" i="2"/>
  <c r="V356" i="2"/>
  <c r="W356" i="2"/>
  <c r="X356" i="2"/>
  <c r="Y356" i="2"/>
  <c r="Z356" i="2"/>
  <c r="AA356" i="2"/>
  <c r="AB356" i="2"/>
  <c r="AC356" i="2"/>
  <c r="AD356" i="2"/>
  <c r="AE356" i="2"/>
  <c r="AF356" i="2"/>
  <c r="AG356" i="2"/>
  <c r="AH356" i="2"/>
  <c r="AI356" i="2"/>
  <c r="AJ356" i="2"/>
  <c r="AK356" i="2"/>
  <c r="AL356" i="2"/>
  <c r="AM356" i="2"/>
  <c r="AN356" i="2"/>
  <c r="AO356" i="2"/>
  <c r="AP356" i="2"/>
  <c r="F357" i="2"/>
  <c r="G357" i="2"/>
  <c r="H357" i="2"/>
  <c r="I357" i="2"/>
  <c r="J357" i="2"/>
  <c r="K357" i="2"/>
  <c r="L357" i="2"/>
  <c r="M357" i="2"/>
  <c r="N357" i="2"/>
  <c r="O357" i="2"/>
  <c r="P357" i="2"/>
  <c r="Q357" i="2"/>
  <c r="R357" i="2"/>
  <c r="S357" i="2"/>
  <c r="T357" i="2"/>
  <c r="U357" i="2"/>
  <c r="V357" i="2"/>
  <c r="W357" i="2"/>
  <c r="X357" i="2"/>
  <c r="Y357" i="2"/>
  <c r="Z357" i="2"/>
  <c r="AA357" i="2"/>
  <c r="AB357" i="2"/>
  <c r="AC357" i="2"/>
  <c r="AD357" i="2"/>
  <c r="AE357" i="2"/>
  <c r="AF357" i="2"/>
  <c r="AG357" i="2"/>
  <c r="AH357" i="2"/>
  <c r="AI357" i="2"/>
  <c r="AJ357" i="2"/>
  <c r="AK357" i="2"/>
  <c r="AL357" i="2"/>
  <c r="AM357" i="2"/>
  <c r="AN357" i="2"/>
  <c r="AO357" i="2"/>
  <c r="AP357" i="2"/>
  <c r="F358" i="2"/>
  <c r="G358" i="2"/>
  <c r="H358" i="2"/>
  <c r="I358" i="2"/>
  <c r="J358" i="2"/>
  <c r="K358" i="2"/>
  <c r="L358" i="2"/>
  <c r="M358" i="2"/>
  <c r="N358" i="2"/>
  <c r="O358" i="2"/>
  <c r="P358" i="2"/>
  <c r="Q358" i="2"/>
  <c r="R358" i="2"/>
  <c r="S358" i="2"/>
  <c r="T358" i="2"/>
  <c r="U358" i="2"/>
  <c r="V358" i="2"/>
  <c r="W358" i="2"/>
  <c r="X358" i="2"/>
  <c r="Y358" i="2"/>
  <c r="Z358" i="2"/>
  <c r="AA358" i="2"/>
  <c r="AB358" i="2"/>
  <c r="AC358" i="2"/>
  <c r="AD358" i="2"/>
  <c r="AE358" i="2"/>
  <c r="AF358" i="2"/>
  <c r="AG358" i="2"/>
  <c r="AH358" i="2"/>
  <c r="AI358" i="2"/>
  <c r="AJ358" i="2"/>
  <c r="AK358" i="2"/>
  <c r="AL358" i="2"/>
  <c r="AM358" i="2"/>
  <c r="AN358" i="2"/>
  <c r="AO358" i="2"/>
  <c r="AP358" i="2"/>
  <c r="F359" i="2"/>
  <c r="G359" i="2"/>
  <c r="H359" i="2"/>
  <c r="I359" i="2"/>
  <c r="J359" i="2"/>
  <c r="K359" i="2"/>
  <c r="L359" i="2"/>
  <c r="M359" i="2"/>
  <c r="N359" i="2"/>
  <c r="O359" i="2"/>
  <c r="P359" i="2"/>
  <c r="Q359" i="2"/>
  <c r="R359" i="2"/>
  <c r="S359" i="2"/>
  <c r="T359" i="2"/>
  <c r="U359" i="2"/>
  <c r="V359" i="2"/>
  <c r="W359" i="2"/>
  <c r="X359" i="2"/>
  <c r="Y359" i="2"/>
  <c r="Z359" i="2"/>
  <c r="AA359" i="2"/>
  <c r="AB359" i="2"/>
  <c r="AC359" i="2"/>
  <c r="AD359" i="2"/>
  <c r="AE359" i="2"/>
  <c r="AF359" i="2"/>
  <c r="AG359" i="2"/>
  <c r="AH359" i="2"/>
  <c r="AI359" i="2"/>
  <c r="AJ359" i="2"/>
  <c r="AK359" i="2"/>
  <c r="AL359" i="2"/>
  <c r="AM359" i="2"/>
  <c r="AN359" i="2"/>
  <c r="AO359" i="2"/>
  <c r="AP359" i="2"/>
  <c r="F360" i="2"/>
  <c r="G360" i="2"/>
  <c r="H360" i="2"/>
  <c r="I360" i="2"/>
  <c r="J360" i="2"/>
  <c r="K360" i="2"/>
  <c r="L360" i="2"/>
  <c r="M360" i="2"/>
  <c r="N360" i="2"/>
  <c r="O360" i="2"/>
  <c r="P360" i="2"/>
  <c r="Q360" i="2"/>
  <c r="R360" i="2"/>
  <c r="S360" i="2"/>
  <c r="T360" i="2"/>
  <c r="U360" i="2"/>
  <c r="V360" i="2"/>
  <c r="W360" i="2"/>
  <c r="X360" i="2"/>
  <c r="Y360" i="2"/>
  <c r="Z360" i="2"/>
  <c r="AA360" i="2"/>
  <c r="AB360" i="2"/>
  <c r="AC360" i="2"/>
  <c r="AD360" i="2"/>
  <c r="AE360" i="2"/>
  <c r="AF360" i="2"/>
  <c r="AG360" i="2"/>
  <c r="AH360" i="2"/>
  <c r="AI360" i="2"/>
  <c r="AJ360" i="2"/>
  <c r="AK360" i="2"/>
  <c r="AL360" i="2"/>
  <c r="AM360" i="2"/>
  <c r="AN360" i="2"/>
  <c r="AO360" i="2"/>
  <c r="AP360" i="2"/>
  <c r="F361" i="2"/>
  <c r="G361" i="2"/>
  <c r="H361" i="2"/>
  <c r="I361" i="2"/>
  <c r="J361" i="2"/>
  <c r="K361" i="2"/>
  <c r="L361" i="2"/>
  <c r="M361" i="2"/>
  <c r="N361" i="2"/>
  <c r="O361" i="2"/>
  <c r="P361" i="2"/>
  <c r="Q361" i="2"/>
  <c r="R361" i="2"/>
  <c r="S361" i="2"/>
  <c r="T361" i="2"/>
  <c r="U361" i="2"/>
  <c r="V361" i="2"/>
  <c r="W361" i="2"/>
  <c r="X361" i="2"/>
  <c r="Y361" i="2"/>
  <c r="Z361" i="2"/>
  <c r="AA361" i="2"/>
  <c r="AB361" i="2"/>
  <c r="AC361" i="2"/>
  <c r="AD361" i="2"/>
  <c r="AE361" i="2"/>
  <c r="AF361" i="2"/>
  <c r="AG361" i="2"/>
  <c r="AH361" i="2"/>
  <c r="AI361" i="2"/>
  <c r="AJ361" i="2"/>
  <c r="AK361" i="2"/>
  <c r="AL361" i="2"/>
  <c r="AM361" i="2"/>
  <c r="AN361" i="2"/>
  <c r="AO361" i="2"/>
  <c r="AP361" i="2"/>
  <c r="F362" i="2"/>
  <c r="G362" i="2"/>
  <c r="H362" i="2"/>
  <c r="I362" i="2"/>
  <c r="J362" i="2"/>
  <c r="K362" i="2"/>
  <c r="L362" i="2"/>
  <c r="M362" i="2"/>
  <c r="N362" i="2"/>
  <c r="O362" i="2"/>
  <c r="P362" i="2"/>
  <c r="Q362" i="2"/>
  <c r="R362" i="2"/>
  <c r="S362" i="2"/>
  <c r="T362" i="2"/>
  <c r="U362" i="2"/>
  <c r="V362" i="2"/>
  <c r="W362" i="2"/>
  <c r="X362" i="2"/>
  <c r="Y362" i="2"/>
  <c r="Z362" i="2"/>
  <c r="AA362" i="2"/>
  <c r="AB362" i="2"/>
  <c r="AC362" i="2"/>
  <c r="AD362" i="2"/>
  <c r="AE362" i="2"/>
  <c r="AF362" i="2"/>
  <c r="AG362" i="2"/>
  <c r="AH362" i="2"/>
  <c r="AI362" i="2"/>
  <c r="AJ362" i="2"/>
  <c r="AK362" i="2"/>
  <c r="AL362" i="2"/>
  <c r="AM362" i="2"/>
  <c r="AN362" i="2"/>
  <c r="AO362" i="2"/>
  <c r="AP362" i="2"/>
  <c r="F363" i="2"/>
  <c r="G363" i="2"/>
  <c r="H363" i="2"/>
  <c r="I363" i="2"/>
  <c r="J363" i="2"/>
  <c r="K363" i="2"/>
  <c r="L363" i="2"/>
  <c r="M363" i="2"/>
  <c r="N363" i="2"/>
  <c r="O363" i="2"/>
  <c r="P363" i="2"/>
  <c r="Q363" i="2"/>
  <c r="R363" i="2"/>
  <c r="S363" i="2"/>
  <c r="T363" i="2"/>
  <c r="U363" i="2"/>
  <c r="V363" i="2"/>
  <c r="W363" i="2"/>
  <c r="X363" i="2"/>
  <c r="Y363" i="2"/>
  <c r="Z363" i="2"/>
  <c r="AA363" i="2"/>
  <c r="AB363" i="2"/>
  <c r="AC363" i="2"/>
  <c r="AD363" i="2"/>
  <c r="AE363" i="2"/>
  <c r="AF363" i="2"/>
  <c r="AG363" i="2"/>
  <c r="AH363" i="2"/>
  <c r="AI363" i="2"/>
  <c r="AJ363" i="2"/>
  <c r="AK363" i="2"/>
  <c r="AL363" i="2"/>
  <c r="AM363" i="2"/>
  <c r="AN363" i="2"/>
  <c r="AO363" i="2"/>
  <c r="AP363" i="2"/>
  <c r="F364" i="2"/>
  <c r="G364" i="2"/>
  <c r="H364" i="2"/>
  <c r="I364" i="2"/>
  <c r="J364" i="2"/>
  <c r="K364" i="2"/>
  <c r="L364" i="2"/>
  <c r="M364" i="2"/>
  <c r="N364" i="2"/>
  <c r="O364" i="2"/>
  <c r="P364" i="2"/>
  <c r="Q364" i="2"/>
  <c r="R364" i="2"/>
  <c r="S364" i="2"/>
  <c r="T364" i="2"/>
  <c r="U364" i="2"/>
  <c r="V364" i="2"/>
  <c r="W364" i="2"/>
  <c r="X364" i="2"/>
  <c r="Y364" i="2"/>
  <c r="Z364" i="2"/>
  <c r="AA364" i="2"/>
  <c r="AB364" i="2"/>
  <c r="AC364" i="2"/>
  <c r="AD364" i="2"/>
  <c r="AE364" i="2"/>
  <c r="AF364" i="2"/>
  <c r="AG364" i="2"/>
  <c r="AH364" i="2"/>
  <c r="AI364" i="2"/>
  <c r="AJ364" i="2"/>
  <c r="AK364" i="2"/>
  <c r="AL364" i="2"/>
  <c r="AM364" i="2"/>
  <c r="AN364" i="2"/>
  <c r="AO364" i="2"/>
  <c r="AP364" i="2"/>
  <c r="E356" i="2"/>
  <c r="E357" i="2"/>
  <c r="E358" i="2"/>
  <c r="E359" i="2"/>
  <c r="E360" i="2"/>
  <c r="E361" i="2"/>
  <c r="E362" i="2"/>
  <c r="E363" i="2"/>
  <c r="E364" i="2"/>
  <c r="E355" i="2"/>
  <c r="D355" i="2"/>
  <c r="F334" i="2"/>
  <c r="G334" i="2"/>
  <c r="H334" i="2"/>
  <c r="I334" i="2"/>
  <c r="J334" i="2"/>
  <c r="K334" i="2"/>
  <c r="L334" i="2"/>
  <c r="M334" i="2"/>
  <c r="N334" i="2"/>
  <c r="O334" i="2"/>
  <c r="P334" i="2"/>
  <c r="Q334" i="2"/>
  <c r="R334" i="2"/>
  <c r="S334" i="2"/>
  <c r="T334" i="2"/>
  <c r="U334" i="2"/>
  <c r="V334" i="2"/>
  <c r="W334" i="2"/>
  <c r="X334" i="2"/>
  <c r="Y334" i="2"/>
  <c r="Z334" i="2"/>
  <c r="AA334" i="2"/>
  <c r="AB334" i="2"/>
  <c r="AC334" i="2"/>
  <c r="AD334" i="2"/>
  <c r="AE334" i="2"/>
  <c r="AF334" i="2"/>
  <c r="AG334" i="2"/>
  <c r="AH334" i="2"/>
  <c r="AI334" i="2"/>
  <c r="AJ334" i="2"/>
  <c r="AK334" i="2"/>
  <c r="AL334" i="2"/>
  <c r="AM334" i="2"/>
  <c r="AN334" i="2"/>
  <c r="AO334" i="2"/>
  <c r="AP334" i="2"/>
  <c r="F335" i="2"/>
  <c r="G335" i="2"/>
  <c r="H335" i="2"/>
  <c r="I335" i="2"/>
  <c r="J335" i="2"/>
  <c r="K335" i="2"/>
  <c r="L335" i="2"/>
  <c r="M335" i="2"/>
  <c r="N335" i="2"/>
  <c r="O335" i="2"/>
  <c r="P335" i="2"/>
  <c r="Q335" i="2"/>
  <c r="R335" i="2"/>
  <c r="S335" i="2"/>
  <c r="T335" i="2"/>
  <c r="U335" i="2"/>
  <c r="V335" i="2"/>
  <c r="W335" i="2"/>
  <c r="X335" i="2"/>
  <c r="Y335" i="2"/>
  <c r="Z335" i="2"/>
  <c r="AA335" i="2"/>
  <c r="AB335" i="2"/>
  <c r="AC335" i="2"/>
  <c r="AD335" i="2"/>
  <c r="AE335" i="2"/>
  <c r="AF335" i="2"/>
  <c r="AG335" i="2"/>
  <c r="AH335" i="2"/>
  <c r="AI335" i="2"/>
  <c r="AJ335" i="2"/>
  <c r="AK335" i="2"/>
  <c r="AL335" i="2"/>
  <c r="AM335" i="2"/>
  <c r="AN335" i="2"/>
  <c r="AO335" i="2"/>
  <c r="AP335" i="2"/>
  <c r="F336" i="2"/>
  <c r="G336" i="2"/>
  <c r="H336" i="2"/>
  <c r="I336" i="2"/>
  <c r="J336" i="2"/>
  <c r="K336" i="2"/>
  <c r="L336" i="2"/>
  <c r="M336" i="2"/>
  <c r="N336" i="2"/>
  <c r="O336" i="2"/>
  <c r="P336" i="2"/>
  <c r="Q336" i="2"/>
  <c r="R336" i="2"/>
  <c r="S336" i="2"/>
  <c r="T336" i="2"/>
  <c r="U336" i="2"/>
  <c r="V336" i="2"/>
  <c r="W336" i="2"/>
  <c r="X336" i="2"/>
  <c r="Y336" i="2"/>
  <c r="Z336" i="2"/>
  <c r="AA336" i="2"/>
  <c r="AB336" i="2"/>
  <c r="AC336" i="2"/>
  <c r="AD336" i="2"/>
  <c r="AE336" i="2"/>
  <c r="AF336" i="2"/>
  <c r="AG336" i="2"/>
  <c r="AH336" i="2"/>
  <c r="AI336" i="2"/>
  <c r="AJ336" i="2"/>
  <c r="AK336" i="2"/>
  <c r="AL336" i="2"/>
  <c r="AM336" i="2"/>
  <c r="AN336" i="2"/>
  <c r="AO336" i="2"/>
  <c r="AP336" i="2"/>
  <c r="F337" i="2"/>
  <c r="G337" i="2"/>
  <c r="H337" i="2"/>
  <c r="I337" i="2"/>
  <c r="J337" i="2"/>
  <c r="K337" i="2"/>
  <c r="L337" i="2"/>
  <c r="M337" i="2"/>
  <c r="N337" i="2"/>
  <c r="O337" i="2"/>
  <c r="P337" i="2"/>
  <c r="Q337" i="2"/>
  <c r="R337" i="2"/>
  <c r="S337" i="2"/>
  <c r="T337" i="2"/>
  <c r="U337" i="2"/>
  <c r="V337" i="2"/>
  <c r="W337" i="2"/>
  <c r="X337" i="2"/>
  <c r="Y337" i="2"/>
  <c r="Z337" i="2"/>
  <c r="AA337" i="2"/>
  <c r="AB337" i="2"/>
  <c r="AC337" i="2"/>
  <c r="AD337" i="2"/>
  <c r="AE337" i="2"/>
  <c r="AF337" i="2"/>
  <c r="AG337" i="2"/>
  <c r="AH337" i="2"/>
  <c r="AI337" i="2"/>
  <c r="AJ337" i="2"/>
  <c r="AK337" i="2"/>
  <c r="AL337" i="2"/>
  <c r="AM337" i="2"/>
  <c r="AN337" i="2"/>
  <c r="AO337" i="2"/>
  <c r="AP337" i="2"/>
  <c r="F338" i="2"/>
  <c r="G338" i="2"/>
  <c r="H338" i="2"/>
  <c r="I338" i="2"/>
  <c r="J338" i="2"/>
  <c r="K338" i="2"/>
  <c r="L338" i="2"/>
  <c r="M338" i="2"/>
  <c r="N338" i="2"/>
  <c r="O338" i="2"/>
  <c r="P338" i="2"/>
  <c r="Q338" i="2"/>
  <c r="R338" i="2"/>
  <c r="S338" i="2"/>
  <c r="T338" i="2"/>
  <c r="U338" i="2"/>
  <c r="V338" i="2"/>
  <c r="W338" i="2"/>
  <c r="X338" i="2"/>
  <c r="Y338" i="2"/>
  <c r="Z338" i="2"/>
  <c r="AA338" i="2"/>
  <c r="AB338" i="2"/>
  <c r="AC338" i="2"/>
  <c r="AD338" i="2"/>
  <c r="AE338" i="2"/>
  <c r="AF338" i="2"/>
  <c r="AG338" i="2"/>
  <c r="AH338" i="2"/>
  <c r="AI338" i="2"/>
  <c r="AJ338" i="2"/>
  <c r="AK338" i="2"/>
  <c r="AL338" i="2"/>
  <c r="AM338" i="2"/>
  <c r="AN338" i="2"/>
  <c r="AO338" i="2"/>
  <c r="AP338" i="2"/>
  <c r="F339" i="2"/>
  <c r="G339" i="2"/>
  <c r="H339" i="2"/>
  <c r="I339" i="2"/>
  <c r="J339" i="2"/>
  <c r="K339" i="2"/>
  <c r="L339" i="2"/>
  <c r="M339" i="2"/>
  <c r="N339" i="2"/>
  <c r="O339" i="2"/>
  <c r="P339" i="2"/>
  <c r="Q339" i="2"/>
  <c r="R339" i="2"/>
  <c r="S339" i="2"/>
  <c r="T339" i="2"/>
  <c r="U339" i="2"/>
  <c r="V339" i="2"/>
  <c r="W339" i="2"/>
  <c r="X339" i="2"/>
  <c r="Y339" i="2"/>
  <c r="Z339" i="2"/>
  <c r="AA339" i="2"/>
  <c r="AB339" i="2"/>
  <c r="AC339" i="2"/>
  <c r="AD339" i="2"/>
  <c r="AE339" i="2"/>
  <c r="AF339" i="2"/>
  <c r="AG339" i="2"/>
  <c r="AH339" i="2"/>
  <c r="AI339" i="2"/>
  <c r="AJ339" i="2"/>
  <c r="AK339" i="2"/>
  <c r="AL339" i="2"/>
  <c r="AM339" i="2"/>
  <c r="AN339" i="2"/>
  <c r="AO339" i="2"/>
  <c r="AP339" i="2"/>
  <c r="F340" i="2"/>
  <c r="G340" i="2"/>
  <c r="H340" i="2"/>
  <c r="I340" i="2"/>
  <c r="J340" i="2"/>
  <c r="K340" i="2"/>
  <c r="L340" i="2"/>
  <c r="M340" i="2"/>
  <c r="N340" i="2"/>
  <c r="O340" i="2"/>
  <c r="P340" i="2"/>
  <c r="Q340" i="2"/>
  <c r="R340" i="2"/>
  <c r="S340" i="2"/>
  <c r="T340" i="2"/>
  <c r="U340" i="2"/>
  <c r="V340" i="2"/>
  <c r="W340" i="2"/>
  <c r="X340" i="2"/>
  <c r="Y340" i="2"/>
  <c r="Z340" i="2"/>
  <c r="AA340" i="2"/>
  <c r="AB340" i="2"/>
  <c r="AC340" i="2"/>
  <c r="AD340" i="2"/>
  <c r="AE340" i="2"/>
  <c r="AF340" i="2"/>
  <c r="AG340" i="2"/>
  <c r="AH340" i="2"/>
  <c r="AI340" i="2"/>
  <c r="AJ340" i="2"/>
  <c r="AK340" i="2"/>
  <c r="AL340" i="2"/>
  <c r="AM340" i="2"/>
  <c r="AN340" i="2"/>
  <c r="AO340" i="2"/>
  <c r="AP340" i="2"/>
  <c r="F341" i="2"/>
  <c r="G341" i="2"/>
  <c r="H341" i="2"/>
  <c r="I341" i="2"/>
  <c r="J341" i="2"/>
  <c r="K341" i="2"/>
  <c r="L341" i="2"/>
  <c r="M341" i="2"/>
  <c r="N341" i="2"/>
  <c r="O341" i="2"/>
  <c r="P341" i="2"/>
  <c r="Q341" i="2"/>
  <c r="R341" i="2"/>
  <c r="S341" i="2"/>
  <c r="T341" i="2"/>
  <c r="U341" i="2"/>
  <c r="V341" i="2"/>
  <c r="W341" i="2"/>
  <c r="X341" i="2"/>
  <c r="Y341" i="2"/>
  <c r="Z341" i="2"/>
  <c r="AA341" i="2"/>
  <c r="AB341" i="2"/>
  <c r="AC341" i="2"/>
  <c r="AD341" i="2"/>
  <c r="AE341" i="2"/>
  <c r="AF341" i="2"/>
  <c r="AG341" i="2"/>
  <c r="AH341" i="2"/>
  <c r="AI341" i="2"/>
  <c r="AJ341" i="2"/>
  <c r="AK341" i="2"/>
  <c r="AL341" i="2"/>
  <c r="AM341" i="2"/>
  <c r="AN341" i="2"/>
  <c r="AO341" i="2"/>
  <c r="AP341" i="2"/>
  <c r="F342" i="2"/>
  <c r="G342" i="2"/>
  <c r="H342" i="2"/>
  <c r="I342" i="2"/>
  <c r="J342" i="2"/>
  <c r="K342" i="2"/>
  <c r="L342" i="2"/>
  <c r="M342" i="2"/>
  <c r="N342" i="2"/>
  <c r="O342" i="2"/>
  <c r="P342" i="2"/>
  <c r="Q342" i="2"/>
  <c r="R342" i="2"/>
  <c r="S342" i="2"/>
  <c r="T342" i="2"/>
  <c r="U342" i="2"/>
  <c r="V342" i="2"/>
  <c r="W342" i="2"/>
  <c r="X342" i="2"/>
  <c r="Y342" i="2"/>
  <c r="Z342" i="2"/>
  <c r="AA342" i="2"/>
  <c r="AB342" i="2"/>
  <c r="AC342" i="2"/>
  <c r="AD342" i="2"/>
  <c r="AE342" i="2"/>
  <c r="AF342" i="2"/>
  <c r="AG342" i="2"/>
  <c r="AH342" i="2"/>
  <c r="AI342" i="2"/>
  <c r="AJ342" i="2"/>
  <c r="AK342" i="2"/>
  <c r="AL342" i="2"/>
  <c r="AM342" i="2"/>
  <c r="AN342" i="2"/>
  <c r="AO342" i="2"/>
  <c r="AP342" i="2"/>
  <c r="F343" i="2"/>
  <c r="G343" i="2"/>
  <c r="H343" i="2"/>
  <c r="I343" i="2"/>
  <c r="J343" i="2"/>
  <c r="K343" i="2"/>
  <c r="L343" i="2"/>
  <c r="M343" i="2"/>
  <c r="N343" i="2"/>
  <c r="O343" i="2"/>
  <c r="P343" i="2"/>
  <c r="Q343" i="2"/>
  <c r="R343" i="2"/>
  <c r="S343" i="2"/>
  <c r="T343" i="2"/>
  <c r="U343" i="2"/>
  <c r="V343" i="2"/>
  <c r="W343" i="2"/>
  <c r="X343" i="2"/>
  <c r="Y343" i="2"/>
  <c r="Z343" i="2"/>
  <c r="AA343" i="2"/>
  <c r="AB343" i="2"/>
  <c r="AC343" i="2"/>
  <c r="AD343" i="2"/>
  <c r="AE343" i="2"/>
  <c r="AF343" i="2"/>
  <c r="AG343" i="2"/>
  <c r="AH343" i="2"/>
  <c r="AI343" i="2"/>
  <c r="AJ343" i="2"/>
  <c r="AK343" i="2"/>
  <c r="AL343" i="2"/>
  <c r="AM343" i="2"/>
  <c r="AN343" i="2"/>
  <c r="AO343" i="2"/>
  <c r="AP343" i="2"/>
  <c r="F344" i="2"/>
  <c r="G344" i="2"/>
  <c r="H344" i="2"/>
  <c r="I344" i="2"/>
  <c r="J344" i="2"/>
  <c r="K344" i="2"/>
  <c r="L344" i="2"/>
  <c r="M344" i="2"/>
  <c r="N344" i="2"/>
  <c r="O344" i="2"/>
  <c r="P344" i="2"/>
  <c r="Q344" i="2"/>
  <c r="R344" i="2"/>
  <c r="S344" i="2"/>
  <c r="T344" i="2"/>
  <c r="U344" i="2"/>
  <c r="V344" i="2"/>
  <c r="W344" i="2"/>
  <c r="X344" i="2"/>
  <c r="Y344" i="2"/>
  <c r="Z344" i="2"/>
  <c r="AA344" i="2"/>
  <c r="AB344" i="2"/>
  <c r="AC344" i="2"/>
  <c r="AD344" i="2"/>
  <c r="AE344" i="2"/>
  <c r="AF344" i="2"/>
  <c r="AG344" i="2"/>
  <c r="AH344" i="2"/>
  <c r="AI344" i="2"/>
  <c r="AJ344" i="2"/>
  <c r="AK344" i="2"/>
  <c r="AL344" i="2"/>
  <c r="AM344" i="2"/>
  <c r="AN344" i="2"/>
  <c r="AO344" i="2"/>
  <c r="AP344" i="2"/>
  <c r="F345" i="2"/>
  <c r="G345" i="2"/>
  <c r="H345" i="2"/>
  <c r="I345" i="2"/>
  <c r="J345" i="2"/>
  <c r="K345" i="2"/>
  <c r="L345" i="2"/>
  <c r="M345" i="2"/>
  <c r="N345" i="2"/>
  <c r="O345" i="2"/>
  <c r="P345" i="2"/>
  <c r="Q345" i="2"/>
  <c r="R345" i="2"/>
  <c r="S345" i="2"/>
  <c r="T345" i="2"/>
  <c r="U345" i="2"/>
  <c r="V345" i="2"/>
  <c r="W345" i="2"/>
  <c r="X345" i="2"/>
  <c r="Y345" i="2"/>
  <c r="Z345" i="2"/>
  <c r="AA345" i="2"/>
  <c r="AB345" i="2"/>
  <c r="AC345" i="2"/>
  <c r="AD345" i="2"/>
  <c r="AE345" i="2"/>
  <c r="AF345" i="2"/>
  <c r="AG345" i="2"/>
  <c r="AH345" i="2"/>
  <c r="AI345" i="2"/>
  <c r="AJ345" i="2"/>
  <c r="AK345" i="2"/>
  <c r="AL345" i="2"/>
  <c r="AM345" i="2"/>
  <c r="AN345" i="2"/>
  <c r="AO345" i="2"/>
  <c r="AP345" i="2"/>
  <c r="F346" i="2"/>
  <c r="G346" i="2"/>
  <c r="H346" i="2"/>
  <c r="I346" i="2"/>
  <c r="J346" i="2"/>
  <c r="K346" i="2"/>
  <c r="L346" i="2"/>
  <c r="M346" i="2"/>
  <c r="N346" i="2"/>
  <c r="O346" i="2"/>
  <c r="P346" i="2"/>
  <c r="Q346" i="2"/>
  <c r="R346" i="2"/>
  <c r="S346" i="2"/>
  <c r="T346" i="2"/>
  <c r="U346" i="2"/>
  <c r="V346" i="2"/>
  <c r="W346" i="2"/>
  <c r="X346" i="2"/>
  <c r="Y346" i="2"/>
  <c r="Z346" i="2"/>
  <c r="AA346" i="2"/>
  <c r="AB346" i="2"/>
  <c r="AC346" i="2"/>
  <c r="AD346" i="2"/>
  <c r="AE346" i="2"/>
  <c r="AF346" i="2"/>
  <c r="AG346" i="2"/>
  <c r="AH346" i="2"/>
  <c r="AI346" i="2"/>
  <c r="AJ346" i="2"/>
  <c r="AK346" i="2"/>
  <c r="AL346" i="2"/>
  <c r="AM346" i="2"/>
  <c r="AN346" i="2"/>
  <c r="AO346" i="2"/>
  <c r="AP346" i="2"/>
  <c r="F347" i="2"/>
  <c r="G347" i="2"/>
  <c r="H347" i="2"/>
  <c r="I347" i="2"/>
  <c r="J347" i="2"/>
  <c r="K347" i="2"/>
  <c r="L347" i="2"/>
  <c r="M347" i="2"/>
  <c r="N347" i="2"/>
  <c r="O347" i="2"/>
  <c r="P347" i="2"/>
  <c r="Q347" i="2"/>
  <c r="R347" i="2"/>
  <c r="S347" i="2"/>
  <c r="T347" i="2"/>
  <c r="U347" i="2"/>
  <c r="V347" i="2"/>
  <c r="W347" i="2"/>
  <c r="X347" i="2"/>
  <c r="Y347" i="2"/>
  <c r="Z347" i="2"/>
  <c r="AA347" i="2"/>
  <c r="AB347" i="2"/>
  <c r="AC347" i="2"/>
  <c r="AD347" i="2"/>
  <c r="AE347" i="2"/>
  <c r="AF347" i="2"/>
  <c r="AG347" i="2"/>
  <c r="AH347" i="2"/>
  <c r="AI347" i="2"/>
  <c r="AJ347" i="2"/>
  <c r="AK347" i="2"/>
  <c r="AL347" i="2"/>
  <c r="AM347" i="2"/>
  <c r="AN347" i="2"/>
  <c r="AO347" i="2"/>
  <c r="AP347" i="2"/>
  <c r="F348" i="2"/>
  <c r="G348" i="2"/>
  <c r="H348" i="2"/>
  <c r="I348" i="2"/>
  <c r="J348" i="2"/>
  <c r="K348" i="2"/>
  <c r="L348" i="2"/>
  <c r="M348" i="2"/>
  <c r="N348" i="2"/>
  <c r="O348" i="2"/>
  <c r="P348" i="2"/>
  <c r="Q348" i="2"/>
  <c r="R348" i="2"/>
  <c r="S348" i="2"/>
  <c r="T348" i="2"/>
  <c r="U348" i="2"/>
  <c r="V348" i="2"/>
  <c r="W348" i="2"/>
  <c r="X348" i="2"/>
  <c r="Y348" i="2"/>
  <c r="Z348" i="2"/>
  <c r="AA348" i="2"/>
  <c r="AB348" i="2"/>
  <c r="AC348" i="2"/>
  <c r="AD348" i="2"/>
  <c r="AE348" i="2"/>
  <c r="AF348" i="2"/>
  <c r="AG348" i="2"/>
  <c r="AH348" i="2"/>
  <c r="AI348" i="2"/>
  <c r="AJ348" i="2"/>
  <c r="AK348" i="2"/>
  <c r="AL348" i="2"/>
  <c r="AM348" i="2"/>
  <c r="AN348" i="2"/>
  <c r="AO348" i="2"/>
  <c r="AP348" i="2"/>
  <c r="F349" i="2"/>
  <c r="G349" i="2"/>
  <c r="H349" i="2"/>
  <c r="I349" i="2"/>
  <c r="J349" i="2"/>
  <c r="K349" i="2"/>
  <c r="L349" i="2"/>
  <c r="M349" i="2"/>
  <c r="N349" i="2"/>
  <c r="O349" i="2"/>
  <c r="P349" i="2"/>
  <c r="Q349" i="2"/>
  <c r="R349" i="2"/>
  <c r="S349" i="2"/>
  <c r="T349" i="2"/>
  <c r="U349" i="2"/>
  <c r="V349" i="2"/>
  <c r="W349" i="2"/>
  <c r="X349" i="2"/>
  <c r="Y349" i="2"/>
  <c r="Z349" i="2"/>
  <c r="AA349" i="2"/>
  <c r="AB349" i="2"/>
  <c r="AC349" i="2"/>
  <c r="AD349" i="2"/>
  <c r="AE349" i="2"/>
  <c r="AF349" i="2"/>
  <c r="AG349" i="2"/>
  <c r="AH349" i="2"/>
  <c r="AI349" i="2"/>
  <c r="AJ349" i="2"/>
  <c r="AK349" i="2"/>
  <c r="AL349" i="2"/>
  <c r="AM349" i="2"/>
  <c r="AN349" i="2"/>
  <c r="AO349" i="2"/>
  <c r="AP349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34" i="2"/>
  <c r="D334" i="2"/>
  <c r="F311" i="2"/>
  <c r="G311" i="2"/>
  <c r="H311" i="2"/>
  <c r="I311" i="2"/>
  <c r="J311" i="2"/>
  <c r="K311" i="2"/>
  <c r="L311" i="2"/>
  <c r="M311" i="2"/>
  <c r="N311" i="2"/>
  <c r="O311" i="2"/>
  <c r="P311" i="2"/>
  <c r="Q311" i="2"/>
  <c r="R311" i="2"/>
  <c r="S311" i="2"/>
  <c r="T311" i="2"/>
  <c r="U311" i="2"/>
  <c r="V311" i="2"/>
  <c r="W311" i="2"/>
  <c r="X311" i="2"/>
  <c r="Y311" i="2"/>
  <c r="Z311" i="2"/>
  <c r="AA311" i="2"/>
  <c r="AB311" i="2"/>
  <c r="AC311" i="2"/>
  <c r="AD311" i="2"/>
  <c r="AE311" i="2"/>
  <c r="AF311" i="2"/>
  <c r="AG311" i="2"/>
  <c r="AH311" i="2"/>
  <c r="AI311" i="2"/>
  <c r="AJ311" i="2"/>
  <c r="AK311" i="2"/>
  <c r="AL311" i="2"/>
  <c r="AM311" i="2"/>
  <c r="AN311" i="2"/>
  <c r="AO311" i="2"/>
  <c r="AP311" i="2"/>
  <c r="F312" i="2"/>
  <c r="G312" i="2"/>
  <c r="H312" i="2"/>
  <c r="I312" i="2"/>
  <c r="J312" i="2"/>
  <c r="K312" i="2"/>
  <c r="L312" i="2"/>
  <c r="M312" i="2"/>
  <c r="N312" i="2"/>
  <c r="O312" i="2"/>
  <c r="P312" i="2"/>
  <c r="Q312" i="2"/>
  <c r="R312" i="2"/>
  <c r="S312" i="2"/>
  <c r="T312" i="2"/>
  <c r="U312" i="2"/>
  <c r="V312" i="2"/>
  <c r="W312" i="2"/>
  <c r="X312" i="2"/>
  <c r="Y312" i="2"/>
  <c r="Z312" i="2"/>
  <c r="AA312" i="2"/>
  <c r="AB312" i="2"/>
  <c r="AC312" i="2"/>
  <c r="AD312" i="2"/>
  <c r="AE312" i="2"/>
  <c r="AF312" i="2"/>
  <c r="AG312" i="2"/>
  <c r="AH312" i="2"/>
  <c r="AI312" i="2"/>
  <c r="AJ312" i="2"/>
  <c r="AK312" i="2"/>
  <c r="AL312" i="2"/>
  <c r="AM312" i="2"/>
  <c r="AN312" i="2"/>
  <c r="AO312" i="2"/>
  <c r="AP312" i="2"/>
  <c r="F313" i="2"/>
  <c r="G313" i="2"/>
  <c r="H313" i="2"/>
  <c r="I313" i="2"/>
  <c r="J313" i="2"/>
  <c r="K313" i="2"/>
  <c r="L313" i="2"/>
  <c r="M313" i="2"/>
  <c r="N313" i="2"/>
  <c r="O313" i="2"/>
  <c r="P313" i="2"/>
  <c r="Q313" i="2"/>
  <c r="R313" i="2"/>
  <c r="S313" i="2"/>
  <c r="T313" i="2"/>
  <c r="U313" i="2"/>
  <c r="V313" i="2"/>
  <c r="W313" i="2"/>
  <c r="X313" i="2"/>
  <c r="Y313" i="2"/>
  <c r="Z313" i="2"/>
  <c r="AA313" i="2"/>
  <c r="AB313" i="2"/>
  <c r="AC313" i="2"/>
  <c r="AD313" i="2"/>
  <c r="AE313" i="2"/>
  <c r="AF313" i="2"/>
  <c r="AG313" i="2"/>
  <c r="AH313" i="2"/>
  <c r="AI313" i="2"/>
  <c r="AJ313" i="2"/>
  <c r="AK313" i="2"/>
  <c r="AL313" i="2"/>
  <c r="AM313" i="2"/>
  <c r="AN313" i="2"/>
  <c r="AO313" i="2"/>
  <c r="AP313" i="2"/>
  <c r="F314" i="2"/>
  <c r="G314" i="2"/>
  <c r="H314" i="2"/>
  <c r="I314" i="2"/>
  <c r="J314" i="2"/>
  <c r="K314" i="2"/>
  <c r="L314" i="2"/>
  <c r="M314" i="2"/>
  <c r="N314" i="2"/>
  <c r="O314" i="2"/>
  <c r="P314" i="2"/>
  <c r="Q314" i="2"/>
  <c r="R314" i="2"/>
  <c r="S314" i="2"/>
  <c r="T314" i="2"/>
  <c r="U314" i="2"/>
  <c r="V314" i="2"/>
  <c r="W314" i="2"/>
  <c r="X314" i="2"/>
  <c r="Y314" i="2"/>
  <c r="Z314" i="2"/>
  <c r="AA314" i="2"/>
  <c r="AB314" i="2"/>
  <c r="AC314" i="2"/>
  <c r="AD314" i="2"/>
  <c r="AE314" i="2"/>
  <c r="AF314" i="2"/>
  <c r="AG314" i="2"/>
  <c r="AH314" i="2"/>
  <c r="AI314" i="2"/>
  <c r="AJ314" i="2"/>
  <c r="AK314" i="2"/>
  <c r="AL314" i="2"/>
  <c r="AM314" i="2"/>
  <c r="AN314" i="2"/>
  <c r="AO314" i="2"/>
  <c r="AP314" i="2"/>
  <c r="F315" i="2"/>
  <c r="G315" i="2"/>
  <c r="H315" i="2"/>
  <c r="I315" i="2"/>
  <c r="J315" i="2"/>
  <c r="K315" i="2"/>
  <c r="L315" i="2"/>
  <c r="M315" i="2"/>
  <c r="N315" i="2"/>
  <c r="O315" i="2"/>
  <c r="P315" i="2"/>
  <c r="Q315" i="2"/>
  <c r="R315" i="2"/>
  <c r="S315" i="2"/>
  <c r="T315" i="2"/>
  <c r="U315" i="2"/>
  <c r="V315" i="2"/>
  <c r="W315" i="2"/>
  <c r="X315" i="2"/>
  <c r="Y315" i="2"/>
  <c r="Z315" i="2"/>
  <c r="AA315" i="2"/>
  <c r="AB315" i="2"/>
  <c r="AC315" i="2"/>
  <c r="AD315" i="2"/>
  <c r="AE315" i="2"/>
  <c r="AF315" i="2"/>
  <c r="AG315" i="2"/>
  <c r="AH315" i="2"/>
  <c r="AI315" i="2"/>
  <c r="AJ315" i="2"/>
  <c r="AK315" i="2"/>
  <c r="AL315" i="2"/>
  <c r="AM315" i="2"/>
  <c r="AN315" i="2"/>
  <c r="AO315" i="2"/>
  <c r="AP315" i="2"/>
  <c r="F316" i="2"/>
  <c r="G316" i="2"/>
  <c r="H316" i="2"/>
  <c r="I316" i="2"/>
  <c r="J316" i="2"/>
  <c r="K316" i="2"/>
  <c r="L316" i="2"/>
  <c r="M316" i="2"/>
  <c r="N316" i="2"/>
  <c r="O316" i="2"/>
  <c r="P316" i="2"/>
  <c r="Q316" i="2"/>
  <c r="R316" i="2"/>
  <c r="S316" i="2"/>
  <c r="T316" i="2"/>
  <c r="U316" i="2"/>
  <c r="V316" i="2"/>
  <c r="W316" i="2"/>
  <c r="X316" i="2"/>
  <c r="Y316" i="2"/>
  <c r="Z316" i="2"/>
  <c r="AA316" i="2"/>
  <c r="AB316" i="2"/>
  <c r="AC316" i="2"/>
  <c r="AD316" i="2"/>
  <c r="AE316" i="2"/>
  <c r="AF316" i="2"/>
  <c r="AG316" i="2"/>
  <c r="AH316" i="2"/>
  <c r="AI316" i="2"/>
  <c r="AJ316" i="2"/>
  <c r="AK316" i="2"/>
  <c r="AL316" i="2"/>
  <c r="AM316" i="2"/>
  <c r="AN316" i="2"/>
  <c r="AO316" i="2"/>
  <c r="AP316" i="2"/>
  <c r="F317" i="2"/>
  <c r="G317" i="2"/>
  <c r="H317" i="2"/>
  <c r="I317" i="2"/>
  <c r="J317" i="2"/>
  <c r="K317" i="2"/>
  <c r="L317" i="2"/>
  <c r="M317" i="2"/>
  <c r="N317" i="2"/>
  <c r="O317" i="2"/>
  <c r="P317" i="2"/>
  <c r="Q317" i="2"/>
  <c r="R317" i="2"/>
  <c r="S317" i="2"/>
  <c r="T317" i="2"/>
  <c r="U317" i="2"/>
  <c r="V317" i="2"/>
  <c r="W317" i="2"/>
  <c r="X317" i="2"/>
  <c r="Y317" i="2"/>
  <c r="Z317" i="2"/>
  <c r="AA317" i="2"/>
  <c r="AB317" i="2"/>
  <c r="AC317" i="2"/>
  <c r="AD317" i="2"/>
  <c r="AE317" i="2"/>
  <c r="AF317" i="2"/>
  <c r="AG317" i="2"/>
  <c r="AH317" i="2"/>
  <c r="AI317" i="2"/>
  <c r="AJ317" i="2"/>
  <c r="AK317" i="2"/>
  <c r="AL317" i="2"/>
  <c r="AM317" i="2"/>
  <c r="AN317" i="2"/>
  <c r="AO317" i="2"/>
  <c r="AP317" i="2"/>
  <c r="F318" i="2"/>
  <c r="G318" i="2"/>
  <c r="H318" i="2"/>
  <c r="I318" i="2"/>
  <c r="J318" i="2"/>
  <c r="K318" i="2"/>
  <c r="L318" i="2"/>
  <c r="M318" i="2"/>
  <c r="N318" i="2"/>
  <c r="O318" i="2"/>
  <c r="P318" i="2"/>
  <c r="Q318" i="2"/>
  <c r="R318" i="2"/>
  <c r="S318" i="2"/>
  <c r="T318" i="2"/>
  <c r="U318" i="2"/>
  <c r="V318" i="2"/>
  <c r="W318" i="2"/>
  <c r="X318" i="2"/>
  <c r="Y318" i="2"/>
  <c r="Z318" i="2"/>
  <c r="AA318" i="2"/>
  <c r="AB318" i="2"/>
  <c r="AC318" i="2"/>
  <c r="AD318" i="2"/>
  <c r="AE318" i="2"/>
  <c r="AF318" i="2"/>
  <c r="AG318" i="2"/>
  <c r="AH318" i="2"/>
  <c r="AI318" i="2"/>
  <c r="AJ318" i="2"/>
  <c r="AK318" i="2"/>
  <c r="AL318" i="2"/>
  <c r="AM318" i="2"/>
  <c r="AN318" i="2"/>
  <c r="AO318" i="2"/>
  <c r="AP318" i="2"/>
  <c r="F319" i="2"/>
  <c r="G319" i="2"/>
  <c r="H319" i="2"/>
  <c r="I319" i="2"/>
  <c r="J319" i="2"/>
  <c r="K319" i="2"/>
  <c r="L319" i="2"/>
  <c r="M319" i="2"/>
  <c r="N319" i="2"/>
  <c r="O319" i="2"/>
  <c r="P319" i="2"/>
  <c r="Q319" i="2"/>
  <c r="R319" i="2"/>
  <c r="S319" i="2"/>
  <c r="T319" i="2"/>
  <c r="U319" i="2"/>
  <c r="V319" i="2"/>
  <c r="W319" i="2"/>
  <c r="X319" i="2"/>
  <c r="Y319" i="2"/>
  <c r="Z319" i="2"/>
  <c r="AA319" i="2"/>
  <c r="AB319" i="2"/>
  <c r="AC319" i="2"/>
  <c r="AD319" i="2"/>
  <c r="AE319" i="2"/>
  <c r="AF319" i="2"/>
  <c r="AG319" i="2"/>
  <c r="AH319" i="2"/>
  <c r="AI319" i="2"/>
  <c r="AJ319" i="2"/>
  <c r="AK319" i="2"/>
  <c r="AL319" i="2"/>
  <c r="AM319" i="2"/>
  <c r="AN319" i="2"/>
  <c r="AO319" i="2"/>
  <c r="AP319" i="2"/>
  <c r="F320" i="2"/>
  <c r="G320" i="2"/>
  <c r="H320" i="2"/>
  <c r="I320" i="2"/>
  <c r="J320" i="2"/>
  <c r="K320" i="2"/>
  <c r="L320" i="2"/>
  <c r="M320" i="2"/>
  <c r="N320" i="2"/>
  <c r="O320" i="2"/>
  <c r="P320" i="2"/>
  <c r="Q320" i="2"/>
  <c r="R320" i="2"/>
  <c r="S320" i="2"/>
  <c r="T320" i="2"/>
  <c r="U320" i="2"/>
  <c r="V320" i="2"/>
  <c r="W320" i="2"/>
  <c r="X320" i="2"/>
  <c r="Y320" i="2"/>
  <c r="Z320" i="2"/>
  <c r="AA320" i="2"/>
  <c r="AB320" i="2"/>
  <c r="AC320" i="2"/>
  <c r="AD320" i="2"/>
  <c r="AE320" i="2"/>
  <c r="AF320" i="2"/>
  <c r="AG320" i="2"/>
  <c r="AH320" i="2"/>
  <c r="AI320" i="2"/>
  <c r="AJ320" i="2"/>
  <c r="AK320" i="2"/>
  <c r="AL320" i="2"/>
  <c r="AM320" i="2"/>
  <c r="AN320" i="2"/>
  <c r="AO320" i="2"/>
  <c r="AP320" i="2"/>
  <c r="F321" i="2"/>
  <c r="G321" i="2"/>
  <c r="H321" i="2"/>
  <c r="I321" i="2"/>
  <c r="J321" i="2"/>
  <c r="K321" i="2"/>
  <c r="L321" i="2"/>
  <c r="M321" i="2"/>
  <c r="N321" i="2"/>
  <c r="O321" i="2"/>
  <c r="P321" i="2"/>
  <c r="Q321" i="2"/>
  <c r="R321" i="2"/>
  <c r="S321" i="2"/>
  <c r="T321" i="2"/>
  <c r="U321" i="2"/>
  <c r="V321" i="2"/>
  <c r="W321" i="2"/>
  <c r="X321" i="2"/>
  <c r="Y321" i="2"/>
  <c r="Z321" i="2"/>
  <c r="AA321" i="2"/>
  <c r="AB321" i="2"/>
  <c r="AC321" i="2"/>
  <c r="AD321" i="2"/>
  <c r="AE321" i="2"/>
  <c r="AF321" i="2"/>
  <c r="AG321" i="2"/>
  <c r="AH321" i="2"/>
  <c r="AI321" i="2"/>
  <c r="AJ321" i="2"/>
  <c r="AK321" i="2"/>
  <c r="AL321" i="2"/>
  <c r="AM321" i="2"/>
  <c r="AN321" i="2"/>
  <c r="AO321" i="2"/>
  <c r="AP321" i="2"/>
  <c r="F322" i="2"/>
  <c r="G322" i="2"/>
  <c r="H322" i="2"/>
  <c r="I322" i="2"/>
  <c r="J322" i="2"/>
  <c r="K322" i="2"/>
  <c r="L322" i="2"/>
  <c r="M322" i="2"/>
  <c r="N322" i="2"/>
  <c r="O322" i="2"/>
  <c r="P322" i="2"/>
  <c r="Q322" i="2"/>
  <c r="R322" i="2"/>
  <c r="S322" i="2"/>
  <c r="T322" i="2"/>
  <c r="U322" i="2"/>
  <c r="V322" i="2"/>
  <c r="W322" i="2"/>
  <c r="X322" i="2"/>
  <c r="Y322" i="2"/>
  <c r="Z322" i="2"/>
  <c r="AA322" i="2"/>
  <c r="AB322" i="2"/>
  <c r="AC322" i="2"/>
  <c r="AD322" i="2"/>
  <c r="AE322" i="2"/>
  <c r="AF322" i="2"/>
  <c r="AG322" i="2"/>
  <c r="AH322" i="2"/>
  <c r="AI322" i="2"/>
  <c r="AJ322" i="2"/>
  <c r="AK322" i="2"/>
  <c r="AL322" i="2"/>
  <c r="AM322" i="2"/>
  <c r="AN322" i="2"/>
  <c r="AO322" i="2"/>
  <c r="AP322" i="2"/>
  <c r="F323" i="2"/>
  <c r="G323" i="2"/>
  <c r="H323" i="2"/>
  <c r="I323" i="2"/>
  <c r="J323" i="2"/>
  <c r="K323" i="2"/>
  <c r="L323" i="2"/>
  <c r="M323" i="2"/>
  <c r="N323" i="2"/>
  <c r="O323" i="2"/>
  <c r="P323" i="2"/>
  <c r="Q323" i="2"/>
  <c r="R323" i="2"/>
  <c r="S323" i="2"/>
  <c r="T323" i="2"/>
  <c r="U323" i="2"/>
  <c r="V323" i="2"/>
  <c r="W323" i="2"/>
  <c r="X323" i="2"/>
  <c r="Y323" i="2"/>
  <c r="Z323" i="2"/>
  <c r="AA323" i="2"/>
  <c r="AB323" i="2"/>
  <c r="AC323" i="2"/>
  <c r="AD323" i="2"/>
  <c r="AE323" i="2"/>
  <c r="AF323" i="2"/>
  <c r="AG323" i="2"/>
  <c r="AH323" i="2"/>
  <c r="AI323" i="2"/>
  <c r="AJ323" i="2"/>
  <c r="AK323" i="2"/>
  <c r="AL323" i="2"/>
  <c r="AM323" i="2"/>
  <c r="AN323" i="2"/>
  <c r="AO323" i="2"/>
  <c r="AP323" i="2"/>
  <c r="F324" i="2"/>
  <c r="G324" i="2"/>
  <c r="H324" i="2"/>
  <c r="I324" i="2"/>
  <c r="J324" i="2"/>
  <c r="K324" i="2"/>
  <c r="L324" i="2"/>
  <c r="M324" i="2"/>
  <c r="N324" i="2"/>
  <c r="O324" i="2"/>
  <c r="P324" i="2"/>
  <c r="Q324" i="2"/>
  <c r="R324" i="2"/>
  <c r="S324" i="2"/>
  <c r="T324" i="2"/>
  <c r="U324" i="2"/>
  <c r="V324" i="2"/>
  <c r="W324" i="2"/>
  <c r="X324" i="2"/>
  <c r="Y324" i="2"/>
  <c r="Z324" i="2"/>
  <c r="AA324" i="2"/>
  <c r="AB324" i="2"/>
  <c r="AC324" i="2"/>
  <c r="AD324" i="2"/>
  <c r="AE324" i="2"/>
  <c r="AF324" i="2"/>
  <c r="AG324" i="2"/>
  <c r="AH324" i="2"/>
  <c r="AI324" i="2"/>
  <c r="AJ324" i="2"/>
  <c r="AK324" i="2"/>
  <c r="AL324" i="2"/>
  <c r="AM324" i="2"/>
  <c r="AN324" i="2"/>
  <c r="AO324" i="2"/>
  <c r="AP324" i="2"/>
  <c r="F325" i="2"/>
  <c r="G325" i="2"/>
  <c r="H325" i="2"/>
  <c r="I325" i="2"/>
  <c r="J325" i="2"/>
  <c r="K325" i="2"/>
  <c r="L325" i="2"/>
  <c r="M325" i="2"/>
  <c r="N325" i="2"/>
  <c r="O325" i="2"/>
  <c r="P325" i="2"/>
  <c r="Q325" i="2"/>
  <c r="R325" i="2"/>
  <c r="S325" i="2"/>
  <c r="T325" i="2"/>
  <c r="U325" i="2"/>
  <c r="V325" i="2"/>
  <c r="W325" i="2"/>
  <c r="X325" i="2"/>
  <c r="Y325" i="2"/>
  <c r="Z325" i="2"/>
  <c r="AA325" i="2"/>
  <c r="AB325" i="2"/>
  <c r="AC325" i="2"/>
  <c r="AD325" i="2"/>
  <c r="AE325" i="2"/>
  <c r="AF325" i="2"/>
  <c r="AG325" i="2"/>
  <c r="AH325" i="2"/>
  <c r="AI325" i="2"/>
  <c r="AJ325" i="2"/>
  <c r="AK325" i="2"/>
  <c r="AL325" i="2"/>
  <c r="AM325" i="2"/>
  <c r="AN325" i="2"/>
  <c r="AO325" i="2"/>
  <c r="AP325" i="2"/>
  <c r="F326" i="2"/>
  <c r="G326" i="2"/>
  <c r="H326" i="2"/>
  <c r="I326" i="2"/>
  <c r="J326" i="2"/>
  <c r="K326" i="2"/>
  <c r="L326" i="2"/>
  <c r="M326" i="2"/>
  <c r="N326" i="2"/>
  <c r="O326" i="2"/>
  <c r="P326" i="2"/>
  <c r="Q326" i="2"/>
  <c r="R326" i="2"/>
  <c r="S326" i="2"/>
  <c r="T326" i="2"/>
  <c r="U326" i="2"/>
  <c r="V326" i="2"/>
  <c r="W326" i="2"/>
  <c r="X326" i="2"/>
  <c r="Y326" i="2"/>
  <c r="Z326" i="2"/>
  <c r="AA326" i="2"/>
  <c r="AB326" i="2"/>
  <c r="AC326" i="2"/>
  <c r="AD326" i="2"/>
  <c r="AE326" i="2"/>
  <c r="AF326" i="2"/>
  <c r="AG326" i="2"/>
  <c r="AH326" i="2"/>
  <c r="AI326" i="2"/>
  <c r="AJ326" i="2"/>
  <c r="AK326" i="2"/>
  <c r="AL326" i="2"/>
  <c r="AM326" i="2"/>
  <c r="AN326" i="2"/>
  <c r="AO326" i="2"/>
  <c r="AP326" i="2"/>
  <c r="F327" i="2"/>
  <c r="G327" i="2"/>
  <c r="H327" i="2"/>
  <c r="I327" i="2"/>
  <c r="J327" i="2"/>
  <c r="K327" i="2"/>
  <c r="L327" i="2"/>
  <c r="M327" i="2"/>
  <c r="N327" i="2"/>
  <c r="O327" i="2"/>
  <c r="P327" i="2"/>
  <c r="Q327" i="2"/>
  <c r="R327" i="2"/>
  <c r="S327" i="2"/>
  <c r="T327" i="2"/>
  <c r="U327" i="2"/>
  <c r="V327" i="2"/>
  <c r="W327" i="2"/>
  <c r="X327" i="2"/>
  <c r="Y327" i="2"/>
  <c r="Z327" i="2"/>
  <c r="AA327" i="2"/>
  <c r="AB327" i="2"/>
  <c r="AC327" i="2"/>
  <c r="AD327" i="2"/>
  <c r="AE327" i="2"/>
  <c r="AF327" i="2"/>
  <c r="AG327" i="2"/>
  <c r="AH327" i="2"/>
  <c r="AI327" i="2"/>
  <c r="AJ327" i="2"/>
  <c r="AK327" i="2"/>
  <c r="AL327" i="2"/>
  <c r="AM327" i="2"/>
  <c r="AN327" i="2"/>
  <c r="AO327" i="2"/>
  <c r="AP327" i="2"/>
  <c r="F328" i="2"/>
  <c r="G328" i="2"/>
  <c r="H328" i="2"/>
  <c r="I328" i="2"/>
  <c r="J328" i="2"/>
  <c r="K328" i="2"/>
  <c r="L328" i="2"/>
  <c r="M328" i="2"/>
  <c r="N328" i="2"/>
  <c r="O328" i="2"/>
  <c r="P328" i="2"/>
  <c r="Q328" i="2"/>
  <c r="R328" i="2"/>
  <c r="S328" i="2"/>
  <c r="T328" i="2"/>
  <c r="U328" i="2"/>
  <c r="V328" i="2"/>
  <c r="W328" i="2"/>
  <c r="X328" i="2"/>
  <c r="Y328" i="2"/>
  <c r="Z328" i="2"/>
  <c r="AA328" i="2"/>
  <c r="AB328" i="2"/>
  <c r="AC328" i="2"/>
  <c r="AD328" i="2"/>
  <c r="AE328" i="2"/>
  <c r="AF328" i="2"/>
  <c r="AG328" i="2"/>
  <c r="AH328" i="2"/>
  <c r="AI328" i="2"/>
  <c r="AJ328" i="2"/>
  <c r="AK328" i="2"/>
  <c r="AL328" i="2"/>
  <c r="AM328" i="2"/>
  <c r="AN328" i="2"/>
  <c r="AO328" i="2"/>
  <c r="AP328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11" i="2"/>
  <c r="D311" i="2"/>
  <c r="F288" i="2"/>
  <c r="G288" i="2"/>
  <c r="H288" i="2"/>
  <c r="I288" i="2"/>
  <c r="J288" i="2"/>
  <c r="K288" i="2"/>
  <c r="L288" i="2"/>
  <c r="M288" i="2"/>
  <c r="N288" i="2"/>
  <c r="O288" i="2"/>
  <c r="P288" i="2"/>
  <c r="Q288" i="2"/>
  <c r="R288" i="2"/>
  <c r="S288" i="2"/>
  <c r="T288" i="2"/>
  <c r="U288" i="2"/>
  <c r="V288" i="2"/>
  <c r="W288" i="2"/>
  <c r="X288" i="2"/>
  <c r="Y288" i="2"/>
  <c r="Z288" i="2"/>
  <c r="AA288" i="2"/>
  <c r="AB288" i="2"/>
  <c r="AC288" i="2"/>
  <c r="AD288" i="2"/>
  <c r="AE288" i="2"/>
  <c r="AF288" i="2"/>
  <c r="AG288" i="2"/>
  <c r="AH288" i="2"/>
  <c r="AI288" i="2"/>
  <c r="AJ288" i="2"/>
  <c r="AK288" i="2"/>
  <c r="AL288" i="2"/>
  <c r="AM288" i="2"/>
  <c r="AN288" i="2"/>
  <c r="AO288" i="2"/>
  <c r="AP288" i="2"/>
  <c r="F289" i="2"/>
  <c r="G289" i="2"/>
  <c r="H289" i="2"/>
  <c r="I289" i="2"/>
  <c r="J289" i="2"/>
  <c r="K289" i="2"/>
  <c r="L289" i="2"/>
  <c r="M289" i="2"/>
  <c r="N289" i="2"/>
  <c r="O289" i="2"/>
  <c r="P289" i="2"/>
  <c r="Q289" i="2"/>
  <c r="R289" i="2"/>
  <c r="S289" i="2"/>
  <c r="T289" i="2"/>
  <c r="U289" i="2"/>
  <c r="V289" i="2"/>
  <c r="W289" i="2"/>
  <c r="X289" i="2"/>
  <c r="Y289" i="2"/>
  <c r="Z289" i="2"/>
  <c r="AA289" i="2"/>
  <c r="AB289" i="2"/>
  <c r="AC289" i="2"/>
  <c r="AD289" i="2"/>
  <c r="AE289" i="2"/>
  <c r="AF289" i="2"/>
  <c r="AG289" i="2"/>
  <c r="AH289" i="2"/>
  <c r="AI289" i="2"/>
  <c r="AJ289" i="2"/>
  <c r="AK289" i="2"/>
  <c r="AL289" i="2"/>
  <c r="AM289" i="2"/>
  <c r="AN289" i="2"/>
  <c r="AO289" i="2"/>
  <c r="AP289" i="2"/>
  <c r="F290" i="2"/>
  <c r="G290" i="2"/>
  <c r="H290" i="2"/>
  <c r="I290" i="2"/>
  <c r="J290" i="2"/>
  <c r="K290" i="2"/>
  <c r="L290" i="2"/>
  <c r="M290" i="2"/>
  <c r="N290" i="2"/>
  <c r="O290" i="2"/>
  <c r="P290" i="2"/>
  <c r="Q290" i="2"/>
  <c r="R290" i="2"/>
  <c r="S290" i="2"/>
  <c r="T290" i="2"/>
  <c r="U290" i="2"/>
  <c r="V290" i="2"/>
  <c r="W290" i="2"/>
  <c r="X290" i="2"/>
  <c r="Y290" i="2"/>
  <c r="Z290" i="2"/>
  <c r="AA290" i="2"/>
  <c r="AB290" i="2"/>
  <c r="AC290" i="2"/>
  <c r="AD290" i="2"/>
  <c r="AE290" i="2"/>
  <c r="AF290" i="2"/>
  <c r="AG290" i="2"/>
  <c r="AH290" i="2"/>
  <c r="AI290" i="2"/>
  <c r="AJ290" i="2"/>
  <c r="AK290" i="2"/>
  <c r="AL290" i="2"/>
  <c r="AM290" i="2"/>
  <c r="AN290" i="2"/>
  <c r="AO290" i="2"/>
  <c r="AP290" i="2"/>
  <c r="F291" i="2"/>
  <c r="G291" i="2"/>
  <c r="H291" i="2"/>
  <c r="I291" i="2"/>
  <c r="J291" i="2"/>
  <c r="K291" i="2"/>
  <c r="L291" i="2"/>
  <c r="M291" i="2"/>
  <c r="N291" i="2"/>
  <c r="O291" i="2"/>
  <c r="P291" i="2"/>
  <c r="Q291" i="2"/>
  <c r="R291" i="2"/>
  <c r="S291" i="2"/>
  <c r="T291" i="2"/>
  <c r="U291" i="2"/>
  <c r="V291" i="2"/>
  <c r="W291" i="2"/>
  <c r="X291" i="2"/>
  <c r="Y291" i="2"/>
  <c r="Z291" i="2"/>
  <c r="AA291" i="2"/>
  <c r="AB291" i="2"/>
  <c r="AC291" i="2"/>
  <c r="AD291" i="2"/>
  <c r="AE291" i="2"/>
  <c r="AF291" i="2"/>
  <c r="AG291" i="2"/>
  <c r="AH291" i="2"/>
  <c r="AI291" i="2"/>
  <c r="AJ291" i="2"/>
  <c r="AK291" i="2"/>
  <c r="AL291" i="2"/>
  <c r="AM291" i="2"/>
  <c r="AN291" i="2"/>
  <c r="AO291" i="2"/>
  <c r="AP291" i="2"/>
  <c r="F292" i="2"/>
  <c r="G292" i="2"/>
  <c r="H292" i="2"/>
  <c r="I292" i="2"/>
  <c r="J292" i="2"/>
  <c r="K292" i="2"/>
  <c r="L292" i="2"/>
  <c r="M292" i="2"/>
  <c r="N292" i="2"/>
  <c r="O292" i="2"/>
  <c r="P292" i="2"/>
  <c r="Q292" i="2"/>
  <c r="R292" i="2"/>
  <c r="S292" i="2"/>
  <c r="T292" i="2"/>
  <c r="U292" i="2"/>
  <c r="V292" i="2"/>
  <c r="W292" i="2"/>
  <c r="X292" i="2"/>
  <c r="Y292" i="2"/>
  <c r="Z292" i="2"/>
  <c r="AA292" i="2"/>
  <c r="AB292" i="2"/>
  <c r="AC292" i="2"/>
  <c r="AD292" i="2"/>
  <c r="AE292" i="2"/>
  <c r="AF292" i="2"/>
  <c r="AG292" i="2"/>
  <c r="AH292" i="2"/>
  <c r="AI292" i="2"/>
  <c r="AJ292" i="2"/>
  <c r="AK292" i="2"/>
  <c r="AL292" i="2"/>
  <c r="AM292" i="2"/>
  <c r="AN292" i="2"/>
  <c r="AO292" i="2"/>
  <c r="AP292" i="2"/>
  <c r="F293" i="2"/>
  <c r="G293" i="2"/>
  <c r="H293" i="2"/>
  <c r="I293" i="2"/>
  <c r="J293" i="2"/>
  <c r="K293" i="2"/>
  <c r="L293" i="2"/>
  <c r="M293" i="2"/>
  <c r="N293" i="2"/>
  <c r="O293" i="2"/>
  <c r="P293" i="2"/>
  <c r="Q293" i="2"/>
  <c r="R293" i="2"/>
  <c r="S293" i="2"/>
  <c r="T293" i="2"/>
  <c r="U293" i="2"/>
  <c r="V293" i="2"/>
  <c r="W293" i="2"/>
  <c r="X293" i="2"/>
  <c r="Y293" i="2"/>
  <c r="Z293" i="2"/>
  <c r="AA293" i="2"/>
  <c r="AB293" i="2"/>
  <c r="AC293" i="2"/>
  <c r="AD293" i="2"/>
  <c r="AE293" i="2"/>
  <c r="AF293" i="2"/>
  <c r="AG293" i="2"/>
  <c r="AH293" i="2"/>
  <c r="AI293" i="2"/>
  <c r="AJ293" i="2"/>
  <c r="AK293" i="2"/>
  <c r="AL293" i="2"/>
  <c r="AM293" i="2"/>
  <c r="AN293" i="2"/>
  <c r="AO293" i="2"/>
  <c r="AP293" i="2"/>
  <c r="F294" i="2"/>
  <c r="G294" i="2"/>
  <c r="H294" i="2"/>
  <c r="I294" i="2"/>
  <c r="J294" i="2"/>
  <c r="K294" i="2"/>
  <c r="L294" i="2"/>
  <c r="M294" i="2"/>
  <c r="N294" i="2"/>
  <c r="O294" i="2"/>
  <c r="P294" i="2"/>
  <c r="Q294" i="2"/>
  <c r="R294" i="2"/>
  <c r="S294" i="2"/>
  <c r="T294" i="2"/>
  <c r="U294" i="2"/>
  <c r="V294" i="2"/>
  <c r="W294" i="2"/>
  <c r="X294" i="2"/>
  <c r="Y294" i="2"/>
  <c r="Z294" i="2"/>
  <c r="AA294" i="2"/>
  <c r="AB294" i="2"/>
  <c r="AC294" i="2"/>
  <c r="AD294" i="2"/>
  <c r="AE294" i="2"/>
  <c r="AF294" i="2"/>
  <c r="AG294" i="2"/>
  <c r="AH294" i="2"/>
  <c r="AI294" i="2"/>
  <c r="AJ294" i="2"/>
  <c r="AK294" i="2"/>
  <c r="AL294" i="2"/>
  <c r="AM294" i="2"/>
  <c r="AN294" i="2"/>
  <c r="AO294" i="2"/>
  <c r="AP294" i="2"/>
  <c r="F295" i="2"/>
  <c r="G295" i="2"/>
  <c r="H295" i="2"/>
  <c r="I295" i="2"/>
  <c r="J295" i="2"/>
  <c r="K295" i="2"/>
  <c r="L295" i="2"/>
  <c r="M295" i="2"/>
  <c r="N295" i="2"/>
  <c r="O295" i="2"/>
  <c r="P295" i="2"/>
  <c r="Q295" i="2"/>
  <c r="R295" i="2"/>
  <c r="S295" i="2"/>
  <c r="T295" i="2"/>
  <c r="U295" i="2"/>
  <c r="V295" i="2"/>
  <c r="W295" i="2"/>
  <c r="X295" i="2"/>
  <c r="Y295" i="2"/>
  <c r="Z295" i="2"/>
  <c r="AA295" i="2"/>
  <c r="AB295" i="2"/>
  <c r="AC295" i="2"/>
  <c r="AD295" i="2"/>
  <c r="AE295" i="2"/>
  <c r="AF295" i="2"/>
  <c r="AG295" i="2"/>
  <c r="AH295" i="2"/>
  <c r="AI295" i="2"/>
  <c r="AJ295" i="2"/>
  <c r="AK295" i="2"/>
  <c r="AL295" i="2"/>
  <c r="AM295" i="2"/>
  <c r="AN295" i="2"/>
  <c r="AO295" i="2"/>
  <c r="AP295" i="2"/>
  <c r="F296" i="2"/>
  <c r="G296" i="2"/>
  <c r="H296" i="2"/>
  <c r="I296" i="2"/>
  <c r="J296" i="2"/>
  <c r="K296" i="2"/>
  <c r="L296" i="2"/>
  <c r="M296" i="2"/>
  <c r="N296" i="2"/>
  <c r="O296" i="2"/>
  <c r="P296" i="2"/>
  <c r="Q296" i="2"/>
  <c r="R296" i="2"/>
  <c r="S296" i="2"/>
  <c r="T296" i="2"/>
  <c r="U296" i="2"/>
  <c r="V296" i="2"/>
  <c r="W296" i="2"/>
  <c r="X296" i="2"/>
  <c r="Y296" i="2"/>
  <c r="Z296" i="2"/>
  <c r="AA296" i="2"/>
  <c r="AB296" i="2"/>
  <c r="AC296" i="2"/>
  <c r="AD296" i="2"/>
  <c r="AE296" i="2"/>
  <c r="AF296" i="2"/>
  <c r="AG296" i="2"/>
  <c r="AH296" i="2"/>
  <c r="AI296" i="2"/>
  <c r="AJ296" i="2"/>
  <c r="AK296" i="2"/>
  <c r="AL296" i="2"/>
  <c r="AM296" i="2"/>
  <c r="AN296" i="2"/>
  <c r="AO296" i="2"/>
  <c r="AP296" i="2"/>
  <c r="F297" i="2"/>
  <c r="G297" i="2"/>
  <c r="H297" i="2"/>
  <c r="I297" i="2"/>
  <c r="J297" i="2"/>
  <c r="K297" i="2"/>
  <c r="L297" i="2"/>
  <c r="M297" i="2"/>
  <c r="N297" i="2"/>
  <c r="O297" i="2"/>
  <c r="P297" i="2"/>
  <c r="Q297" i="2"/>
  <c r="R297" i="2"/>
  <c r="S297" i="2"/>
  <c r="T297" i="2"/>
  <c r="U297" i="2"/>
  <c r="V297" i="2"/>
  <c r="W297" i="2"/>
  <c r="X297" i="2"/>
  <c r="Y297" i="2"/>
  <c r="Z297" i="2"/>
  <c r="AA297" i="2"/>
  <c r="AB297" i="2"/>
  <c r="AC297" i="2"/>
  <c r="AD297" i="2"/>
  <c r="AE297" i="2"/>
  <c r="AF297" i="2"/>
  <c r="AG297" i="2"/>
  <c r="AH297" i="2"/>
  <c r="AI297" i="2"/>
  <c r="AJ297" i="2"/>
  <c r="AK297" i="2"/>
  <c r="AL297" i="2"/>
  <c r="AM297" i="2"/>
  <c r="AN297" i="2"/>
  <c r="AO297" i="2"/>
  <c r="AP297" i="2"/>
  <c r="F298" i="2"/>
  <c r="G298" i="2"/>
  <c r="H298" i="2"/>
  <c r="I298" i="2"/>
  <c r="J298" i="2"/>
  <c r="K298" i="2"/>
  <c r="L298" i="2"/>
  <c r="M298" i="2"/>
  <c r="N298" i="2"/>
  <c r="O298" i="2"/>
  <c r="P298" i="2"/>
  <c r="Q298" i="2"/>
  <c r="R298" i="2"/>
  <c r="S298" i="2"/>
  <c r="T298" i="2"/>
  <c r="U298" i="2"/>
  <c r="V298" i="2"/>
  <c r="W298" i="2"/>
  <c r="X298" i="2"/>
  <c r="Y298" i="2"/>
  <c r="Z298" i="2"/>
  <c r="AA298" i="2"/>
  <c r="AB298" i="2"/>
  <c r="AC298" i="2"/>
  <c r="AD298" i="2"/>
  <c r="AE298" i="2"/>
  <c r="AF298" i="2"/>
  <c r="AG298" i="2"/>
  <c r="AH298" i="2"/>
  <c r="AI298" i="2"/>
  <c r="AJ298" i="2"/>
  <c r="AK298" i="2"/>
  <c r="AL298" i="2"/>
  <c r="AM298" i="2"/>
  <c r="AN298" i="2"/>
  <c r="AO298" i="2"/>
  <c r="AP298" i="2"/>
  <c r="F299" i="2"/>
  <c r="G299" i="2"/>
  <c r="H299" i="2"/>
  <c r="I299" i="2"/>
  <c r="J299" i="2"/>
  <c r="K299" i="2"/>
  <c r="L299" i="2"/>
  <c r="M299" i="2"/>
  <c r="N299" i="2"/>
  <c r="O299" i="2"/>
  <c r="P299" i="2"/>
  <c r="Q299" i="2"/>
  <c r="R299" i="2"/>
  <c r="S299" i="2"/>
  <c r="T299" i="2"/>
  <c r="U299" i="2"/>
  <c r="V299" i="2"/>
  <c r="W299" i="2"/>
  <c r="X299" i="2"/>
  <c r="Y299" i="2"/>
  <c r="Z299" i="2"/>
  <c r="AA299" i="2"/>
  <c r="AB299" i="2"/>
  <c r="AC299" i="2"/>
  <c r="AD299" i="2"/>
  <c r="AE299" i="2"/>
  <c r="AF299" i="2"/>
  <c r="AG299" i="2"/>
  <c r="AH299" i="2"/>
  <c r="AI299" i="2"/>
  <c r="AJ299" i="2"/>
  <c r="AK299" i="2"/>
  <c r="AL299" i="2"/>
  <c r="AM299" i="2"/>
  <c r="AN299" i="2"/>
  <c r="AO299" i="2"/>
  <c r="AP299" i="2"/>
  <c r="F300" i="2"/>
  <c r="G300" i="2"/>
  <c r="H300" i="2"/>
  <c r="I300" i="2"/>
  <c r="J300" i="2"/>
  <c r="K300" i="2"/>
  <c r="L300" i="2"/>
  <c r="M300" i="2"/>
  <c r="N300" i="2"/>
  <c r="O300" i="2"/>
  <c r="P300" i="2"/>
  <c r="Q300" i="2"/>
  <c r="R300" i="2"/>
  <c r="S300" i="2"/>
  <c r="T300" i="2"/>
  <c r="U300" i="2"/>
  <c r="V300" i="2"/>
  <c r="W300" i="2"/>
  <c r="X300" i="2"/>
  <c r="Y300" i="2"/>
  <c r="Z300" i="2"/>
  <c r="AA300" i="2"/>
  <c r="AB300" i="2"/>
  <c r="AC300" i="2"/>
  <c r="AD300" i="2"/>
  <c r="AE300" i="2"/>
  <c r="AF300" i="2"/>
  <c r="AG300" i="2"/>
  <c r="AH300" i="2"/>
  <c r="AI300" i="2"/>
  <c r="AJ300" i="2"/>
  <c r="AK300" i="2"/>
  <c r="AL300" i="2"/>
  <c r="AM300" i="2"/>
  <c r="AN300" i="2"/>
  <c r="AO300" i="2"/>
  <c r="AP300" i="2"/>
  <c r="F301" i="2"/>
  <c r="G301" i="2"/>
  <c r="H301" i="2"/>
  <c r="I301" i="2"/>
  <c r="J301" i="2"/>
  <c r="K301" i="2"/>
  <c r="L301" i="2"/>
  <c r="M301" i="2"/>
  <c r="N301" i="2"/>
  <c r="O301" i="2"/>
  <c r="P301" i="2"/>
  <c r="Q301" i="2"/>
  <c r="R301" i="2"/>
  <c r="S301" i="2"/>
  <c r="T301" i="2"/>
  <c r="U301" i="2"/>
  <c r="V301" i="2"/>
  <c r="W301" i="2"/>
  <c r="X301" i="2"/>
  <c r="Y301" i="2"/>
  <c r="Z301" i="2"/>
  <c r="AA301" i="2"/>
  <c r="AB301" i="2"/>
  <c r="AC301" i="2"/>
  <c r="AD301" i="2"/>
  <c r="AE301" i="2"/>
  <c r="AF301" i="2"/>
  <c r="AG301" i="2"/>
  <c r="AH301" i="2"/>
  <c r="AI301" i="2"/>
  <c r="AJ301" i="2"/>
  <c r="AK301" i="2"/>
  <c r="AL301" i="2"/>
  <c r="AM301" i="2"/>
  <c r="AN301" i="2"/>
  <c r="AO301" i="2"/>
  <c r="AP301" i="2"/>
  <c r="F302" i="2"/>
  <c r="G302" i="2"/>
  <c r="H302" i="2"/>
  <c r="I302" i="2"/>
  <c r="J302" i="2"/>
  <c r="K302" i="2"/>
  <c r="L302" i="2"/>
  <c r="M302" i="2"/>
  <c r="N302" i="2"/>
  <c r="O302" i="2"/>
  <c r="P302" i="2"/>
  <c r="Q302" i="2"/>
  <c r="R302" i="2"/>
  <c r="S302" i="2"/>
  <c r="T302" i="2"/>
  <c r="U302" i="2"/>
  <c r="V302" i="2"/>
  <c r="W302" i="2"/>
  <c r="X302" i="2"/>
  <c r="Y302" i="2"/>
  <c r="Z302" i="2"/>
  <c r="AA302" i="2"/>
  <c r="AB302" i="2"/>
  <c r="AC302" i="2"/>
  <c r="AD302" i="2"/>
  <c r="AE302" i="2"/>
  <c r="AF302" i="2"/>
  <c r="AG302" i="2"/>
  <c r="AH302" i="2"/>
  <c r="AI302" i="2"/>
  <c r="AJ302" i="2"/>
  <c r="AK302" i="2"/>
  <c r="AL302" i="2"/>
  <c r="AM302" i="2"/>
  <c r="AN302" i="2"/>
  <c r="AO302" i="2"/>
  <c r="AP302" i="2"/>
  <c r="F303" i="2"/>
  <c r="G303" i="2"/>
  <c r="H303" i="2"/>
  <c r="I303" i="2"/>
  <c r="J303" i="2"/>
  <c r="K303" i="2"/>
  <c r="L303" i="2"/>
  <c r="M303" i="2"/>
  <c r="N303" i="2"/>
  <c r="O303" i="2"/>
  <c r="P303" i="2"/>
  <c r="Q303" i="2"/>
  <c r="R303" i="2"/>
  <c r="S303" i="2"/>
  <c r="T303" i="2"/>
  <c r="U303" i="2"/>
  <c r="V303" i="2"/>
  <c r="W303" i="2"/>
  <c r="X303" i="2"/>
  <c r="Y303" i="2"/>
  <c r="Z303" i="2"/>
  <c r="AA303" i="2"/>
  <c r="AB303" i="2"/>
  <c r="AC303" i="2"/>
  <c r="AD303" i="2"/>
  <c r="AE303" i="2"/>
  <c r="AF303" i="2"/>
  <c r="AG303" i="2"/>
  <c r="AH303" i="2"/>
  <c r="AI303" i="2"/>
  <c r="AJ303" i="2"/>
  <c r="AK303" i="2"/>
  <c r="AL303" i="2"/>
  <c r="AM303" i="2"/>
  <c r="AN303" i="2"/>
  <c r="AO303" i="2"/>
  <c r="AP303" i="2"/>
  <c r="F304" i="2"/>
  <c r="G304" i="2"/>
  <c r="H304" i="2"/>
  <c r="I304" i="2"/>
  <c r="J304" i="2"/>
  <c r="K304" i="2"/>
  <c r="L304" i="2"/>
  <c r="M304" i="2"/>
  <c r="N304" i="2"/>
  <c r="O304" i="2"/>
  <c r="P304" i="2"/>
  <c r="Q304" i="2"/>
  <c r="R304" i="2"/>
  <c r="S304" i="2"/>
  <c r="T304" i="2"/>
  <c r="U304" i="2"/>
  <c r="V304" i="2"/>
  <c r="W304" i="2"/>
  <c r="X304" i="2"/>
  <c r="Y304" i="2"/>
  <c r="Z304" i="2"/>
  <c r="AA304" i="2"/>
  <c r="AB304" i="2"/>
  <c r="AC304" i="2"/>
  <c r="AD304" i="2"/>
  <c r="AE304" i="2"/>
  <c r="AF304" i="2"/>
  <c r="AG304" i="2"/>
  <c r="AH304" i="2"/>
  <c r="AI304" i="2"/>
  <c r="AJ304" i="2"/>
  <c r="AK304" i="2"/>
  <c r="AL304" i="2"/>
  <c r="AM304" i="2"/>
  <c r="AN304" i="2"/>
  <c r="AO304" i="2"/>
  <c r="AP304" i="2"/>
  <c r="F305" i="2"/>
  <c r="G305" i="2"/>
  <c r="H305" i="2"/>
  <c r="I305" i="2"/>
  <c r="J305" i="2"/>
  <c r="K305" i="2"/>
  <c r="L305" i="2"/>
  <c r="M305" i="2"/>
  <c r="N305" i="2"/>
  <c r="O305" i="2"/>
  <c r="P305" i="2"/>
  <c r="Q305" i="2"/>
  <c r="R305" i="2"/>
  <c r="S305" i="2"/>
  <c r="T305" i="2"/>
  <c r="U305" i="2"/>
  <c r="V305" i="2"/>
  <c r="W305" i="2"/>
  <c r="X305" i="2"/>
  <c r="Y305" i="2"/>
  <c r="Z305" i="2"/>
  <c r="AA305" i="2"/>
  <c r="AB305" i="2"/>
  <c r="AC305" i="2"/>
  <c r="AD305" i="2"/>
  <c r="AE305" i="2"/>
  <c r="AF305" i="2"/>
  <c r="AG305" i="2"/>
  <c r="AH305" i="2"/>
  <c r="AI305" i="2"/>
  <c r="AJ305" i="2"/>
  <c r="AK305" i="2"/>
  <c r="AL305" i="2"/>
  <c r="AM305" i="2"/>
  <c r="AN305" i="2"/>
  <c r="AO305" i="2"/>
  <c r="AP305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288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288" i="2"/>
  <c r="F259" i="2"/>
  <c r="G259" i="2"/>
  <c r="H259" i="2"/>
  <c r="I259" i="2"/>
  <c r="J259" i="2"/>
  <c r="K259" i="2"/>
  <c r="L259" i="2"/>
  <c r="M259" i="2"/>
  <c r="N259" i="2"/>
  <c r="O259" i="2"/>
  <c r="P259" i="2"/>
  <c r="Q259" i="2"/>
  <c r="R259" i="2"/>
  <c r="S259" i="2"/>
  <c r="T259" i="2"/>
  <c r="U259" i="2"/>
  <c r="V259" i="2"/>
  <c r="W259" i="2"/>
  <c r="X259" i="2"/>
  <c r="Y259" i="2"/>
  <c r="Z259" i="2"/>
  <c r="AA259" i="2"/>
  <c r="AB259" i="2"/>
  <c r="AC259" i="2"/>
  <c r="AD259" i="2"/>
  <c r="AE259" i="2"/>
  <c r="AF259" i="2"/>
  <c r="AG259" i="2"/>
  <c r="AH259" i="2"/>
  <c r="AI259" i="2"/>
  <c r="AJ259" i="2"/>
  <c r="AK259" i="2"/>
  <c r="AL259" i="2"/>
  <c r="AM259" i="2"/>
  <c r="AN259" i="2"/>
  <c r="AO259" i="2"/>
  <c r="AP259" i="2"/>
  <c r="F260" i="2"/>
  <c r="G260" i="2"/>
  <c r="H260" i="2"/>
  <c r="I260" i="2"/>
  <c r="J260" i="2"/>
  <c r="K260" i="2"/>
  <c r="L260" i="2"/>
  <c r="M260" i="2"/>
  <c r="N260" i="2"/>
  <c r="O260" i="2"/>
  <c r="P260" i="2"/>
  <c r="Q260" i="2"/>
  <c r="R260" i="2"/>
  <c r="S260" i="2"/>
  <c r="T260" i="2"/>
  <c r="U260" i="2"/>
  <c r="V260" i="2"/>
  <c r="W260" i="2"/>
  <c r="X260" i="2"/>
  <c r="Y260" i="2"/>
  <c r="Z260" i="2"/>
  <c r="AA260" i="2"/>
  <c r="AB260" i="2"/>
  <c r="AC260" i="2"/>
  <c r="AD260" i="2"/>
  <c r="AE260" i="2"/>
  <c r="AF260" i="2"/>
  <c r="AG260" i="2"/>
  <c r="AH260" i="2"/>
  <c r="AI260" i="2"/>
  <c r="AJ260" i="2"/>
  <c r="AK260" i="2"/>
  <c r="AL260" i="2"/>
  <c r="AM260" i="2"/>
  <c r="AN260" i="2"/>
  <c r="AO260" i="2"/>
  <c r="AP260" i="2"/>
  <c r="F261" i="2"/>
  <c r="G261" i="2"/>
  <c r="H261" i="2"/>
  <c r="I261" i="2"/>
  <c r="J261" i="2"/>
  <c r="K261" i="2"/>
  <c r="L261" i="2"/>
  <c r="M261" i="2"/>
  <c r="N261" i="2"/>
  <c r="O261" i="2"/>
  <c r="P261" i="2"/>
  <c r="Q261" i="2"/>
  <c r="R261" i="2"/>
  <c r="S261" i="2"/>
  <c r="T261" i="2"/>
  <c r="U261" i="2"/>
  <c r="V261" i="2"/>
  <c r="W261" i="2"/>
  <c r="X261" i="2"/>
  <c r="Y261" i="2"/>
  <c r="Z261" i="2"/>
  <c r="AA261" i="2"/>
  <c r="AB261" i="2"/>
  <c r="AC261" i="2"/>
  <c r="AD261" i="2"/>
  <c r="AE261" i="2"/>
  <c r="AF261" i="2"/>
  <c r="AG261" i="2"/>
  <c r="AH261" i="2"/>
  <c r="AI261" i="2"/>
  <c r="AJ261" i="2"/>
  <c r="AK261" i="2"/>
  <c r="AL261" i="2"/>
  <c r="AM261" i="2"/>
  <c r="AN261" i="2"/>
  <c r="AO261" i="2"/>
  <c r="AP261" i="2"/>
  <c r="F262" i="2"/>
  <c r="G262" i="2"/>
  <c r="H262" i="2"/>
  <c r="I262" i="2"/>
  <c r="J262" i="2"/>
  <c r="K262" i="2"/>
  <c r="L262" i="2"/>
  <c r="M262" i="2"/>
  <c r="N262" i="2"/>
  <c r="O262" i="2"/>
  <c r="P262" i="2"/>
  <c r="Q262" i="2"/>
  <c r="R262" i="2"/>
  <c r="S262" i="2"/>
  <c r="T262" i="2"/>
  <c r="U262" i="2"/>
  <c r="V262" i="2"/>
  <c r="W262" i="2"/>
  <c r="X262" i="2"/>
  <c r="Y262" i="2"/>
  <c r="Z262" i="2"/>
  <c r="AA262" i="2"/>
  <c r="AB262" i="2"/>
  <c r="AC262" i="2"/>
  <c r="AD262" i="2"/>
  <c r="AE262" i="2"/>
  <c r="AF262" i="2"/>
  <c r="AG262" i="2"/>
  <c r="AH262" i="2"/>
  <c r="AI262" i="2"/>
  <c r="AJ262" i="2"/>
  <c r="AK262" i="2"/>
  <c r="AL262" i="2"/>
  <c r="AM262" i="2"/>
  <c r="AN262" i="2"/>
  <c r="AO262" i="2"/>
  <c r="AP262" i="2"/>
  <c r="F263" i="2"/>
  <c r="G263" i="2"/>
  <c r="H263" i="2"/>
  <c r="I263" i="2"/>
  <c r="J263" i="2"/>
  <c r="K263" i="2"/>
  <c r="L263" i="2"/>
  <c r="M263" i="2"/>
  <c r="N263" i="2"/>
  <c r="O263" i="2"/>
  <c r="P263" i="2"/>
  <c r="Q263" i="2"/>
  <c r="R263" i="2"/>
  <c r="S263" i="2"/>
  <c r="T263" i="2"/>
  <c r="U263" i="2"/>
  <c r="V263" i="2"/>
  <c r="W263" i="2"/>
  <c r="X263" i="2"/>
  <c r="Y263" i="2"/>
  <c r="Z263" i="2"/>
  <c r="AA263" i="2"/>
  <c r="AB263" i="2"/>
  <c r="AC263" i="2"/>
  <c r="AD263" i="2"/>
  <c r="AE263" i="2"/>
  <c r="AF263" i="2"/>
  <c r="AG263" i="2"/>
  <c r="AH263" i="2"/>
  <c r="AI263" i="2"/>
  <c r="AJ263" i="2"/>
  <c r="AK263" i="2"/>
  <c r="AL263" i="2"/>
  <c r="AM263" i="2"/>
  <c r="AN263" i="2"/>
  <c r="AO263" i="2"/>
  <c r="AP263" i="2"/>
  <c r="F264" i="2"/>
  <c r="G264" i="2"/>
  <c r="H264" i="2"/>
  <c r="I264" i="2"/>
  <c r="J264" i="2"/>
  <c r="K264" i="2"/>
  <c r="L264" i="2"/>
  <c r="M264" i="2"/>
  <c r="N264" i="2"/>
  <c r="O264" i="2"/>
  <c r="P264" i="2"/>
  <c r="Q264" i="2"/>
  <c r="R264" i="2"/>
  <c r="S264" i="2"/>
  <c r="T264" i="2"/>
  <c r="U264" i="2"/>
  <c r="V264" i="2"/>
  <c r="W264" i="2"/>
  <c r="X264" i="2"/>
  <c r="Y264" i="2"/>
  <c r="Z264" i="2"/>
  <c r="AA264" i="2"/>
  <c r="AB264" i="2"/>
  <c r="AC264" i="2"/>
  <c r="AD264" i="2"/>
  <c r="AE264" i="2"/>
  <c r="AF264" i="2"/>
  <c r="AG264" i="2"/>
  <c r="AH264" i="2"/>
  <c r="AI264" i="2"/>
  <c r="AJ264" i="2"/>
  <c r="AK264" i="2"/>
  <c r="AL264" i="2"/>
  <c r="AM264" i="2"/>
  <c r="AN264" i="2"/>
  <c r="AO264" i="2"/>
  <c r="AP264" i="2"/>
  <c r="F265" i="2"/>
  <c r="G265" i="2"/>
  <c r="H265" i="2"/>
  <c r="I265" i="2"/>
  <c r="J265" i="2"/>
  <c r="K265" i="2"/>
  <c r="L265" i="2"/>
  <c r="M265" i="2"/>
  <c r="N265" i="2"/>
  <c r="O265" i="2"/>
  <c r="P265" i="2"/>
  <c r="Q265" i="2"/>
  <c r="R265" i="2"/>
  <c r="S265" i="2"/>
  <c r="T265" i="2"/>
  <c r="U265" i="2"/>
  <c r="V265" i="2"/>
  <c r="W265" i="2"/>
  <c r="X265" i="2"/>
  <c r="Y265" i="2"/>
  <c r="Z265" i="2"/>
  <c r="AA265" i="2"/>
  <c r="AB265" i="2"/>
  <c r="AC265" i="2"/>
  <c r="AD265" i="2"/>
  <c r="AE265" i="2"/>
  <c r="AF265" i="2"/>
  <c r="AG265" i="2"/>
  <c r="AH265" i="2"/>
  <c r="AI265" i="2"/>
  <c r="AJ265" i="2"/>
  <c r="AK265" i="2"/>
  <c r="AL265" i="2"/>
  <c r="AM265" i="2"/>
  <c r="AN265" i="2"/>
  <c r="AO265" i="2"/>
  <c r="AP265" i="2"/>
  <c r="F266" i="2"/>
  <c r="G266" i="2"/>
  <c r="H266" i="2"/>
  <c r="I266" i="2"/>
  <c r="J266" i="2"/>
  <c r="K266" i="2"/>
  <c r="L266" i="2"/>
  <c r="M266" i="2"/>
  <c r="N266" i="2"/>
  <c r="O266" i="2"/>
  <c r="P266" i="2"/>
  <c r="Q266" i="2"/>
  <c r="R266" i="2"/>
  <c r="S266" i="2"/>
  <c r="T266" i="2"/>
  <c r="U266" i="2"/>
  <c r="V266" i="2"/>
  <c r="W266" i="2"/>
  <c r="X266" i="2"/>
  <c r="Y266" i="2"/>
  <c r="Z266" i="2"/>
  <c r="AA266" i="2"/>
  <c r="AB266" i="2"/>
  <c r="AC266" i="2"/>
  <c r="AD266" i="2"/>
  <c r="AE266" i="2"/>
  <c r="AF266" i="2"/>
  <c r="AG266" i="2"/>
  <c r="AH266" i="2"/>
  <c r="AI266" i="2"/>
  <c r="AJ266" i="2"/>
  <c r="AK266" i="2"/>
  <c r="AL266" i="2"/>
  <c r="AM266" i="2"/>
  <c r="AN266" i="2"/>
  <c r="AO266" i="2"/>
  <c r="AP266" i="2"/>
  <c r="F267" i="2"/>
  <c r="G267" i="2"/>
  <c r="H267" i="2"/>
  <c r="I267" i="2"/>
  <c r="J267" i="2"/>
  <c r="K267" i="2"/>
  <c r="L267" i="2"/>
  <c r="M267" i="2"/>
  <c r="N267" i="2"/>
  <c r="O267" i="2"/>
  <c r="P267" i="2"/>
  <c r="Q267" i="2"/>
  <c r="R267" i="2"/>
  <c r="S267" i="2"/>
  <c r="T267" i="2"/>
  <c r="U267" i="2"/>
  <c r="V267" i="2"/>
  <c r="W267" i="2"/>
  <c r="X267" i="2"/>
  <c r="Y267" i="2"/>
  <c r="Z267" i="2"/>
  <c r="AA267" i="2"/>
  <c r="AB267" i="2"/>
  <c r="AC267" i="2"/>
  <c r="AD267" i="2"/>
  <c r="AE267" i="2"/>
  <c r="AF267" i="2"/>
  <c r="AG267" i="2"/>
  <c r="AH267" i="2"/>
  <c r="AI267" i="2"/>
  <c r="AJ267" i="2"/>
  <c r="AK267" i="2"/>
  <c r="AL267" i="2"/>
  <c r="AM267" i="2"/>
  <c r="AN267" i="2"/>
  <c r="AO267" i="2"/>
  <c r="AP267" i="2"/>
  <c r="F268" i="2"/>
  <c r="G268" i="2"/>
  <c r="H268" i="2"/>
  <c r="I268" i="2"/>
  <c r="J268" i="2"/>
  <c r="K268" i="2"/>
  <c r="L268" i="2"/>
  <c r="M268" i="2"/>
  <c r="N268" i="2"/>
  <c r="O268" i="2"/>
  <c r="P268" i="2"/>
  <c r="Q268" i="2"/>
  <c r="R268" i="2"/>
  <c r="S268" i="2"/>
  <c r="T268" i="2"/>
  <c r="U268" i="2"/>
  <c r="V268" i="2"/>
  <c r="W268" i="2"/>
  <c r="X268" i="2"/>
  <c r="Y268" i="2"/>
  <c r="Z268" i="2"/>
  <c r="AA268" i="2"/>
  <c r="AB268" i="2"/>
  <c r="AC268" i="2"/>
  <c r="AD268" i="2"/>
  <c r="AE268" i="2"/>
  <c r="AF268" i="2"/>
  <c r="AG268" i="2"/>
  <c r="AH268" i="2"/>
  <c r="AI268" i="2"/>
  <c r="AJ268" i="2"/>
  <c r="AK268" i="2"/>
  <c r="AL268" i="2"/>
  <c r="AM268" i="2"/>
  <c r="AN268" i="2"/>
  <c r="AO268" i="2"/>
  <c r="AP268" i="2"/>
  <c r="F269" i="2"/>
  <c r="G269" i="2"/>
  <c r="H269" i="2"/>
  <c r="I269" i="2"/>
  <c r="J269" i="2"/>
  <c r="K269" i="2"/>
  <c r="L269" i="2"/>
  <c r="M269" i="2"/>
  <c r="N269" i="2"/>
  <c r="O269" i="2"/>
  <c r="P269" i="2"/>
  <c r="Q269" i="2"/>
  <c r="R269" i="2"/>
  <c r="S269" i="2"/>
  <c r="T269" i="2"/>
  <c r="U269" i="2"/>
  <c r="V269" i="2"/>
  <c r="W269" i="2"/>
  <c r="X269" i="2"/>
  <c r="Y269" i="2"/>
  <c r="Z269" i="2"/>
  <c r="AA269" i="2"/>
  <c r="AB269" i="2"/>
  <c r="AC269" i="2"/>
  <c r="AD269" i="2"/>
  <c r="AE269" i="2"/>
  <c r="AF269" i="2"/>
  <c r="AG269" i="2"/>
  <c r="AH269" i="2"/>
  <c r="AI269" i="2"/>
  <c r="AJ269" i="2"/>
  <c r="AK269" i="2"/>
  <c r="AL269" i="2"/>
  <c r="AM269" i="2"/>
  <c r="AN269" i="2"/>
  <c r="AO269" i="2"/>
  <c r="AP269" i="2"/>
  <c r="F270" i="2"/>
  <c r="G270" i="2"/>
  <c r="H270" i="2"/>
  <c r="I270" i="2"/>
  <c r="J270" i="2"/>
  <c r="K270" i="2"/>
  <c r="L270" i="2"/>
  <c r="M270" i="2"/>
  <c r="N270" i="2"/>
  <c r="O270" i="2"/>
  <c r="P270" i="2"/>
  <c r="Q270" i="2"/>
  <c r="R270" i="2"/>
  <c r="S270" i="2"/>
  <c r="T270" i="2"/>
  <c r="U270" i="2"/>
  <c r="V270" i="2"/>
  <c r="W270" i="2"/>
  <c r="X270" i="2"/>
  <c r="Y270" i="2"/>
  <c r="Z270" i="2"/>
  <c r="AA270" i="2"/>
  <c r="AB270" i="2"/>
  <c r="AC270" i="2"/>
  <c r="AD270" i="2"/>
  <c r="AE270" i="2"/>
  <c r="AF270" i="2"/>
  <c r="AG270" i="2"/>
  <c r="AH270" i="2"/>
  <c r="AI270" i="2"/>
  <c r="AJ270" i="2"/>
  <c r="AK270" i="2"/>
  <c r="AL270" i="2"/>
  <c r="AM270" i="2"/>
  <c r="AN270" i="2"/>
  <c r="AO270" i="2"/>
  <c r="AP270" i="2"/>
  <c r="F271" i="2"/>
  <c r="G271" i="2"/>
  <c r="H271" i="2"/>
  <c r="I271" i="2"/>
  <c r="J271" i="2"/>
  <c r="K271" i="2"/>
  <c r="L271" i="2"/>
  <c r="M271" i="2"/>
  <c r="N271" i="2"/>
  <c r="O271" i="2"/>
  <c r="P271" i="2"/>
  <c r="Q271" i="2"/>
  <c r="R271" i="2"/>
  <c r="S271" i="2"/>
  <c r="T271" i="2"/>
  <c r="U271" i="2"/>
  <c r="V271" i="2"/>
  <c r="W271" i="2"/>
  <c r="X271" i="2"/>
  <c r="Y271" i="2"/>
  <c r="Z271" i="2"/>
  <c r="AA271" i="2"/>
  <c r="AB271" i="2"/>
  <c r="AC271" i="2"/>
  <c r="AD271" i="2"/>
  <c r="AE271" i="2"/>
  <c r="AF271" i="2"/>
  <c r="AG271" i="2"/>
  <c r="AH271" i="2"/>
  <c r="AI271" i="2"/>
  <c r="AJ271" i="2"/>
  <c r="AK271" i="2"/>
  <c r="AL271" i="2"/>
  <c r="AM271" i="2"/>
  <c r="AN271" i="2"/>
  <c r="AO271" i="2"/>
  <c r="AP271" i="2"/>
  <c r="F272" i="2"/>
  <c r="G272" i="2"/>
  <c r="H272" i="2"/>
  <c r="I272" i="2"/>
  <c r="J272" i="2"/>
  <c r="K272" i="2"/>
  <c r="L272" i="2"/>
  <c r="M272" i="2"/>
  <c r="N272" i="2"/>
  <c r="O272" i="2"/>
  <c r="P272" i="2"/>
  <c r="Q272" i="2"/>
  <c r="R272" i="2"/>
  <c r="S272" i="2"/>
  <c r="T272" i="2"/>
  <c r="U272" i="2"/>
  <c r="V272" i="2"/>
  <c r="W272" i="2"/>
  <c r="X272" i="2"/>
  <c r="Y272" i="2"/>
  <c r="Z272" i="2"/>
  <c r="AA272" i="2"/>
  <c r="AB272" i="2"/>
  <c r="AC272" i="2"/>
  <c r="AD272" i="2"/>
  <c r="AE272" i="2"/>
  <c r="AF272" i="2"/>
  <c r="AG272" i="2"/>
  <c r="AH272" i="2"/>
  <c r="AI272" i="2"/>
  <c r="AJ272" i="2"/>
  <c r="AK272" i="2"/>
  <c r="AL272" i="2"/>
  <c r="AM272" i="2"/>
  <c r="AN272" i="2"/>
  <c r="AO272" i="2"/>
  <c r="AP272" i="2"/>
  <c r="F273" i="2"/>
  <c r="G273" i="2"/>
  <c r="H273" i="2"/>
  <c r="I273" i="2"/>
  <c r="J273" i="2"/>
  <c r="K273" i="2"/>
  <c r="L273" i="2"/>
  <c r="M273" i="2"/>
  <c r="N273" i="2"/>
  <c r="O273" i="2"/>
  <c r="P273" i="2"/>
  <c r="Q273" i="2"/>
  <c r="R273" i="2"/>
  <c r="S273" i="2"/>
  <c r="T273" i="2"/>
  <c r="U273" i="2"/>
  <c r="V273" i="2"/>
  <c r="W273" i="2"/>
  <c r="X273" i="2"/>
  <c r="Y273" i="2"/>
  <c r="Z273" i="2"/>
  <c r="AA273" i="2"/>
  <c r="AB273" i="2"/>
  <c r="AC273" i="2"/>
  <c r="AD273" i="2"/>
  <c r="AE273" i="2"/>
  <c r="AF273" i="2"/>
  <c r="AG273" i="2"/>
  <c r="AH273" i="2"/>
  <c r="AI273" i="2"/>
  <c r="AJ273" i="2"/>
  <c r="AK273" i="2"/>
  <c r="AL273" i="2"/>
  <c r="AM273" i="2"/>
  <c r="AN273" i="2"/>
  <c r="AO273" i="2"/>
  <c r="AP273" i="2"/>
  <c r="F274" i="2"/>
  <c r="G274" i="2"/>
  <c r="H274" i="2"/>
  <c r="I274" i="2"/>
  <c r="J274" i="2"/>
  <c r="K274" i="2"/>
  <c r="L274" i="2"/>
  <c r="M274" i="2"/>
  <c r="N274" i="2"/>
  <c r="O274" i="2"/>
  <c r="P274" i="2"/>
  <c r="Q274" i="2"/>
  <c r="R274" i="2"/>
  <c r="S274" i="2"/>
  <c r="T274" i="2"/>
  <c r="U274" i="2"/>
  <c r="V274" i="2"/>
  <c r="W274" i="2"/>
  <c r="X274" i="2"/>
  <c r="Y274" i="2"/>
  <c r="Z274" i="2"/>
  <c r="AA274" i="2"/>
  <c r="AB274" i="2"/>
  <c r="AC274" i="2"/>
  <c r="AD274" i="2"/>
  <c r="AE274" i="2"/>
  <c r="AF274" i="2"/>
  <c r="AG274" i="2"/>
  <c r="AH274" i="2"/>
  <c r="AI274" i="2"/>
  <c r="AJ274" i="2"/>
  <c r="AK274" i="2"/>
  <c r="AL274" i="2"/>
  <c r="AM274" i="2"/>
  <c r="AN274" i="2"/>
  <c r="AO274" i="2"/>
  <c r="AP274" i="2"/>
  <c r="F275" i="2"/>
  <c r="G275" i="2"/>
  <c r="H275" i="2"/>
  <c r="I275" i="2"/>
  <c r="J275" i="2"/>
  <c r="K275" i="2"/>
  <c r="L275" i="2"/>
  <c r="M275" i="2"/>
  <c r="N275" i="2"/>
  <c r="O275" i="2"/>
  <c r="P275" i="2"/>
  <c r="Q275" i="2"/>
  <c r="R275" i="2"/>
  <c r="S275" i="2"/>
  <c r="T275" i="2"/>
  <c r="U275" i="2"/>
  <c r="V275" i="2"/>
  <c r="W275" i="2"/>
  <c r="X275" i="2"/>
  <c r="Y275" i="2"/>
  <c r="Z275" i="2"/>
  <c r="AA275" i="2"/>
  <c r="AB275" i="2"/>
  <c r="AC275" i="2"/>
  <c r="AD275" i="2"/>
  <c r="AE275" i="2"/>
  <c r="AF275" i="2"/>
  <c r="AG275" i="2"/>
  <c r="AH275" i="2"/>
  <c r="AI275" i="2"/>
  <c r="AJ275" i="2"/>
  <c r="AK275" i="2"/>
  <c r="AL275" i="2"/>
  <c r="AM275" i="2"/>
  <c r="AN275" i="2"/>
  <c r="AO275" i="2"/>
  <c r="AP275" i="2"/>
  <c r="F276" i="2"/>
  <c r="G276" i="2"/>
  <c r="H276" i="2"/>
  <c r="I276" i="2"/>
  <c r="J276" i="2"/>
  <c r="K276" i="2"/>
  <c r="L276" i="2"/>
  <c r="M276" i="2"/>
  <c r="N276" i="2"/>
  <c r="O276" i="2"/>
  <c r="P276" i="2"/>
  <c r="Q276" i="2"/>
  <c r="R276" i="2"/>
  <c r="S276" i="2"/>
  <c r="T276" i="2"/>
  <c r="U276" i="2"/>
  <c r="V276" i="2"/>
  <c r="W276" i="2"/>
  <c r="X276" i="2"/>
  <c r="Y276" i="2"/>
  <c r="Z276" i="2"/>
  <c r="AA276" i="2"/>
  <c r="AB276" i="2"/>
  <c r="AC276" i="2"/>
  <c r="AD276" i="2"/>
  <c r="AE276" i="2"/>
  <c r="AF276" i="2"/>
  <c r="AG276" i="2"/>
  <c r="AH276" i="2"/>
  <c r="AI276" i="2"/>
  <c r="AJ276" i="2"/>
  <c r="AK276" i="2"/>
  <c r="AL276" i="2"/>
  <c r="AM276" i="2"/>
  <c r="AN276" i="2"/>
  <c r="AO276" i="2"/>
  <c r="AP276" i="2"/>
  <c r="F277" i="2"/>
  <c r="G277" i="2"/>
  <c r="H277" i="2"/>
  <c r="I277" i="2"/>
  <c r="J277" i="2"/>
  <c r="K277" i="2"/>
  <c r="L277" i="2"/>
  <c r="M277" i="2"/>
  <c r="N277" i="2"/>
  <c r="O277" i="2"/>
  <c r="P277" i="2"/>
  <c r="Q277" i="2"/>
  <c r="R277" i="2"/>
  <c r="S277" i="2"/>
  <c r="T277" i="2"/>
  <c r="U277" i="2"/>
  <c r="V277" i="2"/>
  <c r="W277" i="2"/>
  <c r="X277" i="2"/>
  <c r="Y277" i="2"/>
  <c r="Z277" i="2"/>
  <c r="AA277" i="2"/>
  <c r="AB277" i="2"/>
  <c r="AC277" i="2"/>
  <c r="AD277" i="2"/>
  <c r="AE277" i="2"/>
  <c r="AF277" i="2"/>
  <c r="AG277" i="2"/>
  <c r="AH277" i="2"/>
  <c r="AI277" i="2"/>
  <c r="AJ277" i="2"/>
  <c r="AK277" i="2"/>
  <c r="AL277" i="2"/>
  <c r="AM277" i="2"/>
  <c r="AN277" i="2"/>
  <c r="AO277" i="2"/>
  <c r="AP277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59" i="2"/>
  <c r="D259" i="2"/>
  <c r="B26" i="2"/>
  <c r="B27" i="2"/>
  <c r="B28" i="2"/>
  <c r="B29" i="2"/>
  <c r="B30" i="2"/>
  <c r="B49" i="2"/>
  <c r="B50" i="2"/>
  <c r="B51" i="2"/>
  <c r="B52" i="2"/>
  <c r="B53" i="2"/>
  <c r="B74" i="2"/>
  <c r="B75" i="2"/>
  <c r="B76" i="2"/>
  <c r="B77" i="2"/>
  <c r="B78" i="2"/>
  <c r="B99" i="2"/>
  <c r="B100" i="2"/>
  <c r="B101" i="2"/>
  <c r="B102" i="2"/>
  <c r="B103" i="2"/>
  <c r="B122" i="2"/>
  <c r="B123" i="2"/>
  <c r="B124" i="2"/>
  <c r="B125" i="2"/>
  <c r="B126" i="2"/>
  <c r="B145" i="2"/>
  <c r="B146" i="2"/>
  <c r="B147" i="2"/>
  <c r="B148" i="2"/>
  <c r="B149" i="2"/>
  <c r="B168" i="2"/>
  <c r="B169" i="2"/>
  <c r="B170" i="2"/>
  <c r="B171" i="2"/>
  <c r="B172" i="2"/>
  <c r="B185" i="2"/>
  <c r="B186" i="2"/>
  <c r="B187" i="2"/>
  <c r="B188" i="2"/>
  <c r="B189" i="2"/>
  <c r="B208" i="2"/>
  <c r="B209" i="2"/>
  <c r="B210" i="2"/>
  <c r="B211" i="2"/>
  <c r="B212" i="2"/>
  <c r="B229" i="2"/>
  <c r="B230" i="2"/>
  <c r="B231" i="2"/>
  <c r="B232" i="2"/>
  <c r="B23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13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190" i="2"/>
  <c r="D174" i="2"/>
  <c r="D175" i="2"/>
  <c r="D176" i="2"/>
  <c r="D177" i="2"/>
  <c r="D178" i="2"/>
  <c r="D179" i="2"/>
  <c r="D180" i="2"/>
  <c r="D181" i="2"/>
  <c r="D182" i="2"/>
  <c r="D183" i="2"/>
  <c r="D184" i="2"/>
  <c r="D173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50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27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04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79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54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31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6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34" i="2"/>
  <c r="F234" i="2"/>
  <c r="G234" i="2"/>
  <c r="H234" i="2"/>
  <c r="I234" i="2"/>
  <c r="J234" i="2"/>
  <c r="K234" i="2"/>
  <c r="L234" i="2"/>
  <c r="M234" i="2"/>
  <c r="N234" i="2"/>
  <c r="O234" i="2"/>
  <c r="P234" i="2"/>
  <c r="Q234" i="2"/>
  <c r="R234" i="2"/>
  <c r="S234" i="2"/>
  <c r="T234" i="2"/>
  <c r="U234" i="2"/>
  <c r="V234" i="2"/>
  <c r="W234" i="2"/>
  <c r="X234" i="2"/>
  <c r="Y234" i="2"/>
  <c r="Z234" i="2"/>
  <c r="AA234" i="2"/>
  <c r="AB234" i="2"/>
  <c r="AC234" i="2"/>
  <c r="AD234" i="2"/>
  <c r="AE234" i="2"/>
  <c r="AF234" i="2"/>
  <c r="AG234" i="2"/>
  <c r="AH234" i="2"/>
  <c r="AI234" i="2"/>
  <c r="AJ234" i="2"/>
  <c r="AK234" i="2"/>
  <c r="AL234" i="2"/>
  <c r="AM234" i="2"/>
  <c r="AN234" i="2"/>
  <c r="AO234" i="2"/>
  <c r="AP234" i="2"/>
  <c r="F235" i="2"/>
  <c r="G235" i="2"/>
  <c r="H235" i="2"/>
  <c r="I235" i="2"/>
  <c r="J235" i="2"/>
  <c r="K235" i="2"/>
  <c r="L235" i="2"/>
  <c r="M235" i="2"/>
  <c r="N235" i="2"/>
  <c r="O235" i="2"/>
  <c r="P235" i="2"/>
  <c r="Q235" i="2"/>
  <c r="R235" i="2"/>
  <c r="S235" i="2"/>
  <c r="T235" i="2"/>
  <c r="U235" i="2"/>
  <c r="V235" i="2"/>
  <c r="W235" i="2"/>
  <c r="X235" i="2"/>
  <c r="Y235" i="2"/>
  <c r="Z235" i="2"/>
  <c r="AA235" i="2"/>
  <c r="AB235" i="2"/>
  <c r="AC235" i="2"/>
  <c r="AD235" i="2"/>
  <c r="AE235" i="2"/>
  <c r="AF235" i="2"/>
  <c r="AG235" i="2"/>
  <c r="AH235" i="2"/>
  <c r="AI235" i="2"/>
  <c r="AJ235" i="2"/>
  <c r="AK235" i="2"/>
  <c r="AL235" i="2"/>
  <c r="AM235" i="2"/>
  <c r="AN235" i="2"/>
  <c r="AO235" i="2"/>
  <c r="AP235" i="2"/>
  <c r="F236" i="2"/>
  <c r="G236" i="2"/>
  <c r="H236" i="2"/>
  <c r="I236" i="2"/>
  <c r="J236" i="2"/>
  <c r="K236" i="2"/>
  <c r="L236" i="2"/>
  <c r="M236" i="2"/>
  <c r="N236" i="2"/>
  <c r="O236" i="2"/>
  <c r="P236" i="2"/>
  <c r="Q236" i="2"/>
  <c r="R236" i="2"/>
  <c r="S236" i="2"/>
  <c r="T236" i="2"/>
  <c r="U236" i="2"/>
  <c r="V236" i="2"/>
  <c r="W236" i="2"/>
  <c r="X236" i="2"/>
  <c r="Y236" i="2"/>
  <c r="Z236" i="2"/>
  <c r="AA236" i="2"/>
  <c r="AB236" i="2"/>
  <c r="AC236" i="2"/>
  <c r="AD236" i="2"/>
  <c r="AE236" i="2"/>
  <c r="AF236" i="2"/>
  <c r="AG236" i="2"/>
  <c r="AH236" i="2"/>
  <c r="AI236" i="2"/>
  <c r="AJ236" i="2"/>
  <c r="AK236" i="2"/>
  <c r="AL236" i="2"/>
  <c r="AM236" i="2"/>
  <c r="AN236" i="2"/>
  <c r="AO236" i="2"/>
  <c r="AP236" i="2"/>
  <c r="F237" i="2"/>
  <c r="G237" i="2"/>
  <c r="H237" i="2"/>
  <c r="I237" i="2"/>
  <c r="J237" i="2"/>
  <c r="K237" i="2"/>
  <c r="L237" i="2"/>
  <c r="M237" i="2"/>
  <c r="N237" i="2"/>
  <c r="O237" i="2"/>
  <c r="P237" i="2"/>
  <c r="Q237" i="2"/>
  <c r="R237" i="2"/>
  <c r="S237" i="2"/>
  <c r="T237" i="2"/>
  <c r="U237" i="2"/>
  <c r="V237" i="2"/>
  <c r="W237" i="2"/>
  <c r="X237" i="2"/>
  <c r="Y237" i="2"/>
  <c r="Z237" i="2"/>
  <c r="AA237" i="2"/>
  <c r="AB237" i="2"/>
  <c r="AC237" i="2"/>
  <c r="AD237" i="2"/>
  <c r="AE237" i="2"/>
  <c r="AF237" i="2"/>
  <c r="AG237" i="2"/>
  <c r="AH237" i="2"/>
  <c r="AI237" i="2"/>
  <c r="AJ237" i="2"/>
  <c r="AK237" i="2"/>
  <c r="AL237" i="2"/>
  <c r="AM237" i="2"/>
  <c r="AN237" i="2"/>
  <c r="AO237" i="2"/>
  <c r="AP237" i="2"/>
  <c r="F238" i="2"/>
  <c r="G238" i="2"/>
  <c r="H238" i="2"/>
  <c r="I238" i="2"/>
  <c r="J238" i="2"/>
  <c r="K238" i="2"/>
  <c r="L238" i="2"/>
  <c r="M238" i="2"/>
  <c r="N238" i="2"/>
  <c r="O238" i="2"/>
  <c r="P238" i="2"/>
  <c r="Q238" i="2"/>
  <c r="R238" i="2"/>
  <c r="S238" i="2"/>
  <c r="T238" i="2"/>
  <c r="U238" i="2"/>
  <c r="V238" i="2"/>
  <c r="W238" i="2"/>
  <c r="X238" i="2"/>
  <c r="Y238" i="2"/>
  <c r="Z238" i="2"/>
  <c r="AA238" i="2"/>
  <c r="AB238" i="2"/>
  <c r="AC238" i="2"/>
  <c r="AD238" i="2"/>
  <c r="AE238" i="2"/>
  <c r="AF238" i="2"/>
  <c r="AG238" i="2"/>
  <c r="AH238" i="2"/>
  <c r="AI238" i="2"/>
  <c r="AJ238" i="2"/>
  <c r="AK238" i="2"/>
  <c r="AL238" i="2"/>
  <c r="AM238" i="2"/>
  <c r="AN238" i="2"/>
  <c r="AO238" i="2"/>
  <c r="AP238" i="2"/>
  <c r="F239" i="2"/>
  <c r="G239" i="2"/>
  <c r="H239" i="2"/>
  <c r="I239" i="2"/>
  <c r="J239" i="2"/>
  <c r="K239" i="2"/>
  <c r="L239" i="2"/>
  <c r="M239" i="2"/>
  <c r="N239" i="2"/>
  <c r="O239" i="2"/>
  <c r="P239" i="2"/>
  <c r="Q239" i="2"/>
  <c r="R239" i="2"/>
  <c r="S239" i="2"/>
  <c r="T239" i="2"/>
  <c r="U239" i="2"/>
  <c r="V239" i="2"/>
  <c r="W239" i="2"/>
  <c r="X239" i="2"/>
  <c r="Y239" i="2"/>
  <c r="Z239" i="2"/>
  <c r="AA239" i="2"/>
  <c r="AB239" i="2"/>
  <c r="AC239" i="2"/>
  <c r="AD239" i="2"/>
  <c r="AE239" i="2"/>
  <c r="AF239" i="2"/>
  <c r="AG239" i="2"/>
  <c r="AH239" i="2"/>
  <c r="AI239" i="2"/>
  <c r="AJ239" i="2"/>
  <c r="AK239" i="2"/>
  <c r="AL239" i="2"/>
  <c r="AM239" i="2"/>
  <c r="AN239" i="2"/>
  <c r="AO239" i="2"/>
  <c r="AP239" i="2"/>
  <c r="F240" i="2"/>
  <c r="G240" i="2"/>
  <c r="H240" i="2"/>
  <c r="I240" i="2"/>
  <c r="J240" i="2"/>
  <c r="K240" i="2"/>
  <c r="L240" i="2"/>
  <c r="M240" i="2"/>
  <c r="N240" i="2"/>
  <c r="O240" i="2"/>
  <c r="P240" i="2"/>
  <c r="Q240" i="2"/>
  <c r="R240" i="2"/>
  <c r="S240" i="2"/>
  <c r="T240" i="2"/>
  <c r="U240" i="2"/>
  <c r="V240" i="2"/>
  <c r="W240" i="2"/>
  <c r="X240" i="2"/>
  <c r="Y240" i="2"/>
  <c r="Z240" i="2"/>
  <c r="AA240" i="2"/>
  <c r="AB240" i="2"/>
  <c r="AC240" i="2"/>
  <c r="AD240" i="2"/>
  <c r="AE240" i="2"/>
  <c r="AF240" i="2"/>
  <c r="AG240" i="2"/>
  <c r="AH240" i="2"/>
  <c r="AI240" i="2"/>
  <c r="AJ240" i="2"/>
  <c r="AK240" i="2"/>
  <c r="AL240" i="2"/>
  <c r="AM240" i="2"/>
  <c r="AN240" i="2"/>
  <c r="AO240" i="2"/>
  <c r="AP240" i="2"/>
  <c r="F241" i="2"/>
  <c r="G241" i="2"/>
  <c r="H241" i="2"/>
  <c r="I241" i="2"/>
  <c r="J241" i="2"/>
  <c r="K241" i="2"/>
  <c r="L241" i="2"/>
  <c r="M241" i="2"/>
  <c r="N241" i="2"/>
  <c r="O241" i="2"/>
  <c r="P241" i="2"/>
  <c r="Q241" i="2"/>
  <c r="R241" i="2"/>
  <c r="S241" i="2"/>
  <c r="T241" i="2"/>
  <c r="U241" i="2"/>
  <c r="V241" i="2"/>
  <c r="W241" i="2"/>
  <c r="X241" i="2"/>
  <c r="Y241" i="2"/>
  <c r="Z241" i="2"/>
  <c r="AA241" i="2"/>
  <c r="AB241" i="2"/>
  <c r="AC241" i="2"/>
  <c r="AD241" i="2"/>
  <c r="AE241" i="2"/>
  <c r="AF241" i="2"/>
  <c r="AG241" i="2"/>
  <c r="AH241" i="2"/>
  <c r="AI241" i="2"/>
  <c r="AJ241" i="2"/>
  <c r="AK241" i="2"/>
  <c r="AL241" i="2"/>
  <c r="AM241" i="2"/>
  <c r="AN241" i="2"/>
  <c r="AO241" i="2"/>
  <c r="AP241" i="2"/>
  <c r="F242" i="2"/>
  <c r="G242" i="2"/>
  <c r="H242" i="2"/>
  <c r="I242" i="2"/>
  <c r="J242" i="2"/>
  <c r="K242" i="2"/>
  <c r="L242" i="2"/>
  <c r="M242" i="2"/>
  <c r="N242" i="2"/>
  <c r="O242" i="2"/>
  <c r="P242" i="2"/>
  <c r="Q242" i="2"/>
  <c r="R242" i="2"/>
  <c r="S242" i="2"/>
  <c r="T242" i="2"/>
  <c r="U242" i="2"/>
  <c r="V242" i="2"/>
  <c r="W242" i="2"/>
  <c r="X242" i="2"/>
  <c r="Y242" i="2"/>
  <c r="Z242" i="2"/>
  <c r="AA242" i="2"/>
  <c r="AB242" i="2"/>
  <c r="AC242" i="2"/>
  <c r="AD242" i="2"/>
  <c r="AE242" i="2"/>
  <c r="AF242" i="2"/>
  <c r="AG242" i="2"/>
  <c r="AH242" i="2"/>
  <c r="AI242" i="2"/>
  <c r="AJ242" i="2"/>
  <c r="AK242" i="2"/>
  <c r="AL242" i="2"/>
  <c r="AM242" i="2"/>
  <c r="AN242" i="2"/>
  <c r="AO242" i="2"/>
  <c r="AP242" i="2"/>
  <c r="F243" i="2"/>
  <c r="G243" i="2"/>
  <c r="H243" i="2"/>
  <c r="I243" i="2"/>
  <c r="J243" i="2"/>
  <c r="K243" i="2"/>
  <c r="L243" i="2"/>
  <c r="M243" i="2"/>
  <c r="N243" i="2"/>
  <c r="O243" i="2"/>
  <c r="P243" i="2"/>
  <c r="Q243" i="2"/>
  <c r="R243" i="2"/>
  <c r="S243" i="2"/>
  <c r="T243" i="2"/>
  <c r="U243" i="2"/>
  <c r="V243" i="2"/>
  <c r="W243" i="2"/>
  <c r="X243" i="2"/>
  <c r="Y243" i="2"/>
  <c r="Z243" i="2"/>
  <c r="AA243" i="2"/>
  <c r="AB243" i="2"/>
  <c r="AC243" i="2"/>
  <c r="AD243" i="2"/>
  <c r="AE243" i="2"/>
  <c r="AF243" i="2"/>
  <c r="AG243" i="2"/>
  <c r="AH243" i="2"/>
  <c r="AI243" i="2"/>
  <c r="AJ243" i="2"/>
  <c r="AK243" i="2"/>
  <c r="AL243" i="2"/>
  <c r="AM243" i="2"/>
  <c r="AN243" i="2"/>
  <c r="AO243" i="2"/>
  <c r="AP243" i="2"/>
  <c r="F244" i="2"/>
  <c r="G244" i="2"/>
  <c r="H244" i="2"/>
  <c r="I244" i="2"/>
  <c r="J244" i="2"/>
  <c r="K244" i="2"/>
  <c r="L244" i="2"/>
  <c r="M244" i="2"/>
  <c r="N244" i="2"/>
  <c r="O244" i="2"/>
  <c r="P244" i="2"/>
  <c r="Q244" i="2"/>
  <c r="R244" i="2"/>
  <c r="S244" i="2"/>
  <c r="T244" i="2"/>
  <c r="U244" i="2"/>
  <c r="V244" i="2"/>
  <c r="W244" i="2"/>
  <c r="X244" i="2"/>
  <c r="Y244" i="2"/>
  <c r="Z244" i="2"/>
  <c r="AA244" i="2"/>
  <c r="AB244" i="2"/>
  <c r="AC244" i="2"/>
  <c r="AD244" i="2"/>
  <c r="AE244" i="2"/>
  <c r="AF244" i="2"/>
  <c r="AG244" i="2"/>
  <c r="AH244" i="2"/>
  <c r="AI244" i="2"/>
  <c r="AJ244" i="2"/>
  <c r="AK244" i="2"/>
  <c r="AL244" i="2"/>
  <c r="AM244" i="2"/>
  <c r="AN244" i="2"/>
  <c r="AO244" i="2"/>
  <c r="AP244" i="2"/>
  <c r="F245" i="2"/>
  <c r="G245" i="2"/>
  <c r="H245" i="2"/>
  <c r="I245" i="2"/>
  <c r="J245" i="2"/>
  <c r="K245" i="2"/>
  <c r="L245" i="2"/>
  <c r="M245" i="2"/>
  <c r="N245" i="2"/>
  <c r="O245" i="2"/>
  <c r="P245" i="2"/>
  <c r="Q245" i="2"/>
  <c r="R245" i="2"/>
  <c r="S245" i="2"/>
  <c r="T245" i="2"/>
  <c r="U245" i="2"/>
  <c r="V245" i="2"/>
  <c r="W245" i="2"/>
  <c r="X245" i="2"/>
  <c r="Y245" i="2"/>
  <c r="Z245" i="2"/>
  <c r="AA245" i="2"/>
  <c r="AB245" i="2"/>
  <c r="AC245" i="2"/>
  <c r="AD245" i="2"/>
  <c r="AE245" i="2"/>
  <c r="AF245" i="2"/>
  <c r="AG245" i="2"/>
  <c r="AH245" i="2"/>
  <c r="AI245" i="2"/>
  <c r="AJ245" i="2"/>
  <c r="AK245" i="2"/>
  <c r="AL245" i="2"/>
  <c r="AM245" i="2"/>
  <c r="AN245" i="2"/>
  <c r="AO245" i="2"/>
  <c r="AP245" i="2"/>
  <c r="F246" i="2"/>
  <c r="G246" i="2"/>
  <c r="H246" i="2"/>
  <c r="I246" i="2"/>
  <c r="J246" i="2"/>
  <c r="K246" i="2"/>
  <c r="L246" i="2"/>
  <c r="M246" i="2"/>
  <c r="N246" i="2"/>
  <c r="O246" i="2"/>
  <c r="P246" i="2"/>
  <c r="Q246" i="2"/>
  <c r="R246" i="2"/>
  <c r="S246" i="2"/>
  <c r="T246" i="2"/>
  <c r="U246" i="2"/>
  <c r="V246" i="2"/>
  <c r="W246" i="2"/>
  <c r="X246" i="2"/>
  <c r="Y246" i="2"/>
  <c r="Z246" i="2"/>
  <c r="AA246" i="2"/>
  <c r="AB246" i="2"/>
  <c r="AC246" i="2"/>
  <c r="AD246" i="2"/>
  <c r="AE246" i="2"/>
  <c r="AF246" i="2"/>
  <c r="AG246" i="2"/>
  <c r="AH246" i="2"/>
  <c r="AI246" i="2"/>
  <c r="AJ246" i="2"/>
  <c r="AK246" i="2"/>
  <c r="AL246" i="2"/>
  <c r="AM246" i="2"/>
  <c r="AN246" i="2"/>
  <c r="AO246" i="2"/>
  <c r="AP246" i="2"/>
  <c r="F247" i="2"/>
  <c r="G247" i="2"/>
  <c r="H247" i="2"/>
  <c r="I247" i="2"/>
  <c r="J247" i="2"/>
  <c r="K247" i="2"/>
  <c r="L247" i="2"/>
  <c r="M247" i="2"/>
  <c r="N247" i="2"/>
  <c r="O247" i="2"/>
  <c r="P247" i="2"/>
  <c r="Q247" i="2"/>
  <c r="R247" i="2"/>
  <c r="S247" i="2"/>
  <c r="T247" i="2"/>
  <c r="U247" i="2"/>
  <c r="V247" i="2"/>
  <c r="W247" i="2"/>
  <c r="X247" i="2"/>
  <c r="Y247" i="2"/>
  <c r="Z247" i="2"/>
  <c r="AA247" i="2"/>
  <c r="AB247" i="2"/>
  <c r="AC247" i="2"/>
  <c r="AD247" i="2"/>
  <c r="AE247" i="2"/>
  <c r="AF247" i="2"/>
  <c r="AG247" i="2"/>
  <c r="AH247" i="2"/>
  <c r="AI247" i="2"/>
  <c r="AJ247" i="2"/>
  <c r="AK247" i="2"/>
  <c r="AL247" i="2"/>
  <c r="AM247" i="2"/>
  <c r="AN247" i="2"/>
  <c r="AO247" i="2"/>
  <c r="AP247" i="2"/>
  <c r="F248" i="2"/>
  <c r="G248" i="2"/>
  <c r="H248" i="2"/>
  <c r="I248" i="2"/>
  <c r="J248" i="2"/>
  <c r="K248" i="2"/>
  <c r="L248" i="2"/>
  <c r="M248" i="2"/>
  <c r="N248" i="2"/>
  <c r="O248" i="2"/>
  <c r="P248" i="2"/>
  <c r="Q248" i="2"/>
  <c r="R248" i="2"/>
  <c r="S248" i="2"/>
  <c r="T248" i="2"/>
  <c r="U248" i="2"/>
  <c r="V248" i="2"/>
  <c r="W248" i="2"/>
  <c r="X248" i="2"/>
  <c r="Y248" i="2"/>
  <c r="Z248" i="2"/>
  <c r="AA248" i="2"/>
  <c r="AB248" i="2"/>
  <c r="AC248" i="2"/>
  <c r="AD248" i="2"/>
  <c r="AE248" i="2"/>
  <c r="AF248" i="2"/>
  <c r="AG248" i="2"/>
  <c r="AH248" i="2"/>
  <c r="AI248" i="2"/>
  <c r="AJ248" i="2"/>
  <c r="AK248" i="2"/>
  <c r="AL248" i="2"/>
  <c r="AM248" i="2"/>
  <c r="AN248" i="2"/>
  <c r="AO248" i="2"/>
  <c r="AP248" i="2"/>
  <c r="F249" i="2"/>
  <c r="G249" i="2"/>
  <c r="H249" i="2"/>
  <c r="I249" i="2"/>
  <c r="J249" i="2"/>
  <c r="K249" i="2"/>
  <c r="L249" i="2"/>
  <c r="M249" i="2"/>
  <c r="N249" i="2"/>
  <c r="O249" i="2"/>
  <c r="P249" i="2"/>
  <c r="Q249" i="2"/>
  <c r="R249" i="2"/>
  <c r="S249" i="2"/>
  <c r="T249" i="2"/>
  <c r="U249" i="2"/>
  <c r="V249" i="2"/>
  <c r="W249" i="2"/>
  <c r="X249" i="2"/>
  <c r="Y249" i="2"/>
  <c r="Z249" i="2"/>
  <c r="AA249" i="2"/>
  <c r="AB249" i="2"/>
  <c r="AC249" i="2"/>
  <c r="AD249" i="2"/>
  <c r="AE249" i="2"/>
  <c r="AF249" i="2"/>
  <c r="AG249" i="2"/>
  <c r="AH249" i="2"/>
  <c r="AI249" i="2"/>
  <c r="AJ249" i="2"/>
  <c r="AK249" i="2"/>
  <c r="AL249" i="2"/>
  <c r="AM249" i="2"/>
  <c r="AN249" i="2"/>
  <c r="AO249" i="2"/>
  <c r="AP249" i="2"/>
  <c r="F250" i="2"/>
  <c r="G250" i="2"/>
  <c r="H250" i="2"/>
  <c r="I250" i="2"/>
  <c r="J250" i="2"/>
  <c r="K250" i="2"/>
  <c r="L250" i="2"/>
  <c r="M250" i="2"/>
  <c r="N250" i="2"/>
  <c r="O250" i="2"/>
  <c r="P250" i="2"/>
  <c r="Q250" i="2"/>
  <c r="R250" i="2"/>
  <c r="S250" i="2"/>
  <c r="T250" i="2"/>
  <c r="U250" i="2"/>
  <c r="V250" i="2"/>
  <c r="W250" i="2"/>
  <c r="X250" i="2"/>
  <c r="Y250" i="2"/>
  <c r="Z250" i="2"/>
  <c r="AA250" i="2"/>
  <c r="AB250" i="2"/>
  <c r="AC250" i="2"/>
  <c r="AD250" i="2"/>
  <c r="AE250" i="2"/>
  <c r="AF250" i="2"/>
  <c r="AG250" i="2"/>
  <c r="AH250" i="2"/>
  <c r="AI250" i="2"/>
  <c r="AJ250" i="2"/>
  <c r="AK250" i="2"/>
  <c r="AL250" i="2"/>
  <c r="AM250" i="2"/>
  <c r="AN250" i="2"/>
  <c r="AO250" i="2"/>
  <c r="AP250" i="2"/>
  <c r="F251" i="2"/>
  <c r="G251" i="2"/>
  <c r="H251" i="2"/>
  <c r="I251" i="2"/>
  <c r="J251" i="2"/>
  <c r="K251" i="2"/>
  <c r="L251" i="2"/>
  <c r="M251" i="2"/>
  <c r="N251" i="2"/>
  <c r="O251" i="2"/>
  <c r="P251" i="2"/>
  <c r="Q251" i="2"/>
  <c r="R251" i="2"/>
  <c r="S251" i="2"/>
  <c r="T251" i="2"/>
  <c r="U251" i="2"/>
  <c r="V251" i="2"/>
  <c r="W251" i="2"/>
  <c r="X251" i="2"/>
  <c r="Y251" i="2"/>
  <c r="Z251" i="2"/>
  <c r="AA251" i="2"/>
  <c r="AB251" i="2"/>
  <c r="AC251" i="2"/>
  <c r="AD251" i="2"/>
  <c r="AE251" i="2"/>
  <c r="AF251" i="2"/>
  <c r="AG251" i="2"/>
  <c r="AH251" i="2"/>
  <c r="AI251" i="2"/>
  <c r="AJ251" i="2"/>
  <c r="AK251" i="2"/>
  <c r="AL251" i="2"/>
  <c r="AM251" i="2"/>
  <c r="AN251" i="2"/>
  <c r="AO251" i="2"/>
  <c r="AP251" i="2"/>
  <c r="F252" i="2"/>
  <c r="G252" i="2"/>
  <c r="H252" i="2"/>
  <c r="I252" i="2"/>
  <c r="J252" i="2"/>
  <c r="K252" i="2"/>
  <c r="L252" i="2"/>
  <c r="M252" i="2"/>
  <c r="N252" i="2"/>
  <c r="O252" i="2"/>
  <c r="P252" i="2"/>
  <c r="Q252" i="2"/>
  <c r="R252" i="2"/>
  <c r="S252" i="2"/>
  <c r="T252" i="2"/>
  <c r="U252" i="2"/>
  <c r="V252" i="2"/>
  <c r="W252" i="2"/>
  <c r="X252" i="2"/>
  <c r="Y252" i="2"/>
  <c r="Z252" i="2"/>
  <c r="AA252" i="2"/>
  <c r="AB252" i="2"/>
  <c r="AC252" i="2"/>
  <c r="AD252" i="2"/>
  <c r="AE252" i="2"/>
  <c r="AF252" i="2"/>
  <c r="AG252" i="2"/>
  <c r="AH252" i="2"/>
  <c r="AI252" i="2"/>
  <c r="AJ252" i="2"/>
  <c r="AK252" i="2"/>
  <c r="AL252" i="2"/>
  <c r="AM252" i="2"/>
  <c r="AN252" i="2"/>
  <c r="AO252" i="2"/>
  <c r="AP252" i="2"/>
  <c r="F253" i="2"/>
  <c r="G253" i="2"/>
  <c r="H253" i="2"/>
  <c r="I253" i="2"/>
  <c r="J253" i="2"/>
  <c r="K253" i="2"/>
  <c r="L253" i="2"/>
  <c r="M253" i="2"/>
  <c r="N253" i="2"/>
  <c r="O253" i="2"/>
  <c r="P253" i="2"/>
  <c r="Q253" i="2"/>
  <c r="R253" i="2"/>
  <c r="S253" i="2"/>
  <c r="T253" i="2"/>
  <c r="U253" i="2"/>
  <c r="V253" i="2"/>
  <c r="W253" i="2"/>
  <c r="X253" i="2"/>
  <c r="Y253" i="2"/>
  <c r="Z253" i="2"/>
  <c r="AA253" i="2"/>
  <c r="AB253" i="2"/>
  <c r="AC253" i="2"/>
  <c r="AD253" i="2"/>
  <c r="AE253" i="2"/>
  <c r="AF253" i="2"/>
  <c r="AG253" i="2"/>
  <c r="AH253" i="2"/>
  <c r="AI253" i="2"/>
  <c r="AJ253" i="2"/>
  <c r="AK253" i="2"/>
  <c r="AL253" i="2"/>
  <c r="AM253" i="2"/>
  <c r="AN253" i="2"/>
  <c r="AO253" i="2"/>
  <c r="AP253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34" i="2"/>
  <c r="F213" i="2"/>
  <c r="G213" i="2"/>
  <c r="H213" i="2"/>
  <c r="I213" i="2"/>
  <c r="J213" i="2"/>
  <c r="K213" i="2"/>
  <c r="L213" i="2"/>
  <c r="M213" i="2"/>
  <c r="N213" i="2"/>
  <c r="O213" i="2"/>
  <c r="P213" i="2"/>
  <c r="Q213" i="2"/>
  <c r="R213" i="2"/>
  <c r="S213" i="2"/>
  <c r="T213" i="2"/>
  <c r="U213" i="2"/>
  <c r="V213" i="2"/>
  <c r="W213" i="2"/>
  <c r="X213" i="2"/>
  <c r="Y213" i="2"/>
  <c r="Z213" i="2"/>
  <c r="AA213" i="2"/>
  <c r="AB213" i="2"/>
  <c r="AC213" i="2"/>
  <c r="AD213" i="2"/>
  <c r="AE213" i="2"/>
  <c r="AF213" i="2"/>
  <c r="AG213" i="2"/>
  <c r="AH213" i="2"/>
  <c r="AI213" i="2"/>
  <c r="AJ213" i="2"/>
  <c r="AK213" i="2"/>
  <c r="AL213" i="2"/>
  <c r="AM213" i="2"/>
  <c r="AN213" i="2"/>
  <c r="AO213" i="2"/>
  <c r="AP213" i="2"/>
  <c r="F214" i="2"/>
  <c r="G214" i="2"/>
  <c r="H214" i="2"/>
  <c r="I214" i="2"/>
  <c r="J214" i="2"/>
  <c r="K214" i="2"/>
  <c r="L214" i="2"/>
  <c r="M214" i="2"/>
  <c r="N214" i="2"/>
  <c r="O214" i="2"/>
  <c r="P214" i="2"/>
  <c r="Q214" i="2"/>
  <c r="R214" i="2"/>
  <c r="S214" i="2"/>
  <c r="T214" i="2"/>
  <c r="U214" i="2"/>
  <c r="V214" i="2"/>
  <c r="W214" i="2"/>
  <c r="X214" i="2"/>
  <c r="Y214" i="2"/>
  <c r="Z214" i="2"/>
  <c r="AA214" i="2"/>
  <c r="AB214" i="2"/>
  <c r="AC214" i="2"/>
  <c r="AD214" i="2"/>
  <c r="AE214" i="2"/>
  <c r="AF214" i="2"/>
  <c r="AG214" i="2"/>
  <c r="AH214" i="2"/>
  <c r="AI214" i="2"/>
  <c r="AJ214" i="2"/>
  <c r="AK214" i="2"/>
  <c r="AL214" i="2"/>
  <c r="AM214" i="2"/>
  <c r="AN214" i="2"/>
  <c r="AO214" i="2"/>
  <c r="AP214" i="2"/>
  <c r="F215" i="2"/>
  <c r="G215" i="2"/>
  <c r="H215" i="2"/>
  <c r="I215" i="2"/>
  <c r="J215" i="2"/>
  <c r="K215" i="2"/>
  <c r="L215" i="2"/>
  <c r="M215" i="2"/>
  <c r="N215" i="2"/>
  <c r="O215" i="2"/>
  <c r="P215" i="2"/>
  <c r="Q215" i="2"/>
  <c r="R215" i="2"/>
  <c r="S215" i="2"/>
  <c r="T215" i="2"/>
  <c r="U215" i="2"/>
  <c r="V215" i="2"/>
  <c r="W215" i="2"/>
  <c r="X215" i="2"/>
  <c r="Y215" i="2"/>
  <c r="Z215" i="2"/>
  <c r="AA215" i="2"/>
  <c r="AB215" i="2"/>
  <c r="AC215" i="2"/>
  <c r="AD215" i="2"/>
  <c r="AE215" i="2"/>
  <c r="AF215" i="2"/>
  <c r="AG215" i="2"/>
  <c r="AH215" i="2"/>
  <c r="AI215" i="2"/>
  <c r="AJ215" i="2"/>
  <c r="AK215" i="2"/>
  <c r="AL215" i="2"/>
  <c r="AM215" i="2"/>
  <c r="AN215" i="2"/>
  <c r="AO215" i="2"/>
  <c r="AP215" i="2"/>
  <c r="F216" i="2"/>
  <c r="G216" i="2"/>
  <c r="H216" i="2"/>
  <c r="I216" i="2"/>
  <c r="J216" i="2"/>
  <c r="K216" i="2"/>
  <c r="L216" i="2"/>
  <c r="M216" i="2"/>
  <c r="N216" i="2"/>
  <c r="O216" i="2"/>
  <c r="P216" i="2"/>
  <c r="Q216" i="2"/>
  <c r="R216" i="2"/>
  <c r="S216" i="2"/>
  <c r="T216" i="2"/>
  <c r="U216" i="2"/>
  <c r="V216" i="2"/>
  <c r="W216" i="2"/>
  <c r="X216" i="2"/>
  <c r="Y216" i="2"/>
  <c r="Z216" i="2"/>
  <c r="AA216" i="2"/>
  <c r="AB216" i="2"/>
  <c r="AC216" i="2"/>
  <c r="AD216" i="2"/>
  <c r="AE216" i="2"/>
  <c r="AF216" i="2"/>
  <c r="AG216" i="2"/>
  <c r="AH216" i="2"/>
  <c r="AI216" i="2"/>
  <c r="AJ216" i="2"/>
  <c r="AK216" i="2"/>
  <c r="AL216" i="2"/>
  <c r="AM216" i="2"/>
  <c r="AN216" i="2"/>
  <c r="AO216" i="2"/>
  <c r="AP216" i="2"/>
  <c r="F217" i="2"/>
  <c r="G217" i="2"/>
  <c r="H217" i="2"/>
  <c r="I217" i="2"/>
  <c r="J217" i="2"/>
  <c r="K217" i="2"/>
  <c r="L217" i="2"/>
  <c r="M217" i="2"/>
  <c r="N217" i="2"/>
  <c r="O217" i="2"/>
  <c r="P217" i="2"/>
  <c r="Q217" i="2"/>
  <c r="R217" i="2"/>
  <c r="S217" i="2"/>
  <c r="T217" i="2"/>
  <c r="U217" i="2"/>
  <c r="V217" i="2"/>
  <c r="W217" i="2"/>
  <c r="X217" i="2"/>
  <c r="Y217" i="2"/>
  <c r="Z217" i="2"/>
  <c r="AA217" i="2"/>
  <c r="AB217" i="2"/>
  <c r="AC217" i="2"/>
  <c r="AD217" i="2"/>
  <c r="AE217" i="2"/>
  <c r="AF217" i="2"/>
  <c r="AG217" i="2"/>
  <c r="AH217" i="2"/>
  <c r="AI217" i="2"/>
  <c r="AJ217" i="2"/>
  <c r="AK217" i="2"/>
  <c r="AL217" i="2"/>
  <c r="AM217" i="2"/>
  <c r="AN217" i="2"/>
  <c r="AO217" i="2"/>
  <c r="AP217" i="2"/>
  <c r="F218" i="2"/>
  <c r="G218" i="2"/>
  <c r="H218" i="2"/>
  <c r="I218" i="2"/>
  <c r="J218" i="2"/>
  <c r="K218" i="2"/>
  <c r="L218" i="2"/>
  <c r="M218" i="2"/>
  <c r="N218" i="2"/>
  <c r="O218" i="2"/>
  <c r="P218" i="2"/>
  <c r="Q218" i="2"/>
  <c r="R218" i="2"/>
  <c r="S218" i="2"/>
  <c r="T218" i="2"/>
  <c r="U218" i="2"/>
  <c r="V218" i="2"/>
  <c r="W218" i="2"/>
  <c r="X218" i="2"/>
  <c r="Y218" i="2"/>
  <c r="Z218" i="2"/>
  <c r="AA218" i="2"/>
  <c r="AB218" i="2"/>
  <c r="AC218" i="2"/>
  <c r="AD218" i="2"/>
  <c r="AE218" i="2"/>
  <c r="AF218" i="2"/>
  <c r="AG218" i="2"/>
  <c r="AH218" i="2"/>
  <c r="AI218" i="2"/>
  <c r="AJ218" i="2"/>
  <c r="AK218" i="2"/>
  <c r="AL218" i="2"/>
  <c r="AM218" i="2"/>
  <c r="AN218" i="2"/>
  <c r="AO218" i="2"/>
  <c r="AP218" i="2"/>
  <c r="F219" i="2"/>
  <c r="G219" i="2"/>
  <c r="H219" i="2"/>
  <c r="I219" i="2"/>
  <c r="J219" i="2"/>
  <c r="K219" i="2"/>
  <c r="L219" i="2"/>
  <c r="M219" i="2"/>
  <c r="N219" i="2"/>
  <c r="O219" i="2"/>
  <c r="P219" i="2"/>
  <c r="Q219" i="2"/>
  <c r="R219" i="2"/>
  <c r="S219" i="2"/>
  <c r="T219" i="2"/>
  <c r="U219" i="2"/>
  <c r="V219" i="2"/>
  <c r="W219" i="2"/>
  <c r="X219" i="2"/>
  <c r="Y219" i="2"/>
  <c r="Z219" i="2"/>
  <c r="AA219" i="2"/>
  <c r="AB219" i="2"/>
  <c r="AC219" i="2"/>
  <c r="AD219" i="2"/>
  <c r="AE219" i="2"/>
  <c r="AF219" i="2"/>
  <c r="AG219" i="2"/>
  <c r="AH219" i="2"/>
  <c r="AI219" i="2"/>
  <c r="AJ219" i="2"/>
  <c r="AK219" i="2"/>
  <c r="AL219" i="2"/>
  <c r="AM219" i="2"/>
  <c r="AN219" i="2"/>
  <c r="AO219" i="2"/>
  <c r="AP219" i="2"/>
  <c r="F220" i="2"/>
  <c r="G220" i="2"/>
  <c r="H220" i="2"/>
  <c r="I220" i="2"/>
  <c r="J220" i="2"/>
  <c r="K220" i="2"/>
  <c r="L220" i="2"/>
  <c r="M220" i="2"/>
  <c r="N220" i="2"/>
  <c r="O220" i="2"/>
  <c r="P220" i="2"/>
  <c r="Q220" i="2"/>
  <c r="R220" i="2"/>
  <c r="S220" i="2"/>
  <c r="T220" i="2"/>
  <c r="U220" i="2"/>
  <c r="V220" i="2"/>
  <c r="W220" i="2"/>
  <c r="X220" i="2"/>
  <c r="Y220" i="2"/>
  <c r="Z220" i="2"/>
  <c r="AA220" i="2"/>
  <c r="AB220" i="2"/>
  <c r="AC220" i="2"/>
  <c r="AD220" i="2"/>
  <c r="AE220" i="2"/>
  <c r="AF220" i="2"/>
  <c r="AG220" i="2"/>
  <c r="AH220" i="2"/>
  <c r="AI220" i="2"/>
  <c r="AJ220" i="2"/>
  <c r="AK220" i="2"/>
  <c r="AL220" i="2"/>
  <c r="AM220" i="2"/>
  <c r="AN220" i="2"/>
  <c r="AO220" i="2"/>
  <c r="AP220" i="2"/>
  <c r="F221" i="2"/>
  <c r="G221" i="2"/>
  <c r="H221" i="2"/>
  <c r="I221" i="2"/>
  <c r="J221" i="2"/>
  <c r="K221" i="2"/>
  <c r="L221" i="2"/>
  <c r="M221" i="2"/>
  <c r="N221" i="2"/>
  <c r="O221" i="2"/>
  <c r="P221" i="2"/>
  <c r="Q221" i="2"/>
  <c r="R221" i="2"/>
  <c r="S221" i="2"/>
  <c r="T221" i="2"/>
  <c r="U221" i="2"/>
  <c r="V221" i="2"/>
  <c r="W221" i="2"/>
  <c r="X221" i="2"/>
  <c r="Y221" i="2"/>
  <c r="Z221" i="2"/>
  <c r="AA221" i="2"/>
  <c r="AB221" i="2"/>
  <c r="AC221" i="2"/>
  <c r="AD221" i="2"/>
  <c r="AE221" i="2"/>
  <c r="AF221" i="2"/>
  <c r="AG221" i="2"/>
  <c r="AH221" i="2"/>
  <c r="AI221" i="2"/>
  <c r="AJ221" i="2"/>
  <c r="AK221" i="2"/>
  <c r="AL221" i="2"/>
  <c r="AM221" i="2"/>
  <c r="AN221" i="2"/>
  <c r="AO221" i="2"/>
  <c r="AP221" i="2"/>
  <c r="F222" i="2"/>
  <c r="G222" i="2"/>
  <c r="H222" i="2"/>
  <c r="I222" i="2"/>
  <c r="J222" i="2"/>
  <c r="K222" i="2"/>
  <c r="L222" i="2"/>
  <c r="M222" i="2"/>
  <c r="N222" i="2"/>
  <c r="O222" i="2"/>
  <c r="P222" i="2"/>
  <c r="Q222" i="2"/>
  <c r="R222" i="2"/>
  <c r="S222" i="2"/>
  <c r="T222" i="2"/>
  <c r="U222" i="2"/>
  <c r="V222" i="2"/>
  <c r="W222" i="2"/>
  <c r="X222" i="2"/>
  <c r="Y222" i="2"/>
  <c r="Z222" i="2"/>
  <c r="AA222" i="2"/>
  <c r="AB222" i="2"/>
  <c r="AC222" i="2"/>
  <c r="AD222" i="2"/>
  <c r="AE222" i="2"/>
  <c r="AF222" i="2"/>
  <c r="AG222" i="2"/>
  <c r="AH222" i="2"/>
  <c r="AI222" i="2"/>
  <c r="AJ222" i="2"/>
  <c r="AK222" i="2"/>
  <c r="AL222" i="2"/>
  <c r="AM222" i="2"/>
  <c r="AN222" i="2"/>
  <c r="AO222" i="2"/>
  <c r="AP222" i="2"/>
  <c r="F223" i="2"/>
  <c r="G223" i="2"/>
  <c r="H223" i="2"/>
  <c r="I223" i="2"/>
  <c r="J223" i="2"/>
  <c r="K223" i="2"/>
  <c r="L223" i="2"/>
  <c r="M223" i="2"/>
  <c r="N223" i="2"/>
  <c r="O223" i="2"/>
  <c r="P223" i="2"/>
  <c r="Q223" i="2"/>
  <c r="R223" i="2"/>
  <c r="S223" i="2"/>
  <c r="T223" i="2"/>
  <c r="U223" i="2"/>
  <c r="V223" i="2"/>
  <c r="W223" i="2"/>
  <c r="X223" i="2"/>
  <c r="Y223" i="2"/>
  <c r="Z223" i="2"/>
  <c r="AA223" i="2"/>
  <c r="AB223" i="2"/>
  <c r="AC223" i="2"/>
  <c r="AD223" i="2"/>
  <c r="AE223" i="2"/>
  <c r="AF223" i="2"/>
  <c r="AG223" i="2"/>
  <c r="AH223" i="2"/>
  <c r="AI223" i="2"/>
  <c r="AJ223" i="2"/>
  <c r="AK223" i="2"/>
  <c r="AL223" i="2"/>
  <c r="AM223" i="2"/>
  <c r="AN223" i="2"/>
  <c r="AO223" i="2"/>
  <c r="AP223" i="2"/>
  <c r="F224" i="2"/>
  <c r="G224" i="2"/>
  <c r="H224" i="2"/>
  <c r="I224" i="2"/>
  <c r="J224" i="2"/>
  <c r="K224" i="2"/>
  <c r="L224" i="2"/>
  <c r="M224" i="2"/>
  <c r="N224" i="2"/>
  <c r="O224" i="2"/>
  <c r="P224" i="2"/>
  <c r="Q224" i="2"/>
  <c r="R224" i="2"/>
  <c r="S224" i="2"/>
  <c r="T224" i="2"/>
  <c r="U224" i="2"/>
  <c r="V224" i="2"/>
  <c r="W224" i="2"/>
  <c r="X224" i="2"/>
  <c r="Y224" i="2"/>
  <c r="Z224" i="2"/>
  <c r="AA224" i="2"/>
  <c r="AB224" i="2"/>
  <c r="AC224" i="2"/>
  <c r="AD224" i="2"/>
  <c r="AE224" i="2"/>
  <c r="AF224" i="2"/>
  <c r="AG224" i="2"/>
  <c r="AH224" i="2"/>
  <c r="AI224" i="2"/>
  <c r="AJ224" i="2"/>
  <c r="AK224" i="2"/>
  <c r="AL224" i="2"/>
  <c r="AM224" i="2"/>
  <c r="AN224" i="2"/>
  <c r="AO224" i="2"/>
  <c r="AP224" i="2"/>
  <c r="F225" i="2"/>
  <c r="G225" i="2"/>
  <c r="H225" i="2"/>
  <c r="I225" i="2"/>
  <c r="J225" i="2"/>
  <c r="K225" i="2"/>
  <c r="L225" i="2"/>
  <c r="M225" i="2"/>
  <c r="N225" i="2"/>
  <c r="O225" i="2"/>
  <c r="P225" i="2"/>
  <c r="Q225" i="2"/>
  <c r="R225" i="2"/>
  <c r="S225" i="2"/>
  <c r="T225" i="2"/>
  <c r="U225" i="2"/>
  <c r="V225" i="2"/>
  <c r="W225" i="2"/>
  <c r="X225" i="2"/>
  <c r="Y225" i="2"/>
  <c r="Z225" i="2"/>
  <c r="AA225" i="2"/>
  <c r="AB225" i="2"/>
  <c r="AC225" i="2"/>
  <c r="AD225" i="2"/>
  <c r="AE225" i="2"/>
  <c r="AF225" i="2"/>
  <c r="AG225" i="2"/>
  <c r="AH225" i="2"/>
  <c r="AI225" i="2"/>
  <c r="AJ225" i="2"/>
  <c r="AK225" i="2"/>
  <c r="AL225" i="2"/>
  <c r="AM225" i="2"/>
  <c r="AN225" i="2"/>
  <c r="AO225" i="2"/>
  <c r="AP225" i="2"/>
  <c r="F226" i="2"/>
  <c r="G226" i="2"/>
  <c r="H226" i="2"/>
  <c r="I226" i="2"/>
  <c r="J226" i="2"/>
  <c r="K226" i="2"/>
  <c r="L226" i="2"/>
  <c r="M226" i="2"/>
  <c r="N226" i="2"/>
  <c r="O226" i="2"/>
  <c r="P226" i="2"/>
  <c r="Q226" i="2"/>
  <c r="R226" i="2"/>
  <c r="S226" i="2"/>
  <c r="T226" i="2"/>
  <c r="U226" i="2"/>
  <c r="V226" i="2"/>
  <c r="W226" i="2"/>
  <c r="X226" i="2"/>
  <c r="Y226" i="2"/>
  <c r="Z226" i="2"/>
  <c r="AA226" i="2"/>
  <c r="AB226" i="2"/>
  <c r="AC226" i="2"/>
  <c r="AD226" i="2"/>
  <c r="AE226" i="2"/>
  <c r="AF226" i="2"/>
  <c r="AG226" i="2"/>
  <c r="AH226" i="2"/>
  <c r="AI226" i="2"/>
  <c r="AJ226" i="2"/>
  <c r="AK226" i="2"/>
  <c r="AL226" i="2"/>
  <c r="AM226" i="2"/>
  <c r="AN226" i="2"/>
  <c r="AO226" i="2"/>
  <c r="AP226" i="2"/>
  <c r="F227" i="2"/>
  <c r="G227" i="2"/>
  <c r="H227" i="2"/>
  <c r="I227" i="2"/>
  <c r="J227" i="2"/>
  <c r="K227" i="2"/>
  <c r="L227" i="2"/>
  <c r="M227" i="2"/>
  <c r="N227" i="2"/>
  <c r="O227" i="2"/>
  <c r="P227" i="2"/>
  <c r="Q227" i="2"/>
  <c r="R227" i="2"/>
  <c r="S227" i="2"/>
  <c r="T227" i="2"/>
  <c r="U227" i="2"/>
  <c r="V227" i="2"/>
  <c r="W227" i="2"/>
  <c r="X227" i="2"/>
  <c r="Y227" i="2"/>
  <c r="Z227" i="2"/>
  <c r="AA227" i="2"/>
  <c r="AB227" i="2"/>
  <c r="AC227" i="2"/>
  <c r="AD227" i="2"/>
  <c r="AE227" i="2"/>
  <c r="AF227" i="2"/>
  <c r="AG227" i="2"/>
  <c r="AH227" i="2"/>
  <c r="AI227" i="2"/>
  <c r="AJ227" i="2"/>
  <c r="AK227" i="2"/>
  <c r="AL227" i="2"/>
  <c r="AM227" i="2"/>
  <c r="AN227" i="2"/>
  <c r="AO227" i="2"/>
  <c r="AP227" i="2"/>
  <c r="F228" i="2"/>
  <c r="G228" i="2"/>
  <c r="H228" i="2"/>
  <c r="I228" i="2"/>
  <c r="J228" i="2"/>
  <c r="K228" i="2"/>
  <c r="L228" i="2"/>
  <c r="M228" i="2"/>
  <c r="N228" i="2"/>
  <c r="O228" i="2"/>
  <c r="P228" i="2"/>
  <c r="Q228" i="2"/>
  <c r="R228" i="2"/>
  <c r="S228" i="2"/>
  <c r="T228" i="2"/>
  <c r="U228" i="2"/>
  <c r="V228" i="2"/>
  <c r="W228" i="2"/>
  <c r="X228" i="2"/>
  <c r="Y228" i="2"/>
  <c r="Z228" i="2"/>
  <c r="AA228" i="2"/>
  <c r="AB228" i="2"/>
  <c r="AC228" i="2"/>
  <c r="AD228" i="2"/>
  <c r="AE228" i="2"/>
  <c r="AF228" i="2"/>
  <c r="AG228" i="2"/>
  <c r="AH228" i="2"/>
  <c r="AI228" i="2"/>
  <c r="AJ228" i="2"/>
  <c r="AK228" i="2"/>
  <c r="AL228" i="2"/>
  <c r="AM228" i="2"/>
  <c r="AN228" i="2"/>
  <c r="AO228" i="2"/>
  <c r="AP228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13" i="2"/>
  <c r="F190" i="2"/>
  <c r="G190" i="2"/>
  <c r="H190" i="2"/>
  <c r="I190" i="2"/>
  <c r="J190" i="2"/>
  <c r="K190" i="2"/>
  <c r="L190" i="2"/>
  <c r="M190" i="2"/>
  <c r="N190" i="2"/>
  <c r="O190" i="2"/>
  <c r="P190" i="2"/>
  <c r="Q190" i="2"/>
  <c r="R190" i="2"/>
  <c r="S190" i="2"/>
  <c r="T190" i="2"/>
  <c r="U190" i="2"/>
  <c r="V190" i="2"/>
  <c r="W190" i="2"/>
  <c r="X190" i="2"/>
  <c r="Y190" i="2"/>
  <c r="Z190" i="2"/>
  <c r="AA190" i="2"/>
  <c r="AB190" i="2"/>
  <c r="AC190" i="2"/>
  <c r="AD190" i="2"/>
  <c r="AE190" i="2"/>
  <c r="AF190" i="2"/>
  <c r="AG190" i="2"/>
  <c r="AH190" i="2"/>
  <c r="AI190" i="2"/>
  <c r="AJ190" i="2"/>
  <c r="AK190" i="2"/>
  <c r="AL190" i="2"/>
  <c r="AM190" i="2"/>
  <c r="AN190" i="2"/>
  <c r="AO190" i="2"/>
  <c r="AP190" i="2"/>
  <c r="F191" i="2"/>
  <c r="G191" i="2"/>
  <c r="H191" i="2"/>
  <c r="I191" i="2"/>
  <c r="J191" i="2"/>
  <c r="K191" i="2"/>
  <c r="L191" i="2"/>
  <c r="M191" i="2"/>
  <c r="N191" i="2"/>
  <c r="O191" i="2"/>
  <c r="P191" i="2"/>
  <c r="Q191" i="2"/>
  <c r="R191" i="2"/>
  <c r="S191" i="2"/>
  <c r="T191" i="2"/>
  <c r="U191" i="2"/>
  <c r="V191" i="2"/>
  <c r="W191" i="2"/>
  <c r="X191" i="2"/>
  <c r="Y191" i="2"/>
  <c r="Z191" i="2"/>
  <c r="AA191" i="2"/>
  <c r="AB191" i="2"/>
  <c r="AC191" i="2"/>
  <c r="AD191" i="2"/>
  <c r="AE191" i="2"/>
  <c r="AF191" i="2"/>
  <c r="AG191" i="2"/>
  <c r="AH191" i="2"/>
  <c r="AI191" i="2"/>
  <c r="AJ191" i="2"/>
  <c r="AK191" i="2"/>
  <c r="AL191" i="2"/>
  <c r="AM191" i="2"/>
  <c r="AN191" i="2"/>
  <c r="AO191" i="2"/>
  <c r="AP191" i="2"/>
  <c r="F192" i="2"/>
  <c r="G192" i="2"/>
  <c r="H192" i="2"/>
  <c r="I192" i="2"/>
  <c r="J192" i="2"/>
  <c r="K192" i="2"/>
  <c r="L192" i="2"/>
  <c r="M192" i="2"/>
  <c r="N192" i="2"/>
  <c r="O192" i="2"/>
  <c r="P192" i="2"/>
  <c r="Q192" i="2"/>
  <c r="R192" i="2"/>
  <c r="S192" i="2"/>
  <c r="T192" i="2"/>
  <c r="U192" i="2"/>
  <c r="V192" i="2"/>
  <c r="W192" i="2"/>
  <c r="X192" i="2"/>
  <c r="Y192" i="2"/>
  <c r="Z192" i="2"/>
  <c r="AA192" i="2"/>
  <c r="AB192" i="2"/>
  <c r="AC192" i="2"/>
  <c r="AD192" i="2"/>
  <c r="AE192" i="2"/>
  <c r="AF192" i="2"/>
  <c r="AG192" i="2"/>
  <c r="AH192" i="2"/>
  <c r="AI192" i="2"/>
  <c r="AJ192" i="2"/>
  <c r="AK192" i="2"/>
  <c r="AL192" i="2"/>
  <c r="AM192" i="2"/>
  <c r="AN192" i="2"/>
  <c r="AO192" i="2"/>
  <c r="AP192" i="2"/>
  <c r="F193" i="2"/>
  <c r="G193" i="2"/>
  <c r="H193" i="2"/>
  <c r="I193" i="2"/>
  <c r="J193" i="2"/>
  <c r="K193" i="2"/>
  <c r="L193" i="2"/>
  <c r="M193" i="2"/>
  <c r="N193" i="2"/>
  <c r="O193" i="2"/>
  <c r="P193" i="2"/>
  <c r="Q193" i="2"/>
  <c r="R193" i="2"/>
  <c r="S193" i="2"/>
  <c r="T193" i="2"/>
  <c r="U193" i="2"/>
  <c r="V193" i="2"/>
  <c r="W193" i="2"/>
  <c r="X193" i="2"/>
  <c r="Y193" i="2"/>
  <c r="Z193" i="2"/>
  <c r="AA193" i="2"/>
  <c r="AB193" i="2"/>
  <c r="AC193" i="2"/>
  <c r="AD193" i="2"/>
  <c r="AE193" i="2"/>
  <c r="AF193" i="2"/>
  <c r="AG193" i="2"/>
  <c r="AH193" i="2"/>
  <c r="AI193" i="2"/>
  <c r="AJ193" i="2"/>
  <c r="AK193" i="2"/>
  <c r="AL193" i="2"/>
  <c r="AM193" i="2"/>
  <c r="AN193" i="2"/>
  <c r="AO193" i="2"/>
  <c r="AP193" i="2"/>
  <c r="F194" i="2"/>
  <c r="G194" i="2"/>
  <c r="H194" i="2"/>
  <c r="I194" i="2"/>
  <c r="J194" i="2"/>
  <c r="K194" i="2"/>
  <c r="L194" i="2"/>
  <c r="M194" i="2"/>
  <c r="N194" i="2"/>
  <c r="O194" i="2"/>
  <c r="P194" i="2"/>
  <c r="Q194" i="2"/>
  <c r="R194" i="2"/>
  <c r="S194" i="2"/>
  <c r="T194" i="2"/>
  <c r="U194" i="2"/>
  <c r="V194" i="2"/>
  <c r="W194" i="2"/>
  <c r="X194" i="2"/>
  <c r="Y194" i="2"/>
  <c r="Z194" i="2"/>
  <c r="AA194" i="2"/>
  <c r="AB194" i="2"/>
  <c r="AC194" i="2"/>
  <c r="AD194" i="2"/>
  <c r="AE194" i="2"/>
  <c r="AF194" i="2"/>
  <c r="AG194" i="2"/>
  <c r="AH194" i="2"/>
  <c r="AI194" i="2"/>
  <c r="AJ194" i="2"/>
  <c r="AK194" i="2"/>
  <c r="AL194" i="2"/>
  <c r="AM194" i="2"/>
  <c r="AN194" i="2"/>
  <c r="AO194" i="2"/>
  <c r="AP194" i="2"/>
  <c r="F195" i="2"/>
  <c r="G195" i="2"/>
  <c r="H195" i="2"/>
  <c r="I195" i="2"/>
  <c r="J195" i="2"/>
  <c r="K195" i="2"/>
  <c r="L195" i="2"/>
  <c r="M195" i="2"/>
  <c r="N195" i="2"/>
  <c r="O195" i="2"/>
  <c r="P195" i="2"/>
  <c r="Q195" i="2"/>
  <c r="R195" i="2"/>
  <c r="S195" i="2"/>
  <c r="T195" i="2"/>
  <c r="U195" i="2"/>
  <c r="V195" i="2"/>
  <c r="W195" i="2"/>
  <c r="X195" i="2"/>
  <c r="Y195" i="2"/>
  <c r="Z195" i="2"/>
  <c r="AA195" i="2"/>
  <c r="AB195" i="2"/>
  <c r="AC195" i="2"/>
  <c r="AD195" i="2"/>
  <c r="AE195" i="2"/>
  <c r="AF195" i="2"/>
  <c r="AG195" i="2"/>
  <c r="AH195" i="2"/>
  <c r="AI195" i="2"/>
  <c r="AJ195" i="2"/>
  <c r="AK195" i="2"/>
  <c r="AL195" i="2"/>
  <c r="AM195" i="2"/>
  <c r="AN195" i="2"/>
  <c r="AO195" i="2"/>
  <c r="AP195" i="2"/>
  <c r="F196" i="2"/>
  <c r="G196" i="2"/>
  <c r="H196" i="2"/>
  <c r="I196" i="2"/>
  <c r="J196" i="2"/>
  <c r="K196" i="2"/>
  <c r="L196" i="2"/>
  <c r="M196" i="2"/>
  <c r="N196" i="2"/>
  <c r="O196" i="2"/>
  <c r="P196" i="2"/>
  <c r="Q196" i="2"/>
  <c r="R196" i="2"/>
  <c r="S196" i="2"/>
  <c r="T196" i="2"/>
  <c r="U196" i="2"/>
  <c r="V196" i="2"/>
  <c r="W196" i="2"/>
  <c r="X196" i="2"/>
  <c r="Y196" i="2"/>
  <c r="Z196" i="2"/>
  <c r="AA196" i="2"/>
  <c r="AB196" i="2"/>
  <c r="AC196" i="2"/>
  <c r="AD196" i="2"/>
  <c r="AE196" i="2"/>
  <c r="AF196" i="2"/>
  <c r="AG196" i="2"/>
  <c r="AH196" i="2"/>
  <c r="AI196" i="2"/>
  <c r="AJ196" i="2"/>
  <c r="AK196" i="2"/>
  <c r="AL196" i="2"/>
  <c r="AM196" i="2"/>
  <c r="AN196" i="2"/>
  <c r="AO196" i="2"/>
  <c r="AP196" i="2"/>
  <c r="F197" i="2"/>
  <c r="G197" i="2"/>
  <c r="H197" i="2"/>
  <c r="I197" i="2"/>
  <c r="J197" i="2"/>
  <c r="K197" i="2"/>
  <c r="L197" i="2"/>
  <c r="M197" i="2"/>
  <c r="N197" i="2"/>
  <c r="O197" i="2"/>
  <c r="P197" i="2"/>
  <c r="Q197" i="2"/>
  <c r="R197" i="2"/>
  <c r="S197" i="2"/>
  <c r="T197" i="2"/>
  <c r="U197" i="2"/>
  <c r="V197" i="2"/>
  <c r="W197" i="2"/>
  <c r="X197" i="2"/>
  <c r="Y197" i="2"/>
  <c r="Z197" i="2"/>
  <c r="AA197" i="2"/>
  <c r="AB197" i="2"/>
  <c r="AC197" i="2"/>
  <c r="AD197" i="2"/>
  <c r="AE197" i="2"/>
  <c r="AF197" i="2"/>
  <c r="AG197" i="2"/>
  <c r="AH197" i="2"/>
  <c r="AI197" i="2"/>
  <c r="AJ197" i="2"/>
  <c r="AK197" i="2"/>
  <c r="AL197" i="2"/>
  <c r="AM197" i="2"/>
  <c r="AN197" i="2"/>
  <c r="AO197" i="2"/>
  <c r="AP197" i="2"/>
  <c r="F198" i="2"/>
  <c r="G198" i="2"/>
  <c r="H198" i="2"/>
  <c r="I198" i="2"/>
  <c r="J198" i="2"/>
  <c r="K198" i="2"/>
  <c r="L198" i="2"/>
  <c r="M198" i="2"/>
  <c r="N198" i="2"/>
  <c r="O198" i="2"/>
  <c r="P198" i="2"/>
  <c r="Q198" i="2"/>
  <c r="R198" i="2"/>
  <c r="S198" i="2"/>
  <c r="T198" i="2"/>
  <c r="U198" i="2"/>
  <c r="V198" i="2"/>
  <c r="W198" i="2"/>
  <c r="X198" i="2"/>
  <c r="Y198" i="2"/>
  <c r="Z198" i="2"/>
  <c r="AA198" i="2"/>
  <c r="AB198" i="2"/>
  <c r="AC198" i="2"/>
  <c r="AD198" i="2"/>
  <c r="AE198" i="2"/>
  <c r="AF198" i="2"/>
  <c r="AG198" i="2"/>
  <c r="AH198" i="2"/>
  <c r="AI198" i="2"/>
  <c r="AJ198" i="2"/>
  <c r="AK198" i="2"/>
  <c r="AL198" i="2"/>
  <c r="AM198" i="2"/>
  <c r="AN198" i="2"/>
  <c r="AO198" i="2"/>
  <c r="AP198" i="2"/>
  <c r="F199" i="2"/>
  <c r="G199" i="2"/>
  <c r="H199" i="2"/>
  <c r="I199" i="2"/>
  <c r="J199" i="2"/>
  <c r="K199" i="2"/>
  <c r="L199" i="2"/>
  <c r="M199" i="2"/>
  <c r="N199" i="2"/>
  <c r="O199" i="2"/>
  <c r="P199" i="2"/>
  <c r="Q199" i="2"/>
  <c r="R199" i="2"/>
  <c r="S199" i="2"/>
  <c r="T199" i="2"/>
  <c r="U199" i="2"/>
  <c r="V199" i="2"/>
  <c r="W199" i="2"/>
  <c r="X199" i="2"/>
  <c r="Y199" i="2"/>
  <c r="Z199" i="2"/>
  <c r="AA199" i="2"/>
  <c r="AB199" i="2"/>
  <c r="AC199" i="2"/>
  <c r="AD199" i="2"/>
  <c r="AE199" i="2"/>
  <c r="AF199" i="2"/>
  <c r="AG199" i="2"/>
  <c r="AH199" i="2"/>
  <c r="AI199" i="2"/>
  <c r="AJ199" i="2"/>
  <c r="AK199" i="2"/>
  <c r="AL199" i="2"/>
  <c r="AM199" i="2"/>
  <c r="AN199" i="2"/>
  <c r="AO199" i="2"/>
  <c r="AP199" i="2"/>
  <c r="F200" i="2"/>
  <c r="G200" i="2"/>
  <c r="H200" i="2"/>
  <c r="I200" i="2"/>
  <c r="J200" i="2"/>
  <c r="K200" i="2"/>
  <c r="L200" i="2"/>
  <c r="M200" i="2"/>
  <c r="N200" i="2"/>
  <c r="O200" i="2"/>
  <c r="P200" i="2"/>
  <c r="Q200" i="2"/>
  <c r="R200" i="2"/>
  <c r="S200" i="2"/>
  <c r="T200" i="2"/>
  <c r="U200" i="2"/>
  <c r="V200" i="2"/>
  <c r="W200" i="2"/>
  <c r="X200" i="2"/>
  <c r="Y200" i="2"/>
  <c r="Z200" i="2"/>
  <c r="AA200" i="2"/>
  <c r="AB200" i="2"/>
  <c r="AC200" i="2"/>
  <c r="AD200" i="2"/>
  <c r="AE200" i="2"/>
  <c r="AF200" i="2"/>
  <c r="AG200" i="2"/>
  <c r="AH200" i="2"/>
  <c r="AI200" i="2"/>
  <c r="AJ200" i="2"/>
  <c r="AK200" i="2"/>
  <c r="AL200" i="2"/>
  <c r="AM200" i="2"/>
  <c r="AN200" i="2"/>
  <c r="AO200" i="2"/>
  <c r="AP200" i="2"/>
  <c r="F201" i="2"/>
  <c r="G201" i="2"/>
  <c r="H201" i="2"/>
  <c r="I201" i="2"/>
  <c r="J201" i="2"/>
  <c r="K201" i="2"/>
  <c r="L201" i="2"/>
  <c r="M201" i="2"/>
  <c r="N201" i="2"/>
  <c r="O201" i="2"/>
  <c r="P201" i="2"/>
  <c r="Q201" i="2"/>
  <c r="R201" i="2"/>
  <c r="S201" i="2"/>
  <c r="T201" i="2"/>
  <c r="U201" i="2"/>
  <c r="V201" i="2"/>
  <c r="W201" i="2"/>
  <c r="X201" i="2"/>
  <c r="Y201" i="2"/>
  <c r="Z201" i="2"/>
  <c r="AA201" i="2"/>
  <c r="AB201" i="2"/>
  <c r="AC201" i="2"/>
  <c r="AD201" i="2"/>
  <c r="AE201" i="2"/>
  <c r="AF201" i="2"/>
  <c r="AG201" i="2"/>
  <c r="AH201" i="2"/>
  <c r="AI201" i="2"/>
  <c r="AJ201" i="2"/>
  <c r="AK201" i="2"/>
  <c r="AL201" i="2"/>
  <c r="AM201" i="2"/>
  <c r="AN201" i="2"/>
  <c r="AO201" i="2"/>
  <c r="AP201" i="2"/>
  <c r="F202" i="2"/>
  <c r="G202" i="2"/>
  <c r="H202" i="2"/>
  <c r="I202" i="2"/>
  <c r="J202" i="2"/>
  <c r="K202" i="2"/>
  <c r="L202" i="2"/>
  <c r="M202" i="2"/>
  <c r="N202" i="2"/>
  <c r="O202" i="2"/>
  <c r="P202" i="2"/>
  <c r="Q202" i="2"/>
  <c r="R202" i="2"/>
  <c r="S202" i="2"/>
  <c r="T202" i="2"/>
  <c r="U202" i="2"/>
  <c r="V202" i="2"/>
  <c r="W202" i="2"/>
  <c r="X202" i="2"/>
  <c r="Y202" i="2"/>
  <c r="Z202" i="2"/>
  <c r="AA202" i="2"/>
  <c r="AB202" i="2"/>
  <c r="AC202" i="2"/>
  <c r="AD202" i="2"/>
  <c r="AE202" i="2"/>
  <c r="AF202" i="2"/>
  <c r="AG202" i="2"/>
  <c r="AH202" i="2"/>
  <c r="AI202" i="2"/>
  <c r="AJ202" i="2"/>
  <c r="AK202" i="2"/>
  <c r="AL202" i="2"/>
  <c r="AM202" i="2"/>
  <c r="AN202" i="2"/>
  <c r="AO202" i="2"/>
  <c r="AP202" i="2"/>
  <c r="F203" i="2"/>
  <c r="G203" i="2"/>
  <c r="H203" i="2"/>
  <c r="I203" i="2"/>
  <c r="J203" i="2"/>
  <c r="K203" i="2"/>
  <c r="L203" i="2"/>
  <c r="M203" i="2"/>
  <c r="N203" i="2"/>
  <c r="O203" i="2"/>
  <c r="P203" i="2"/>
  <c r="Q203" i="2"/>
  <c r="R203" i="2"/>
  <c r="S203" i="2"/>
  <c r="T203" i="2"/>
  <c r="U203" i="2"/>
  <c r="V203" i="2"/>
  <c r="W203" i="2"/>
  <c r="X203" i="2"/>
  <c r="Y203" i="2"/>
  <c r="Z203" i="2"/>
  <c r="AA203" i="2"/>
  <c r="AB203" i="2"/>
  <c r="AC203" i="2"/>
  <c r="AD203" i="2"/>
  <c r="AE203" i="2"/>
  <c r="AF203" i="2"/>
  <c r="AG203" i="2"/>
  <c r="AH203" i="2"/>
  <c r="AI203" i="2"/>
  <c r="AJ203" i="2"/>
  <c r="AK203" i="2"/>
  <c r="AL203" i="2"/>
  <c r="AM203" i="2"/>
  <c r="AN203" i="2"/>
  <c r="AO203" i="2"/>
  <c r="AP203" i="2"/>
  <c r="F204" i="2"/>
  <c r="G204" i="2"/>
  <c r="H204" i="2"/>
  <c r="I204" i="2"/>
  <c r="J204" i="2"/>
  <c r="K204" i="2"/>
  <c r="L204" i="2"/>
  <c r="M204" i="2"/>
  <c r="N204" i="2"/>
  <c r="O204" i="2"/>
  <c r="P204" i="2"/>
  <c r="Q204" i="2"/>
  <c r="R204" i="2"/>
  <c r="S204" i="2"/>
  <c r="T204" i="2"/>
  <c r="U204" i="2"/>
  <c r="V204" i="2"/>
  <c r="W204" i="2"/>
  <c r="X204" i="2"/>
  <c r="Y204" i="2"/>
  <c r="Z204" i="2"/>
  <c r="AA204" i="2"/>
  <c r="AB204" i="2"/>
  <c r="AC204" i="2"/>
  <c r="AD204" i="2"/>
  <c r="AE204" i="2"/>
  <c r="AF204" i="2"/>
  <c r="AG204" i="2"/>
  <c r="AH204" i="2"/>
  <c r="AI204" i="2"/>
  <c r="AJ204" i="2"/>
  <c r="AK204" i="2"/>
  <c r="AL204" i="2"/>
  <c r="AM204" i="2"/>
  <c r="AN204" i="2"/>
  <c r="AO204" i="2"/>
  <c r="AP204" i="2"/>
  <c r="F205" i="2"/>
  <c r="G205" i="2"/>
  <c r="H205" i="2"/>
  <c r="I205" i="2"/>
  <c r="J205" i="2"/>
  <c r="K205" i="2"/>
  <c r="L205" i="2"/>
  <c r="M205" i="2"/>
  <c r="N205" i="2"/>
  <c r="O205" i="2"/>
  <c r="P205" i="2"/>
  <c r="Q205" i="2"/>
  <c r="R205" i="2"/>
  <c r="S205" i="2"/>
  <c r="T205" i="2"/>
  <c r="U205" i="2"/>
  <c r="V205" i="2"/>
  <c r="W205" i="2"/>
  <c r="X205" i="2"/>
  <c r="Y205" i="2"/>
  <c r="Z205" i="2"/>
  <c r="AA205" i="2"/>
  <c r="AB205" i="2"/>
  <c r="AC205" i="2"/>
  <c r="AD205" i="2"/>
  <c r="AE205" i="2"/>
  <c r="AF205" i="2"/>
  <c r="AG205" i="2"/>
  <c r="AH205" i="2"/>
  <c r="AI205" i="2"/>
  <c r="AJ205" i="2"/>
  <c r="AK205" i="2"/>
  <c r="AL205" i="2"/>
  <c r="AM205" i="2"/>
  <c r="AN205" i="2"/>
  <c r="AO205" i="2"/>
  <c r="AP205" i="2"/>
  <c r="F206" i="2"/>
  <c r="G206" i="2"/>
  <c r="H206" i="2"/>
  <c r="I206" i="2"/>
  <c r="J206" i="2"/>
  <c r="K206" i="2"/>
  <c r="L206" i="2"/>
  <c r="M206" i="2"/>
  <c r="N206" i="2"/>
  <c r="O206" i="2"/>
  <c r="P206" i="2"/>
  <c r="Q206" i="2"/>
  <c r="R206" i="2"/>
  <c r="S206" i="2"/>
  <c r="T206" i="2"/>
  <c r="U206" i="2"/>
  <c r="V206" i="2"/>
  <c r="W206" i="2"/>
  <c r="X206" i="2"/>
  <c r="Y206" i="2"/>
  <c r="Z206" i="2"/>
  <c r="AA206" i="2"/>
  <c r="AB206" i="2"/>
  <c r="AC206" i="2"/>
  <c r="AD206" i="2"/>
  <c r="AE206" i="2"/>
  <c r="AF206" i="2"/>
  <c r="AG206" i="2"/>
  <c r="AH206" i="2"/>
  <c r="AI206" i="2"/>
  <c r="AJ206" i="2"/>
  <c r="AK206" i="2"/>
  <c r="AL206" i="2"/>
  <c r="AM206" i="2"/>
  <c r="AN206" i="2"/>
  <c r="AO206" i="2"/>
  <c r="AP206" i="2"/>
  <c r="F207" i="2"/>
  <c r="G207" i="2"/>
  <c r="H207" i="2"/>
  <c r="I207" i="2"/>
  <c r="J207" i="2"/>
  <c r="K207" i="2"/>
  <c r="L207" i="2"/>
  <c r="M207" i="2"/>
  <c r="N207" i="2"/>
  <c r="O207" i="2"/>
  <c r="P207" i="2"/>
  <c r="Q207" i="2"/>
  <c r="R207" i="2"/>
  <c r="S207" i="2"/>
  <c r="T207" i="2"/>
  <c r="U207" i="2"/>
  <c r="V207" i="2"/>
  <c r="W207" i="2"/>
  <c r="X207" i="2"/>
  <c r="Y207" i="2"/>
  <c r="Z207" i="2"/>
  <c r="AA207" i="2"/>
  <c r="AB207" i="2"/>
  <c r="AC207" i="2"/>
  <c r="AD207" i="2"/>
  <c r="AE207" i="2"/>
  <c r="AF207" i="2"/>
  <c r="AG207" i="2"/>
  <c r="AH207" i="2"/>
  <c r="AI207" i="2"/>
  <c r="AJ207" i="2"/>
  <c r="AK207" i="2"/>
  <c r="AL207" i="2"/>
  <c r="AM207" i="2"/>
  <c r="AN207" i="2"/>
  <c r="AO207" i="2"/>
  <c r="AP207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190" i="2"/>
  <c r="F173" i="2"/>
  <c r="G173" i="2"/>
  <c r="H173" i="2"/>
  <c r="I173" i="2"/>
  <c r="J173" i="2"/>
  <c r="K173" i="2"/>
  <c r="L173" i="2"/>
  <c r="M173" i="2"/>
  <c r="N173" i="2"/>
  <c r="O173" i="2"/>
  <c r="P173" i="2"/>
  <c r="Q173" i="2"/>
  <c r="R173" i="2"/>
  <c r="S173" i="2"/>
  <c r="T173" i="2"/>
  <c r="U173" i="2"/>
  <c r="V173" i="2"/>
  <c r="W173" i="2"/>
  <c r="X173" i="2"/>
  <c r="Y173" i="2"/>
  <c r="Z173" i="2"/>
  <c r="AA173" i="2"/>
  <c r="AB173" i="2"/>
  <c r="AC173" i="2"/>
  <c r="AD173" i="2"/>
  <c r="AE173" i="2"/>
  <c r="AF173" i="2"/>
  <c r="AG173" i="2"/>
  <c r="AH173" i="2"/>
  <c r="AI173" i="2"/>
  <c r="AJ173" i="2"/>
  <c r="AK173" i="2"/>
  <c r="AL173" i="2"/>
  <c r="AM173" i="2"/>
  <c r="AN173" i="2"/>
  <c r="AO173" i="2"/>
  <c r="AP173" i="2"/>
  <c r="F174" i="2"/>
  <c r="G174" i="2"/>
  <c r="H174" i="2"/>
  <c r="I174" i="2"/>
  <c r="J174" i="2"/>
  <c r="K174" i="2"/>
  <c r="L174" i="2"/>
  <c r="M174" i="2"/>
  <c r="N174" i="2"/>
  <c r="O174" i="2"/>
  <c r="P174" i="2"/>
  <c r="Q174" i="2"/>
  <c r="R174" i="2"/>
  <c r="S174" i="2"/>
  <c r="T174" i="2"/>
  <c r="U174" i="2"/>
  <c r="V174" i="2"/>
  <c r="W174" i="2"/>
  <c r="X174" i="2"/>
  <c r="Y174" i="2"/>
  <c r="Z174" i="2"/>
  <c r="AA174" i="2"/>
  <c r="AB174" i="2"/>
  <c r="AC174" i="2"/>
  <c r="AD174" i="2"/>
  <c r="AE174" i="2"/>
  <c r="AF174" i="2"/>
  <c r="AG174" i="2"/>
  <c r="AH174" i="2"/>
  <c r="AI174" i="2"/>
  <c r="AJ174" i="2"/>
  <c r="AK174" i="2"/>
  <c r="AL174" i="2"/>
  <c r="AM174" i="2"/>
  <c r="AN174" i="2"/>
  <c r="AO174" i="2"/>
  <c r="AP174" i="2"/>
  <c r="F175" i="2"/>
  <c r="G175" i="2"/>
  <c r="H175" i="2"/>
  <c r="I175" i="2"/>
  <c r="J175" i="2"/>
  <c r="K175" i="2"/>
  <c r="L175" i="2"/>
  <c r="M175" i="2"/>
  <c r="N175" i="2"/>
  <c r="O175" i="2"/>
  <c r="P175" i="2"/>
  <c r="Q175" i="2"/>
  <c r="R175" i="2"/>
  <c r="S175" i="2"/>
  <c r="T175" i="2"/>
  <c r="U175" i="2"/>
  <c r="V175" i="2"/>
  <c r="W175" i="2"/>
  <c r="X175" i="2"/>
  <c r="Y175" i="2"/>
  <c r="Z175" i="2"/>
  <c r="AA175" i="2"/>
  <c r="AB175" i="2"/>
  <c r="AC175" i="2"/>
  <c r="AD175" i="2"/>
  <c r="AE175" i="2"/>
  <c r="AF175" i="2"/>
  <c r="AG175" i="2"/>
  <c r="AH175" i="2"/>
  <c r="AI175" i="2"/>
  <c r="AJ175" i="2"/>
  <c r="AK175" i="2"/>
  <c r="AL175" i="2"/>
  <c r="AM175" i="2"/>
  <c r="AN175" i="2"/>
  <c r="AO175" i="2"/>
  <c r="AP175" i="2"/>
  <c r="F176" i="2"/>
  <c r="G176" i="2"/>
  <c r="H176" i="2"/>
  <c r="I176" i="2"/>
  <c r="J176" i="2"/>
  <c r="K176" i="2"/>
  <c r="L176" i="2"/>
  <c r="M176" i="2"/>
  <c r="N176" i="2"/>
  <c r="O176" i="2"/>
  <c r="P176" i="2"/>
  <c r="Q176" i="2"/>
  <c r="R176" i="2"/>
  <c r="S176" i="2"/>
  <c r="T176" i="2"/>
  <c r="U176" i="2"/>
  <c r="V176" i="2"/>
  <c r="W176" i="2"/>
  <c r="X176" i="2"/>
  <c r="Y176" i="2"/>
  <c r="Z176" i="2"/>
  <c r="AA176" i="2"/>
  <c r="AB176" i="2"/>
  <c r="AC176" i="2"/>
  <c r="AD176" i="2"/>
  <c r="AE176" i="2"/>
  <c r="AF176" i="2"/>
  <c r="AG176" i="2"/>
  <c r="AH176" i="2"/>
  <c r="AI176" i="2"/>
  <c r="AJ176" i="2"/>
  <c r="AK176" i="2"/>
  <c r="AL176" i="2"/>
  <c r="AM176" i="2"/>
  <c r="AN176" i="2"/>
  <c r="AO176" i="2"/>
  <c r="AP176" i="2"/>
  <c r="F177" i="2"/>
  <c r="G177" i="2"/>
  <c r="H177" i="2"/>
  <c r="I177" i="2"/>
  <c r="J177" i="2"/>
  <c r="K177" i="2"/>
  <c r="L177" i="2"/>
  <c r="M177" i="2"/>
  <c r="N177" i="2"/>
  <c r="O177" i="2"/>
  <c r="P177" i="2"/>
  <c r="Q177" i="2"/>
  <c r="R177" i="2"/>
  <c r="S177" i="2"/>
  <c r="T177" i="2"/>
  <c r="U177" i="2"/>
  <c r="V177" i="2"/>
  <c r="W177" i="2"/>
  <c r="X177" i="2"/>
  <c r="Y177" i="2"/>
  <c r="Z177" i="2"/>
  <c r="AA177" i="2"/>
  <c r="AB177" i="2"/>
  <c r="AC177" i="2"/>
  <c r="AD177" i="2"/>
  <c r="AE177" i="2"/>
  <c r="AF177" i="2"/>
  <c r="AG177" i="2"/>
  <c r="AH177" i="2"/>
  <c r="AI177" i="2"/>
  <c r="AJ177" i="2"/>
  <c r="AK177" i="2"/>
  <c r="AL177" i="2"/>
  <c r="AM177" i="2"/>
  <c r="AN177" i="2"/>
  <c r="AO177" i="2"/>
  <c r="AP177" i="2"/>
  <c r="F178" i="2"/>
  <c r="G178" i="2"/>
  <c r="H178" i="2"/>
  <c r="I178" i="2"/>
  <c r="J178" i="2"/>
  <c r="K178" i="2"/>
  <c r="L178" i="2"/>
  <c r="M178" i="2"/>
  <c r="N178" i="2"/>
  <c r="O178" i="2"/>
  <c r="P178" i="2"/>
  <c r="Q178" i="2"/>
  <c r="R178" i="2"/>
  <c r="S178" i="2"/>
  <c r="T178" i="2"/>
  <c r="U178" i="2"/>
  <c r="V178" i="2"/>
  <c r="W178" i="2"/>
  <c r="X178" i="2"/>
  <c r="Y178" i="2"/>
  <c r="Z178" i="2"/>
  <c r="AA178" i="2"/>
  <c r="AB178" i="2"/>
  <c r="AC178" i="2"/>
  <c r="AD178" i="2"/>
  <c r="AE178" i="2"/>
  <c r="AF178" i="2"/>
  <c r="AG178" i="2"/>
  <c r="AH178" i="2"/>
  <c r="AI178" i="2"/>
  <c r="AJ178" i="2"/>
  <c r="AK178" i="2"/>
  <c r="AL178" i="2"/>
  <c r="AM178" i="2"/>
  <c r="AN178" i="2"/>
  <c r="AO178" i="2"/>
  <c r="AP178" i="2"/>
  <c r="F179" i="2"/>
  <c r="G179" i="2"/>
  <c r="H179" i="2"/>
  <c r="I179" i="2"/>
  <c r="J179" i="2"/>
  <c r="K179" i="2"/>
  <c r="L179" i="2"/>
  <c r="M179" i="2"/>
  <c r="N179" i="2"/>
  <c r="O179" i="2"/>
  <c r="P179" i="2"/>
  <c r="Q179" i="2"/>
  <c r="R179" i="2"/>
  <c r="S179" i="2"/>
  <c r="T179" i="2"/>
  <c r="U179" i="2"/>
  <c r="V179" i="2"/>
  <c r="W179" i="2"/>
  <c r="X179" i="2"/>
  <c r="Y179" i="2"/>
  <c r="Z179" i="2"/>
  <c r="AA179" i="2"/>
  <c r="AB179" i="2"/>
  <c r="AC179" i="2"/>
  <c r="AD179" i="2"/>
  <c r="AE179" i="2"/>
  <c r="AF179" i="2"/>
  <c r="AG179" i="2"/>
  <c r="AH179" i="2"/>
  <c r="AI179" i="2"/>
  <c r="AJ179" i="2"/>
  <c r="AK179" i="2"/>
  <c r="AL179" i="2"/>
  <c r="AM179" i="2"/>
  <c r="AN179" i="2"/>
  <c r="AO179" i="2"/>
  <c r="AP179" i="2"/>
  <c r="F180" i="2"/>
  <c r="G180" i="2"/>
  <c r="H180" i="2"/>
  <c r="I180" i="2"/>
  <c r="J180" i="2"/>
  <c r="K180" i="2"/>
  <c r="L180" i="2"/>
  <c r="M180" i="2"/>
  <c r="N180" i="2"/>
  <c r="O180" i="2"/>
  <c r="P180" i="2"/>
  <c r="Q180" i="2"/>
  <c r="R180" i="2"/>
  <c r="S180" i="2"/>
  <c r="T180" i="2"/>
  <c r="U180" i="2"/>
  <c r="V180" i="2"/>
  <c r="W180" i="2"/>
  <c r="X180" i="2"/>
  <c r="Y180" i="2"/>
  <c r="Z180" i="2"/>
  <c r="AA180" i="2"/>
  <c r="AB180" i="2"/>
  <c r="AC180" i="2"/>
  <c r="AD180" i="2"/>
  <c r="AE180" i="2"/>
  <c r="AF180" i="2"/>
  <c r="AG180" i="2"/>
  <c r="AH180" i="2"/>
  <c r="AI180" i="2"/>
  <c r="AJ180" i="2"/>
  <c r="AK180" i="2"/>
  <c r="AL180" i="2"/>
  <c r="AM180" i="2"/>
  <c r="AN180" i="2"/>
  <c r="AO180" i="2"/>
  <c r="AP180" i="2"/>
  <c r="F181" i="2"/>
  <c r="G181" i="2"/>
  <c r="H181" i="2"/>
  <c r="I181" i="2"/>
  <c r="J181" i="2"/>
  <c r="K181" i="2"/>
  <c r="L181" i="2"/>
  <c r="M181" i="2"/>
  <c r="N181" i="2"/>
  <c r="O181" i="2"/>
  <c r="P181" i="2"/>
  <c r="Q181" i="2"/>
  <c r="R181" i="2"/>
  <c r="S181" i="2"/>
  <c r="T181" i="2"/>
  <c r="U181" i="2"/>
  <c r="V181" i="2"/>
  <c r="W181" i="2"/>
  <c r="X181" i="2"/>
  <c r="Y181" i="2"/>
  <c r="Z181" i="2"/>
  <c r="AA181" i="2"/>
  <c r="AB181" i="2"/>
  <c r="AC181" i="2"/>
  <c r="AD181" i="2"/>
  <c r="AE181" i="2"/>
  <c r="AF181" i="2"/>
  <c r="AG181" i="2"/>
  <c r="AH181" i="2"/>
  <c r="AI181" i="2"/>
  <c r="AJ181" i="2"/>
  <c r="AK181" i="2"/>
  <c r="AL181" i="2"/>
  <c r="AM181" i="2"/>
  <c r="AN181" i="2"/>
  <c r="AO181" i="2"/>
  <c r="AP181" i="2"/>
  <c r="F182" i="2"/>
  <c r="G182" i="2"/>
  <c r="H182" i="2"/>
  <c r="I182" i="2"/>
  <c r="J182" i="2"/>
  <c r="K182" i="2"/>
  <c r="L182" i="2"/>
  <c r="M182" i="2"/>
  <c r="N182" i="2"/>
  <c r="O182" i="2"/>
  <c r="P182" i="2"/>
  <c r="Q182" i="2"/>
  <c r="R182" i="2"/>
  <c r="S182" i="2"/>
  <c r="T182" i="2"/>
  <c r="U182" i="2"/>
  <c r="V182" i="2"/>
  <c r="W182" i="2"/>
  <c r="X182" i="2"/>
  <c r="Y182" i="2"/>
  <c r="Z182" i="2"/>
  <c r="AA182" i="2"/>
  <c r="AB182" i="2"/>
  <c r="AC182" i="2"/>
  <c r="AD182" i="2"/>
  <c r="AE182" i="2"/>
  <c r="AF182" i="2"/>
  <c r="AG182" i="2"/>
  <c r="AH182" i="2"/>
  <c r="AI182" i="2"/>
  <c r="AJ182" i="2"/>
  <c r="AK182" i="2"/>
  <c r="AL182" i="2"/>
  <c r="AM182" i="2"/>
  <c r="AN182" i="2"/>
  <c r="AO182" i="2"/>
  <c r="AP182" i="2"/>
  <c r="F183" i="2"/>
  <c r="G183" i="2"/>
  <c r="H183" i="2"/>
  <c r="I183" i="2"/>
  <c r="J183" i="2"/>
  <c r="K183" i="2"/>
  <c r="L183" i="2"/>
  <c r="M183" i="2"/>
  <c r="N183" i="2"/>
  <c r="O183" i="2"/>
  <c r="P183" i="2"/>
  <c r="Q183" i="2"/>
  <c r="R183" i="2"/>
  <c r="S183" i="2"/>
  <c r="T183" i="2"/>
  <c r="U183" i="2"/>
  <c r="V183" i="2"/>
  <c r="W183" i="2"/>
  <c r="X183" i="2"/>
  <c r="Y183" i="2"/>
  <c r="Z183" i="2"/>
  <c r="AA183" i="2"/>
  <c r="AB183" i="2"/>
  <c r="AC183" i="2"/>
  <c r="AD183" i="2"/>
  <c r="AE183" i="2"/>
  <c r="AF183" i="2"/>
  <c r="AG183" i="2"/>
  <c r="AH183" i="2"/>
  <c r="AI183" i="2"/>
  <c r="AJ183" i="2"/>
  <c r="AK183" i="2"/>
  <c r="AL183" i="2"/>
  <c r="AM183" i="2"/>
  <c r="AN183" i="2"/>
  <c r="AO183" i="2"/>
  <c r="AP183" i="2"/>
  <c r="F184" i="2"/>
  <c r="G184" i="2"/>
  <c r="H184" i="2"/>
  <c r="I184" i="2"/>
  <c r="J184" i="2"/>
  <c r="K184" i="2"/>
  <c r="L184" i="2"/>
  <c r="M184" i="2"/>
  <c r="N184" i="2"/>
  <c r="O184" i="2"/>
  <c r="P184" i="2"/>
  <c r="Q184" i="2"/>
  <c r="R184" i="2"/>
  <c r="S184" i="2"/>
  <c r="T184" i="2"/>
  <c r="U184" i="2"/>
  <c r="V184" i="2"/>
  <c r="W184" i="2"/>
  <c r="X184" i="2"/>
  <c r="Y184" i="2"/>
  <c r="Z184" i="2"/>
  <c r="AA184" i="2"/>
  <c r="AB184" i="2"/>
  <c r="AC184" i="2"/>
  <c r="AD184" i="2"/>
  <c r="AE184" i="2"/>
  <c r="AF184" i="2"/>
  <c r="AG184" i="2"/>
  <c r="AH184" i="2"/>
  <c r="AI184" i="2"/>
  <c r="AJ184" i="2"/>
  <c r="AK184" i="2"/>
  <c r="AL184" i="2"/>
  <c r="AM184" i="2"/>
  <c r="AN184" i="2"/>
  <c r="AO184" i="2"/>
  <c r="AP184" i="2"/>
  <c r="E174" i="2"/>
  <c r="E175" i="2"/>
  <c r="E176" i="2"/>
  <c r="E177" i="2"/>
  <c r="E178" i="2"/>
  <c r="E179" i="2"/>
  <c r="E180" i="2"/>
  <c r="E181" i="2"/>
  <c r="E182" i="2"/>
  <c r="E183" i="2"/>
  <c r="E184" i="2"/>
  <c r="E173" i="2"/>
  <c r="F150" i="2"/>
  <c r="G150" i="2"/>
  <c r="H150" i="2"/>
  <c r="I150" i="2"/>
  <c r="J150" i="2"/>
  <c r="K150" i="2"/>
  <c r="L150" i="2"/>
  <c r="M150" i="2"/>
  <c r="N150" i="2"/>
  <c r="O150" i="2"/>
  <c r="P150" i="2"/>
  <c r="Q150" i="2"/>
  <c r="R150" i="2"/>
  <c r="S150" i="2"/>
  <c r="T150" i="2"/>
  <c r="U150" i="2"/>
  <c r="V150" i="2"/>
  <c r="W150" i="2"/>
  <c r="X150" i="2"/>
  <c r="Y150" i="2"/>
  <c r="Z150" i="2"/>
  <c r="AA150" i="2"/>
  <c r="AB150" i="2"/>
  <c r="AC150" i="2"/>
  <c r="AD150" i="2"/>
  <c r="AE150" i="2"/>
  <c r="AF150" i="2"/>
  <c r="AG150" i="2"/>
  <c r="AH150" i="2"/>
  <c r="AI150" i="2"/>
  <c r="AJ150" i="2"/>
  <c r="AK150" i="2"/>
  <c r="AL150" i="2"/>
  <c r="AM150" i="2"/>
  <c r="AN150" i="2"/>
  <c r="AO150" i="2"/>
  <c r="AP150" i="2"/>
  <c r="F151" i="2"/>
  <c r="G151" i="2"/>
  <c r="H151" i="2"/>
  <c r="I151" i="2"/>
  <c r="J151" i="2"/>
  <c r="K151" i="2"/>
  <c r="L151" i="2"/>
  <c r="M151" i="2"/>
  <c r="N151" i="2"/>
  <c r="O151" i="2"/>
  <c r="P151" i="2"/>
  <c r="Q151" i="2"/>
  <c r="R151" i="2"/>
  <c r="S151" i="2"/>
  <c r="T151" i="2"/>
  <c r="U151" i="2"/>
  <c r="V151" i="2"/>
  <c r="W151" i="2"/>
  <c r="X151" i="2"/>
  <c r="Y151" i="2"/>
  <c r="Z151" i="2"/>
  <c r="AA151" i="2"/>
  <c r="AB151" i="2"/>
  <c r="AC151" i="2"/>
  <c r="AD151" i="2"/>
  <c r="AE151" i="2"/>
  <c r="AF151" i="2"/>
  <c r="AG151" i="2"/>
  <c r="AH151" i="2"/>
  <c r="AI151" i="2"/>
  <c r="AJ151" i="2"/>
  <c r="AK151" i="2"/>
  <c r="AL151" i="2"/>
  <c r="AM151" i="2"/>
  <c r="AN151" i="2"/>
  <c r="AO151" i="2"/>
  <c r="AP151" i="2"/>
  <c r="F152" i="2"/>
  <c r="G152" i="2"/>
  <c r="H152" i="2"/>
  <c r="I152" i="2"/>
  <c r="J152" i="2"/>
  <c r="K152" i="2"/>
  <c r="L152" i="2"/>
  <c r="M152" i="2"/>
  <c r="N152" i="2"/>
  <c r="O152" i="2"/>
  <c r="P152" i="2"/>
  <c r="Q152" i="2"/>
  <c r="R152" i="2"/>
  <c r="S152" i="2"/>
  <c r="T152" i="2"/>
  <c r="U152" i="2"/>
  <c r="V152" i="2"/>
  <c r="W152" i="2"/>
  <c r="X152" i="2"/>
  <c r="Y152" i="2"/>
  <c r="Z152" i="2"/>
  <c r="AA152" i="2"/>
  <c r="AB152" i="2"/>
  <c r="AC152" i="2"/>
  <c r="AD152" i="2"/>
  <c r="AE152" i="2"/>
  <c r="AF152" i="2"/>
  <c r="AG152" i="2"/>
  <c r="AH152" i="2"/>
  <c r="AI152" i="2"/>
  <c r="AJ152" i="2"/>
  <c r="AK152" i="2"/>
  <c r="AL152" i="2"/>
  <c r="AM152" i="2"/>
  <c r="AN152" i="2"/>
  <c r="AO152" i="2"/>
  <c r="AP152" i="2"/>
  <c r="F153" i="2"/>
  <c r="G153" i="2"/>
  <c r="H153" i="2"/>
  <c r="I153" i="2"/>
  <c r="J153" i="2"/>
  <c r="K153" i="2"/>
  <c r="L153" i="2"/>
  <c r="M153" i="2"/>
  <c r="N153" i="2"/>
  <c r="O153" i="2"/>
  <c r="P153" i="2"/>
  <c r="Q153" i="2"/>
  <c r="R153" i="2"/>
  <c r="S153" i="2"/>
  <c r="T153" i="2"/>
  <c r="U153" i="2"/>
  <c r="V153" i="2"/>
  <c r="W153" i="2"/>
  <c r="X153" i="2"/>
  <c r="Y153" i="2"/>
  <c r="Z153" i="2"/>
  <c r="AA153" i="2"/>
  <c r="AB153" i="2"/>
  <c r="AC153" i="2"/>
  <c r="AD153" i="2"/>
  <c r="AE153" i="2"/>
  <c r="AF153" i="2"/>
  <c r="AG153" i="2"/>
  <c r="AH153" i="2"/>
  <c r="AI153" i="2"/>
  <c r="AJ153" i="2"/>
  <c r="AK153" i="2"/>
  <c r="AL153" i="2"/>
  <c r="AM153" i="2"/>
  <c r="AN153" i="2"/>
  <c r="AO153" i="2"/>
  <c r="AP153" i="2"/>
  <c r="F154" i="2"/>
  <c r="G154" i="2"/>
  <c r="H154" i="2"/>
  <c r="I154" i="2"/>
  <c r="J154" i="2"/>
  <c r="K154" i="2"/>
  <c r="L154" i="2"/>
  <c r="M154" i="2"/>
  <c r="N154" i="2"/>
  <c r="O154" i="2"/>
  <c r="P154" i="2"/>
  <c r="Q154" i="2"/>
  <c r="R154" i="2"/>
  <c r="S154" i="2"/>
  <c r="T154" i="2"/>
  <c r="U154" i="2"/>
  <c r="V154" i="2"/>
  <c r="W154" i="2"/>
  <c r="X154" i="2"/>
  <c r="Y154" i="2"/>
  <c r="Z154" i="2"/>
  <c r="AA154" i="2"/>
  <c r="AB154" i="2"/>
  <c r="AC154" i="2"/>
  <c r="AD154" i="2"/>
  <c r="AE154" i="2"/>
  <c r="AF154" i="2"/>
  <c r="AG154" i="2"/>
  <c r="AH154" i="2"/>
  <c r="AI154" i="2"/>
  <c r="AJ154" i="2"/>
  <c r="AK154" i="2"/>
  <c r="AL154" i="2"/>
  <c r="AM154" i="2"/>
  <c r="AN154" i="2"/>
  <c r="AO154" i="2"/>
  <c r="AP154" i="2"/>
  <c r="F155" i="2"/>
  <c r="G155" i="2"/>
  <c r="H155" i="2"/>
  <c r="I155" i="2"/>
  <c r="J155" i="2"/>
  <c r="K155" i="2"/>
  <c r="L155" i="2"/>
  <c r="M155" i="2"/>
  <c r="N155" i="2"/>
  <c r="O155" i="2"/>
  <c r="P155" i="2"/>
  <c r="Q155" i="2"/>
  <c r="R155" i="2"/>
  <c r="S155" i="2"/>
  <c r="T155" i="2"/>
  <c r="U155" i="2"/>
  <c r="V155" i="2"/>
  <c r="W155" i="2"/>
  <c r="X155" i="2"/>
  <c r="Y155" i="2"/>
  <c r="Z155" i="2"/>
  <c r="AA155" i="2"/>
  <c r="AB155" i="2"/>
  <c r="AC155" i="2"/>
  <c r="AD155" i="2"/>
  <c r="AE155" i="2"/>
  <c r="AF155" i="2"/>
  <c r="AG155" i="2"/>
  <c r="AH155" i="2"/>
  <c r="AI155" i="2"/>
  <c r="AJ155" i="2"/>
  <c r="AK155" i="2"/>
  <c r="AL155" i="2"/>
  <c r="AM155" i="2"/>
  <c r="AN155" i="2"/>
  <c r="AO155" i="2"/>
  <c r="AP155" i="2"/>
  <c r="F156" i="2"/>
  <c r="G156" i="2"/>
  <c r="H156" i="2"/>
  <c r="I156" i="2"/>
  <c r="J156" i="2"/>
  <c r="K156" i="2"/>
  <c r="L156" i="2"/>
  <c r="M156" i="2"/>
  <c r="N156" i="2"/>
  <c r="O156" i="2"/>
  <c r="P156" i="2"/>
  <c r="Q156" i="2"/>
  <c r="R156" i="2"/>
  <c r="S156" i="2"/>
  <c r="T156" i="2"/>
  <c r="U156" i="2"/>
  <c r="V156" i="2"/>
  <c r="W156" i="2"/>
  <c r="X156" i="2"/>
  <c r="Y156" i="2"/>
  <c r="Z156" i="2"/>
  <c r="AA156" i="2"/>
  <c r="AB156" i="2"/>
  <c r="AC156" i="2"/>
  <c r="AD156" i="2"/>
  <c r="AE156" i="2"/>
  <c r="AF156" i="2"/>
  <c r="AG156" i="2"/>
  <c r="AH156" i="2"/>
  <c r="AI156" i="2"/>
  <c r="AJ156" i="2"/>
  <c r="AK156" i="2"/>
  <c r="AL156" i="2"/>
  <c r="AM156" i="2"/>
  <c r="AN156" i="2"/>
  <c r="AO156" i="2"/>
  <c r="AP156" i="2"/>
  <c r="F157" i="2"/>
  <c r="G157" i="2"/>
  <c r="H157" i="2"/>
  <c r="I157" i="2"/>
  <c r="J157" i="2"/>
  <c r="K157" i="2"/>
  <c r="L157" i="2"/>
  <c r="M157" i="2"/>
  <c r="N157" i="2"/>
  <c r="O157" i="2"/>
  <c r="P157" i="2"/>
  <c r="Q157" i="2"/>
  <c r="R157" i="2"/>
  <c r="S157" i="2"/>
  <c r="T157" i="2"/>
  <c r="U157" i="2"/>
  <c r="V157" i="2"/>
  <c r="W157" i="2"/>
  <c r="X157" i="2"/>
  <c r="Y157" i="2"/>
  <c r="Z157" i="2"/>
  <c r="AA157" i="2"/>
  <c r="AB157" i="2"/>
  <c r="AC157" i="2"/>
  <c r="AD157" i="2"/>
  <c r="AE157" i="2"/>
  <c r="AF157" i="2"/>
  <c r="AG157" i="2"/>
  <c r="AH157" i="2"/>
  <c r="AI157" i="2"/>
  <c r="AJ157" i="2"/>
  <c r="AK157" i="2"/>
  <c r="AL157" i="2"/>
  <c r="AM157" i="2"/>
  <c r="AN157" i="2"/>
  <c r="AO157" i="2"/>
  <c r="AP157" i="2"/>
  <c r="F158" i="2"/>
  <c r="G158" i="2"/>
  <c r="H158" i="2"/>
  <c r="I158" i="2"/>
  <c r="J158" i="2"/>
  <c r="K158" i="2"/>
  <c r="L158" i="2"/>
  <c r="M158" i="2"/>
  <c r="N158" i="2"/>
  <c r="O158" i="2"/>
  <c r="P158" i="2"/>
  <c r="Q158" i="2"/>
  <c r="R158" i="2"/>
  <c r="S158" i="2"/>
  <c r="T158" i="2"/>
  <c r="U158" i="2"/>
  <c r="V158" i="2"/>
  <c r="W158" i="2"/>
  <c r="X158" i="2"/>
  <c r="Y158" i="2"/>
  <c r="Z158" i="2"/>
  <c r="AA158" i="2"/>
  <c r="AB158" i="2"/>
  <c r="AC158" i="2"/>
  <c r="AD158" i="2"/>
  <c r="AE158" i="2"/>
  <c r="AF158" i="2"/>
  <c r="AG158" i="2"/>
  <c r="AH158" i="2"/>
  <c r="AI158" i="2"/>
  <c r="AJ158" i="2"/>
  <c r="AK158" i="2"/>
  <c r="AL158" i="2"/>
  <c r="AM158" i="2"/>
  <c r="AN158" i="2"/>
  <c r="AO158" i="2"/>
  <c r="AP158" i="2"/>
  <c r="F159" i="2"/>
  <c r="G159" i="2"/>
  <c r="H159" i="2"/>
  <c r="I159" i="2"/>
  <c r="J159" i="2"/>
  <c r="K159" i="2"/>
  <c r="L159" i="2"/>
  <c r="M159" i="2"/>
  <c r="N159" i="2"/>
  <c r="O159" i="2"/>
  <c r="P159" i="2"/>
  <c r="Q159" i="2"/>
  <c r="R159" i="2"/>
  <c r="S159" i="2"/>
  <c r="T159" i="2"/>
  <c r="U159" i="2"/>
  <c r="V159" i="2"/>
  <c r="W159" i="2"/>
  <c r="X159" i="2"/>
  <c r="Y159" i="2"/>
  <c r="Z159" i="2"/>
  <c r="AA159" i="2"/>
  <c r="AB159" i="2"/>
  <c r="AC159" i="2"/>
  <c r="AD159" i="2"/>
  <c r="AE159" i="2"/>
  <c r="AF159" i="2"/>
  <c r="AG159" i="2"/>
  <c r="AH159" i="2"/>
  <c r="AI159" i="2"/>
  <c r="AJ159" i="2"/>
  <c r="AK159" i="2"/>
  <c r="AL159" i="2"/>
  <c r="AM159" i="2"/>
  <c r="AN159" i="2"/>
  <c r="AO159" i="2"/>
  <c r="AP159" i="2"/>
  <c r="F160" i="2"/>
  <c r="G160" i="2"/>
  <c r="H160" i="2"/>
  <c r="I160" i="2"/>
  <c r="J160" i="2"/>
  <c r="K160" i="2"/>
  <c r="L160" i="2"/>
  <c r="M160" i="2"/>
  <c r="N160" i="2"/>
  <c r="O160" i="2"/>
  <c r="P160" i="2"/>
  <c r="Q160" i="2"/>
  <c r="R160" i="2"/>
  <c r="S160" i="2"/>
  <c r="T160" i="2"/>
  <c r="U160" i="2"/>
  <c r="V160" i="2"/>
  <c r="W160" i="2"/>
  <c r="X160" i="2"/>
  <c r="Y160" i="2"/>
  <c r="Z160" i="2"/>
  <c r="AA160" i="2"/>
  <c r="AB160" i="2"/>
  <c r="AC160" i="2"/>
  <c r="AD160" i="2"/>
  <c r="AE160" i="2"/>
  <c r="AF160" i="2"/>
  <c r="AG160" i="2"/>
  <c r="AH160" i="2"/>
  <c r="AI160" i="2"/>
  <c r="AJ160" i="2"/>
  <c r="AK160" i="2"/>
  <c r="AL160" i="2"/>
  <c r="AM160" i="2"/>
  <c r="AN160" i="2"/>
  <c r="AO160" i="2"/>
  <c r="AP160" i="2"/>
  <c r="F161" i="2"/>
  <c r="G161" i="2"/>
  <c r="H161" i="2"/>
  <c r="I161" i="2"/>
  <c r="J161" i="2"/>
  <c r="K161" i="2"/>
  <c r="L161" i="2"/>
  <c r="M161" i="2"/>
  <c r="N161" i="2"/>
  <c r="O161" i="2"/>
  <c r="P161" i="2"/>
  <c r="Q161" i="2"/>
  <c r="R161" i="2"/>
  <c r="S161" i="2"/>
  <c r="T161" i="2"/>
  <c r="U161" i="2"/>
  <c r="V161" i="2"/>
  <c r="W161" i="2"/>
  <c r="X161" i="2"/>
  <c r="Y161" i="2"/>
  <c r="Z161" i="2"/>
  <c r="AA161" i="2"/>
  <c r="AB161" i="2"/>
  <c r="AC161" i="2"/>
  <c r="AD161" i="2"/>
  <c r="AE161" i="2"/>
  <c r="AF161" i="2"/>
  <c r="AG161" i="2"/>
  <c r="AH161" i="2"/>
  <c r="AI161" i="2"/>
  <c r="AJ161" i="2"/>
  <c r="AK161" i="2"/>
  <c r="AL161" i="2"/>
  <c r="AM161" i="2"/>
  <c r="AN161" i="2"/>
  <c r="AO161" i="2"/>
  <c r="AP161" i="2"/>
  <c r="F162" i="2"/>
  <c r="G162" i="2"/>
  <c r="H162" i="2"/>
  <c r="I162" i="2"/>
  <c r="J162" i="2"/>
  <c r="K162" i="2"/>
  <c r="L162" i="2"/>
  <c r="M162" i="2"/>
  <c r="N162" i="2"/>
  <c r="O162" i="2"/>
  <c r="P162" i="2"/>
  <c r="Q162" i="2"/>
  <c r="R162" i="2"/>
  <c r="S162" i="2"/>
  <c r="T162" i="2"/>
  <c r="U162" i="2"/>
  <c r="V162" i="2"/>
  <c r="W162" i="2"/>
  <c r="X162" i="2"/>
  <c r="Y162" i="2"/>
  <c r="Z162" i="2"/>
  <c r="AA162" i="2"/>
  <c r="AB162" i="2"/>
  <c r="AC162" i="2"/>
  <c r="AD162" i="2"/>
  <c r="AE162" i="2"/>
  <c r="AF162" i="2"/>
  <c r="AG162" i="2"/>
  <c r="AH162" i="2"/>
  <c r="AI162" i="2"/>
  <c r="AJ162" i="2"/>
  <c r="AK162" i="2"/>
  <c r="AL162" i="2"/>
  <c r="AM162" i="2"/>
  <c r="AN162" i="2"/>
  <c r="AO162" i="2"/>
  <c r="AP162" i="2"/>
  <c r="F163" i="2"/>
  <c r="G163" i="2"/>
  <c r="H163" i="2"/>
  <c r="I163" i="2"/>
  <c r="J163" i="2"/>
  <c r="K163" i="2"/>
  <c r="L163" i="2"/>
  <c r="M163" i="2"/>
  <c r="N163" i="2"/>
  <c r="O163" i="2"/>
  <c r="P163" i="2"/>
  <c r="Q163" i="2"/>
  <c r="R163" i="2"/>
  <c r="S163" i="2"/>
  <c r="T163" i="2"/>
  <c r="U163" i="2"/>
  <c r="V163" i="2"/>
  <c r="W163" i="2"/>
  <c r="X163" i="2"/>
  <c r="Y163" i="2"/>
  <c r="Z163" i="2"/>
  <c r="AA163" i="2"/>
  <c r="AB163" i="2"/>
  <c r="AC163" i="2"/>
  <c r="AD163" i="2"/>
  <c r="AE163" i="2"/>
  <c r="AF163" i="2"/>
  <c r="AG163" i="2"/>
  <c r="AH163" i="2"/>
  <c r="AI163" i="2"/>
  <c r="AJ163" i="2"/>
  <c r="AK163" i="2"/>
  <c r="AL163" i="2"/>
  <c r="AM163" i="2"/>
  <c r="AN163" i="2"/>
  <c r="AO163" i="2"/>
  <c r="AP163" i="2"/>
  <c r="F164" i="2"/>
  <c r="G164" i="2"/>
  <c r="H164" i="2"/>
  <c r="I164" i="2"/>
  <c r="J164" i="2"/>
  <c r="K164" i="2"/>
  <c r="L164" i="2"/>
  <c r="M164" i="2"/>
  <c r="N164" i="2"/>
  <c r="O164" i="2"/>
  <c r="P164" i="2"/>
  <c r="Q164" i="2"/>
  <c r="R164" i="2"/>
  <c r="S164" i="2"/>
  <c r="T164" i="2"/>
  <c r="U164" i="2"/>
  <c r="V164" i="2"/>
  <c r="W164" i="2"/>
  <c r="X164" i="2"/>
  <c r="Y164" i="2"/>
  <c r="Z164" i="2"/>
  <c r="AA164" i="2"/>
  <c r="AB164" i="2"/>
  <c r="AC164" i="2"/>
  <c r="AD164" i="2"/>
  <c r="AE164" i="2"/>
  <c r="AF164" i="2"/>
  <c r="AG164" i="2"/>
  <c r="AH164" i="2"/>
  <c r="AI164" i="2"/>
  <c r="AJ164" i="2"/>
  <c r="AK164" i="2"/>
  <c r="AL164" i="2"/>
  <c r="AM164" i="2"/>
  <c r="AN164" i="2"/>
  <c r="AO164" i="2"/>
  <c r="AP164" i="2"/>
  <c r="F165" i="2"/>
  <c r="G165" i="2"/>
  <c r="H165" i="2"/>
  <c r="I165" i="2"/>
  <c r="J165" i="2"/>
  <c r="K165" i="2"/>
  <c r="L165" i="2"/>
  <c r="M165" i="2"/>
  <c r="N165" i="2"/>
  <c r="O165" i="2"/>
  <c r="P165" i="2"/>
  <c r="Q165" i="2"/>
  <c r="R165" i="2"/>
  <c r="S165" i="2"/>
  <c r="T165" i="2"/>
  <c r="U165" i="2"/>
  <c r="V165" i="2"/>
  <c r="W165" i="2"/>
  <c r="X165" i="2"/>
  <c r="Y165" i="2"/>
  <c r="Z165" i="2"/>
  <c r="AA165" i="2"/>
  <c r="AB165" i="2"/>
  <c r="AC165" i="2"/>
  <c r="AD165" i="2"/>
  <c r="AE165" i="2"/>
  <c r="AF165" i="2"/>
  <c r="AG165" i="2"/>
  <c r="AH165" i="2"/>
  <c r="AI165" i="2"/>
  <c r="AJ165" i="2"/>
  <c r="AK165" i="2"/>
  <c r="AL165" i="2"/>
  <c r="AM165" i="2"/>
  <c r="AN165" i="2"/>
  <c r="AO165" i="2"/>
  <c r="AP165" i="2"/>
  <c r="F166" i="2"/>
  <c r="G166" i="2"/>
  <c r="H166" i="2"/>
  <c r="I166" i="2"/>
  <c r="J166" i="2"/>
  <c r="K166" i="2"/>
  <c r="L166" i="2"/>
  <c r="M166" i="2"/>
  <c r="N166" i="2"/>
  <c r="O166" i="2"/>
  <c r="P166" i="2"/>
  <c r="Q166" i="2"/>
  <c r="R166" i="2"/>
  <c r="S166" i="2"/>
  <c r="T166" i="2"/>
  <c r="U166" i="2"/>
  <c r="V166" i="2"/>
  <c r="W166" i="2"/>
  <c r="X166" i="2"/>
  <c r="Y166" i="2"/>
  <c r="Z166" i="2"/>
  <c r="AA166" i="2"/>
  <c r="AB166" i="2"/>
  <c r="AC166" i="2"/>
  <c r="AD166" i="2"/>
  <c r="AE166" i="2"/>
  <c r="AF166" i="2"/>
  <c r="AG166" i="2"/>
  <c r="AH166" i="2"/>
  <c r="AI166" i="2"/>
  <c r="AJ166" i="2"/>
  <c r="AK166" i="2"/>
  <c r="AL166" i="2"/>
  <c r="AM166" i="2"/>
  <c r="AN166" i="2"/>
  <c r="AO166" i="2"/>
  <c r="AP166" i="2"/>
  <c r="F167" i="2"/>
  <c r="G167" i="2"/>
  <c r="H167" i="2"/>
  <c r="I167" i="2"/>
  <c r="J167" i="2"/>
  <c r="K167" i="2"/>
  <c r="L167" i="2"/>
  <c r="M167" i="2"/>
  <c r="N167" i="2"/>
  <c r="O167" i="2"/>
  <c r="P167" i="2"/>
  <c r="Q167" i="2"/>
  <c r="R167" i="2"/>
  <c r="S167" i="2"/>
  <c r="T167" i="2"/>
  <c r="U167" i="2"/>
  <c r="V167" i="2"/>
  <c r="W167" i="2"/>
  <c r="X167" i="2"/>
  <c r="Y167" i="2"/>
  <c r="Z167" i="2"/>
  <c r="AA167" i="2"/>
  <c r="AB167" i="2"/>
  <c r="AC167" i="2"/>
  <c r="AD167" i="2"/>
  <c r="AE167" i="2"/>
  <c r="AF167" i="2"/>
  <c r="AG167" i="2"/>
  <c r="AH167" i="2"/>
  <c r="AI167" i="2"/>
  <c r="AJ167" i="2"/>
  <c r="AK167" i="2"/>
  <c r="AL167" i="2"/>
  <c r="AM167" i="2"/>
  <c r="AN167" i="2"/>
  <c r="AO167" i="2"/>
  <c r="AP167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50" i="2"/>
  <c r="F127" i="2"/>
  <c r="G127" i="2"/>
  <c r="H127" i="2"/>
  <c r="I127" i="2"/>
  <c r="J127" i="2"/>
  <c r="K127" i="2"/>
  <c r="L127" i="2"/>
  <c r="M127" i="2"/>
  <c r="N127" i="2"/>
  <c r="O127" i="2"/>
  <c r="P127" i="2"/>
  <c r="Q127" i="2"/>
  <c r="R127" i="2"/>
  <c r="S127" i="2"/>
  <c r="T127" i="2"/>
  <c r="U127" i="2"/>
  <c r="V127" i="2"/>
  <c r="W127" i="2"/>
  <c r="X127" i="2"/>
  <c r="Y127" i="2"/>
  <c r="Z127" i="2"/>
  <c r="AA127" i="2"/>
  <c r="AB127" i="2"/>
  <c r="AC127" i="2"/>
  <c r="AD127" i="2"/>
  <c r="AE127" i="2"/>
  <c r="AF127" i="2"/>
  <c r="AG127" i="2"/>
  <c r="AH127" i="2"/>
  <c r="AI127" i="2"/>
  <c r="AJ127" i="2"/>
  <c r="AK127" i="2"/>
  <c r="AL127" i="2"/>
  <c r="AM127" i="2"/>
  <c r="AN127" i="2"/>
  <c r="AO127" i="2"/>
  <c r="AP127" i="2"/>
  <c r="F128" i="2"/>
  <c r="G128" i="2"/>
  <c r="H128" i="2"/>
  <c r="I128" i="2"/>
  <c r="J128" i="2"/>
  <c r="K128" i="2"/>
  <c r="L128" i="2"/>
  <c r="M128" i="2"/>
  <c r="N128" i="2"/>
  <c r="O128" i="2"/>
  <c r="P128" i="2"/>
  <c r="Q128" i="2"/>
  <c r="R128" i="2"/>
  <c r="S128" i="2"/>
  <c r="T128" i="2"/>
  <c r="U128" i="2"/>
  <c r="V128" i="2"/>
  <c r="W128" i="2"/>
  <c r="X128" i="2"/>
  <c r="Y128" i="2"/>
  <c r="Z128" i="2"/>
  <c r="AA128" i="2"/>
  <c r="AB128" i="2"/>
  <c r="AC128" i="2"/>
  <c r="AD128" i="2"/>
  <c r="AE128" i="2"/>
  <c r="AF128" i="2"/>
  <c r="AG128" i="2"/>
  <c r="AH128" i="2"/>
  <c r="AI128" i="2"/>
  <c r="AJ128" i="2"/>
  <c r="AK128" i="2"/>
  <c r="AL128" i="2"/>
  <c r="AM128" i="2"/>
  <c r="AN128" i="2"/>
  <c r="AO128" i="2"/>
  <c r="AP128" i="2"/>
  <c r="F129" i="2"/>
  <c r="G129" i="2"/>
  <c r="H129" i="2"/>
  <c r="I129" i="2"/>
  <c r="J129" i="2"/>
  <c r="K129" i="2"/>
  <c r="L129" i="2"/>
  <c r="M129" i="2"/>
  <c r="N129" i="2"/>
  <c r="O129" i="2"/>
  <c r="P129" i="2"/>
  <c r="Q129" i="2"/>
  <c r="R129" i="2"/>
  <c r="S129" i="2"/>
  <c r="T129" i="2"/>
  <c r="U129" i="2"/>
  <c r="V129" i="2"/>
  <c r="W129" i="2"/>
  <c r="X129" i="2"/>
  <c r="Y129" i="2"/>
  <c r="Z129" i="2"/>
  <c r="AA129" i="2"/>
  <c r="AB129" i="2"/>
  <c r="AC129" i="2"/>
  <c r="AD129" i="2"/>
  <c r="AE129" i="2"/>
  <c r="AF129" i="2"/>
  <c r="AG129" i="2"/>
  <c r="AH129" i="2"/>
  <c r="AI129" i="2"/>
  <c r="AJ129" i="2"/>
  <c r="AK129" i="2"/>
  <c r="AL129" i="2"/>
  <c r="AM129" i="2"/>
  <c r="AN129" i="2"/>
  <c r="AO129" i="2"/>
  <c r="AP129" i="2"/>
  <c r="F130" i="2"/>
  <c r="G130" i="2"/>
  <c r="H130" i="2"/>
  <c r="I130" i="2"/>
  <c r="J130" i="2"/>
  <c r="K130" i="2"/>
  <c r="L130" i="2"/>
  <c r="M130" i="2"/>
  <c r="N130" i="2"/>
  <c r="O130" i="2"/>
  <c r="P130" i="2"/>
  <c r="Q130" i="2"/>
  <c r="R130" i="2"/>
  <c r="S130" i="2"/>
  <c r="T130" i="2"/>
  <c r="U130" i="2"/>
  <c r="V130" i="2"/>
  <c r="W130" i="2"/>
  <c r="X130" i="2"/>
  <c r="Y130" i="2"/>
  <c r="Z130" i="2"/>
  <c r="AA130" i="2"/>
  <c r="AB130" i="2"/>
  <c r="AC130" i="2"/>
  <c r="AD130" i="2"/>
  <c r="AE130" i="2"/>
  <c r="AF130" i="2"/>
  <c r="AG130" i="2"/>
  <c r="AH130" i="2"/>
  <c r="AI130" i="2"/>
  <c r="AJ130" i="2"/>
  <c r="AK130" i="2"/>
  <c r="AL130" i="2"/>
  <c r="AM130" i="2"/>
  <c r="AN130" i="2"/>
  <c r="AO130" i="2"/>
  <c r="AP130" i="2"/>
  <c r="F131" i="2"/>
  <c r="G131" i="2"/>
  <c r="H131" i="2"/>
  <c r="I131" i="2"/>
  <c r="J131" i="2"/>
  <c r="K131" i="2"/>
  <c r="L131" i="2"/>
  <c r="M131" i="2"/>
  <c r="N131" i="2"/>
  <c r="O131" i="2"/>
  <c r="P131" i="2"/>
  <c r="Q131" i="2"/>
  <c r="R131" i="2"/>
  <c r="S131" i="2"/>
  <c r="T131" i="2"/>
  <c r="U131" i="2"/>
  <c r="V131" i="2"/>
  <c r="W131" i="2"/>
  <c r="X131" i="2"/>
  <c r="Y131" i="2"/>
  <c r="Z131" i="2"/>
  <c r="AA131" i="2"/>
  <c r="AB131" i="2"/>
  <c r="AC131" i="2"/>
  <c r="AD131" i="2"/>
  <c r="AE131" i="2"/>
  <c r="AF131" i="2"/>
  <c r="AG131" i="2"/>
  <c r="AH131" i="2"/>
  <c r="AI131" i="2"/>
  <c r="AJ131" i="2"/>
  <c r="AK131" i="2"/>
  <c r="AL131" i="2"/>
  <c r="AM131" i="2"/>
  <c r="AN131" i="2"/>
  <c r="AO131" i="2"/>
  <c r="AP131" i="2"/>
  <c r="F132" i="2"/>
  <c r="G132" i="2"/>
  <c r="H132" i="2"/>
  <c r="I132" i="2"/>
  <c r="J132" i="2"/>
  <c r="K132" i="2"/>
  <c r="L132" i="2"/>
  <c r="M132" i="2"/>
  <c r="N132" i="2"/>
  <c r="O132" i="2"/>
  <c r="P132" i="2"/>
  <c r="Q132" i="2"/>
  <c r="R132" i="2"/>
  <c r="S132" i="2"/>
  <c r="T132" i="2"/>
  <c r="U132" i="2"/>
  <c r="V132" i="2"/>
  <c r="W132" i="2"/>
  <c r="X132" i="2"/>
  <c r="Y132" i="2"/>
  <c r="Z132" i="2"/>
  <c r="AA132" i="2"/>
  <c r="AB132" i="2"/>
  <c r="AC132" i="2"/>
  <c r="AD132" i="2"/>
  <c r="AE132" i="2"/>
  <c r="AF132" i="2"/>
  <c r="AG132" i="2"/>
  <c r="AH132" i="2"/>
  <c r="AI132" i="2"/>
  <c r="AJ132" i="2"/>
  <c r="AK132" i="2"/>
  <c r="AL132" i="2"/>
  <c r="AM132" i="2"/>
  <c r="AN132" i="2"/>
  <c r="AO132" i="2"/>
  <c r="AP132" i="2"/>
  <c r="F133" i="2"/>
  <c r="G133" i="2"/>
  <c r="H133" i="2"/>
  <c r="I133" i="2"/>
  <c r="J133" i="2"/>
  <c r="K133" i="2"/>
  <c r="L133" i="2"/>
  <c r="M133" i="2"/>
  <c r="N133" i="2"/>
  <c r="O133" i="2"/>
  <c r="P133" i="2"/>
  <c r="Q133" i="2"/>
  <c r="R133" i="2"/>
  <c r="S133" i="2"/>
  <c r="T133" i="2"/>
  <c r="U133" i="2"/>
  <c r="V133" i="2"/>
  <c r="W133" i="2"/>
  <c r="X133" i="2"/>
  <c r="Y133" i="2"/>
  <c r="Z133" i="2"/>
  <c r="AA133" i="2"/>
  <c r="AB133" i="2"/>
  <c r="AC133" i="2"/>
  <c r="AD133" i="2"/>
  <c r="AE133" i="2"/>
  <c r="AF133" i="2"/>
  <c r="AG133" i="2"/>
  <c r="AH133" i="2"/>
  <c r="AI133" i="2"/>
  <c r="AJ133" i="2"/>
  <c r="AK133" i="2"/>
  <c r="AL133" i="2"/>
  <c r="AM133" i="2"/>
  <c r="AN133" i="2"/>
  <c r="AO133" i="2"/>
  <c r="AP133" i="2"/>
  <c r="F134" i="2"/>
  <c r="G134" i="2"/>
  <c r="H134" i="2"/>
  <c r="I134" i="2"/>
  <c r="J134" i="2"/>
  <c r="K134" i="2"/>
  <c r="L134" i="2"/>
  <c r="M134" i="2"/>
  <c r="N134" i="2"/>
  <c r="O134" i="2"/>
  <c r="P134" i="2"/>
  <c r="Q134" i="2"/>
  <c r="R134" i="2"/>
  <c r="S134" i="2"/>
  <c r="T134" i="2"/>
  <c r="U134" i="2"/>
  <c r="V134" i="2"/>
  <c r="W134" i="2"/>
  <c r="X134" i="2"/>
  <c r="Y134" i="2"/>
  <c r="Z134" i="2"/>
  <c r="AA134" i="2"/>
  <c r="AB134" i="2"/>
  <c r="AC134" i="2"/>
  <c r="AD134" i="2"/>
  <c r="AE134" i="2"/>
  <c r="AF134" i="2"/>
  <c r="AG134" i="2"/>
  <c r="AH134" i="2"/>
  <c r="AI134" i="2"/>
  <c r="AJ134" i="2"/>
  <c r="AK134" i="2"/>
  <c r="AL134" i="2"/>
  <c r="AM134" i="2"/>
  <c r="AN134" i="2"/>
  <c r="AO134" i="2"/>
  <c r="AP134" i="2"/>
  <c r="F135" i="2"/>
  <c r="G135" i="2"/>
  <c r="H135" i="2"/>
  <c r="I135" i="2"/>
  <c r="J135" i="2"/>
  <c r="K135" i="2"/>
  <c r="L135" i="2"/>
  <c r="M135" i="2"/>
  <c r="N135" i="2"/>
  <c r="O135" i="2"/>
  <c r="P135" i="2"/>
  <c r="Q135" i="2"/>
  <c r="R135" i="2"/>
  <c r="S135" i="2"/>
  <c r="T135" i="2"/>
  <c r="U135" i="2"/>
  <c r="V135" i="2"/>
  <c r="W135" i="2"/>
  <c r="X135" i="2"/>
  <c r="Y135" i="2"/>
  <c r="Z135" i="2"/>
  <c r="AA135" i="2"/>
  <c r="AB135" i="2"/>
  <c r="AC135" i="2"/>
  <c r="AD135" i="2"/>
  <c r="AE135" i="2"/>
  <c r="AF135" i="2"/>
  <c r="AG135" i="2"/>
  <c r="AH135" i="2"/>
  <c r="AI135" i="2"/>
  <c r="AJ135" i="2"/>
  <c r="AK135" i="2"/>
  <c r="AL135" i="2"/>
  <c r="AM135" i="2"/>
  <c r="AN135" i="2"/>
  <c r="AO135" i="2"/>
  <c r="AP135" i="2"/>
  <c r="F136" i="2"/>
  <c r="G136" i="2"/>
  <c r="H136" i="2"/>
  <c r="I136" i="2"/>
  <c r="J136" i="2"/>
  <c r="K136" i="2"/>
  <c r="L136" i="2"/>
  <c r="M136" i="2"/>
  <c r="N136" i="2"/>
  <c r="O136" i="2"/>
  <c r="P136" i="2"/>
  <c r="Q136" i="2"/>
  <c r="R136" i="2"/>
  <c r="S136" i="2"/>
  <c r="T136" i="2"/>
  <c r="U136" i="2"/>
  <c r="V136" i="2"/>
  <c r="W136" i="2"/>
  <c r="X136" i="2"/>
  <c r="Y136" i="2"/>
  <c r="Z136" i="2"/>
  <c r="AA136" i="2"/>
  <c r="AB136" i="2"/>
  <c r="AC136" i="2"/>
  <c r="AD136" i="2"/>
  <c r="AE136" i="2"/>
  <c r="AF136" i="2"/>
  <c r="AG136" i="2"/>
  <c r="AH136" i="2"/>
  <c r="AI136" i="2"/>
  <c r="AJ136" i="2"/>
  <c r="AK136" i="2"/>
  <c r="AL136" i="2"/>
  <c r="AM136" i="2"/>
  <c r="AN136" i="2"/>
  <c r="AO136" i="2"/>
  <c r="AP136" i="2"/>
  <c r="F137" i="2"/>
  <c r="G137" i="2"/>
  <c r="H137" i="2"/>
  <c r="I137" i="2"/>
  <c r="J137" i="2"/>
  <c r="K137" i="2"/>
  <c r="L137" i="2"/>
  <c r="M137" i="2"/>
  <c r="N137" i="2"/>
  <c r="O137" i="2"/>
  <c r="P137" i="2"/>
  <c r="Q137" i="2"/>
  <c r="R137" i="2"/>
  <c r="S137" i="2"/>
  <c r="T137" i="2"/>
  <c r="U137" i="2"/>
  <c r="V137" i="2"/>
  <c r="W137" i="2"/>
  <c r="X137" i="2"/>
  <c r="Y137" i="2"/>
  <c r="Z137" i="2"/>
  <c r="AA137" i="2"/>
  <c r="AB137" i="2"/>
  <c r="AC137" i="2"/>
  <c r="AD137" i="2"/>
  <c r="AE137" i="2"/>
  <c r="AF137" i="2"/>
  <c r="AG137" i="2"/>
  <c r="AH137" i="2"/>
  <c r="AI137" i="2"/>
  <c r="AJ137" i="2"/>
  <c r="AK137" i="2"/>
  <c r="AL137" i="2"/>
  <c r="AM137" i="2"/>
  <c r="AN137" i="2"/>
  <c r="AO137" i="2"/>
  <c r="AP137" i="2"/>
  <c r="F138" i="2"/>
  <c r="G138" i="2"/>
  <c r="H138" i="2"/>
  <c r="I138" i="2"/>
  <c r="J138" i="2"/>
  <c r="K138" i="2"/>
  <c r="L138" i="2"/>
  <c r="M138" i="2"/>
  <c r="N138" i="2"/>
  <c r="O138" i="2"/>
  <c r="P138" i="2"/>
  <c r="Q138" i="2"/>
  <c r="R138" i="2"/>
  <c r="S138" i="2"/>
  <c r="T138" i="2"/>
  <c r="U138" i="2"/>
  <c r="V138" i="2"/>
  <c r="W138" i="2"/>
  <c r="X138" i="2"/>
  <c r="Y138" i="2"/>
  <c r="Z138" i="2"/>
  <c r="AA138" i="2"/>
  <c r="AB138" i="2"/>
  <c r="AC138" i="2"/>
  <c r="AD138" i="2"/>
  <c r="AE138" i="2"/>
  <c r="AF138" i="2"/>
  <c r="AG138" i="2"/>
  <c r="AH138" i="2"/>
  <c r="AI138" i="2"/>
  <c r="AJ138" i="2"/>
  <c r="AK138" i="2"/>
  <c r="AL138" i="2"/>
  <c r="AM138" i="2"/>
  <c r="AN138" i="2"/>
  <c r="AO138" i="2"/>
  <c r="AP138" i="2"/>
  <c r="F139" i="2"/>
  <c r="G139" i="2"/>
  <c r="H139" i="2"/>
  <c r="I139" i="2"/>
  <c r="J139" i="2"/>
  <c r="K139" i="2"/>
  <c r="L139" i="2"/>
  <c r="M139" i="2"/>
  <c r="N139" i="2"/>
  <c r="O139" i="2"/>
  <c r="P139" i="2"/>
  <c r="Q139" i="2"/>
  <c r="R139" i="2"/>
  <c r="S139" i="2"/>
  <c r="T139" i="2"/>
  <c r="U139" i="2"/>
  <c r="V139" i="2"/>
  <c r="W139" i="2"/>
  <c r="X139" i="2"/>
  <c r="Y139" i="2"/>
  <c r="Z139" i="2"/>
  <c r="AA139" i="2"/>
  <c r="AB139" i="2"/>
  <c r="AC139" i="2"/>
  <c r="AD139" i="2"/>
  <c r="AE139" i="2"/>
  <c r="AF139" i="2"/>
  <c r="AG139" i="2"/>
  <c r="AH139" i="2"/>
  <c r="AI139" i="2"/>
  <c r="AJ139" i="2"/>
  <c r="AK139" i="2"/>
  <c r="AL139" i="2"/>
  <c r="AM139" i="2"/>
  <c r="AN139" i="2"/>
  <c r="AO139" i="2"/>
  <c r="AP139" i="2"/>
  <c r="F140" i="2"/>
  <c r="G140" i="2"/>
  <c r="H140" i="2"/>
  <c r="I140" i="2"/>
  <c r="J140" i="2"/>
  <c r="K140" i="2"/>
  <c r="L140" i="2"/>
  <c r="M140" i="2"/>
  <c r="N140" i="2"/>
  <c r="O140" i="2"/>
  <c r="P140" i="2"/>
  <c r="Q140" i="2"/>
  <c r="R140" i="2"/>
  <c r="S140" i="2"/>
  <c r="T140" i="2"/>
  <c r="U140" i="2"/>
  <c r="V140" i="2"/>
  <c r="W140" i="2"/>
  <c r="X140" i="2"/>
  <c r="Y140" i="2"/>
  <c r="Z140" i="2"/>
  <c r="AA140" i="2"/>
  <c r="AB140" i="2"/>
  <c r="AC140" i="2"/>
  <c r="AD140" i="2"/>
  <c r="AE140" i="2"/>
  <c r="AF140" i="2"/>
  <c r="AG140" i="2"/>
  <c r="AH140" i="2"/>
  <c r="AI140" i="2"/>
  <c r="AJ140" i="2"/>
  <c r="AK140" i="2"/>
  <c r="AL140" i="2"/>
  <c r="AM140" i="2"/>
  <c r="AN140" i="2"/>
  <c r="AO140" i="2"/>
  <c r="AP140" i="2"/>
  <c r="F141" i="2"/>
  <c r="G141" i="2"/>
  <c r="H141" i="2"/>
  <c r="I141" i="2"/>
  <c r="J141" i="2"/>
  <c r="K141" i="2"/>
  <c r="L141" i="2"/>
  <c r="M141" i="2"/>
  <c r="N141" i="2"/>
  <c r="O141" i="2"/>
  <c r="P141" i="2"/>
  <c r="Q141" i="2"/>
  <c r="R141" i="2"/>
  <c r="S141" i="2"/>
  <c r="T141" i="2"/>
  <c r="U141" i="2"/>
  <c r="V141" i="2"/>
  <c r="W141" i="2"/>
  <c r="X141" i="2"/>
  <c r="Y141" i="2"/>
  <c r="Z141" i="2"/>
  <c r="AA141" i="2"/>
  <c r="AB141" i="2"/>
  <c r="AC141" i="2"/>
  <c r="AD141" i="2"/>
  <c r="AE141" i="2"/>
  <c r="AF141" i="2"/>
  <c r="AG141" i="2"/>
  <c r="AH141" i="2"/>
  <c r="AI141" i="2"/>
  <c r="AJ141" i="2"/>
  <c r="AK141" i="2"/>
  <c r="AL141" i="2"/>
  <c r="AM141" i="2"/>
  <c r="AN141" i="2"/>
  <c r="AO141" i="2"/>
  <c r="AP141" i="2"/>
  <c r="F142" i="2"/>
  <c r="G142" i="2"/>
  <c r="H142" i="2"/>
  <c r="I142" i="2"/>
  <c r="J142" i="2"/>
  <c r="K142" i="2"/>
  <c r="L142" i="2"/>
  <c r="M142" i="2"/>
  <c r="N142" i="2"/>
  <c r="O142" i="2"/>
  <c r="P142" i="2"/>
  <c r="Q142" i="2"/>
  <c r="R142" i="2"/>
  <c r="S142" i="2"/>
  <c r="T142" i="2"/>
  <c r="U142" i="2"/>
  <c r="V142" i="2"/>
  <c r="W142" i="2"/>
  <c r="X142" i="2"/>
  <c r="Y142" i="2"/>
  <c r="Z142" i="2"/>
  <c r="AA142" i="2"/>
  <c r="AB142" i="2"/>
  <c r="AC142" i="2"/>
  <c r="AD142" i="2"/>
  <c r="AE142" i="2"/>
  <c r="AF142" i="2"/>
  <c r="AG142" i="2"/>
  <c r="AH142" i="2"/>
  <c r="AI142" i="2"/>
  <c r="AJ142" i="2"/>
  <c r="AK142" i="2"/>
  <c r="AL142" i="2"/>
  <c r="AM142" i="2"/>
  <c r="AN142" i="2"/>
  <c r="AO142" i="2"/>
  <c r="AP142" i="2"/>
  <c r="F143" i="2"/>
  <c r="G143" i="2"/>
  <c r="H143" i="2"/>
  <c r="I143" i="2"/>
  <c r="J143" i="2"/>
  <c r="K143" i="2"/>
  <c r="L143" i="2"/>
  <c r="M143" i="2"/>
  <c r="N143" i="2"/>
  <c r="O143" i="2"/>
  <c r="P143" i="2"/>
  <c r="Q143" i="2"/>
  <c r="R143" i="2"/>
  <c r="S143" i="2"/>
  <c r="T143" i="2"/>
  <c r="U143" i="2"/>
  <c r="V143" i="2"/>
  <c r="W143" i="2"/>
  <c r="X143" i="2"/>
  <c r="Y143" i="2"/>
  <c r="Z143" i="2"/>
  <c r="AA143" i="2"/>
  <c r="AB143" i="2"/>
  <c r="AC143" i="2"/>
  <c r="AD143" i="2"/>
  <c r="AE143" i="2"/>
  <c r="AF143" i="2"/>
  <c r="AG143" i="2"/>
  <c r="AH143" i="2"/>
  <c r="AI143" i="2"/>
  <c r="AJ143" i="2"/>
  <c r="AK143" i="2"/>
  <c r="AL143" i="2"/>
  <c r="AM143" i="2"/>
  <c r="AN143" i="2"/>
  <c r="AO143" i="2"/>
  <c r="AP143" i="2"/>
  <c r="F144" i="2"/>
  <c r="G144" i="2"/>
  <c r="H144" i="2"/>
  <c r="I144" i="2"/>
  <c r="J144" i="2"/>
  <c r="K144" i="2"/>
  <c r="L144" i="2"/>
  <c r="M144" i="2"/>
  <c r="N144" i="2"/>
  <c r="O144" i="2"/>
  <c r="P144" i="2"/>
  <c r="Q144" i="2"/>
  <c r="R144" i="2"/>
  <c r="S144" i="2"/>
  <c r="T144" i="2"/>
  <c r="U144" i="2"/>
  <c r="V144" i="2"/>
  <c r="W144" i="2"/>
  <c r="X144" i="2"/>
  <c r="Y144" i="2"/>
  <c r="Z144" i="2"/>
  <c r="AA144" i="2"/>
  <c r="AB144" i="2"/>
  <c r="AC144" i="2"/>
  <c r="AD144" i="2"/>
  <c r="AE144" i="2"/>
  <c r="AF144" i="2"/>
  <c r="AG144" i="2"/>
  <c r="AH144" i="2"/>
  <c r="AI144" i="2"/>
  <c r="AJ144" i="2"/>
  <c r="AK144" i="2"/>
  <c r="AL144" i="2"/>
  <c r="AM144" i="2"/>
  <c r="AN144" i="2"/>
  <c r="AO144" i="2"/>
  <c r="AP144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27" i="2"/>
  <c r="F104" i="2"/>
  <c r="G104" i="2"/>
  <c r="H104" i="2"/>
  <c r="I104" i="2"/>
  <c r="J104" i="2"/>
  <c r="K104" i="2"/>
  <c r="L104" i="2"/>
  <c r="M104" i="2"/>
  <c r="N104" i="2"/>
  <c r="O104" i="2"/>
  <c r="P104" i="2"/>
  <c r="Q104" i="2"/>
  <c r="R104" i="2"/>
  <c r="S104" i="2"/>
  <c r="T104" i="2"/>
  <c r="U104" i="2"/>
  <c r="V104" i="2"/>
  <c r="W104" i="2"/>
  <c r="X104" i="2"/>
  <c r="Y104" i="2"/>
  <c r="Z104" i="2"/>
  <c r="AA104" i="2"/>
  <c r="AB104" i="2"/>
  <c r="AC104" i="2"/>
  <c r="AD104" i="2"/>
  <c r="AE104" i="2"/>
  <c r="AF104" i="2"/>
  <c r="AG104" i="2"/>
  <c r="AH104" i="2"/>
  <c r="AI104" i="2"/>
  <c r="AJ104" i="2"/>
  <c r="AK104" i="2"/>
  <c r="AL104" i="2"/>
  <c r="AM104" i="2"/>
  <c r="AN104" i="2"/>
  <c r="AO104" i="2"/>
  <c r="AP104" i="2"/>
  <c r="F105" i="2"/>
  <c r="G105" i="2"/>
  <c r="H105" i="2"/>
  <c r="I105" i="2"/>
  <c r="J105" i="2"/>
  <c r="K105" i="2"/>
  <c r="L105" i="2"/>
  <c r="M105" i="2"/>
  <c r="N105" i="2"/>
  <c r="O105" i="2"/>
  <c r="P105" i="2"/>
  <c r="Q105" i="2"/>
  <c r="R105" i="2"/>
  <c r="S105" i="2"/>
  <c r="T105" i="2"/>
  <c r="U105" i="2"/>
  <c r="V105" i="2"/>
  <c r="W105" i="2"/>
  <c r="X105" i="2"/>
  <c r="Y105" i="2"/>
  <c r="Z105" i="2"/>
  <c r="AA105" i="2"/>
  <c r="AB105" i="2"/>
  <c r="AC105" i="2"/>
  <c r="AD105" i="2"/>
  <c r="AE105" i="2"/>
  <c r="AF105" i="2"/>
  <c r="AG105" i="2"/>
  <c r="AH105" i="2"/>
  <c r="AI105" i="2"/>
  <c r="AJ105" i="2"/>
  <c r="AK105" i="2"/>
  <c r="AL105" i="2"/>
  <c r="AM105" i="2"/>
  <c r="AN105" i="2"/>
  <c r="AO105" i="2"/>
  <c r="AP105" i="2"/>
  <c r="F106" i="2"/>
  <c r="G106" i="2"/>
  <c r="H106" i="2"/>
  <c r="I106" i="2"/>
  <c r="J106" i="2"/>
  <c r="K106" i="2"/>
  <c r="L106" i="2"/>
  <c r="M106" i="2"/>
  <c r="N106" i="2"/>
  <c r="O106" i="2"/>
  <c r="P106" i="2"/>
  <c r="Q106" i="2"/>
  <c r="R106" i="2"/>
  <c r="S106" i="2"/>
  <c r="T106" i="2"/>
  <c r="U106" i="2"/>
  <c r="V106" i="2"/>
  <c r="W106" i="2"/>
  <c r="X106" i="2"/>
  <c r="Y106" i="2"/>
  <c r="Z106" i="2"/>
  <c r="AA106" i="2"/>
  <c r="AB106" i="2"/>
  <c r="AC106" i="2"/>
  <c r="AD106" i="2"/>
  <c r="AE106" i="2"/>
  <c r="AF106" i="2"/>
  <c r="AG106" i="2"/>
  <c r="AH106" i="2"/>
  <c r="AI106" i="2"/>
  <c r="AJ106" i="2"/>
  <c r="AK106" i="2"/>
  <c r="AL106" i="2"/>
  <c r="AM106" i="2"/>
  <c r="AN106" i="2"/>
  <c r="AO106" i="2"/>
  <c r="AP106" i="2"/>
  <c r="F107" i="2"/>
  <c r="G107" i="2"/>
  <c r="H107" i="2"/>
  <c r="I107" i="2"/>
  <c r="J107" i="2"/>
  <c r="K107" i="2"/>
  <c r="L107" i="2"/>
  <c r="M107" i="2"/>
  <c r="N107" i="2"/>
  <c r="O107" i="2"/>
  <c r="P107" i="2"/>
  <c r="Q107" i="2"/>
  <c r="R107" i="2"/>
  <c r="S107" i="2"/>
  <c r="T107" i="2"/>
  <c r="U107" i="2"/>
  <c r="V107" i="2"/>
  <c r="W107" i="2"/>
  <c r="X107" i="2"/>
  <c r="Y107" i="2"/>
  <c r="Z107" i="2"/>
  <c r="AA107" i="2"/>
  <c r="AB107" i="2"/>
  <c r="AC107" i="2"/>
  <c r="AD107" i="2"/>
  <c r="AE107" i="2"/>
  <c r="AF107" i="2"/>
  <c r="AG107" i="2"/>
  <c r="AH107" i="2"/>
  <c r="AI107" i="2"/>
  <c r="AJ107" i="2"/>
  <c r="AK107" i="2"/>
  <c r="AL107" i="2"/>
  <c r="AM107" i="2"/>
  <c r="AN107" i="2"/>
  <c r="AO107" i="2"/>
  <c r="AP107" i="2"/>
  <c r="F108" i="2"/>
  <c r="G108" i="2"/>
  <c r="H108" i="2"/>
  <c r="I108" i="2"/>
  <c r="J108" i="2"/>
  <c r="K108" i="2"/>
  <c r="L108" i="2"/>
  <c r="M108" i="2"/>
  <c r="N108" i="2"/>
  <c r="O108" i="2"/>
  <c r="P108" i="2"/>
  <c r="Q108" i="2"/>
  <c r="R108" i="2"/>
  <c r="S108" i="2"/>
  <c r="T108" i="2"/>
  <c r="U108" i="2"/>
  <c r="V108" i="2"/>
  <c r="W108" i="2"/>
  <c r="X108" i="2"/>
  <c r="Y108" i="2"/>
  <c r="Z108" i="2"/>
  <c r="AA108" i="2"/>
  <c r="AB108" i="2"/>
  <c r="AC108" i="2"/>
  <c r="AD108" i="2"/>
  <c r="AE108" i="2"/>
  <c r="AF108" i="2"/>
  <c r="AG108" i="2"/>
  <c r="AH108" i="2"/>
  <c r="AI108" i="2"/>
  <c r="AJ108" i="2"/>
  <c r="AK108" i="2"/>
  <c r="AL108" i="2"/>
  <c r="AM108" i="2"/>
  <c r="AN108" i="2"/>
  <c r="AO108" i="2"/>
  <c r="AP108" i="2"/>
  <c r="F109" i="2"/>
  <c r="G109" i="2"/>
  <c r="H109" i="2"/>
  <c r="I109" i="2"/>
  <c r="J109" i="2"/>
  <c r="K109" i="2"/>
  <c r="L109" i="2"/>
  <c r="M109" i="2"/>
  <c r="N109" i="2"/>
  <c r="O109" i="2"/>
  <c r="P109" i="2"/>
  <c r="Q109" i="2"/>
  <c r="R109" i="2"/>
  <c r="S109" i="2"/>
  <c r="T109" i="2"/>
  <c r="U109" i="2"/>
  <c r="V109" i="2"/>
  <c r="W109" i="2"/>
  <c r="X109" i="2"/>
  <c r="Y109" i="2"/>
  <c r="Z109" i="2"/>
  <c r="AA109" i="2"/>
  <c r="AB109" i="2"/>
  <c r="AC109" i="2"/>
  <c r="AD109" i="2"/>
  <c r="AE109" i="2"/>
  <c r="AF109" i="2"/>
  <c r="AG109" i="2"/>
  <c r="AH109" i="2"/>
  <c r="AI109" i="2"/>
  <c r="AJ109" i="2"/>
  <c r="AK109" i="2"/>
  <c r="AL109" i="2"/>
  <c r="AM109" i="2"/>
  <c r="AN109" i="2"/>
  <c r="AO109" i="2"/>
  <c r="AP109" i="2"/>
  <c r="F110" i="2"/>
  <c r="G110" i="2"/>
  <c r="H110" i="2"/>
  <c r="I110" i="2"/>
  <c r="J110" i="2"/>
  <c r="K110" i="2"/>
  <c r="L110" i="2"/>
  <c r="M110" i="2"/>
  <c r="N110" i="2"/>
  <c r="O110" i="2"/>
  <c r="P110" i="2"/>
  <c r="Q110" i="2"/>
  <c r="R110" i="2"/>
  <c r="S110" i="2"/>
  <c r="T110" i="2"/>
  <c r="U110" i="2"/>
  <c r="V110" i="2"/>
  <c r="W110" i="2"/>
  <c r="X110" i="2"/>
  <c r="Y110" i="2"/>
  <c r="Z110" i="2"/>
  <c r="AA110" i="2"/>
  <c r="AB110" i="2"/>
  <c r="AC110" i="2"/>
  <c r="AD110" i="2"/>
  <c r="AE110" i="2"/>
  <c r="AF110" i="2"/>
  <c r="AG110" i="2"/>
  <c r="AH110" i="2"/>
  <c r="AI110" i="2"/>
  <c r="AJ110" i="2"/>
  <c r="AK110" i="2"/>
  <c r="AL110" i="2"/>
  <c r="AM110" i="2"/>
  <c r="AN110" i="2"/>
  <c r="AO110" i="2"/>
  <c r="AP110" i="2"/>
  <c r="F111" i="2"/>
  <c r="G111" i="2"/>
  <c r="H111" i="2"/>
  <c r="I111" i="2"/>
  <c r="J111" i="2"/>
  <c r="K111" i="2"/>
  <c r="L111" i="2"/>
  <c r="M111" i="2"/>
  <c r="N111" i="2"/>
  <c r="O111" i="2"/>
  <c r="P111" i="2"/>
  <c r="Q111" i="2"/>
  <c r="R111" i="2"/>
  <c r="S111" i="2"/>
  <c r="T111" i="2"/>
  <c r="U111" i="2"/>
  <c r="V111" i="2"/>
  <c r="W111" i="2"/>
  <c r="X111" i="2"/>
  <c r="Y111" i="2"/>
  <c r="Z111" i="2"/>
  <c r="AA111" i="2"/>
  <c r="AB111" i="2"/>
  <c r="AC111" i="2"/>
  <c r="AD111" i="2"/>
  <c r="AE111" i="2"/>
  <c r="AF111" i="2"/>
  <c r="AG111" i="2"/>
  <c r="AH111" i="2"/>
  <c r="AI111" i="2"/>
  <c r="AJ111" i="2"/>
  <c r="AK111" i="2"/>
  <c r="AL111" i="2"/>
  <c r="AM111" i="2"/>
  <c r="AN111" i="2"/>
  <c r="AO111" i="2"/>
  <c r="AP111" i="2"/>
  <c r="F112" i="2"/>
  <c r="G112" i="2"/>
  <c r="H112" i="2"/>
  <c r="I112" i="2"/>
  <c r="J112" i="2"/>
  <c r="K112" i="2"/>
  <c r="L112" i="2"/>
  <c r="M112" i="2"/>
  <c r="N112" i="2"/>
  <c r="O112" i="2"/>
  <c r="P112" i="2"/>
  <c r="Q112" i="2"/>
  <c r="R112" i="2"/>
  <c r="S112" i="2"/>
  <c r="T112" i="2"/>
  <c r="U112" i="2"/>
  <c r="V112" i="2"/>
  <c r="W112" i="2"/>
  <c r="X112" i="2"/>
  <c r="Y112" i="2"/>
  <c r="Z112" i="2"/>
  <c r="AA112" i="2"/>
  <c r="AB112" i="2"/>
  <c r="AC112" i="2"/>
  <c r="AD112" i="2"/>
  <c r="AE112" i="2"/>
  <c r="AF112" i="2"/>
  <c r="AG112" i="2"/>
  <c r="AH112" i="2"/>
  <c r="AI112" i="2"/>
  <c r="AJ112" i="2"/>
  <c r="AK112" i="2"/>
  <c r="AL112" i="2"/>
  <c r="AM112" i="2"/>
  <c r="AN112" i="2"/>
  <c r="AO112" i="2"/>
  <c r="AP112" i="2"/>
  <c r="F113" i="2"/>
  <c r="G113" i="2"/>
  <c r="H113" i="2"/>
  <c r="I113" i="2"/>
  <c r="J113" i="2"/>
  <c r="K113" i="2"/>
  <c r="L113" i="2"/>
  <c r="M113" i="2"/>
  <c r="N113" i="2"/>
  <c r="O113" i="2"/>
  <c r="P113" i="2"/>
  <c r="Q113" i="2"/>
  <c r="R113" i="2"/>
  <c r="S113" i="2"/>
  <c r="T113" i="2"/>
  <c r="U113" i="2"/>
  <c r="V113" i="2"/>
  <c r="W113" i="2"/>
  <c r="X113" i="2"/>
  <c r="Y113" i="2"/>
  <c r="Z113" i="2"/>
  <c r="AA113" i="2"/>
  <c r="AB113" i="2"/>
  <c r="AC113" i="2"/>
  <c r="AD113" i="2"/>
  <c r="AE113" i="2"/>
  <c r="AF113" i="2"/>
  <c r="AG113" i="2"/>
  <c r="AH113" i="2"/>
  <c r="AI113" i="2"/>
  <c r="AJ113" i="2"/>
  <c r="AK113" i="2"/>
  <c r="AL113" i="2"/>
  <c r="AM113" i="2"/>
  <c r="AN113" i="2"/>
  <c r="AO113" i="2"/>
  <c r="AP113" i="2"/>
  <c r="F114" i="2"/>
  <c r="G114" i="2"/>
  <c r="H114" i="2"/>
  <c r="I114" i="2"/>
  <c r="J114" i="2"/>
  <c r="K114" i="2"/>
  <c r="L114" i="2"/>
  <c r="M114" i="2"/>
  <c r="N114" i="2"/>
  <c r="O114" i="2"/>
  <c r="P114" i="2"/>
  <c r="Q114" i="2"/>
  <c r="R114" i="2"/>
  <c r="S114" i="2"/>
  <c r="T114" i="2"/>
  <c r="U114" i="2"/>
  <c r="V114" i="2"/>
  <c r="W114" i="2"/>
  <c r="X114" i="2"/>
  <c r="Y114" i="2"/>
  <c r="Z114" i="2"/>
  <c r="AA114" i="2"/>
  <c r="AB114" i="2"/>
  <c r="AC114" i="2"/>
  <c r="AD114" i="2"/>
  <c r="AE114" i="2"/>
  <c r="AF114" i="2"/>
  <c r="AG114" i="2"/>
  <c r="AH114" i="2"/>
  <c r="AI114" i="2"/>
  <c r="AJ114" i="2"/>
  <c r="AK114" i="2"/>
  <c r="AL114" i="2"/>
  <c r="AM114" i="2"/>
  <c r="AN114" i="2"/>
  <c r="AO114" i="2"/>
  <c r="AP114" i="2"/>
  <c r="F115" i="2"/>
  <c r="G115" i="2"/>
  <c r="H115" i="2"/>
  <c r="I115" i="2"/>
  <c r="J115" i="2"/>
  <c r="K115" i="2"/>
  <c r="L115" i="2"/>
  <c r="M115" i="2"/>
  <c r="N115" i="2"/>
  <c r="O115" i="2"/>
  <c r="P115" i="2"/>
  <c r="Q115" i="2"/>
  <c r="R115" i="2"/>
  <c r="S115" i="2"/>
  <c r="T115" i="2"/>
  <c r="U115" i="2"/>
  <c r="V115" i="2"/>
  <c r="W115" i="2"/>
  <c r="X115" i="2"/>
  <c r="Y115" i="2"/>
  <c r="Z115" i="2"/>
  <c r="AA115" i="2"/>
  <c r="AB115" i="2"/>
  <c r="AC115" i="2"/>
  <c r="AD115" i="2"/>
  <c r="AE115" i="2"/>
  <c r="AF115" i="2"/>
  <c r="AG115" i="2"/>
  <c r="AH115" i="2"/>
  <c r="AI115" i="2"/>
  <c r="AJ115" i="2"/>
  <c r="AK115" i="2"/>
  <c r="AL115" i="2"/>
  <c r="AM115" i="2"/>
  <c r="AN115" i="2"/>
  <c r="AO115" i="2"/>
  <c r="AP115" i="2"/>
  <c r="F116" i="2"/>
  <c r="G116" i="2"/>
  <c r="H116" i="2"/>
  <c r="I116" i="2"/>
  <c r="J116" i="2"/>
  <c r="K116" i="2"/>
  <c r="L116" i="2"/>
  <c r="M116" i="2"/>
  <c r="N116" i="2"/>
  <c r="O116" i="2"/>
  <c r="P116" i="2"/>
  <c r="Q116" i="2"/>
  <c r="R116" i="2"/>
  <c r="S116" i="2"/>
  <c r="T116" i="2"/>
  <c r="U116" i="2"/>
  <c r="V116" i="2"/>
  <c r="W116" i="2"/>
  <c r="X116" i="2"/>
  <c r="Y116" i="2"/>
  <c r="Z116" i="2"/>
  <c r="AA116" i="2"/>
  <c r="AB116" i="2"/>
  <c r="AC116" i="2"/>
  <c r="AD116" i="2"/>
  <c r="AE116" i="2"/>
  <c r="AF116" i="2"/>
  <c r="AG116" i="2"/>
  <c r="AH116" i="2"/>
  <c r="AI116" i="2"/>
  <c r="AJ116" i="2"/>
  <c r="AK116" i="2"/>
  <c r="AL116" i="2"/>
  <c r="AM116" i="2"/>
  <c r="AN116" i="2"/>
  <c r="AO116" i="2"/>
  <c r="AP116" i="2"/>
  <c r="F117" i="2"/>
  <c r="G117" i="2"/>
  <c r="H117" i="2"/>
  <c r="I117" i="2"/>
  <c r="J117" i="2"/>
  <c r="K117" i="2"/>
  <c r="L117" i="2"/>
  <c r="M117" i="2"/>
  <c r="N117" i="2"/>
  <c r="O117" i="2"/>
  <c r="P117" i="2"/>
  <c r="Q117" i="2"/>
  <c r="R117" i="2"/>
  <c r="S117" i="2"/>
  <c r="T117" i="2"/>
  <c r="U117" i="2"/>
  <c r="V117" i="2"/>
  <c r="W117" i="2"/>
  <c r="X117" i="2"/>
  <c r="Y117" i="2"/>
  <c r="Z117" i="2"/>
  <c r="AA117" i="2"/>
  <c r="AB117" i="2"/>
  <c r="AC117" i="2"/>
  <c r="AD117" i="2"/>
  <c r="AE117" i="2"/>
  <c r="AF117" i="2"/>
  <c r="AG117" i="2"/>
  <c r="AH117" i="2"/>
  <c r="AI117" i="2"/>
  <c r="AJ117" i="2"/>
  <c r="AK117" i="2"/>
  <c r="AL117" i="2"/>
  <c r="AM117" i="2"/>
  <c r="AN117" i="2"/>
  <c r="AO117" i="2"/>
  <c r="AP117" i="2"/>
  <c r="F118" i="2"/>
  <c r="G118" i="2"/>
  <c r="H118" i="2"/>
  <c r="I118" i="2"/>
  <c r="J118" i="2"/>
  <c r="K118" i="2"/>
  <c r="L118" i="2"/>
  <c r="M118" i="2"/>
  <c r="N118" i="2"/>
  <c r="O118" i="2"/>
  <c r="P118" i="2"/>
  <c r="Q118" i="2"/>
  <c r="R118" i="2"/>
  <c r="S118" i="2"/>
  <c r="T118" i="2"/>
  <c r="U118" i="2"/>
  <c r="V118" i="2"/>
  <c r="W118" i="2"/>
  <c r="X118" i="2"/>
  <c r="Y118" i="2"/>
  <c r="Z118" i="2"/>
  <c r="AA118" i="2"/>
  <c r="AB118" i="2"/>
  <c r="AC118" i="2"/>
  <c r="AD118" i="2"/>
  <c r="AE118" i="2"/>
  <c r="AF118" i="2"/>
  <c r="AG118" i="2"/>
  <c r="AH118" i="2"/>
  <c r="AI118" i="2"/>
  <c r="AJ118" i="2"/>
  <c r="AK118" i="2"/>
  <c r="AL118" i="2"/>
  <c r="AM118" i="2"/>
  <c r="AN118" i="2"/>
  <c r="AO118" i="2"/>
  <c r="AP118" i="2"/>
  <c r="F119" i="2"/>
  <c r="G119" i="2"/>
  <c r="H119" i="2"/>
  <c r="I119" i="2"/>
  <c r="J119" i="2"/>
  <c r="K119" i="2"/>
  <c r="L119" i="2"/>
  <c r="M119" i="2"/>
  <c r="N119" i="2"/>
  <c r="O119" i="2"/>
  <c r="P119" i="2"/>
  <c r="Q119" i="2"/>
  <c r="R119" i="2"/>
  <c r="S119" i="2"/>
  <c r="T119" i="2"/>
  <c r="U119" i="2"/>
  <c r="V119" i="2"/>
  <c r="W119" i="2"/>
  <c r="X119" i="2"/>
  <c r="Y119" i="2"/>
  <c r="Z119" i="2"/>
  <c r="AA119" i="2"/>
  <c r="AB119" i="2"/>
  <c r="AC119" i="2"/>
  <c r="AD119" i="2"/>
  <c r="AE119" i="2"/>
  <c r="AF119" i="2"/>
  <c r="AG119" i="2"/>
  <c r="AH119" i="2"/>
  <c r="AI119" i="2"/>
  <c r="AJ119" i="2"/>
  <c r="AK119" i="2"/>
  <c r="AL119" i="2"/>
  <c r="AM119" i="2"/>
  <c r="AN119" i="2"/>
  <c r="AO119" i="2"/>
  <c r="AP119" i="2"/>
  <c r="F120" i="2"/>
  <c r="G120" i="2"/>
  <c r="H120" i="2"/>
  <c r="I120" i="2"/>
  <c r="J120" i="2"/>
  <c r="K120" i="2"/>
  <c r="L120" i="2"/>
  <c r="M120" i="2"/>
  <c r="N120" i="2"/>
  <c r="O120" i="2"/>
  <c r="P120" i="2"/>
  <c r="Q120" i="2"/>
  <c r="R120" i="2"/>
  <c r="S120" i="2"/>
  <c r="T120" i="2"/>
  <c r="U120" i="2"/>
  <c r="V120" i="2"/>
  <c r="W120" i="2"/>
  <c r="X120" i="2"/>
  <c r="Y120" i="2"/>
  <c r="Z120" i="2"/>
  <c r="AA120" i="2"/>
  <c r="AB120" i="2"/>
  <c r="AC120" i="2"/>
  <c r="AD120" i="2"/>
  <c r="AE120" i="2"/>
  <c r="AF120" i="2"/>
  <c r="AG120" i="2"/>
  <c r="AH120" i="2"/>
  <c r="AI120" i="2"/>
  <c r="AJ120" i="2"/>
  <c r="AK120" i="2"/>
  <c r="AL120" i="2"/>
  <c r="AM120" i="2"/>
  <c r="AN120" i="2"/>
  <c r="AO120" i="2"/>
  <c r="AP120" i="2"/>
  <c r="F121" i="2"/>
  <c r="G121" i="2"/>
  <c r="H121" i="2"/>
  <c r="I121" i="2"/>
  <c r="J121" i="2"/>
  <c r="K121" i="2"/>
  <c r="L121" i="2"/>
  <c r="M121" i="2"/>
  <c r="N121" i="2"/>
  <c r="O121" i="2"/>
  <c r="P121" i="2"/>
  <c r="Q121" i="2"/>
  <c r="R121" i="2"/>
  <c r="S121" i="2"/>
  <c r="T121" i="2"/>
  <c r="U121" i="2"/>
  <c r="V121" i="2"/>
  <c r="W121" i="2"/>
  <c r="X121" i="2"/>
  <c r="Y121" i="2"/>
  <c r="Z121" i="2"/>
  <c r="AA121" i="2"/>
  <c r="AB121" i="2"/>
  <c r="AC121" i="2"/>
  <c r="AD121" i="2"/>
  <c r="AE121" i="2"/>
  <c r="AF121" i="2"/>
  <c r="AG121" i="2"/>
  <c r="AH121" i="2"/>
  <c r="AI121" i="2"/>
  <c r="AJ121" i="2"/>
  <c r="AK121" i="2"/>
  <c r="AL121" i="2"/>
  <c r="AM121" i="2"/>
  <c r="AN121" i="2"/>
  <c r="AO121" i="2"/>
  <c r="AP121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04" i="2"/>
  <c r="F79" i="2"/>
  <c r="G79" i="2"/>
  <c r="H79" i="2"/>
  <c r="I79" i="2"/>
  <c r="J79" i="2"/>
  <c r="K79" i="2"/>
  <c r="L79" i="2"/>
  <c r="M79" i="2"/>
  <c r="N79" i="2"/>
  <c r="O79" i="2"/>
  <c r="P79" i="2"/>
  <c r="Q79" i="2"/>
  <c r="R79" i="2"/>
  <c r="S79" i="2"/>
  <c r="T79" i="2"/>
  <c r="U79" i="2"/>
  <c r="V79" i="2"/>
  <c r="W79" i="2"/>
  <c r="X79" i="2"/>
  <c r="Y79" i="2"/>
  <c r="Z79" i="2"/>
  <c r="AA79" i="2"/>
  <c r="AB79" i="2"/>
  <c r="AC79" i="2"/>
  <c r="AD79" i="2"/>
  <c r="AE79" i="2"/>
  <c r="AF79" i="2"/>
  <c r="AG79" i="2"/>
  <c r="AH79" i="2"/>
  <c r="AI79" i="2"/>
  <c r="AJ79" i="2"/>
  <c r="AK79" i="2"/>
  <c r="AL79" i="2"/>
  <c r="AM79" i="2"/>
  <c r="AN79" i="2"/>
  <c r="AO79" i="2"/>
  <c r="AP79" i="2"/>
  <c r="F80" i="2"/>
  <c r="G80" i="2"/>
  <c r="H80" i="2"/>
  <c r="I80" i="2"/>
  <c r="J80" i="2"/>
  <c r="K80" i="2"/>
  <c r="L80" i="2"/>
  <c r="M80" i="2"/>
  <c r="N80" i="2"/>
  <c r="O80" i="2"/>
  <c r="P80" i="2"/>
  <c r="Q80" i="2"/>
  <c r="R80" i="2"/>
  <c r="S80" i="2"/>
  <c r="T80" i="2"/>
  <c r="U80" i="2"/>
  <c r="V80" i="2"/>
  <c r="W80" i="2"/>
  <c r="X80" i="2"/>
  <c r="Y80" i="2"/>
  <c r="Z80" i="2"/>
  <c r="AA80" i="2"/>
  <c r="AB80" i="2"/>
  <c r="AC80" i="2"/>
  <c r="AD80" i="2"/>
  <c r="AE80" i="2"/>
  <c r="AF80" i="2"/>
  <c r="AG80" i="2"/>
  <c r="AH80" i="2"/>
  <c r="AI80" i="2"/>
  <c r="AJ80" i="2"/>
  <c r="AK80" i="2"/>
  <c r="AL80" i="2"/>
  <c r="AM80" i="2"/>
  <c r="AN80" i="2"/>
  <c r="AO80" i="2"/>
  <c r="AP80" i="2"/>
  <c r="F81" i="2"/>
  <c r="G81" i="2"/>
  <c r="H81" i="2"/>
  <c r="I81" i="2"/>
  <c r="J81" i="2"/>
  <c r="K81" i="2"/>
  <c r="L81" i="2"/>
  <c r="M81" i="2"/>
  <c r="N81" i="2"/>
  <c r="O81" i="2"/>
  <c r="P81" i="2"/>
  <c r="Q81" i="2"/>
  <c r="R81" i="2"/>
  <c r="S81" i="2"/>
  <c r="T81" i="2"/>
  <c r="U81" i="2"/>
  <c r="V81" i="2"/>
  <c r="W81" i="2"/>
  <c r="X81" i="2"/>
  <c r="Y81" i="2"/>
  <c r="Z81" i="2"/>
  <c r="AA81" i="2"/>
  <c r="AB81" i="2"/>
  <c r="AC81" i="2"/>
  <c r="AD81" i="2"/>
  <c r="AE81" i="2"/>
  <c r="AF81" i="2"/>
  <c r="AG81" i="2"/>
  <c r="AH81" i="2"/>
  <c r="AI81" i="2"/>
  <c r="AJ81" i="2"/>
  <c r="AK81" i="2"/>
  <c r="AL81" i="2"/>
  <c r="AM81" i="2"/>
  <c r="AN81" i="2"/>
  <c r="AO81" i="2"/>
  <c r="AP81" i="2"/>
  <c r="F82" i="2"/>
  <c r="G82" i="2"/>
  <c r="H82" i="2"/>
  <c r="I82" i="2"/>
  <c r="J82" i="2"/>
  <c r="K82" i="2"/>
  <c r="L82" i="2"/>
  <c r="M82" i="2"/>
  <c r="N82" i="2"/>
  <c r="O82" i="2"/>
  <c r="P82" i="2"/>
  <c r="Q82" i="2"/>
  <c r="R82" i="2"/>
  <c r="S82" i="2"/>
  <c r="T82" i="2"/>
  <c r="U82" i="2"/>
  <c r="V82" i="2"/>
  <c r="W82" i="2"/>
  <c r="X82" i="2"/>
  <c r="Y82" i="2"/>
  <c r="Z82" i="2"/>
  <c r="AA82" i="2"/>
  <c r="AB82" i="2"/>
  <c r="AC82" i="2"/>
  <c r="AD82" i="2"/>
  <c r="AE82" i="2"/>
  <c r="AF82" i="2"/>
  <c r="AG82" i="2"/>
  <c r="AH82" i="2"/>
  <c r="AI82" i="2"/>
  <c r="AJ82" i="2"/>
  <c r="AK82" i="2"/>
  <c r="AL82" i="2"/>
  <c r="AM82" i="2"/>
  <c r="AN82" i="2"/>
  <c r="AO82" i="2"/>
  <c r="AP82" i="2"/>
  <c r="F83" i="2"/>
  <c r="G83" i="2"/>
  <c r="H83" i="2"/>
  <c r="I83" i="2"/>
  <c r="J83" i="2"/>
  <c r="K83" i="2"/>
  <c r="L83" i="2"/>
  <c r="M83" i="2"/>
  <c r="N83" i="2"/>
  <c r="O83" i="2"/>
  <c r="P83" i="2"/>
  <c r="Q83" i="2"/>
  <c r="R83" i="2"/>
  <c r="S83" i="2"/>
  <c r="T83" i="2"/>
  <c r="U83" i="2"/>
  <c r="V83" i="2"/>
  <c r="W83" i="2"/>
  <c r="X83" i="2"/>
  <c r="Y83" i="2"/>
  <c r="Z83" i="2"/>
  <c r="AA83" i="2"/>
  <c r="AB83" i="2"/>
  <c r="AC83" i="2"/>
  <c r="AD83" i="2"/>
  <c r="AE83" i="2"/>
  <c r="AF83" i="2"/>
  <c r="AG83" i="2"/>
  <c r="AH83" i="2"/>
  <c r="AI83" i="2"/>
  <c r="AJ83" i="2"/>
  <c r="AK83" i="2"/>
  <c r="AL83" i="2"/>
  <c r="AM83" i="2"/>
  <c r="AN83" i="2"/>
  <c r="AO83" i="2"/>
  <c r="AP83" i="2"/>
  <c r="F84" i="2"/>
  <c r="G84" i="2"/>
  <c r="H84" i="2"/>
  <c r="I84" i="2"/>
  <c r="J84" i="2"/>
  <c r="K84" i="2"/>
  <c r="L84" i="2"/>
  <c r="M84" i="2"/>
  <c r="N84" i="2"/>
  <c r="O84" i="2"/>
  <c r="P84" i="2"/>
  <c r="Q84" i="2"/>
  <c r="R84" i="2"/>
  <c r="S84" i="2"/>
  <c r="T84" i="2"/>
  <c r="U84" i="2"/>
  <c r="V84" i="2"/>
  <c r="W84" i="2"/>
  <c r="X84" i="2"/>
  <c r="Y84" i="2"/>
  <c r="Z84" i="2"/>
  <c r="AA84" i="2"/>
  <c r="AB84" i="2"/>
  <c r="AC84" i="2"/>
  <c r="AD84" i="2"/>
  <c r="AE84" i="2"/>
  <c r="AF84" i="2"/>
  <c r="AG84" i="2"/>
  <c r="AH84" i="2"/>
  <c r="AI84" i="2"/>
  <c r="AJ84" i="2"/>
  <c r="AK84" i="2"/>
  <c r="AL84" i="2"/>
  <c r="AM84" i="2"/>
  <c r="AN84" i="2"/>
  <c r="AO84" i="2"/>
  <c r="AP84" i="2"/>
  <c r="F85" i="2"/>
  <c r="G85" i="2"/>
  <c r="H85" i="2"/>
  <c r="I85" i="2"/>
  <c r="J85" i="2"/>
  <c r="K85" i="2"/>
  <c r="L85" i="2"/>
  <c r="M85" i="2"/>
  <c r="N85" i="2"/>
  <c r="O85" i="2"/>
  <c r="P85" i="2"/>
  <c r="Q85" i="2"/>
  <c r="R85" i="2"/>
  <c r="S85" i="2"/>
  <c r="T85" i="2"/>
  <c r="U85" i="2"/>
  <c r="V85" i="2"/>
  <c r="W85" i="2"/>
  <c r="X85" i="2"/>
  <c r="Y85" i="2"/>
  <c r="Z85" i="2"/>
  <c r="AA85" i="2"/>
  <c r="AB85" i="2"/>
  <c r="AC85" i="2"/>
  <c r="AD85" i="2"/>
  <c r="AE85" i="2"/>
  <c r="AF85" i="2"/>
  <c r="AG85" i="2"/>
  <c r="AH85" i="2"/>
  <c r="AI85" i="2"/>
  <c r="AJ85" i="2"/>
  <c r="AK85" i="2"/>
  <c r="AL85" i="2"/>
  <c r="AM85" i="2"/>
  <c r="AN85" i="2"/>
  <c r="AO85" i="2"/>
  <c r="AP85" i="2"/>
  <c r="F86" i="2"/>
  <c r="G86" i="2"/>
  <c r="H86" i="2"/>
  <c r="I86" i="2"/>
  <c r="J86" i="2"/>
  <c r="K86" i="2"/>
  <c r="L86" i="2"/>
  <c r="M86" i="2"/>
  <c r="N86" i="2"/>
  <c r="O86" i="2"/>
  <c r="P86" i="2"/>
  <c r="Q86" i="2"/>
  <c r="R86" i="2"/>
  <c r="S86" i="2"/>
  <c r="T86" i="2"/>
  <c r="U86" i="2"/>
  <c r="V86" i="2"/>
  <c r="W86" i="2"/>
  <c r="X86" i="2"/>
  <c r="Y86" i="2"/>
  <c r="Z86" i="2"/>
  <c r="AA86" i="2"/>
  <c r="AB86" i="2"/>
  <c r="AC86" i="2"/>
  <c r="AD86" i="2"/>
  <c r="AE86" i="2"/>
  <c r="AF86" i="2"/>
  <c r="AG86" i="2"/>
  <c r="AH86" i="2"/>
  <c r="AI86" i="2"/>
  <c r="AJ86" i="2"/>
  <c r="AK86" i="2"/>
  <c r="AL86" i="2"/>
  <c r="AM86" i="2"/>
  <c r="AN86" i="2"/>
  <c r="AO86" i="2"/>
  <c r="AP86" i="2"/>
  <c r="F87" i="2"/>
  <c r="G87" i="2"/>
  <c r="H87" i="2"/>
  <c r="I87" i="2"/>
  <c r="J87" i="2"/>
  <c r="K87" i="2"/>
  <c r="L87" i="2"/>
  <c r="M87" i="2"/>
  <c r="N87" i="2"/>
  <c r="O87" i="2"/>
  <c r="P87" i="2"/>
  <c r="Q87" i="2"/>
  <c r="R87" i="2"/>
  <c r="S87" i="2"/>
  <c r="T87" i="2"/>
  <c r="U87" i="2"/>
  <c r="V87" i="2"/>
  <c r="W87" i="2"/>
  <c r="X87" i="2"/>
  <c r="Y87" i="2"/>
  <c r="Z87" i="2"/>
  <c r="AA87" i="2"/>
  <c r="AB87" i="2"/>
  <c r="AC87" i="2"/>
  <c r="AD87" i="2"/>
  <c r="AE87" i="2"/>
  <c r="AF87" i="2"/>
  <c r="AG87" i="2"/>
  <c r="AH87" i="2"/>
  <c r="AI87" i="2"/>
  <c r="AJ87" i="2"/>
  <c r="AK87" i="2"/>
  <c r="AL87" i="2"/>
  <c r="AM87" i="2"/>
  <c r="AN87" i="2"/>
  <c r="AO87" i="2"/>
  <c r="AP87" i="2"/>
  <c r="F88" i="2"/>
  <c r="G88" i="2"/>
  <c r="H88" i="2"/>
  <c r="I88" i="2"/>
  <c r="J88" i="2"/>
  <c r="K88" i="2"/>
  <c r="L88" i="2"/>
  <c r="M88" i="2"/>
  <c r="N88" i="2"/>
  <c r="O88" i="2"/>
  <c r="P88" i="2"/>
  <c r="Q88" i="2"/>
  <c r="R88" i="2"/>
  <c r="S88" i="2"/>
  <c r="T88" i="2"/>
  <c r="U88" i="2"/>
  <c r="V88" i="2"/>
  <c r="W88" i="2"/>
  <c r="X88" i="2"/>
  <c r="Y88" i="2"/>
  <c r="Z88" i="2"/>
  <c r="AA88" i="2"/>
  <c r="AB88" i="2"/>
  <c r="AC88" i="2"/>
  <c r="AD88" i="2"/>
  <c r="AE88" i="2"/>
  <c r="AF88" i="2"/>
  <c r="AG88" i="2"/>
  <c r="AH88" i="2"/>
  <c r="AI88" i="2"/>
  <c r="AJ88" i="2"/>
  <c r="AK88" i="2"/>
  <c r="AL88" i="2"/>
  <c r="AM88" i="2"/>
  <c r="AN88" i="2"/>
  <c r="AO88" i="2"/>
  <c r="AP88" i="2"/>
  <c r="F89" i="2"/>
  <c r="G89" i="2"/>
  <c r="H89" i="2"/>
  <c r="I89" i="2"/>
  <c r="J89" i="2"/>
  <c r="K89" i="2"/>
  <c r="L89" i="2"/>
  <c r="M89" i="2"/>
  <c r="N89" i="2"/>
  <c r="O89" i="2"/>
  <c r="P89" i="2"/>
  <c r="Q89" i="2"/>
  <c r="R89" i="2"/>
  <c r="S89" i="2"/>
  <c r="T89" i="2"/>
  <c r="U89" i="2"/>
  <c r="V89" i="2"/>
  <c r="W89" i="2"/>
  <c r="X89" i="2"/>
  <c r="Y89" i="2"/>
  <c r="Z89" i="2"/>
  <c r="AA89" i="2"/>
  <c r="AB89" i="2"/>
  <c r="AC89" i="2"/>
  <c r="AD89" i="2"/>
  <c r="AE89" i="2"/>
  <c r="AF89" i="2"/>
  <c r="AG89" i="2"/>
  <c r="AH89" i="2"/>
  <c r="AI89" i="2"/>
  <c r="AJ89" i="2"/>
  <c r="AK89" i="2"/>
  <c r="AL89" i="2"/>
  <c r="AM89" i="2"/>
  <c r="AN89" i="2"/>
  <c r="AO89" i="2"/>
  <c r="AP89" i="2"/>
  <c r="F90" i="2"/>
  <c r="G90" i="2"/>
  <c r="H90" i="2"/>
  <c r="I90" i="2"/>
  <c r="J90" i="2"/>
  <c r="K90" i="2"/>
  <c r="L90" i="2"/>
  <c r="M90" i="2"/>
  <c r="N90" i="2"/>
  <c r="O90" i="2"/>
  <c r="P90" i="2"/>
  <c r="Q90" i="2"/>
  <c r="R90" i="2"/>
  <c r="S90" i="2"/>
  <c r="T90" i="2"/>
  <c r="U90" i="2"/>
  <c r="V90" i="2"/>
  <c r="W90" i="2"/>
  <c r="X90" i="2"/>
  <c r="Y90" i="2"/>
  <c r="Z90" i="2"/>
  <c r="AA90" i="2"/>
  <c r="AB90" i="2"/>
  <c r="AC90" i="2"/>
  <c r="AD90" i="2"/>
  <c r="AE90" i="2"/>
  <c r="AF90" i="2"/>
  <c r="AG90" i="2"/>
  <c r="AH90" i="2"/>
  <c r="AI90" i="2"/>
  <c r="AJ90" i="2"/>
  <c r="AK90" i="2"/>
  <c r="AL90" i="2"/>
  <c r="AM90" i="2"/>
  <c r="AN90" i="2"/>
  <c r="AO90" i="2"/>
  <c r="AP90" i="2"/>
  <c r="F91" i="2"/>
  <c r="G91" i="2"/>
  <c r="H91" i="2"/>
  <c r="I91" i="2"/>
  <c r="J91" i="2"/>
  <c r="K91" i="2"/>
  <c r="L91" i="2"/>
  <c r="M91" i="2"/>
  <c r="N91" i="2"/>
  <c r="O91" i="2"/>
  <c r="P91" i="2"/>
  <c r="Q91" i="2"/>
  <c r="R91" i="2"/>
  <c r="S91" i="2"/>
  <c r="T91" i="2"/>
  <c r="U91" i="2"/>
  <c r="V91" i="2"/>
  <c r="W91" i="2"/>
  <c r="X91" i="2"/>
  <c r="Y91" i="2"/>
  <c r="Z91" i="2"/>
  <c r="AA91" i="2"/>
  <c r="AB91" i="2"/>
  <c r="AC91" i="2"/>
  <c r="AD91" i="2"/>
  <c r="AE91" i="2"/>
  <c r="AF91" i="2"/>
  <c r="AG91" i="2"/>
  <c r="AH91" i="2"/>
  <c r="AI91" i="2"/>
  <c r="AJ91" i="2"/>
  <c r="AK91" i="2"/>
  <c r="AL91" i="2"/>
  <c r="AM91" i="2"/>
  <c r="AN91" i="2"/>
  <c r="AO91" i="2"/>
  <c r="AP91" i="2"/>
  <c r="F92" i="2"/>
  <c r="G92" i="2"/>
  <c r="H92" i="2"/>
  <c r="I92" i="2"/>
  <c r="J92" i="2"/>
  <c r="K92" i="2"/>
  <c r="L92" i="2"/>
  <c r="M92" i="2"/>
  <c r="N92" i="2"/>
  <c r="O92" i="2"/>
  <c r="P92" i="2"/>
  <c r="Q92" i="2"/>
  <c r="R92" i="2"/>
  <c r="S92" i="2"/>
  <c r="T92" i="2"/>
  <c r="U92" i="2"/>
  <c r="V92" i="2"/>
  <c r="W92" i="2"/>
  <c r="X92" i="2"/>
  <c r="Y92" i="2"/>
  <c r="Z92" i="2"/>
  <c r="AA92" i="2"/>
  <c r="AB92" i="2"/>
  <c r="AC92" i="2"/>
  <c r="AD92" i="2"/>
  <c r="AE92" i="2"/>
  <c r="AF92" i="2"/>
  <c r="AG92" i="2"/>
  <c r="AH92" i="2"/>
  <c r="AI92" i="2"/>
  <c r="AJ92" i="2"/>
  <c r="AK92" i="2"/>
  <c r="AL92" i="2"/>
  <c r="AM92" i="2"/>
  <c r="AN92" i="2"/>
  <c r="AO92" i="2"/>
  <c r="AP92" i="2"/>
  <c r="F93" i="2"/>
  <c r="G93" i="2"/>
  <c r="H93" i="2"/>
  <c r="I93" i="2"/>
  <c r="J93" i="2"/>
  <c r="K93" i="2"/>
  <c r="L93" i="2"/>
  <c r="M93" i="2"/>
  <c r="N93" i="2"/>
  <c r="O93" i="2"/>
  <c r="P93" i="2"/>
  <c r="Q93" i="2"/>
  <c r="R93" i="2"/>
  <c r="S93" i="2"/>
  <c r="T93" i="2"/>
  <c r="U93" i="2"/>
  <c r="V93" i="2"/>
  <c r="W93" i="2"/>
  <c r="X93" i="2"/>
  <c r="Y93" i="2"/>
  <c r="Z93" i="2"/>
  <c r="AA93" i="2"/>
  <c r="AB93" i="2"/>
  <c r="AC93" i="2"/>
  <c r="AD93" i="2"/>
  <c r="AE93" i="2"/>
  <c r="AF93" i="2"/>
  <c r="AG93" i="2"/>
  <c r="AH93" i="2"/>
  <c r="AI93" i="2"/>
  <c r="AJ93" i="2"/>
  <c r="AK93" i="2"/>
  <c r="AL93" i="2"/>
  <c r="AM93" i="2"/>
  <c r="AN93" i="2"/>
  <c r="AO93" i="2"/>
  <c r="AP93" i="2"/>
  <c r="F94" i="2"/>
  <c r="G94" i="2"/>
  <c r="H94" i="2"/>
  <c r="I94" i="2"/>
  <c r="J94" i="2"/>
  <c r="K94" i="2"/>
  <c r="L94" i="2"/>
  <c r="M94" i="2"/>
  <c r="N94" i="2"/>
  <c r="O94" i="2"/>
  <c r="P94" i="2"/>
  <c r="Q94" i="2"/>
  <c r="R94" i="2"/>
  <c r="S94" i="2"/>
  <c r="T94" i="2"/>
  <c r="U94" i="2"/>
  <c r="V94" i="2"/>
  <c r="W94" i="2"/>
  <c r="X94" i="2"/>
  <c r="Y94" i="2"/>
  <c r="Z94" i="2"/>
  <c r="AA94" i="2"/>
  <c r="AB94" i="2"/>
  <c r="AC94" i="2"/>
  <c r="AD94" i="2"/>
  <c r="AE94" i="2"/>
  <c r="AF94" i="2"/>
  <c r="AG94" i="2"/>
  <c r="AH94" i="2"/>
  <c r="AI94" i="2"/>
  <c r="AJ94" i="2"/>
  <c r="AK94" i="2"/>
  <c r="AL94" i="2"/>
  <c r="AM94" i="2"/>
  <c r="AN94" i="2"/>
  <c r="AO94" i="2"/>
  <c r="AP94" i="2"/>
  <c r="F95" i="2"/>
  <c r="G95" i="2"/>
  <c r="H95" i="2"/>
  <c r="I95" i="2"/>
  <c r="J95" i="2"/>
  <c r="K95" i="2"/>
  <c r="L95" i="2"/>
  <c r="M95" i="2"/>
  <c r="N95" i="2"/>
  <c r="O95" i="2"/>
  <c r="P95" i="2"/>
  <c r="Q95" i="2"/>
  <c r="R95" i="2"/>
  <c r="S95" i="2"/>
  <c r="T95" i="2"/>
  <c r="U95" i="2"/>
  <c r="V95" i="2"/>
  <c r="W95" i="2"/>
  <c r="X95" i="2"/>
  <c r="Y95" i="2"/>
  <c r="Z95" i="2"/>
  <c r="AA95" i="2"/>
  <c r="AB95" i="2"/>
  <c r="AC95" i="2"/>
  <c r="AD95" i="2"/>
  <c r="AE95" i="2"/>
  <c r="AF95" i="2"/>
  <c r="AG95" i="2"/>
  <c r="AH95" i="2"/>
  <c r="AI95" i="2"/>
  <c r="AJ95" i="2"/>
  <c r="AK95" i="2"/>
  <c r="AL95" i="2"/>
  <c r="AM95" i="2"/>
  <c r="AN95" i="2"/>
  <c r="AO95" i="2"/>
  <c r="AP95" i="2"/>
  <c r="F96" i="2"/>
  <c r="G96" i="2"/>
  <c r="H96" i="2"/>
  <c r="I96" i="2"/>
  <c r="J96" i="2"/>
  <c r="K96" i="2"/>
  <c r="L96" i="2"/>
  <c r="M96" i="2"/>
  <c r="N96" i="2"/>
  <c r="O96" i="2"/>
  <c r="P96" i="2"/>
  <c r="Q96" i="2"/>
  <c r="R96" i="2"/>
  <c r="S96" i="2"/>
  <c r="T96" i="2"/>
  <c r="U96" i="2"/>
  <c r="V96" i="2"/>
  <c r="W96" i="2"/>
  <c r="X96" i="2"/>
  <c r="Y96" i="2"/>
  <c r="Z96" i="2"/>
  <c r="AA96" i="2"/>
  <c r="AB96" i="2"/>
  <c r="AC96" i="2"/>
  <c r="AD96" i="2"/>
  <c r="AE96" i="2"/>
  <c r="AF96" i="2"/>
  <c r="AG96" i="2"/>
  <c r="AH96" i="2"/>
  <c r="AI96" i="2"/>
  <c r="AJ96" i="2"/>
  <c r="AK96" i="2"/>
  <c r="AL96" i="2"/>
  <c r="AM96" i="2"/>
  <c r="AN96" i="2"/>
  <c r="AO96" i="2"/>
  <c r="AP96" i="2"/>
  <c r="F97" i="2"/>
  <c r="G97" i="2"/>
  <c r="H97" i="2"/>
  <c r="I97" i="2"/>
  <c r="J97" i="2"/>
  <c r="K97" i="2"/>
  <c r="L97" i="2"/>
  <c r="M97" i="2"/>
  <c r="N97" i="2"/>
  <c r="O97" i="2"/>
  <c r="P97" i="2"/>
  <c r="Q97" i="2"/>
  <c r="R97" i="2"/>
  <c r="S97" i="2"/>
  <c r="T97" i="2"/>
  <c r="U97" i="2"/>
  <c r="V97" i="2"/>
  <c r="W97" i="2"/>
  <c r="X97" i="2"/>
  <c r="Y97" i="2"/>
  <c r="Z97" i="2"/>
  <c r="AA97" i="2"/>
  <c r="AB97" i="2"/>
  <c r="AC97" i="2"/>
  <c r="AD97" i="2"/>
  <c r="AE97" i="2"/>
  <c r="AF97" i="2"/>
  <c r="AG97" i="2"/>
  <c r="AH97" i="2"/>
  <c r="AI97" i="2"/>
  <c r="AJ97" i="2"/>
  <c r="AK97" i="2"/>
  <c r="AL97" i="2"/>
  <c r="AM97" i="2"/>
  <c r="AN97" i="2"/>
  <c r="AO97" i="2"/>
  <c r="AP97" i="2"/>
  <c r="F98" i="2"/>
  <c r="G98" i="2"/>
  <c r="H98" i="2"/>
  <c r="I98" i="2"/>
  <c r="J98" i="2"/>
  <c r="K98" i="2"/>
  <c r="L98" i="2"/>
  <c r="M98" i="2"/>
  <c r="N98" i="2"/>
  <c r="O98" i="2"/>
  <c r="P98" i="2"/>
  <c r="Q98" i="2"/>
  <c r="R98" i="2"/>
  <c r="S98" i="2"/>
  <c r="T98" i="2"/>
  <c r="U98" i="2"/>
  <c r="V98" i="2"/>
  <c r="W98" i="2"/>
  <c r="X98" i="2"/>
  <c r="Y98" i="2"/>
  <c r="Z98" i="2"/>
  <c r="AA98" i="2"/>
  <c r="AB98" i="2"/>
  <c r="AC98" i="2"/>
  <c r="AD98" i="2"/>
  <c r="AE98" i="2"/>
  <c r="AF98" i="2"/>
  <c r="AG98" i="2"/>
  <c r="AH98" i="2"/>
  <c r="AI98" i="2"/>
  <c r="AJ98" i="2"/>
  <c r="AK98" i="2"/>
  <c r="AL98" i="2"/>
  <c r="AM98" i="2"/>
  <c r="AN98" i="2"/>
  <c r="AO98" i="2"/>
  <c r="AP98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79" i="2"/>
  <c r="E55" i="2"/>
  <c r="F55" i="2"/>
  <c r="G55" i="2"/>
  <c r="H55" i="2"/>
  <c r="I55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AH55" i="2"/>
  <c r="AI55" i="2"/>
  <c r="AJ55" i="2"/>
  <c r="AK55" i="2"/>
  <c r="AL55" i="2"/>
  <c r="AM55" i="2"/>
  <c r="AN55" i="2"/>
  <c r="AO55" i="2"/>
  <c r="AP55" i="2"/>
  <c r="E56" i="2"/>
  <c r="F56" i="2"/>
  <c r="G56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W56" i="2"/>
  <c r="X56" i="2"/>
  <c r="Y56" i="2"/>
  <c r="Z56" i="2"/>
  <c r="AA56" i="2"/>
  <c r="AB56" i="2"/>
  <c r="AC56" i="2"/>
  <c r="AD56" i="2"/>
  <c r="AE56" i="2"/>
  <c r="AF56" i="2"/>
  <c r="AG56" i="2"/>
  <c r="AH56" i="2"/>
  <c r="AI56" i="2"/>
  <c r="AJ56" i="2"/>
  <c r="AK56" i="2"/>
  <c r="AL56" i="2"/>
  <c r="AM56" i="2"/>
  <c r="AN56" i="2"/>
  <c r="AO56" i="2"/>
  <c r="AP56" i="2"/>
  <c r="E57" i="2"/>
  <c r="F57" i="2"/>
  <c r="G57" i="2"/>
  <c r="H57" i="2"/>
  <c r="I57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AH57" i="2"/>
  <c r="AI57" i="2"/>
  <c r="AJ57" i="2"/>
  <c r="AK57" i="2"/>
  <c r="AL57" i="2"/>
  <c r="AM57" i="2"/>
  <c r="AN57" i="2"/>
  <c r="AO57" i="2"/>
  <c r="AP57" i="2"/>
  <c r="E58" i="2"/>
  <c r="F58" i="2"/>
  <c r="G58" i="2"/>
  <c r="H58" i="2"/>
  <c r="I58" i="2"/>
  <c r="J58" i="2"/>
  <c r="K58" i="2"/>
  <c r="L58" i="2"/>
  <c r="M58" i="2"/>
  <c r="N58" i="2"/>
  <c r="O58" i="2"/>
  <c r="P58" i="2"/>
  <c r="Q58" i="2"/>
  <c r="R58" i="2"/>
  <c r="S58" i="2"/>
  <c r="T58" i="2"/>
  <c r="U58" i="2"/>
  <c r="V58" i="2"/>
  <c r="W58" i="2"/>
  <c r="X58" i="2"/>
  <c r="Y58" i="2"/>
  <c r="Z58" i="2"/>
  <c r="AA58" i="2"/>
  <c r="AB58" i="2"/>
  <c r="AC58" i="2"/>
  <c r="AD58" i="2"/>
  <c r="AE58" i="2"/>
  <c r="AF58" i="2"/>
  <c r="AG58" i="2"/>
  <c r="AH58" i="2"/>
  <c r="AI58" i="2"/>
  <c r="AJ58" i="2"/>
  <c r="AK58" i="2"/>
  <c r="AL58" i="2"/>
  <c r="AM58" i="2"/>
  <c r="AN58" i="2"/>
  <c r="AO58" i="2"/>
  <c r="AP58" i="2"/>
  <c r="E59" i="2"/>
  <c r="F59" i="2"/>
  <c r="G59" i="2"/>
  <c r="H59" i="2"/>
  <c r="I59" i="2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AH59" i="2"/>
  <c r="AI59" i="2"/>
  <c r="AJ59" i="2"/>
  <c r="AK59" i="2"/>
  <c r="AL59" i="2"/>
  <c r="AM59" i="2"/>
  <c r="AN59" i="2"/>
  <c r="AO59" i="2"/>
  <c r="AP59" i="2"/>
  <c r="E60" i="2"/>
  <c r="F60" i="2"/>
  <c r="G60" i="2"/>
  <c r="H60" i="2"/>
  <c r="I60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AH60" i="2"/>
  <c r="AI60" i="2"/>
  <c r="AJ60" i="2"/>
  <c r="AK60" i="2"/>
  <c r="AL60" i="2"/>
  <c r="AM60" i="2"/>
  <c r="AN60" i="2"/>
  <c r="AO60" i="2"/>
  <c r="AP60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AH61" i="2"/>
  <c r="AI61" i="2"/>
  <c r="AJ61" i="2"/>
  <c r="AK61" i="2"/>
  <c r="AL61" i="2"/>
  <c r="AM61" i="2"/>
  <c r="AN61" i="2"/>
  <c r="AO61" i="2"/>
  <c r="AP61" i="2"/>
  <c r="E62" i="2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W62" i="2"/>
  <c r="X62" i="2"/>
  <c r="Y62" i="2"/>
  <c r="Z62" i="2"/>
  <c r="AA62" i="2"/>
  <c r="AB62" i="2"/>
  <c r="AC62" i="2"/>
  <c r="AD62" i="2"/>
  <c r="AE62" i="2"/>
  <c r="AF62" i="2"/>
  <c r="AG62" i="2"/>
  <c r="AH62" i="2"/>
  <c r="AI62" i="2"/>
  <c r="AJ62" i="2"/>
  <c r="AK62" i="2"/>
  <c r="AL62" i="2"/>
  <c r="AM62" i="2"/>
  <c r="AN62" i="2"/>
  <c r="AO62" i="2"/>
  <c r="AP62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W63" i="2"/>
  <c r="X63" i="2"/>
  <c r="Y63" i="2"/>
  <c r="Z63" i="2"/>
  <c r="AA63" i="2"/>
  <c r="AB63" i="2"/>
  <c r="AC63" i="2"/>
  <c r="AD63" i="2"/>
  <c r="AE63" i="2"/>
  <c r="AF63" i="2"/>
  <c r="AG63" i="2"/>
  <c r="AH63" i="2"/>
  <c r="AI63" i="2"/>
  <c r="AJ63" i="2"/>
  <c r="AK63" i="2"/>
  <c r="AL63" i="2"/>
  <c r="AM63" i="2"/>
  <c r="AN63" i="2"/>
  <c r="AO63" i="2"/>
  <c r="AP63" i="2"/>
  <c r="E64" i="2"/>
  <c r="F64" i="2"/>
  <c r="G64" i="2"/>
  <c r="H64" i="2"/>
  <c r="I64" i="2"/>
  <c r="J64" i="2"/>
  <c r="K64" i="2"/>
  <c r="L64" i="2"/>
  <c r="M64" i="2"/>
  <c r="N64" i="2"/>
  <c r="O64" i="2"/>
  <c r="P64" i="2"/>
  <c r="Q64" i="2"/>
  <c r="R64" i="2"/>
  <c r="S64" i="2"/>
  <c r="T64" i="2"/>
  <c r="U64" i="2"/>
  <c r="V64" i="2"/>
  <c r="W64" i="2"/>
  <c r="X64" i="2"/>
  <c r="Y64" i="2"/>
  <c r="Z64" i="2"/>
  <c r="AA64" i="2"/>
  <c r="AB64" i="2"/>
  <c r="AC64" i="2"/>
  <c r="AD64" i="2"/>
  <c r="AE64" i="2"/>
  <c r="AF64" i="2"/>
  <c r="AG64" i="2"/>
  <c r="AH64" i="2"/>
  <c r="AI64" i="2"/>
  <c r="AJ64" i="2"/>
  <c r="AK64" i="2"/>
  <c r="AL64" i="2"/>
  <c r="AM64" i="2"/>
  <c r="AN64" i="2"/>
  <c r="AO64" i="2"/>
  <c r="AP64" i="2"/>
  <c r="E65" i="2"/>
  <c r="F65" i="2"/>
  <c r="G65" i="2"/>
  <c r="H65" i="2"/>
  <c r="I65" i="2"/>
  <c r="J65" i="2"/>
  <c r="K65" i="2"/>
  <c r="L65" i="2"/>
  <c r="M65" i="2"/>
  <c r="N65" i="2"/>
  <c r="O65" i="2"/>
  <c r="P65" i="2"/>
  <c r="Q65" i="2"/>
  <c r="R65" i="2"/>
  <c r="S65" i="2"/>
  <c r="T65" i="2"/>
  <c r="U65" i="2"/>
  <c r="V65" i="2"/>
  <c r="W65" i="2"/>
  <c r="X65" i="2"/>
  <c r="Y65" i="2"/>
  <c r="Z65" i="2"/>
  <c r="AA65" i="2"/>
  <c r="AB65" i="2"/>
  <c r="AC65" i="2"/>
  <c r="AD65" i="2"/>
  <c r="AE65" i="2"/>
  <c r="AF65" i="2"/>
  <c r="AG65" i="2"/>
  <c r="AH65" i="2"/>
  <c r="AI65" i="2"/>
  <c r="AJ65" i="2"/>
  <c r="AK65" i="2"/>
  <c r="AL65" i="2"/>
  <c r="AM65" i="2"/>
  <c r="AN65" i="2"/>
  <c r="AO65" i="2"/>
  <c r="AP65" i="2"/>
  <c r="E66" i="2"/>
  <c r="F66" i="2"/>
  <c r="G66" i="2"/>
  <c r="H66" i="2"/>
  <c r="I66" i="2"/>
  <c r="J66" i="2"/>
  <c r="K66" i="2"/>
  <c r="L66" i="2"/>
  <c r="M66" i="2"/>
  <c r="N66" i="2"/>
  <c r="O66" i="2"/>
  <c r="P66" i="2"/>
  <c r="Q66" i="2"/>
  <c r="R66" i="2"/>
  <c r="S66" i="2"/>
  <c r="T66" i="2"/>
  <c r="U66" i="2"/>
  <c r="V66" i="2"/>
  <c r="W66" i="2"/>
  <c r="X66" i="2"/>
  <c r="Y66" i="2"/>
  <c r="Z66" i="2"/>
  <c r="AA66" i="2"/>
  <c r="AB66" i="2"/>
  <c r="AC66" i="2"/>
  <c r="AD66" i="2"/>
  <c r="AE66" i="2"/>
  <c r="AF66" i="2"/>
  <c r="AG66" i="2"/>
  <c r="AH66" i="2"/>
  <c r="AI66" i="2"/>
  <c r="AJ66" i="2"/>
  <c r="AK66" i="2"/>
  <c r="AL66" i="2"/>
  <c r="AM66" i="2"/>
  <c r="AN66" i="2"/>
  <c r="AO66" i="2"/>
  <c r="AP66" i="2"/>
  <c r="E67" i="2"/>
  <c r="F67" i="2"/>
  <c r="G67" i="2"/>
  <c r="H67" i="2"/>
  <c r="I67" i="2"/>
  <c r="J67" i="2"/>
  <c r="K67" i="2"/>
  <c r="L67" i="2"/>
  <c r="M67" i="2"/>
  <c r="N67" i="2"/>
  <c r="O67" i="2"/>
  <c r="P67" i="2"/>
  <c r="Q67" i="2"/>
  <c r="R67" i="2"/>
  <c r="S67" i="2"/>
  <c r="T67" i="2"/>
  <c r="U67" i="2"/>
  <c r="V67" i="2"/>
  <c r="W67" i="2"/>
  <c r="X67" i="2"/>
  <c r="Y67" i="2"/>
  <c r="Z67" i="2"/>
  <c r="AA67" i="2"/>
  <c r="AB67" i="2"/>
  <c r="AC67" i="2"/>
  <c r="AD67" i="2"/>
  <c r="AE67" i="2"/>
  <c r="AF67" i="2"/>
  <c r="AG67" i="2"/>
  <c r="AH67" i="2"/>
  <c r="AI67" i="2"/>
  <c r="AJ67" i="2"/>
  <c r="AK67" i="2"/>
  <c r="AL67" i="2"/>
  <c r="AM67" i="2"/>
  <c r="AN67" i="2"/>
  <c r="AO67" i="2"/>
  <c r="AP67" i="2"/>
  <c r="E68" i="2"/>
  <c r="F68" i="2"/>
  <c r="G68" i="2"/>
  <c r="H68" i="2"/>
  <c r="I68" i="2"/>
  <c r="J68" i="2"/>
  <c r="K68" i="2"/>
  <c r="L68" i="2"/>
  <c r="M68" i="2"/>
  <c r="N68" i="2"/>
  <c r="O68" i="2"/>
  <c r="P68" i="2"/>
  <c r="Q68" i="2"/>
  <c r="R68" i="2"/>
  <c r="S68" i="2"/>
  <c r="T68" i="2"/>
  <c r="U68" i="2"/>
  <c r="V68" i="2"/>
  <c r="W68" i="2"/>
  <c r="X68" i="2"/>
  <c r="Y68" i="2"/>
  <c r="Z68" i="2"/>
  <c r="AA68" i="2"/>
  <c r="AB68" i="2"/>
  <c r="AC68" i="2"/>
  <c r="AD68" i="2"/>
  <c r="AE68" i="2"/>
  <c r="AF68" i="2"/>
  <c r="AG68" i="2"/>
  <c r="AH68" i="2"/>
  <c r="AI68" i="2"/>
  <c r="AJ68" i="2"/>
  <c r="AK68" i="2"/>
  <c r="AL68" i="2"/>
  <c r="AM68" i="2"/>
  <c r="AN68" i="2"/>
  <c r="AO68" i="2"/>
  <c r="AP68" i="2"/>
  <c r="E69" i="2"/>
  <c r="F69" i="2"/>
  <c r="G69" i="2"/>
  <c r="H69" i="2"/>
  <c r="I69" i="2"/>
  <c r="J69" i="2"/>
  <c r="K69" i="2"/>
  <c r="L69" i="2"/>
  <c r="M69" i="2"/>
  <c r="N69" i="2"/>
  <c r="O69" i="2"/>
  <c r="P69" i="2"/>
  <c r="Q69" i="2"/>
  <c r="R69" i="2"/>
  <c r="S69" i="2"/>
  <c r="T69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AH69" i="2"/>
  <c r="AI69" i="2"/>
  <c r="AJ69" i="2"/>
  <c r="AK69" i="2"/>
  <c r="AL69" i="2"/>
  <c r="AM69" i="2"/>
  <c r="AN69" i="2"/>
  <c r="AO69" i="2"/>
  <c r="AP69" i="2"/>
  <c r="E70" i="2"/>
  <c r="F70" i="2"/>
  <c r="G70" i="2"/>
  <c r="H70" i="2"/>
  <c r="I70" i="2"/>
  <c r="J70" i="2"/>
  <c r="K70" i="2"/>
  <c r="L70" i="2"/>
  <c r="M70" i="2"/>
  <c r="N70" i="2"/>
  <c r="O70" i="2"/>
  <c r="P70" i="2"/>
  <c r="Q70" i="2"/>
  <c r="R70" i="2"/>
  <c r="S70" i="2"/>
  <c r="T70" i="2"/>
  <c r="U70" i="2"/>
  <c r="V70" i="2"/>
  <c r="W70" i="2"/>
  <c r="X70" i="2"/>
  <c r="Y70" i="2"/>
  <c r="Z70" i="2"/>
  <c r="AA70" i="2"/>
  <c r="AB70" i="2"/>
  <c r="AC70" i="2"/>
  <c r="AD70" i="2"/>
  <c r="AE70" i="2"/>
  <c r="AF70" i="2"/>
  <c r="AG70" i="2"/>
  <c r="AH70" i="2"/>
  <c r="AI70" i="2"/>
  <c r="AJ70" i="2"/>
  <c r="AK70" i="2"/>
  <c r="AL70" i="2"/>
  <c r="AM70" i="2"/>
  <c r="AN70" i="2"/>
  <c r="AO70" i="2"/>
  <c r="AP70" i="2"/>
  <c r="E71" i="2"/>
  <c r="F71" i="2"/>
  <c r="G71" i="2"/>
  <c r="H71" i="2"/>
  <c r="I71" i="2"/>
  <c r="J71" i="2"/>
  <c r="K71" i="2"/>
  <c r="L71" i="2"/>
  <c r="M71" i="2"/>
  <c r="N71" i="2"/>
  <c r="O71" i="2"/>
  <c r="P71" i="2"/>
  <c r="Q71" i="2"/>
  <c r="R71" i="2"/>
  <c r="S71" i="2"/>
  <c r="T71" i="2"/>
  <c r="U71" i="2"/>
  <c r="V71" i="2"/>
  <c r="W71" i="2"/>
  <c r="X71" i="2"/>
  <c r="Y71" i="2"/>
  <c r="Z71" i="2"/>
  <c r="AA71" i="2"/>
  <c r="AB71" i="2"/>
  <c r="AC71" i="2"/>
  <c r="AD71" i="2"/>
  <c r="AE71" i="2"/>
  <c r="AF71" i="2"/>
  <c r="AG71" i="2"/>
  <c r="AH71" i="2"/>
  <c r="AI71" i="2"/>
  <c r="AJ71" i="2"/>
  <c r="AK71" i="2"/>
  <c r="AL71" i="2"/>
  <c r="AM71" i="2"/>
  <c r="AN71" i="2"/>
  <c r="AO71" i="2"/>
  <c r="AP71" i="2"/>
  <c r="E72" i="2"/>
  <c r="F72" i="2"/>
  <c r="G72" i="2"/>
  <c r="H72" i="2"/>
  <c r="I72" i="2"/>
  <c r="J72" i="2"/>
  <c r="K72" i="2"/>
  <c r="L72" i="2"/>
  <c r="M72" i="2"/>
  <c r="N72" i="2"/>
  <c r="O72" i="2"/>
  <c r="P72" i="2"/>
  <c r="Q72" i="2"/>
  <c r="R72" i="2"/>
  <c r="S72" i="2"/>
  <c r="T72" i="2"/>
  <c r="U72" i="2"/>
  <c r="V72" i="2"/>
  <c r="W72" i="2"/>
  <c r="X72" i="2"/>
  <c r="Y72" i="2"/>
  <c r="Z72" i="2"/>
  <c r="AA72" i="2"/>
  <c r="AB72" i="2"/>
  <c r="AC72" i="2"/>
  <c r="AD72" i="2"/>
  <c r="AE72" i="2"/>
  <c r="AF72" i="2"/>
  <c r="AG72" i="2"/>
  <c r="AH72" i="2"/>
  <c r="AI72" i="2"/>
  <c r="AJ72" i="2"/>
  <c r="AK72" i="2"/>
  <c r="AL72" i="2"/>
  <c r="AM72" i="2"/>
  <c r="AN72" i="2"/>
  <c r="AO72" i="2"/>
  <c r="AP72" i="2"/>
  <c r="E73" i="2"/>
  <c r="F73" i="2"/>
  <c r="G73" i="2"/>
  <c r="H73" i="2"/>
  <c r="I73" i="2"/>
  <c r="J73" i="2"/>
  <c r="K73" i="2"/>
  <c r="L73" i="2"/>
  <c r="M73" i="2"/>
  <c r="N73" i="2"/>
  <c r="O73" i="2"/>
  <c r="P73" i="2"/>
  <c r="Q73" i="2"/>
  <c r="R73" i="2"/>
  <c r="S73" i="2"/>
  <c r="T73" i="2"/>
  <c r="U73" i="2"/>
  <c r="V73" i="2"/>
  <c r="W73" i="2"/>
  <c r="X73" i="2"/>
  <c r="Y73" i="2"/>
  <c r="Z73" i="2"/>
  <c r="AA73" i="2"/>
  <c r="AB73" i="2"/>
  <c r="AC73" i="2"/>
  <c r="AD73" i="2"/>
  <c r="AE73" i="2"/>
  <c r="AF73" i="2"/>
  <c r="AG73" i="2"/>
  <c r="AH73" i="2"/>
  <c r="AI73" i="2"/>
  <c r="AJ73" i="2"/>
  <c r="AK73" i="2"/>
  <c r="AL73" i="2"/>
  <c r="AM73" i="2"/>
  <c r="AN73" i="2"/>
  <c r="AO73" i="2"/>
  <c r="AP73" i="2"/>
  <c r="F54" i="2"/>
  <c r="G54" i="2"/>
  <c r="H54" i="2"/>
  <c r="I54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AH54" i="2"/>
  <c r="AI54" i="2"/>
  <c r="AJ54" i="2"/>
  <c r="AK54" i="2"/>
  <c r="AL54" i="2"/>
  <c r="AM54" i="2"/>
  <c r="AN54" i="2"/>
  <c r="AO54" i="2"/>
  <c r="AP54" i="2"/>
  <c r="E54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X32" i="2"/>
  <c r="Y32" i="2"/>
  <c r="Z32" i="2"/>
  <c r="AA32" i="2"/>
  <c r="AB32" i="2"/>
  <c r="AC32" i="2"/>
  <c r="AD32" i="2"/>
  <c r="AE32" i="2"/>
  <c r="AF32" i="2"/>
  <c r="AG32" i="2"/>
  <c r="AH32" i="2"/>
  <c r="AI32" i="2"/>
  <c r="AJ32" i="2"/>
  <c r="AK32" i="2"/>
  <c r="AL32" i="2"/>
  <c r="AM32" i="2"/>
  <c r="AN32" i="2"/>
  <c r="AO32" i="2"/>
  <c r="AP32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3" i="2"/>
  <c r="AJ33" i="2"/>
  <c r="AK33" i="2"/>
  <c r="AL33" i="2"/>
  <c r="AM33" i="2"/>
  <c r="AN33" i="2"/>
  <c r="AO33" i="2"/>
  <c r="AP33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4" i="2"/>
  <c r="AJ34" i="2"/>
  <c r="AK34" i="2"/>
  <c r="AL34" i="2"/>
  <c r="AM34" i="2"/>
  <c r="AN34" i="2"/>
  <c r="AO34" i="2"/>
  <c r="AP34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AH35" i="2"/>
  <c r="AI35" i="2"/>
  <c r="AJ35" i="2"/>
  <c r="AK35" i="2"/>
  <c r="AL35" i="2"/>
  <c r="AM35" i="2"/>
  <c r="AN35" i="2"/>
  <c r="AO35" i="2"/>
  <c r="AP35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6" i="2"/>
  <c r="AJ36" i="2"/>
  <c r="AK36" i="2"/>
  <c r="AL36" i="2"/>
  <c r="AM36" i="2"/>
  <c r="AN36" i="2"/>
  <c r="AO36" i="2"/>
  <c r="AP36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H37" i="2"/>
  <c r="AI37" i="2"/>
  <c r="AJ37" i="2"/>
  <c r="AK37" i="2"/>
  <c r="AL37" i="2"/>
  <c r="AM37" i="2"/>
  <c r="AN37" i="2"/>
  <c r="AO37" i="2"/>
  <c r="AP37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AH38" i="2"/>
  <c r="AI38" i="2"/>
  <c r="AJ38" i="2"/>
  <c r="AK38" i="2"/>
  <c r="AL38" i="2"/>
  <c r="AM38" i="2"/>
  <c r="AN38" i="2"/>
  <c r="AO38" i="2"/>
  <c r="AP38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AH39" i="2"/>
  <c r="AI39" i="2"/>
  <c r="AJ39" i="2"/>
  <c r="AK39" i="2"/>
  <c r="AL39" i="2"/>
  <c r="AM39" i="2"/>
  <c r="AN39" i="2"/>
  <c r="AO39" i="2"/>
  <c r="AP39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0" i="2"/>
  <c r="AJ40" i="2"/>
  <c r="AK40" i="2"/>
  <c r="AL40" i="2"/>
  <c r="AM40" i="2"/>
  <c r="AN40" i="2"/>
  <c r="AO40" i="2"/>
  <c r="AP40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AI41" i="2"/>
  <c r="AJ41" i="2"/>
  <c r="AK41" i="2"/>
  <c r="AL41" i="2"/>
  <c r="AM41" i="2"/>
  <c r="AN41" i="2"/>
  <c r="AO41" i="2"/>
  <c r="AP41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2" i="2"/>
  <c r="AJ42" i="2"/>
  <c r="AK42" i="2"/>
  <c r="AL42" i="2"/>
  <c r="AM42" i="2"/>
  <c r="AN42" i="2"/>
  <c r="AO42" i="2"/>
  <c r="AP42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AH43" i="2"/>
  <c r="AI43" i="2"/>
  <c r="AJ43" i="2"/>
  <c r="AK43" i="2"/>
  <c r="AL43" i="2"/>
  <c r="AM43" i="2"/>
  <c r="AN43" i="2"/>
  <c r="AO43" i="2"/>
  <c r="AP43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AH44" i="2"/>
  <c r="AI44" i="2"/>
  <c r="AJ44" i="2"/>
  <c r="AK44" i="2"/>
  <c r="AL44" i="2"/>
  <c r="AM44" i="2"/>
  <c r="AN44" i="2"/>
  <c r="AO44" i="2"/>
  <c r="AP44" i="2"/>
  <c r="E45" i="2"/>
  <c r="F45" i="2"/>
  <c r="G45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AH45" i="2"/>
  <c r="AI45" i="2"/>
  <c r="AJ45" i="2"/>
  <c r="AK45" i="2"/>
  <c r="AL45" i="2"/>
  <c r="AM45" i="2"/>
  <c r="AN45" i="2"/>
  <c r="AO45" i="2"/>
  <c r="AP45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AH46" i="2"/>
  <c r="AI46" i="2"/>
  <c r="AJ46" i="2"/>
  <c r="AK46" i="2"/>
  <c r="AL46" i="2"/>
  <c r="AM46" i="2"/>
  <c r="AN46" i="2"/>
  <c r="AO46" i="2"/>
  <c r="AP46" i="2"/>
  <c r="E47" i="2"/>
  <c r="F47" i="2"/>
  <c r="G47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W47" i="2"/>
  <c r="X47" i="2"/>
  <c r="Y47" i="2"/>
  <c r="Z47" i="2"/>
  <c r="AA47" i="2"/>
  <c r="AB47" i="2"/>
  <c r="AC47" i="2"/>
  <c r="AD47" i="2"/>
  <c r="AE47" i="2"/>
  <c r="AF47" i="2"/>
  <c r="AG47" i="2"/>
  <c r="AH47" i="2"/>
  <c r="AI47" i="2"/>
  <c r="AJ47" i="2"/>
  <c r="AK47" i="2"/>
  <c r="AL47" i="2"/>
  <c r="AM47" i="2"/>
  <c r="AN47" i="2"/>
  <c r="AO47" i="2"/>
  <c r="AP47" i="2"/>
  <c r="E48" i="2"/>
  <c r="F48" i="2"/>
  <c r="G48" i="2"/>
  <c r="H48" i="2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W48" i="2"/>
  <c r="X48" i="2"/>
  <c r="Y48" i="2"/>
  <c r="Z48" i="2"/>
  <c r="AA48" i="2"/>
  <c r="AB48" i="2"/>
  <c r="AC48" i="2"/>
  <c r="AD48" i="2"/>
  <c r="AE48" i="2"/>
  <c r="AF48" i="2"/>
  <c r="AG48" i="2"/>
  <c r="AH48" i="2"/>
  <c r="AI48" i="2"/>
  <c r="AJ48" i="2"/>
  <c r="AK48" i="2"/>
  <c r="AL48" i="2"/>
  <c r="AM48" i="2"/>
  <c r="AN48" i="2"/>
  <c r="AO48" i="2"/>
  <c r="AP48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I31" i="2"/>
  <c r="AJ31" i="2"/>
  <c r="AK31" i="2"/>
  <c r="AL31" i="2"/>
  <c r="AM31" i="2"/>
  <c r="AN31" i="2"/>
  <c r="AO31" i="2"/>
  <c r="AP31" i="2"/>
  <c r="E31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AL7" i="2"/>
  <c r="AM7" i="2"/>
  <c r="AN7" i="2"/>
  <c r="AO7" i="2"/>
  <c r="AP7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AL8" i="2"/>
  <c r="AM8" i="2"/>
  <c r="AN8" i="2"/>
  <c r="AO8" i="2"/>
  <c r="AP8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AL9" i="2"/>
  <c r="AM9" i="2"/>
  <c r="AN9" i="2"/>
  <c r="AO9" i="2"/>
  <c r="AP9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AJ10" i="2"/>
  <c r="AK10" i="2"/>
  <c r="AL10" i="2"/>
  <c r="AM10" i="2"/>
  <c r="AN10" i="2"/>
  <c r="AO10" i="2"/>
  <c r="AP10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AK11" i="2"/>
  <c r="AL11" i="2"/>
  <c r="AM11" i="2"/>
  <c r="AN11" i="2"/>
  <c r="AO11" i="2"/>
  <c r="AP11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AL12" i="2"/>
  <c r="AM12" i="2"/>
  <c r="AN12" i="2"/>
  <c r="AO12" i="2"/>
  <c r="AP12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AJ13" i="2"/>
  <c r="AK13" i="2"/>
  <c r="AL13" i="2"/>
  <c r="AM13" i="2"/>
  <c r="AN13" i="2"/>
  <c r="AO13" i="2"/>
  <c r="AP13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AJ14" i="2"/>
  <c r="AK14" i="2"/>
  <c r="AL14" i="2"/>
  <c r="AM14" i="2"/>
  <c r="AN14" i="2"/>
  <c r="AO14" i="2"/>
  <c r="AP14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AJ15" i="2"/>
  <c r="AK15" i="2"/>
  <c r="AL15" i="2"/>
  <c r="AM15" i="2"/>
  <c r="AN15" i="2"/>
  <c r="AO15" i="2"/>
  <c r="AP15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6" i="2"/>
  <c r="AJ16" i="2"/>
  <c r="AK16" i="2"/>
  <c r="AL16" i="2"/>
  <c r="AM16" i="2"/>
  <c r="AN16" i="2"/>
  <c r="AO16" i="2"/>
  <c r="AP16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AJ17" i="2"/>
  <c r="AK17" i="2"/>
  <c r="AL17" i="2"/>
  <c r="AM17" i="2"/>
  <c r="AN17" i="2"/>
  <c r="AO17" i="2"/>
  <c r="AP17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AJ18" i="2"/>
  <c r="AK18" i="2"/>
  <c r="AL18" i="2"/>
  <c r="AM18" i="2"/>
  <c r="AN18" i="2"/>
  <c r="AO18" i="2"/>
  <c r="AP18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AI19" i="2"/>
  <c r="AJ19" i="2"/>
  <c r="AK19" i="2"/>
  <c r="AL19" i="2"/>
  <c r="AM19" i="2"/>
  <c r="AN19" i="2"/>
  <c r="AO19" i="2"/>
  <c r="AP19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0" i="2"/>
  <c r="AJ20" i="2"/>
  <c r="AK20" i="2"/>
  <c r="AL20" i="2"/>
  <c r="AM20" i="2"/>
  <c r="AN20" i="2"/>
  <c r="AO20" i="2"/>
  <c r="AP20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1" i="2"/>
  <c r="AJ21" i="2"/>
  <c r="AK21" i="2"/>
  <c r="AL21" i="2"/>
  <c r="AM21" i="2"/>
  <c r="AN21" i="2"/>
  <c r="AO21" i="2"/>
  <c r="AP21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AA22" i="2"/>
  <c r="AB22" i="2"/>
  <c r="AC22" i="2"/>
  <c r="AD22" i="2"/>
  <c r="AE22" i="2"/>
  <c r="AF22" i="2"/>
  <c r="AG22" i="2"/>
  <c r="AH22" i="2"/>
  <c r="AI22" i="2"/>
  <c r="AJ22" i="2"/>
  <c r="AK22" i="2"/>
  <c r="AL22" i="2"/>
  <c r="AM22" i="2"/>
  <c r="AN22" i="2"/>
  <c r="AO22" i="2"/>
  <c r="AP22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AJ23" i="2"/>
  <c r="AK23" i="2"/>
  <c r="AL23" i="2"/>
  <c r="AM23" i="2"/>
  <c r="AN23" i="2"/>
  <c r="AO23" i="2"/>
  <c r="AP23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AI24" i="2"/>
  <c r="AJ24" i="2"/>
  <c r="AK24" i="2"/>
  <c r="AL24" i="2"/>
  <c r="AM24" i="2"/>
  <c r="AN24" i="2"/>
  <c r="AO24" i="2"/>
  <c r="AP24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AI25" i="2"/>
  <c r="AJ25" i="2"/>
  <c r="AK25" i="2"/>
  <c r="AL25" i="2"/>
  <c r="AM25" i="2"/>
  <c r="AN25" i="2"/>
  <c r="AO25" i="2"/>
  <c r="AP25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AL6" i="2"/>
  <c r="AM6" i="2"/>
  <c r="AN6" i="2"/>
  <c r="AO6" i="2"/>
  <c r="AP6" i="2"/>
  <c r="E6" i="2"/>
  <c r="H24" i="15" l="1"/>
  <c r="H25" i="15" s="1"/>
  <c r="M24" i="15"/>
  <c r="M25" i="15" s="1"/>
  <c r="C24" i="14"/>
  <c r="AC24" i="10"/>
  <c r="AC25" i="10" s="1"/>
  <c r="Y18" i="26"/>
  <c r="Y19" i="26" s="1"/>
  <c r="AP13" i="1"/>
  <c r="AY17" i="2" s="1"/>
  <c r="AP9" i="1"/>
  <c r="AY13" i="2" s="1"/>
  <c r="L18" i="8"/>
  <c r="L19" i="8" s="1"/>
  <c r="J26" i="1"/>
  <c r="J27" i="1" s="1"/>
  <c r="AP2" i="1"/>
  <c r="AY6" i="2" s="1"/>
  <c r="AC26" i="1"/>
  <c r="AC27" i="1" s="1"/>
  <c r="H26" i="1"/>
  <c r="H27" i="1" s="1"/>
  <c r="C26" i="1"/>
  <c r="C27" i="1" s="1"/>
  <c r="I26" i="4"/>
  <c r="I27" i="4" s="1"/>
  <c r="Q26" i="4"/>
  <c r="Q27" i="4" s="1"/>
  <c r="Y26" i="4"/>
  <c r="Y27" i="4" s="1"/>
  <c r="AG26" i="4"/>
  <c r="AG27" i="4" s="1"/>
  <c r="Z26" i="4"/>
  <c r="Z27" i="4" s="1"/>
  <c r="AH26" i="4"/>
  <c r="AH27" i="4" s="1"/>
  <c r="F26" i="4"/>
  <c r="F27" i="4" s="1"/>
  <c r="N26" i="4"/>
  <c r="N27" i="4" s="1"/>
  <c r="V26" i="4"/>
  <c r="V27" i="4" s="1"/>
  <c r="AD26" i="4"/>
  <c r="AD27" i="4" s="1"/>
  <c r="AL26" i="4"/>
  <c r="AL27" i="4" s="1"/>
  <c r="G26" i="4"/>
  <c r="G27" i="4" s="1"/>
  <c r="O26" i="4"/>
  <c r="O27" i="4" s="1"/>
  <c r="W26" i="4"/>
  <c r="W27" i="4" s="1"/>
  <c r="AM26" i="4"/>
  <c r="AM27" i="4" s="1"/>
  <c r="AB26" i="4"/>
  <c r="AB27" i="4" s="1"/>
  <c r="AJ26" i="4"/>
  <c r="AJ27" i="4" s="1"/>
  <c r="AL26" i="5"/>
  <c r="AL27" i="5" s="1"/>
  <c r="G26" i="5"/>
  <c r="G27" i="5" s="1"/>
  <c r="O26" i="5"/>
  <c r="O27" i="5" s="1"/>
  <c r="W26" i="5"/>
  <c r="W27" i="5" s="1"/>
  <c r="AE26" i="5"/>
  <c r="AE27" i="5" s="1"/>
  <c r="AM26" i="5"/>
  <c r="AM27" i="5" s="1"/>
  <c r="F26" i="5"/>
  <c r="F27" i="5" s="1"/>
  <c r="N26" i="5"/>
  <c r="N27" i="5" s="1"/>
  <c r="V26" i="5"/>
  <c r="V27" i="5" s="1"/>
  <c r="L26" i="5"/>
  <c r="L27" i="5" s="1"/>
  <c r="T26" i="5"/>
  <c r="T27" i="5" s="1"/>
  <c r="AJ26" i="5"/>
  <c r="AJ27" i="5" s="1"/>
  <c r="H18" i="8"/>
  <c r="H19" i="8" s="1"/>
  <c r="U606" i="2"/>
  <c r="O22" i="30"/>
  <c r="O23" i="30" s="1"/>
  <c r="AJ585" i="2"/>
  <c r="AA585" i="2"/>
  <c r="X585" i="2"/>
  <c r="Z22" i="30"/>
  <c r="Z23" i="30" s="1"/>
  <c r="AG22" i="30"/>
  <c r="AG23" i="30" s="1"/>
  <c r="AJ22" i="30"/>
  <c r="AJ23" i="30" s="1"/>
  <c r="I18" i="26"/>
  <c r="I19" i="26" s="1"/>
  <c r="V18" i="26"/>
  <c r="V19" i="26" s="1"/>
  <c r="AG18" i="26"/>
  <c r="AG19" i="26" s="1"/>
  <c r="T18" i="26"/>
  <c r="T19" i="26" s="1"/>
  <c r="W18" i="26"/>
  <c r="W19" i="26" s="1"/>
  <c r="G26" i="25"/>
  <c r="G27" i="25" s="1"/>
  <c r="AB26" i="25"/>
  <c r="AB27" i="25" s="1"/>
  <c r="V26" i="25"/>
  <c r="V27" i="25" s="1"/>
  <c r="AF26" i="25"/>
  <c r="AF27" i="25" s="1"/>
  <c r="X26" i="25"/>
  <c r="X27" i="25" s="1"/>
  <c r="AG26" i="25"/>
  <c r="AG27" i="25" s="1"/>
  <c r="Y26" i="25"/>
  <c r="Y27" i="25" s="1"/>
  <c r="Z26" i="25"/>
  <c r="Z27" i="25" s="1"/>
  <c r="I26" i="25"/>
  <c r="I27" i="25" s="1"/>
  <c r="AH26" i="25"/>
  <c r="AH27" i="25" s="1"/>
  <c r="T26" i="25"/>
  <c r="T27" i="25" s="1"/>
  <c r="G25" i="24"/>
  <c r="G26" i="24" s="1"/>
  <c r="AE25" i="24"/>
  <c r="AE26" i="24" s="1"/>
  <c r="AF25" i="24"/>
  <c r="AF26" i="24" s="1"/>
  <c r="AM25" i="24"/>
  <c r="AM26" i="24" s="1"/>
  <c r="H25" i="24"/>
  <c r="H26" i="24" s="1"/>
  <c r="D25" i="24"/>
  <c r="D26" i="24" s="1"/>
  <c r="V22" i="23"/>
  <c r="V23" i="23" s="1"/>
  <c r="X22" i="23"/>
  <c r="X23" i="23" s="1"/>
  <c r="AH22" i="23"/>
  <c r="AH23" i="23" s="1"/>
  <c r="R22" i="23"/>
  <c r="R23" i="23" s="1"/>
  <c r="P22" i="23"/>
  <c r="P23" i="23" s="1"/>
  <c r="AF22" i="23"/>
  <c r="AF23" i="23" s="1"/>
  <c r="AL22" i="22"/>
  <c r="AL23" i="22" s="1"/>
  <c r="L22" i="22"/>
  <c r="L23" i="22" s="1"/>
  <c r="AE22" i="22"/>
  <c r="AE23" i="22" s="1"/>
  <c r="I22" i="22"/>
  <c r="I23" i="22" s="1"/>
  <c r="P22" i="22"/>
  <c r="P23" i="22" s="1"/>
  <c r="V22" i="22"/>
  <c r="V23" i="22" s="1"/>
  <c r="D22" i="22"/>
  <c r="D23" i="22" s="1"/>
  <c r="AF22" i="22"/>
  <c r="AF23" i="22" s="1"/>
  <c r="W24" i="21"/>
  <c r="W25" i="21" s="1"/>
  <c r="E24" i="21"/>
  <c r="E25" i="21" s="1"/>
  <c r="M24" i="21"/>
  <c r="M25" i="21" s="1"/>
  <c r="AK24" i="21"/>
  <c r="AK25" i="21" s="1"/>
  <c r="I24" i="21"/>
  <c r="I25" i="21" s="1"/>
  <c r="P18" i="20"/>
  <c r="P19" i="20" s="1"/>
  <c r="F18" i="20"/>
  <c r="F19" i="20" s="1"/>
  <c r="AL18" i="20"/>
  <c r="AL19" i="20" s="1"/>
  <c r="U18" i="20"/>
  <c r="U19" i="20" s="1"/>
  <c r="M18" i="20"/>
  <c r="M19" i="20" s="1"/>
  <c r="V18" i="20"/>
  <c r="V19" i="20" s="1"/>
  <c r="E18" i="20"/>
  <c r="E19" i="20" s="1"/>
  <c r="AK18" i="20"/>
  <c r="AK19" i="20" s="1"/>
  <c r="AC16" i="19"/>
  <c r="M18" i="18"/>
  <c r="M19" i="18" s="1"/>
  <c r="I18" i="18"/>
  <c r="I19" i="18" s="1"/>
  <c r="G18" i="18"/>
  <c r="G19" i="18" s="1"/>
  <c r="O18" i="18"/>
  <c r="O19" i="18" s="1"/>
  <c r="Y18" i="18"/>
  <c r="Y19" i="18" s="1"/>
  <c r="AK18" i="18"/>
  <c r="AK19" i="18" s="1"/>
  <c r="AC18" i="18"/>
  <c r="AC19" i="18" s="1"/>
  <c r="E18" i="18"/>
  <c r="E19" i="18" s="1"/>
  <c r="R18" i="18"/>
  <c r="R19" i="18" s="1"/>
  <c r="AJ18" i="18"/>
  <c r="AJ19" i="18" s="1"/>
  <c r="L18" i="18"/>
  <c r="L19" i="18" s="1"/>
  <c r="L16" i="17"/>
  <c r="J16" i="17"/>
  <c r="AH16" i="17"/>
  <c r="AH17" i="17" s="1"/>
  <c r="AL22" i="16"/>
  <c r="AL23" i="16" s="1"/>
  <c r="U22" i="16"/>
  <c r="U23" i="16" s="1"/>
  <c r="V22" i="16"/>
  <c r="V23" i="16" s="1"/>
  <c r="AD22" i="16"/>
  <c r="AD23" i="16" s="1"/>
  <c r="AC22" i="16"/>
  <c r="AC23" i="16" s="1"/>
  <c r="AA22" i="16"/>
  <c r="S22" i="16"/>
  <c r="S23" i="16" s="1"/>
  <c r="AF22" i="16"/>
  <c r="M22" i="16"/>
  <c r="M23" i="16" s="1"/>
  <c r="J24" i="14"/>
  <c r="P24" i="14"/>
  <c r="P25" i="14" s="1"/>
  <c r="AL24" i="14"/>
  <c r="S24" i="14"/>
  <c r="H24" i="14"/>
  <c r="H25" i="14" s="1"/>
  <c r="F24" i="14"/>
  <c r="U24" i="14"/>
  <c r="U25" i="14" s="1"/>
  <c r="Z24" i="14"/>
  <c r="Z25" i="14" s="1"/>
  <c r="AB24" i="14"/>
  <c r="AB25" i="14" s="1"/>
  <c r="Y30" i="13"/>
  <c r="AO30" i="13"/>
  <c r="AO31" i="13" s="1"/>
  <c r="AR284" i="2"/>
  <c r="P30" i="13"/>
  <c r="P31" i="13" s="1"/>
  <c r="AG30" i="13"/>
  <c r="AS30" i="13"/>
  <c r="AS31" i="13" s="1"/>
  <c r="S30" i="13"/>
  <c r="S31" i="13" s="1"/>
  <c r="AH30" i="13"/>
  <c r="Y26" i="12"/>
  <c r="Y27" i="12" s="1"/>
  <c r="AJ26" i="12"/>
  <c r="AJ27" i="12" s="1"/>
  <c r="H26" i="12"/>
  <c r="H27" i="12" s="1"/>
  <c r="X26" i="12"/>
  <c r="X27" i="12" s="1"/>
  <c r="P26" i="12"/>
  <c r="P27" i="12" s="1"/>
  <c r="Q26" i="12"/>
  <c r="Q27" i="12" s="1"/>
  <c r="L22" i="11"/>
  <c r="L23" i="11" s="1"/>
  <c r="AK24" i="10"/>
  <c r="AK25" i="10" s="1"/>
  <c r="AD24" i="10"/>
  <c r="AD25" i="10" s="1"/>
  <c r="AL24" i="10"/>
  <c r="AL25" i="10" s="1"/>
  <c r="U24" i="10"/>
  <c r="U25" i="10" s="1"/>
  <c r="I24" i="10"/>
  <c r="I25" i="10" s="1"/>
  <c r="Q24" i="10"/>
  <c r="Q25" i="10" s="1"/>
  <c r="AG24" i="10"/>
  <c r="AG25" i="10" s="1"/>
  <c r="L24" i="10"/>
  <c r="L25" i="10" s="1"/>
  <c r="AJ24" i="10"/>
  <c r="AJ25" i="10" s="1"/>
  <c r="V18" i="8"/>
  <c r="V19" i="8" s="1"/>
  <c r="AM18" i="8"/>
  <c r="AM19" i="8" s="1"/>
  <c r="AE18" i="8"/>
  <c r="AE19" i="8" s="1"/>
  <c r="D24" i="9"/>
  <c r="D25" i="9" s="1"/>
  <c r="T24" i="9"/>
  <c r="T25" i="9" s="1"/>
  <c r="AJ24" i="9"/>
  <c r="AJ25" i="9" s="1"/>
  <c r="M24" i="9"/>
  <c r="M25" i="9" s="1"/>
  <c r="U24" i="9"/>
  <c r="U25" i="9" s="1"/>
  <c r="AK24" i="9"/>
  <c r="AK25" i="9" s="1"/>
  <c r="C24" i="7"/>
  <c r="C25" i="7" s="1"/>
  <c r="K24" i="7"/>
  <c r="K25" i="7" s="1"/>
  <c r="AA24" i="7"/>
  <c r="AA25" i="7" s="1"/>
  <c r="AI24" i="7"/>
  <c r="AI25" i="7" s="1"/>
  <c r="D24" i="7"/>
  <c r="D25" i="7" s="1"/>
  <c r="L24" i="7"/>
  <c r="L25" i="7" s="1"/>
  <c r="B24" i="6"/>
  <c r="J24" i="6"/>
  <c r="J25" i="6" s="1"/>
  <c r="R24" i="6"/>
  <c r="R25" i="6" s="1"/>
  <c r="Z24" i="6"/>
  <c r="Z25" i="6" s="1"/>
  <c r="AH24" i="6"/>
  <c r="AH25" i="6" s="1"/>
  <c r="E24" i="6"/>
  <c r="E25" i="6" s="1"/>
  <c r="H24" i="6"/>
  <c r="H25" i="6" s="1"/>
  <c r="P24" i="6"/>
  <c r="P25" i="6" s="1"/>
  <c r="X24" i="6"/>
  <c r="X25" i="6" s="1"/>
  <c r="AF24" i="6"/>
  <c r="AF25" i="6" s="1"/>
  <c r="AK24" i="6"/>
  <c r="AK25" i="6" s="1"/>
  <c r="U24" i="6"/>
  <c r="U25" i="6" s="1"/>
  <c r="AD24" i="6"/>
  <c r="AD25" i="6" s="1"/>
  <c r="AC24" i="6"/>
  <c r="F24" i="6"/>
  <c r="F25" i="6" s="1"/>
  <c r="AL24" i="6"/>
  <c r="AL25" i="6" s="1"/>
  <c r="AF26" i="4"/>
  <c r="F24" i="3"/>
  <c r="F25" i="3" s="1"/>
  <c r="M24" i="3"/>
  <c r="M25" i="3" s="1"/>
  <c r="D24" i="3"/>
  <c r="D25" i="3" s="1"/>
  <c r="L24" i="3"/>
  <c r="L25" i="3" s="1"/>
  <c r="K24" i="3"/>
  <c r="K25" i="3" s="1"/>
  <c r="AC24" i="3"/>
  <c r="G24" i="3"/>
  <c r="G25" i="3" s="1"/>
  <c r="L26" i="1"/>
  <c r="L27" i="1" s="1"/>
  <c r="W26" i="1"/>
  <c r="W27" i="1" s="1"/>
  <c r="G26" i="1"/>
  <c r="G27" i="1" s="1"/>
  <c r="T26" i="1"/>
  <c r="T27" i="1" s="1"/>
  <c r="N26" i="1"/>
  <c r="N27" i="1" s="1"/>
  <c r="F26" i="1"/>
  <c r="F27" i="1" s="1"/>
  <c r="AI26" i="1"/>
  <c r="AI27" i="1" s="1"/>
  <c r="E26" i="1"/>
  <c r="E27" i="1" s="1"/>
  <c r="AF26" i="1"/>
  <c r="AF27" i="1" s="1"/>
  <c r="D26" i="1"/>
  <c r="D27" i="1" s="1"/>
  <c r="AB26" i="1"/>
  <c r="AB27" i="1" s="1"/>
  <c r="Q26" i="1"/>
  <c r="Q27" i="1" s="1"/>
  <c r="A10" i="2"/>
  <c r="Z26" i="1"/>
  <c r="Z27" i="1" s="1"/>
  <c r="K26" i="1"/>
  <c r="K27" i="1" s="1"/>
  <c r="V26" i="1"/>
  <c r="V27" i="1" s="1"/>
  <c r="S26" i="1"/>
  <c r="S27" i="1" s="1"/>
  <c r="AM26" i="1"/>
  <c r="AM27" i="1" s="1"/>
  <c r="AK26" i="1"/>
  <c r="AK27" i="1" s="1"/>
  <c r="AL26" i="1"/>
  <c r="AL27" i="1" s="1"/>
  <c r="X26" i="1"/>
  <c r="X27" i="1" s="1"/>
  <c r="M26" i="1"/>
  <c r="M27" i="1" s="1"/>
  <c r="B26" i="1"/>
  <c r="R26" i="1"/>
  <c r="R27" i="1" s="1"/>
  <c r="Y26" i="1"/>
  <c r="Y27" i="1" s="1"/>
  <c r="AA26" i="1"/>
  <c r="AA27" i="1" s="1"/>
  <c r="I26" i="1"/>
  <c r="I27" i="1" s="1"/>
  <c r="P26" i="1"/>
  <c r="P27" i="1" s="1"/>
  <c r="Q24" i="21"/>
  <c r="Q25" i="21" s="1"/>
  <c r="N24" i="21"/>
  <c r="N25" i="21" s="1"/>
  <c r="L26" i="4"/>
  <c r="L27" i="4" s="1"/>
  <c r="F22" i="23"/>
  <c r="F23" i="23" s="1"/>
  <c r="G22" i="30"/>
  <c r="G23" i="30" s="1"/>
  <c r="R585" i="2"/>
  <c r="Q22" i="30"/>
  <c r="Q23" i="30" s="1"/>
  <c r="I585" i="2"/>
  <c r="I22" i="30"/>
  <c r="I23" i="30" s="1"/>
  <c r="C22" i="16"/>
  <c r="C23" i="16" s="1"/>
  <c r="J22" i="16"/>
  <c r="C16" i="19"/>
  <c r="C17" i="19" s="1"/>
  <c r="P22" i="11"/>
  <c r="P23" i="11" s="1"/>
  <c r="F18" i="26"/>
  <c r="F19" i="26" s="1"/>
  <c r="E24" i="3"/>
  <c r="E25" i="3" s="1"/>
  <c r="P24" i="3"/>
  <c r="P25" i="3" s="1"/>
  <c r="D26" i="4"/>
  <c r="D27" i="4" s="1"/>
  <c r="S24" i="7"/>
  <c r="S25" i="7" s="1"/>
  <c r="H26" i="5"/>
  <c r="H27" i="5" s="1"/>
  <c r="AD26" i="5"/>
  <c r="AD27" i="5" s="1"/>
  <c r="T25" i="24"/>
  <c r="T26" i="24" s="1"/>
  <c r="Q25" i="24"/>
  <c r="Q26" i="24" s="1"/>
  <c r="R22" i="29"/>
  <c r="R23" i="29" s="1"/>
  <c r="AB22" i="29"/>
  <c r="AB23" i="29" s="1"/>
  <c r="L606" i="2"/>
  <c r="AD606" i="2"/>
  <c r="I22" i="29"/>
  <c r="I23" i="29" s="1"/>
  <c r="Q22" i="29"/>
  <c r="Q23" i="29" s="1"/>
  <c r="Y22" i="29"/>
  <c r="Y23" i="29" s="1"/>
  <c r="AG22" i="29"/>
  <c r="AG23" i="29" s="1"/>
  <c r="Z22" i="29"/>
  <c r="Z23" i="29" s="1"/>
  <c r="H22" i="29"/>
  <c r="H23" i="29" s="1"/>
  <c r="P22" i="29"/>
  <c r="P23" i="29" s="1"/>
  <c r="X22" i="29"/>
  <c r="X23" i="29" s="1"/>
  <c r="AF22" i="29"/>
  <c r="AF23" i="29" s="1"/>
  <c r="J606" i="2"/>
  <c r="T22" i="29"/>
  <c r="T23" i="29" s="1"/>
  <c r="R606" i="2"/>
  <c r="AH606" i="2"/>
  <c r="Z606" i="2"/>
  <c r="D22" i="29"/>
  <c r="D23" i="29" s="1"/>
  <c r="L22" i="29"/>
  <c r="L23" i="29" s="1"/>
  <c r="AJ22" i="29"/>
  <c r="AJ23" i="29" s="1"/>
  <c r="G22" i="29"/>
  <c r="G23" i="29" s="1"/>
  <c r="O22" i="29"/>
  <c r="O23" i="29" s="1"/>
  <c r="W22" i="29"/>
  <c r="W23" i="29" s="1"/>
  <c r="AE22" i="29"/>
  <c r="AE23" i="29" s="1"/>
  <c r="AM22" i="29"/>
  <c r="AM23" i="29" s="1"/>
  <c r="AE606" i="2"/>
  <c r="AO606" i="2"/>
  <c r="AG606" i="2"/>
  <c r="Y606" i="2"/>
  <c r="Q606" i="2"/>
  <c r="I606" i="2"/>
  <c r="AL606" i="2"/>
  <c r="V606" i="2"/>
  <c r="N606" i="2"/>
  <c r="F606" i="2"/>
  <c r="AI606" i="2"/>
  <c r="AA606" i="2"/>
  <c r="S606" i="2"/>
  <c r="K606" i="2"/>
  <c r="AN606" i="2"/>
  <c r="AF606" i="2"/>
  <c r="X606" i="2"/>
  <c r="P606" i="2"/>
  <c r="H606" i="2"/>
  <c r="AK606" i="2"/>
  <c r="AC606" i="2"/>
  <c r="M606" i="2"/>
  <c r="AP606" i="2"/>
  <c r="W606" i="2"/>
  <c r="O606" i="2"/>
  <c r="G606" i="2"/>
  <c r="AJ606" i="2"/>
  <c r="AB606" i="2"/>
  <c r="T606" i="2"/>
  <c r="C22" i="29"/>
  <c r="C23" i="29" s="1"/>
  <c r="K22" i="29"/>
  <c r="K23" i="29" s="1"/>
  <c r="S22" i="29"/>
  <c r="S23" i="29" s="1"/>
  <c r="AA22" i="29"/>
  <c r="AA23" i="29" s="1"/>
  <c r="AI22" i="29"/>
  <c r="AI23" i="29" s="1"/>
  <c r="AD18" i="8"/>
  <c r="AD19" i="8" s="1"/>
  <c r="AF18" i="20"/>
  <c r="AF19" i="20" s="1"/>
  <c r="G22" i="23"/>
  <c r="G23" i="23" s="1"/>
  <c r="D22" i="30"/>
  <c r="D23" i="30" s="1"/>
  <c r="E24" i="9"/>
  <c r="E25" i="9" s="1"/>
  <c r="L24" i="9"/>
  <c r="L25" i="9" s="1"/>
  <c r="P24" i="9"/>
  <c r="P25" i="9" s="1"/>
  <c r="AB24" i="9"/>
  <c r="AB25" i="9" s="1"/>
  <c r="L18" i="26"/>
  <c r="L19" i="26" s="1"/>
  <c r="N24" i="3"/>
  <c r="N25" i="3" s="1"/>
  <c r="AB24" i="3"/>
  <c r="AB25" i="3" s="1"/>
  <c r="T26" i="4"/>
  <c r="T27" i="4" s="1"/>
  <c r="AE26" i="4"/>
  <c r="AE27" i="4" s="1"/>
  <c r="M24" i="6"/>
  <c r="M25" i="6" s="1"/>
  <c r="N24" i="6"/>
  <c r="N25" i="6" s="1"/>
  <c r="P26" i="5"/>
  <c r="P27" i="5" s="1"/>
  <c r="U30" i="13"/>
  <c r="U31" i="13" s="1"/>
  <c r="Q30" i="13"/>
  <c r="Q31" i="13" s="1"/>
  <c r="H30" i="13"/>
  <c r="H31" i="13" s="1"/>
  <c r="AN30" i="13"/>
  <c r="AN31" i="13" s="1"/>
  <c r="D24" i="14"/>
  <c r="D25" i="14" s="1"/>
  <c r="P25" i="24"/>
  <c r="P26" i="24" s="1"/>
  <c r="AD22" i="23"/>
  <c r="AD23" i="23" s="1"/>
  <c r="Y24" i="10"/>
  <c r="Y25" i="10" s="1"/>
  <c r="AB24" i="10"/>
  <c r="L26" i="12"/>
  <c r="L27" i="12" s="1"/>
  <c r="AF26" i="12"/>
  <c r="AF27" i="12" s="1"/>
  <c r="AF22" i="11"/>
  <c r="AF23" i="11" s="1"/>
  <c r="X18" i="26"/>
  <c r="X19" i="26" s="1"/>
  <c r="Z24" i="15"/>
  <c r="Z25" i="15" s="1"/>
  <c r="K24" i="14"/>
  <c r="AA24" i="14"/>
  <c r="AA25" i="14" s="1"/>
  <c r="AE26" i="1"/>
  <c r="AB26" i="5"/>
  <c r="AB27" i="5" s="1"/>
  <c r="F24" i="15"/>
  <c r="F25" i="15" s="1"/>
  <c r="R30" i="13"/>
  <c r="R31" i="13" s="1"/>
  <c r="E22" i="16"/>
  <c r="E23" i="16" s="1"/>
  <c r="L22" i="16"/>
  <c r="L23" i="16" s="1"/>
  <c r="D22" i="16"/>
  <c r="D23" i="16" s="1"/>
  <c r="P24" i="15"/>
  <c r="P25" i="15" s="1"/>
  <c r="E24" i="15"/>
  <c r="E25" i="15" s="1"/>
  <c r="X24" i="14"/>
  <c r="X25" i="14" s="1"/>
  <c r="V24" i="14"/>
  <c r="V25" i="14" s="1"/>
  <c r="T24" i="14"/>
  <c r="T25" i="14" s="1"/>
  <c r="M24" i="14"/>
  <c r="M25" i="14" s="1"/>
  <c r="L24" i="14"/>
  <c r="L25" i="14" s="1"/>
  <c r="AO3" i="14" a="1"/>
  <c r="AO3" i="14" s="1"/>
  <c r="AP3" i="14" s="1"/>
  <c r="AY289" i="2" s="1"/>
  <c r="E24" i="14"/>
  <c r="E25" i="14" s="1"/>
  <c r="AK30" i="13"/>
  <c r="AK31" i="13" s="1"/>
  <c r="AF30" i="13"/>
  <c r="AF31" i="13" s="1"/>
  <c r="AE30" i="13"/>
  <c r="AD30" i="13"/>
  <c r="AD31" i="13" s="1"/>
  <c r="X30" i="13"/>
  <c r="X31" i="13" s="1"/>
  <c r="V30" i="13"/>
  <c r="V31" i="13" s="1"/>
  <c r="T30" i="13"/>
  <c r="T31" i="13" s="1"/>
  <c r="X22" i="16"/>
  <c r="X23" i="16" s="1"/>
  <c r="F22" i="16"/>
  <c r="F23" i="16" s="1"/>
  <c r="N22" i="16"/>
  <c r="N23" i="16" s="1"/>
  <c r="AI22" i="16"/>
  <c r="AI23" i="16" s="1"/>
  <c r="K22" i="16"/>
  <c r="AK22" i="16"/>
  <c r="AK23" i="16" s="1"/>
  <c r="J22" i="23"/>
  <c r="J23" i="23" s="1"/>
  <c r="Y22" i="30"/>
  <c r="Y23" i="30" s="1"/>
  <c r="R22" i="30"/>
  <c r="R23" i="30" s="1"/>
  <c r="AO585" i="2"/>
  <c r="AG585" i="2"/>
  <c r="Y585" i="2"/>
  <c r="AL585" i="2"/>
  <c r="AD585" i="2"/>
  <c r="V585" i="2"/>
  <c r="N585" i="2"/>
  <c r="F585" i="2"/>
  <c r="S585" i="2"/>
  <c r="K585" i="2"/>
  <c r="AN585" i="2"/>
  <c r="AF585" i="2"/>
  <c r="H585" i="2"/>
  <c r="AK585" i="2"/>
  <c r="AC585" i="2"/>
  <c r="U585" i="2"/>
  <c r="M585" i="2"/>
  <c r="Q585" i="2"/>
  <c r="AI585" i="2"/>
  <c r="P585" i="2"/>
  <c r="AP585" i="2"/>
  <c r="AH585" i="2"/>
  <c r="Z585" i="2"/>
  <c r="J585" i="2"/>
  <c r="AM585" i="2"/>
  <c r="AE585" i="2"/>
  <c r="W585" i="2"/>
  <c r="O585" i="2"/>
  <c r="G585" i="2"/>
  <c r="AB585" i="2"/>
  <c r="T585" i="2"/>
  <c r="L585" i="2"/>
  <c r="AH22" i="30"/>
  <c r="AH23" i="30" s="1"/>
  <c r="L22" i="30"/>
  <c r="L23" i="30" s="1"/>
  <c r="E22" i="30"/>
  <c r="E23" i="30" s="1"/>
  <c r="AK22" i="30"/>
  <c r="AK23" i="30" s="1"/>
  <c r="AB22" i="30"/>
  <c r="AB23" i="30" s="1"/>
  <c r="AC22" i="30"/>
  <c r="AC23" i="30" s="1"/>
  <c r="U22" i="30"/>
  <c r="U23" i="30" s="1"/>
  <c r="S22" i="30"/>
  <c r="S23" i="30" s="1"/>
  <c r="M22" i="30"/>
  <c r="M23" i="30" s="1"/>
  <c r="AA22" i="30"/>
  <c r="AA23" i="30" s="1"/>
  <c r="B22" i="30"/>
  <c r="AJ18" i="26"/>
  <c r="AJ19" i="26" s="1"/>
  <c r="AL18" i="26"/>
  <c r="AL19" i="26" s="1"/>
  <c r="H18" i="26"/>
  <c r="H19" i="26" s="1"/>
  <c r="Q18" i="26"/>
  <c r="Q19" i="26" s="1"/>
  <c r="G18" i="26"/>
  <c r="G19" i="26" s="1"/>
  <c r="AD18" i="26"/>
  <c r="AD19" i="26" s="1"/>
  <c r="AM18" i="26"/>
  <c r="AM19" i="26" s="1"/>
  <c r="AF18" i="26"/>
  <c r="AF19" i="26" s="1"/>
  <c r="AE26" i="25"/>
  <c r="AE27" i="25" s="1"/>
  <c r="AC26" i="25"/>
  <c r="AC27" i="25" s="1"/>
  <c r="AK26" i="25"/>
  <c r="AK27" i="25" s="1"/>
  <c r="U26" i="25"/>
  <c r="U27" i="25" s="1"/>
  <c r="M26" i="25"/>
  <c r="M27" i="25" s="1"/>
  <c r="E26" i="25"/>
  <c r="E27" i="25" s="1"/>
  <c r="H26" i="25"/>
  <c r="H27" i="25" s="1"/>
  <c r="Q26" i="25"/>
  <c r="Q27" i="25" s="1"/>
  <c r="X25" i="24"/>
  <c r="X26" i="24" s="1"/>
  <c r="O25" i="24"/>
  <c r="O26" i="24" s="1"/>
  <c r="M25" i="24"/>
  <c r="M26" i="24" s="1"/>
  <c r="E25" i="24"/>
  <c r="E26" i="24" s="1"/>
  <c r="S25" i="24"/>
  <c r="S26" i="24" s="1"/>
  <c r="AB25" i="24"/>
  <c r="AB26" i="24" s="1"/>
  <c r="AK25" i="24"/>
  <c r="AK26" i="24" s="1"/>
  <c r="U25" i="24"/>
  <c r="U26" i="24" s="1"/>
  <c r="AC25" i="24"/>
  <c r="AC26" i="24" s="1"/>
  <c r="I22" i="23"/>
  <c r="I23" i="23" s="1"/>
  <c r="Y22" i="23"/>
  <c r="Y23" i="23" s="1"/>
  <c r="Q22" i="23"/>
  <c r="Q23" i="23" s="1"/>
  <c r="H22" i="23"/>
  <c r="H23" i="23" s="1"/>
  <c r="AE22" i="23"/>
  <c r="AE23" i="23" s="1"/>
  <c r="Z22" i="23"/>
  <c r="Z23" i="23" s="1"/>
  <c r="E22" i="23"/>
  <c r="E23" i="23" s="1"/>
  <c r="AK22" i="23"/>
  <c r="AK23" i="23" s="1"/>
  <c r="M22" i="23"/>
  <c r="M23" i="23" s="1"/>
  <c r="AC22" i="23"/>
  <c r="AC23" i="23" s="1"/>
  <c r="U22" i="23"/>
  <c r="U23" i="23" s="1"/>
  <c r="B22" i="23"/>
  <c r="Y22" i="22"/>
  <c r="Y23" i="22" s="1"/>
  <c r="AB22" i="22"/>
  <c r="AB23" i="22" s="1"/>
  <c r="AD22" i="22"/>
  <c r="AD23" i="22" s="1"/>
  <c r="Q22" i="22"/>
  <c r="Q23" i="22" s="1"/>
  <c r="R22" i="22"/>
  <c r="R23" i="22" s="1"/>
  <c r="AM22" i="22"/>
  <c r="AM23" i="22" s="1"/>
  <c r="AK22" i="22"/>
  <c r="AK23" i="22" s="1"/>
  <c r="AC22" i="22"/>
  <c r="AC23" i="22" s="1"/>
  <c r="U22" i="22"/>
  <c r="U23" i="22" s="1"/>
  <c r="M22" i="22"/>
  <c r="M23" i="22" s="1"/>
  <c r="E22" i="22"/>
  <c r="E23" i="22" s="1"/>
  <c r="F22" i="22"/>
  <c r="F23" i="22" s="1"/>
  <c r="O22" i="22"/>
  <c r="O23" i="22" s="1"/>
  <c r="X22" i="22"/>
  <c r="X23" i="22" s="1"/>
  <c r="AG22" i="22"/>
  <c r="AG23" i="22" s="1"/>
  <c r="Y24" i="21"/>
  <c r="Y25" i="21" s="1"/>
  <c r="F24" i="21"/>
  <c r="F25" i="21" s="1"/>
  <c r="AG24" i="21"/>
  <c r="AG25" i="21" s="1"/>
  <c r="G24" i="21"/>
  <c r="G25" i="21" s="1"/>
  <c r="AC24" i="21"/>
  <c r="AC25" i="21" s="1"/>
  <c r="AD24" i="21"/>
  <c r="AD25" i="21" s="1"/>
  <c r="S24" i="21"/>
  <c r="S25" i="21" s="1"/>
  <c r="R24" i="21"/>
  <c r="R25" i="21" s="1"/>
  <c r="AH24" i="21"/>
  <c r="AH25" i="21" s="1"/>
  <c r="J24" i="21"/>
  <c r="J25" i="21" s="1"/>
  <c r="T24" i="21"/>
  <c r="T25" i="21" s="1"/>
  <c r="AM24" i="21"/>
  <c r="AM25" i="21" s="1"/>
  <c r="U24" i="21"/>
  <c r="U25" i="21" s="1"/>
  <c r="Z24" i="21"/>
  <c r="Z25" i="21" s="1"/>
  <c r="D24" i="21"/>
  <c r="D25" i="21" s="1"/>
  <c r="B24" i="21"/>
  <c r="B25" i="21" s="1"/>
  <c r="R18" i="20"/>
  <c r="R19" i="20" s="1"/>
  <c r="AC18" i="20"/>
  <c r="AC19" i="20" s="1"/>
  <c r="AH18" i="20"/>
  <c r="AH19" i="20" s="1"/>
  <c r="Z18" i="20"/>
  <c r="Z19" i="20" s="1"/>
  <c r="J18" i="20"/>
  <c r="J19" i="20" s="1"/>
  <c r="N18" i="20"/>
  <c r="N19" i="20" s="1"/>
  <c r="X18" i="20"/>
  <c r="X19" i="20" s="1"/>
  <c r="I18" i="20"/>
  <c r="I19" i="20" s="1"/>
  <c r="AD18" i="20"/>
  <c r="AD19" i="20" s="1"/>
  <c r="AG18" i="20"/>
  <c r="AG19" i="20" s="1"/>
  <c r="H18" i="20"/>
  <c r="H19" i="20" s="1"/>
  <c r="Q18" i="20"/>
  <c r="Q19" i="20" s="1"/>
  <c r="B18" i="20"/>
  <c r="AI16" i="19"/>
  <c r="Q16" i="19"/>
  <c r="Q17" i="19" s="1"/>
  <c r="E16" i="19"/>
  <c r="E17" i="19" s="1"/>
  <c r="K16" i="19"/>
  <c r="K17" i="19" s="1"/>
  <c r="AA16" i="19"/>
  <c r="AB16" i="19"/>
  <c r="AB17" i="19" s="1"/>
  <c r="I16" i="19"/>
  <c r="I17" i="19" s="1"/>
  <c r="H16" i="19"/>
  <c r="H17" i="19" s="1"/>
  <c r="AK16" i="19"/>
  <c r="AK17" i="19" s="1"/>
  <c r="AH16" i="19"/>
  <c r="AH17" i="19" s="1"/>
  <c r="Z16" i="19"/>
  <c r="Z17" i="19" s="1"/>
  <c r="R16" i="19"/>
  <c r="R17" i="19" s="1"/>
  <c r="J16" i="19"/>
  <c r="J17" i="19" s="1"/>
  <c r="P16" i="19"/>
  <c r="X16" i="19"/>
  <c r="AF16" i="19"/>
  <c r="S16" i="19"/>
  <c r="S17" i="19" s="1"/>
  <c r="B16" i="19"/>
  <c r="B17" i="19" s="1"/>
  <c r="Q18" i="18"/>
  <c r="Q19" i="18" s="1"/>
  <c r="P18" i="18"/>
  <c r="P19" i="18" s="1"/>
  <c r="X18" i="18"/>
  <c r="X19" i="18" s="1"/>
  <c r="AF18" i="18"/>
  <c r="AF19" i="18" s="1"/>
  <c r="H18" i="18"/>
  <c r="H19" i="18" s="1"/>
  <c r="Z18" i="18"/>
  <c r="Z19" i="18" s="1"/>
  <c r="R16" i="17"/>
  <c r="R17" i="17" s="1"/>
  <c r="Z16" i="17"/>
  <c r="Z17" i="17" s="1"/>
  <c r="AC16" i="17"/>
  <c r="AC17" i="17" s="1"/>
  <c r="U16" i="17"/>
  <c r="U17" i="17" s="1"/>
  <c r="AG16" i="17"/>
  <c r="AG17" i="17" s="1"/>
  <c r="Y16" i="17"/>
  <c r="Y17" i="17" s="1"/>
  <c r="Q16" i="17"/>
  <c r="Q17" i="17" s="1"/>
  <c r="I16" i="17"/>
  <c r="I17" i="17" s="1"/>
  <c r="AB16" i="17"/>
  <c r="AB17" i="17" s="1"/>
  <c r="D16" i="17"/>
  <c r="D17" i="17" s="1"/>
  <c r="T16" i="17"/>
  <c r="T17" i="17" s="1"/>
  <c r="J17" i="17"/>
  <c r="AJ16" i="17"/>
  <c r="AJ17" i="17" s="1"/>
  <c r="P16" i="17"/>
  <c r="P17" i="17" s="1"/>
  <c r="AI16" i="17"/>
  <c r="AI17" i="17" s="1"/>
  <c r="L17" i="17"/>
  <c r="S16" i="17"/>
  <c r="S17" i="17" s="1"/>
  <c r="B16" i="17"/>
  <c r="Z22" i="16"/>
  <c r="Z23" i="16" s="1"/>
  <c r="H22" i="16"/>
  <c r="H23" i="16" s="1"/>
  <c r="P22" i="16"/>
  <c r="P23" i="16" s="1"/>
  <c r="AB22" i="16"/>
  <c r="AB23" i="16" s="1"/>
  <c r="T22" i="16"/>
  <c r="T23" i="16" s="1"/>
  <c r="O22" i="11"/>
  <c r="O23" i="11" s="1"/>
  <c r="AG22" i="11"/>
  <c r="AG23" i="11" s="1"/>
  <c r="Y22" i="11"/>
  <c r="Y23" i="11" s="1"/>
  <c r="I22" i="11"/>
  <c r="I23" i="11" s="1"/>
  <c r="N22" i="11"/>
  <c r="N23" i="11" s="1"/>
  <c r="X22" i="11"/>
  <c r="X23" i="11" s="1"/>
  <c r="F26" i="12"/>
  <c r="F27" i="12" s="1"/>
  <c r="D26" i="12"/>
  <c r="D27" i="12" s="1"/>
  <c r="V26" i="12"/>
  <c r="V27" i="12" s="1"/>
  <c r="AG26" i="12"/>
  <c r="AG27" i="12" s="1"/>
  <c r="N26" i="12"/>
  <c r="N27" i="12" s="1"/>
  <c r="G26" i="12"/>
  <c r="G27" i="12" s="1"/>
  <c r="AL26" i="12"/>
  <c r="AL27" i="12" s="1"/>
  <c r="O26" i="12"/>
  <c r="O27" i="12" s="1"/>
  <c r="I26" i="12"/>
  <c r="I27" i="12" s="1"/>
  <c r="W26" i="12"/>
  <c r="W27" i="12" s="1"/>
  <c r="F30" i="13"/>
  <c r="F31" i="13" s="1"/>
  <c r="W30" i="13"/>
  <c r="W31" i="13" s="1"/>
  <c r="AE31" i="13"/>
  <c r="O30" i="13"/>
  <c r="O31" i="13" s="1"/>
  <c r="G30" i="13"/>
  <c r="G31" i="13" s="1"/>
  <c r="N30" i="13"/>
  <c r="N31" i="13" s="1"/>
  <c r="J30" i="13"/>
  <c r="J31" i="13" s="1"/>
  <c r="AG31" i="13"/>
  <c r="Y31" i="13"/>
  <c r="I30" i="13"/>
  <c r="I31" i="13" s="1"/>
  <c r="AQ284" i="2"/>
  <c r="G24" i="14"/>
  <c r="G25" i="14" s="1"/>
  <c r="AJ24" i="14"/>
  <c r="AJ25" i="14" s="1"/>
  <c r="AG24" i="14"/>
  <c r="AG25" i="14" s="1"/>
  <c r="Y24" i="14"/>
  <c r="Y25" i="14" s="1"/>
  <c r="Q24" i="14"/>
  <c r="Q25" i="14" s="1"/>
  <c r="I24" i="14"/>
  <c r="I25" i="14" s="1"/>
  <c r="O24" i="14"/>
  <c r="O25" i="14" s="1"/>
  <c r="W24" i="14"/>
  <c r="AE24" i="14"/>
  <c r="AE25" i="14" s="1"/>
  <c r="AM24" i="14"/>
  <c r="AM25" i="14" s="1"/>
  <c r="R24" i="14"/>
  <c r="R25" i="14" s="1"/>
  <c r="AD25" i="14"/>
  <c r="G22" i="16"/>
  <c r="G23" i="16" s="1"/>
  <c r="AJ22" i="16"/>
  <c r="AJ23" i="16" s="1"/>
  <c r="AG22" i="16"/>
  <c r="AG23" i="16" s="1"/>
  <c r="Y22" i="16"/>
  <c r="Y23" i="16" s="1"/>
  <c r="Q22" i="16"/>
  <c r="Q23" i="16" s="1"/>
  <c r="I22" i="16"/>
  <c r="I23" i="16" s="1"/>
  <c r="O22" i="16"/>
  <c r="O23" i="16" s="1"/>
  <c r="W22" i="16"/>
  <c r="W23" i="16" s="1"/>
  <c r="AE22" i="16"/>
  <c r="AE23" i="16" s="1"/>
  <c r="AM22" i="16"/>
  <c r="AM23" i="16" s="1"/>
  <c r="R22" i="16"/>
  <c r="R23" i="16" s="1"/>
  <c r="B22" i="16"/>
  <c r="AA24" i="15"/>
  <c r="N24" i="15"/>
  <c r="N25" i="15" s="1"/>
  <c r="S24" i="15"/>
  <c r="S25" i="15" s="1"/>
  <c r="T26" i="12"/>
  <c r="T27" i="12" s="1"/>
  <c r="AE26" i="12"/>
  <c r="AE27" i="12" s="1"/>
  <c r="Q22" i="11"/>
  <c r="Q23" i="11" s="1"/>
  <c r="G22" i="11"/>
  <c r="G23" i="11" s="1"/>
  <c r="AL22" i="11"/>
  <c r="AL23" i="11" s="1"/>
  <c r="AM22" i="11"/>
  <c r="AM23" i="11" s="1"/>
  <c r="H22" i="11"/>
  <c r="H23" i="11" s="1"/>
  <c r="AD22" i="11"/>
  <c r="AD23" i="11" s="1"/>
  <c r="AE22" i="11"/>
  <c r="AE23" i="11" s="1"/>
  <c r="T22" i="11"/>
  <c r="T23" i="11" s="1"/>
  <c r="D22" i="11"/>
  <c r="D23" i="11" s="1"/>
  <c r="AJ22" i="11"/>
  <c r="AJ23" i="11" s="1"/>
  <c r="AB22" i="11"/>
  <c r="AB23" i="11" s="1"/>
  <c r="G24" i="10"/>
  <c r="G25" i="10" s="1"/>
  <c r="O24" i="10"/>
  <c r="O25" i="10" s="1"/>
  <c r="W24" i="10"/>
  <c r="W25" i="10" s="1"/>
  <c r="AE24" i="10"/>
  <c r="AE25" i="10" s="1"/>
  <c r="AM24" i="10"/>
  <c r="AM25" i="10" s="1"/>
  <c r="Z24" i="10"/>
  <c r="Z25" i="10" s="1"/>
  <c r="D24" i="10"/>
  <c r="D25" i="10" s="1"/>
  <c r="T24" i="10"/>
  <c r="T25" i="10" s="1"/>
  <c r="AF18" i="8"/>
  <c r="AF19" i="8" s="1"/>
  <c r="W18" i="8"/>
  <c r="W19" i="8" s="1"/>
  <c r="Y18" i="8"/>
  <c r="Y19" i="8" s="1"/>
  <c r="Q18" i="8"/>
  <c r="Q19" i="8" s="1"/>
  <c r="I18" i="8"/>
  <c r="I19" i="8" s="1"/>
  <c r="N18" i="8"/>
  <c r="N19" i="8" s="1"/>
  <c r="O18" i="8"/>
  <c r="O19" i="8" s="1"/>
  <c r="F18" i="8"/>
  <c r="F19" i="8" s="1"/>
  <c r="P18" i="8"/>
  <c r="P19" i="8" s="1"/>
  <c r="G18" i="8"/>
  <c r="G19" i="8" s="1"/>
  <c r="AG18" i="8"/>
  <c r="AG19" i="8" s="1"/>
  <c r="X18" i="8"/>
  <c r="X19" i="8" s="1"/>
  <c r="T18" i="8"/>
  <c r="T19" i="8" s="1"/>
  <c r="AL18" i="8"/>
  <c r="AL19" i="8" s="1"/>
  <c r="D18" i="8"/>
  <c r="D19" i="8" s="1"/>
  <c r="R18" i="8"/>
  <c r="R19" i="8" s="1"/>
  <c r="AJ18" i="8"/>
  <c r="AJ19" i="8" s="1"/>
  <c r="AB18" i="8"/>
  <c r="AB19" i="8" s="1"/>
  <c r="I24" i="9"/>
  <c r="I25" i="9" s="1"/>
  <c r="Q24" i="9"/>
  <c r="Q25" i="9" s="1"/>
  <c r="Y24" i="9"/>
  <c r="Y25" i="9" s="1"/>
  <c r="AG24" i="9"/>
  <c r="AG25" i="9" s="1"/>
  <c r="R24" i="9"/>
  <c r="R25" i="9" s="1"/>
  <c r="S24" i="9"/>
  <c r="S25" i="9" s="1"/>
  <c r="Z24" i="9"/>
  <c r="AC24" i="9"/>
  <c r="AC25" i="9" s="1"/>
  <c r="AA24" i="9"/>
  <c r="AA25" i="9" s="1"/>
  <c r="G24" i="7"/>
  <c r="G25" i="7" s="1"/>
  <c r="O24" i="7"/>
  <c r="O25" i="7" s="1"/>
  <c r="W24" i="7"/>
  <c r="W25" i="7" s="1"/>
  <c r="AE24" i="7"/>
  <c r="AE25" i="7" s="1"/>
  <c r="AM24" i="7"/>
  <c r="AM25" i="7" s="1"/>
  <c r="H24" i="7"/>
  <c r="H25" i="7" s="1"/>
  <c r="P24" i="7"/>
  <c r="P25" i="7" s="1"/>
  <c r="X24" i="7"/>
  <c r="X25" i="7" s="1"/>
  <c r="AF24" i="7"/>
  <c r="AF25" i="7" s="1"/>
  <c r="I24" i="7"/>
  <c r="I25" i="7" s="1"/>
  <c r="Q24" i="7"/>
  <c r="Q25" i="7" s="1"/>
  <c r="Y24" i="7"/>
  <c r="Y25" i="7" s="1"/>
  <c r="AG24" i="7"/>
  <c r="AG25" i="7" s="1"/>
  <c r="T24" i="7"/>
  <c r="T25" i="7" s="1"/>
  <c r="AB24" i="7"/>
  <c r="AB25" i="7" s="1"/>
  <c r="AJ24" i="7"/>
  <c r="AJ25" i="7" s="1"/>
  <c r="V24" i="6"/>
  <c r="V25" i="6" s="1"/>
  <c r="S24" i="6"/>
  <c r="S25" i="6" s="1"/>
  <c r="AA24" i="6"/>
  <c r="AA25" i="6" s="1"/>
  <c r="D26" i="5"/>
  <c r="D27" i="5" s="1"/>
  <c r="E26" i="5"/>
  <c r="E27" i="5" s="1"/>
  <c r="M26" i="5"/>
  <c r="M27" i="5" s="1"/>
  <c r="U26" i="5"/>
  <c r="U27" i="5" s="1"/>
  <c r="AC26" i="5"/>
  <c r="AC27" i="5" s="1"/>
  <c r="AK26" i="5"/>
  <c r="AK27" i="5" s="1"/>
  <c r="AI24" i="3"/>
  <c r="AI25" i="3" s="1"/>
  <c r="AJ24" i="3"/>
  <c r="AJ25" i="3" s="1"/>
  <c r="H24" i="3"/>
  <c r="H25" i="3" s="1"/>
  <c r="AK24" i="3"/>
  <c r="AK25" i="3" s="1"/>
  <c r="U24" i="3"/>
  <c r="U25" i="3" s="1"/>
  <c r="X24" i="3"/>
  <c r="X25" i="3" s="1"/>
  <c r="AF24" i="3"/>
  <c r="AF25" i="3" s="1"/>
  <c r="C24" i="3"/>
  <c r="C25" i="3" s="1"/>
  <c r="S24" i="3"/>
  <c r="S25" i="3" s="1"/>
  <c r="AD26" i="1"/>
  <c r="AD27" i="1" s="1"/>
  <c r="AJ26" i="1"/>
  <c r="AJ27" i="1" s="1"/>
  <c r="U26" i="1"/>
  <c r="U27" i="1" s="1"/>
  <c r="U22" i="29"/>
  <c r="U23" i="29" s="1"/>
  <c r="AC22" i="29"/>
  <c r="AC23" i="29" s="1"/>
  <c r="F22" i="29"/>
  <c r="F23" i="29" s="1"/>
  <c r="N22" i="29"/>
  <c r="N23" i="29" s="1"/>
  <c r="V22" i="29"/>
  <c r="V23" i="29" s="1"/>
  <c r="AD22" i="29"/>
  <c r="AD23" i="29" s="1"/>
  <c r="AL22" i="29"/>
  <c r="AL23" i="29" s="1"/>
  <c r="B22" i="29"/>
  <c r="AH22" i="29"/>
  <c r="AH23" i="29" s="1"/>
  <c r="E22" i="29"/>
  <c r="E23" i="29" s="1"/>
  <c r="AK22" i="29"/>
  <c r="AK23" i="29" s="1"/>
  <c r="J22" i="29"/>
  <c r="J23" i="29" s="1"/>
  <c r="M22" i="29"/>
  <c r="M23" i="29" s="1"/>
  <c r="F22" i="30"/>
  <c r="F23" i="30" s="1"/>
  <c r="N22" i="30"/>
  <c r="N23" i="30" s="1"/>
  <c r="V22" i="30"/>
  <c r="V23" i="30" s="1"/>
  <c r="AD22" i="30"/>
  <c r="AD23" i="30" s="1"/>
  <c r="AL22" i="30"/>
  <c r="AL23" i="30" s="1"/>
  <c r="AE22" i="30"/>
  <c r="AE23" i="30" s="1"/>
  <c r="AM22" i="30"/>
  <c r="AM23" i="30" s="1"/>
  <c r="C22" i="30"/>
  <c r="C23" i="30" s="1"/>
  <c r="AI22" i="30"/>
  <c r="AI23" i="30" s="1"/>
  <c r="H22" i="30"/>
  <c r="H23" i="30" s="1"/>
  <c r="P22" i="30"/>
  <c r="P23" i="30" s="1"/>
  <c r="X22" i="30"/>
  <c r="X23" i="30" s="1"/>
  <c r="AF22" i="30"/>
  <c r="AF23" i="30" s="1"/>
  <c r="J22" i="30"/>
  <c r="J23" i="30" s="1"/>
  <c r="K22" i="30"/>
  <c r="K23" i="30" s="1"/>
  <c r="R18" i="26"/>
  <c r="R19" i="26" s="1"/>
  <c r="Z18" i="26"/>
  <c r="Z19" i="26" s="1"/>
  <c r="AH18" i="26"/>
  <c r="AH19" i="26" s="1"/>
  <c r="C18" i="26"/>
  <c r="C19" i="26" s="1"/>
  <c r="K18" i="26"/>
  <c r="K19" i="26" s="1"/>
  <c r="S18" i="26"/>
  <c r="S19" i="26" s="1"/>
  <c r="AA18" i="26"/>
  <c r="AA19" i="26" s="1"/>
  <c r="AI18" i="26"/>
  <c r="AI19" i="26" s="1"/>
  <c r="E18" i="26"/>
  <c r="E19" i="26" s="1"/>
  <c r="M18" i="26"/>
  <c r="M19" i="26" s="1"/>
  <c r="U18" i="26"/>
  <c r="U19" i="26" s="1"/>
  <c r="AC18" i="26"/>
  <c r="AC19" i="26" s="1"/>
  <c r="AK18" i="26"/>
  <c r="AK19" i="26" s="1"/>
  <c r="B18" i="26"/>
  <c r="J18" i="26"/>
  <c r="J19" i="26" s="1"/>
  <c r="R26" i="25"/>
  <c r="R27" i="25" s="1"/>
  <c r="C26" i="25"/>
  <c r="C27" i="25" s="1"/>
  <c r="K26" i="25"/>
  <c r="K27" i="25" s="1"/>
  <c r="S26" i="25"/>
  <c r="S27" i="25" s="1"/>
  <c r="AA26" i="25"/>
  <c r="AA27" i="25" s="1"/>
  <c r="AI26" i="25"/>
  <c r="AI27" i="25" s="1"/>
  <c r="B26" i="25"/>
  <c r="J26" i="25"/>
  <c r="J27" i="25" s="1"/>
  <c r="AA25" i="24"/>
  <c r="AA26" i="24" s="1"/>
  <c r="B25" i="24"/>
  <c r="J25" i="24"/>
  <c r="J26" i="24" s="1"/>
  <c r="R25" i="24"/>
  <c r="R26" i="24" s="1"/>
  <c r="Z25" i="24"/>
  <c r="Z26" i="24" s="1"/>
  <c r="AH25" i="24"/>
  <c r="AH26" i="24" s="1"/>
  <c r="AI25" i="24"/>
  <c r="AI26" i="24" s="1"/>
  <c r="F25" i="24"/>
  <c r="F26" i="24" s="1"/>
  <c r="N25" i="24"/>
  <c r="N26" i="24" s="1"/>
  <c r="V25" i="24"/>
  <c r="V26" i="24" s="1"/>
  <c r="AD25" i="24"/>
  <c r="AD26" i="24" s="1"/>
  <c r="AL25" i="24"/>
  <c r="AL26" i="24" s="1"/>
  <c r="C25" i="24"/>
  <c r="C26" i="24" s="1"/>
  <c r="K25" i="24"/>
  <c r="K26" i="24" s="1"/>
  <c r="S22" i="23"/>
  <c r="S23" i="23" s="1"/>
  <c r="AI22" i="23"/>
  <c r="AI23" i="23" s="1"/>
  <c r="D22" i="23"/>
  <c r="D23" i="23" s="1"/>
  <c r="L22" i="23"/>
  <c r="L23" i="23" s="1"/>
  <c r="T22" i="23"/>
  <c r="T23" i="23" s="1"/>
  <c r="AB22" i="23"/>
  <c r="AB23" i="23" s="1"/>
  <c r="AJ22" i="23"/>
  <c r="AJ23" i="23" s="1"/>
  <c r="AA22" i="23"/>
  <c r="AA23" i="23" s="1"/>
  <c r="C22" i="23"/>
  <c r="C23" i="23" s="1"/>
  <c r="K22" i="23"/>
  <c r="K23" i="23" s="1"/>
  <c r="Z22" i="22"/>
  <c r="Z23" i="22" s="1"/>
  <c r="AH22" i="22"/>
  <c r="AH23" i="22" s="1"/>
  <c r="C22" i="22"/>
  <c r="C23" i="22" s="1"/>
  <c r="K22" i="22"/>
  <c r="K23" i="22" s="1"/>
  <c r="S22" i="22"/>
  <c r="S23" i="22" s="1"/>
  <c r="AA22" i="22"/>
  <c r="AA23" i="22" s="1"/>
  <c r="AI22" i="22"/>
  <c r="AI23" i="22" s="1"/>
  <c r="B22" i="22"/>
  <c r="J22" i="22"/>
  <c r="J23" i="22" s="1"/>
  <c r="AA24" i="21"/>
  <c r="AA25" i="21" s="1"/>
  <c r="C24" i="21"/>
  <c r="C25" i="21" s="1"/>
  <c r="H24" i="21"/>
  <c r="H25" i="21" s="1"/>
  <c r="P24" i="21"/>
  <c r="P25" i="21" s="1"/>
  <c r="X24" i="21"/>
  <c r="X25" i="21" s="1"/>
  <c r="AF24" i="21"/>
  <c r="AF25" i="21" s="1"/>
  <c r="AB24" i="21"/>
  <c r="AB25" i="21" s="1"/>
  <c r="K24" i="21"/>
  <c r="K25" i="21" s="1"/>
  <c r="L24" i="21"/>
  <c r="L25" i="21" s="1"/>
  <c r="AI24" i="21"/>
  <c r="AI25" i="21" s="1"/>
  <c r="AJ24" i="21"/>
  <c r="AJ25" i="21" s="1"/>
  <c r="AA18" i="20"/>
  <c r="AA19" i="20" s="1"/>
  <c r="S18" i="20"/>
  <c r="S19" i="20" s="1"/>
  <c r="AI18" i="20"/>
  <c r="AI19" i="20" s="1"/>
  <c r="D18" i="20"/>
  <c r="D19" i="20" s="1"/>
  <c r="L18" i="20"/>
  <c r="L19" i="20" s="1"/>
  <c r="T18" i="20"/>
  <c r="T19" i="20" s="1"/>
  <c r="AB18" i="20"/>
  <c r="AB19" i="20" s="1"/>
  <c r="AJ18" i="20"/>
  <c r="AJ19" i="20" s="1"/>
  <c r="C18" i="20"/>
  <c r="C19" i="20" s="1"/>
  <c r="G18" i="20"/>
  <c r="G19" i="20" s="1"/>
  <c r="O18" i="20"/>
  <c r="O19" i="20" s="1"/>
  <c r="W18" i="20"/>
  <c r="W19" i="20" s="1"/>
  <c r="AE18" i="20"/>
  <c r="AE19" i="20" s="1"/>
  <c r="AM18" i="20"/>
  <c r="K18" i="20"/>
  <c r="K19" i="20" s="1"/>
  <c r="AA17" i="19"/>
  <c r="F17" i="19"/>
  <c r="N17" i="19"/>
  <c r="V17" i="19"/>
  <c r="AD17" i="19"/>
  <c r="AL17" i="19"/>
  <c r="AI17" i="19"/>
  <c r="P17" i="19"/>
  <c r="X17" i="19"/>
  <c r="AF17" i="19"/>
  <c r="AA18" i="18"/>
  <c r="AA19" i="18" s="1"/>
  <c r="F18" i="18"/>
  <c r="F19" i="18" s="1"/>
  <c r="N18" i="18"/>
  <c r="N19" i="18" s="1"/>
  <c r="V18" i="18"/>
  <c r="V19" i="18" s="1"/>
  <c r="AD18" i="18"/>
  <c r="AD19" i="18" s="1"/>
  <c r="AL18" i="18"/>
  <c r="AL19" i="18" s="1"/>
  <c r="B18" i="18"/>
  <c r="AH18" i="18"/>
  <c r="AH19" i="18" s="1"/>
  <c r="C18" i="18"/>
  <c r="C19" i="18" s="1"/>
  <c r="AI18" i="18"/>
  <c r="AI19" i="18" s="1"/>
  <c r="J18" i="18"/>
  <c r="J19" i="18" s="1"/>
  <c r="K18" i="18"/>
  <c r="K19" i="18" s="1"/>
  <c r="F16" i="17"/>
  <c r="F17" i="17" s="1"/>
  <c r="N16" i="17"/>
  <c r="N17" i="17" s="1"/>
  <c r="V16" i="17"/>
  <c r="V17" i="17" s="1"/>
  <c r="AD16" i="17"/>
  <c r="AD17" i="17" s="1"/>
  <c r="AL16" i="17"/>
  <c r="AL17" i="17" s="1"/>
  <c r="X16" i="17"/>
  <c r="X17" i="17" s="1"/>
  <c r="G16" i="17"/>
  <c r="G17" i="17" s="1"/>
  <c r="O16" i="17"/>
  <c r="O17" i="17" s="1"/>
  <c r="W16" i="17"/>
  <c r="W17" i="17" s="1"/>
  <c r="AE16" i="17"/>
  <c r="AE17" i="17" s="1"/>
  <c r="AM16" i="17"/>
  <c r="AM17" i="17" s="1"/>
  <c r="C16" i="17"/>
  <c r="C17" i="17" s="1"/>
  <c r="H16" i="17"/>
  <c r="H17" i="17" s="1"/>
  <c r="AA16" i="17"/>
  <c r="AA17" i="17" s="1"/>
  <c r="AF16" i="17"/>
  <c r="AF17" i="17" s="1"/>
  <c r="K17" i="17"/>
  <c r="AF23" i="16"/>
  <c r="AA23" i="16"/>
  <c r="J23" i="16"/>
  <c r="K23" i="16"/>
  <c r="AH23" i="16"/>
  <c r="AB24" i="15"/>
  <c r="AB25" i="15" s="1"/>
  <c r="T24" i="15"/>
  <c r="T25" i="15" s="1"/>
  <c r="C24" i="15"/>
  <c r="C25" i="15" s="1"/>
  <c r="AI24" i="15"/>
  <c r="AI25" i="15" s="1"/>
  <c r="D24" i="15"/>
  <c r="D25" i="15" s="1"/>
  <c r="AJ24" i="15"/>
  <c r="AJ25" i="15" s="1"/>
  <c r="K24" i="15"/>
  <c r="K25" i="15" s="1"/>
  <c r="L24" i="15"/>
  <c r="L25" i="15" s="1"/>
  <c r="W25" i="14"/>
  <c r="N25" i="14"/>
  <c r="F25" i="14"/>
  <c r="AC25" i="14"/>
  <c r="AL25" i="14"/>
  <c r="AH25" i="14"/>
  <c r="C25" i="14"/>
  <c r="K25" i="14"/>
  <c r="S25" i="14"/>
  <c r="AI25" i="14"/>
  <c r="B24" i="14"/>
  <c r="J25" i="14"/>
  <c r="AH31" i="13"/>
  <c r="Z31" i="13"/>
  <c r="M30" i="13"/>
  <c r="M31" i="13" s="1"/>
  <c r="AC31" i="13"/>
  <c r="E30" i="13"/>
  <c r="E31" i="13" s="1"/>
  <c r="B30" i="13"/>
  <c r="B31" i="13" s="1"/>
  <c r="AA31" i="13"/>
  <c r="AI31" i="13"/>
  <c r="D30" i="13"/>
  <c r="D31" i="13" s="1"/>
  <c r="L30" i="13"/>
  <c r="L31" i="13" s="1"/>
  <c r="AB31" i="13"/>
  <c r="AJ31" i="13"/>
  <c r="C30" i="13"/>
  <c r="C31" i="13" s="1"/>
  <c r="K30" i="13"/>
  <c r="K31" i="13" s="1"/>
  <c r="U26" i="12"/>
  <c r="U27" i="12" s="1"/>
  <c r="AD26" i="12"/>
  <c r="AD27" i="12" s="1"/>
  <c r="AM26" i="12"/>
  <c r="AM27" i="12" s="1"/>
  <c r="M26" i="12"/>
  <c r="M27" i="12" s="1"/>
  <c r="E26" i="12"/>
  <c r="E27" i="12" s="1"/>
  <c r="S26" i="12"/>
  <c r="S27" i="12" s="1"/>
  <c r="AC26" i="12"/>
  <c r="AC27" i="12" s="1"/>
  <c r="AA26" i="12"/>
  <c r="AA27" i="12" s="1"/>
  <c r="AB26" i="12"/>
  <c r="AB27" i="12" s="1"/>
  <c r="AK26" i="12"/>
  <c r="AK27" i="12" s="1"/>
  <c r="B26" i="12"/>
  <c r="J26" i="12"/>
  <c r="J27" i="12" s="1"/>
  <c r="R26" i="12"/>
  <c r="R27" i="12" s="1"/>
  <c r="Z26" i="12"/>
  <c r="Z27" i="12" s="1"/>
  <c r="AH26" i="12"/>
  <c r="AH27" i="12" s="1"/>
  <c r="AI26" i="12"/>
  <c r="AI27" i="12" s="1"/>
  <c r="C26" i="12"/>
  <c r="C27" i="12" s="1"/>
  <c r="K26" i="12"/>
  <c r="K27" i="12" s="1"/>
  <c r="R22" i="11"/>
  <c r="R23" i="11" s="1"/>
  <c r="Z22" i="11"/>
  <c r="Z23" i="11" s="1"/>
  <c r="AH22" i="11"/>
  <c r="AH23" i="11" s="1"/>
  <c r="C22" i="11"/>
  <c r="C23" i="11" s="1"/>
  <c r="K22" i="11"/>
  <c r="K23" i="11" s="1"/>
  <c r="S22" i="11"/>
  <c r="S23" i="11" s="1"/>
  <c r="AA22" i="11"/>
  <c r="AA23" i="11" s="1"/>
  <c r="AI22" i="11"/>
  <c r="AI23" i="11" s="1"/>
  <c r="E22" i="11"/>
  <c r="E23" i="11" s="1"/>
  <c r="M22" i="11"/>
  <c r="M23" i="11" s="1"/>
  <c r="U22" i="11"/>
  <c r="U23" i="11" s="1"/>
  <c r="AC22" i="11"/>
  <c r="AC23" i="11" s="1"/>
  <c r="AK22" i="11"/>
  <c r="AK23" i="11" s="1"/>
  <c r="B22" i="11"/>
  <c r="J22" i="11"/>
  <c r="J23" i="11" s="1"/>
  <c r="R24" i="10"/>
  <c r="R25" i="10" s="1"/>
  <c r="C24" i="10"/>
  <c r="C25" i="10" s="1"/>
  <c r="K24" i="10"/>
  <c r="K25" i="10" s="1"/>
  <c r="S24" i="10"/>
  <c r="S25" i="10" s="1"/>
  <c r="AA24" i="10"/>
  <c r="AA25" i="10" s="1"/>
  <c r="AI24" i="10"/>
  <c r="AI25" i="10" s="1"/>
  <c r="B24" i="10"/>
  <c r="J24" i="10"/>
  <c r="J25" i="10" s="1"/>
  <c r="Z18" i="8"/>
  <c r="Z19" i="8" s="1"/>
  <c r="AH18" i="8"/>
  <c r="AH19" i="8" s="1"/>
  <c r="C18" i="8"/>
  <c r="C19" i="8" s="1"/>
  <c r="K18" i="8"/>
  <c r="K19" i="8" s="1"/>
  <c r="S18" i="8"/>
  <c r="S19" i="8" s="1"/>
  <c r="AA18" i="8"/>
  <c r="AA19" i="8" s="1"/>
  <c r="AI18" i="8"/>
  <c r="AI19" i="8" s="1"/>
  <c r="E18" i="8"/>
  <c r="E19" i="8" s="1"/>
  <c r="M18" i="8"/>
  <c r="M19" i="8" s="1"/>
  <c r="U18" i="8"/>
  <c r="U19" i="8" s="1"/>
  <c r="AC18" i="8"/>
  <c r="AC19" i="8" s="1"/>
  <c r="AK18" i="8"/>
  <c r="AK19" i="8" s="1"/>
  <c r="B18" i="8"/>
  <c r="J18" i="8"/>
  <c r="J19" i="8" s="1"/>
  <c r="F24" i="9"/>
  <c r="F25" i="9" s="1"/>
  <c r="N24" i="9"/>
  <c r="N25" i="9" s="1"/>
  <c r="V24" i="9"/>
  <c r="V25" i="9" s="1"/>
  <c r="AD24" i="9"/>
  <c r="AD25" i="9" s="1"/>
  <c r="AL24" i="9"/>
  <c r="AL25" i="9" s="1"/>
  <c r="B24" i="9"/>
  <c r="AH24" i="9"/>
  <c r="AH25" i="9" s="1"/>
  <c r="G24" i="9"/>
  <c r="G25" i="9" s="1"/>
  <c r="O24" i="9"/>
  <c r="O25" i="9" s="1"/>
  <c r="W24" i="9"/>
  <c r="W25" i="9" s="1"/>
  <c r="AE24" i="9"/>
  <c r="AE25" i="9" s="1"/>
  <c r="AM24" i="9"/>
  <c r="AM25" i="9" s="1"/>
  <c r="C24" i="9"/>
  <c r="C25" i="9" s="1"/>
  <c r="AI24" i="9"/>
  <c r="AI25" i="9" s="1"/>
  <c r="J24" i="9"/>
  <c r="J25" i="9" s="1"/>
  <c r="K24" i="9"/>
  <c r="K25" i="9" s="1"/>
  <c r="R24" i="7"/>
  <c r="R25" i="7" s="1"/>
  <c r="Z24" i="7"/>
  <c r="Z25" i="7" s="1"/>
  <c r="AH24" i="7"/>
  <c r="AH25" i="7" s="1"/>
  <c r="E24" i="7"/>
  <c r="E25" i="7" s="1"/>
  <c r="M24" i="7"/>
  <c r="M25" i="7" s="1"/>
  <c r="U24" i="7"/>
  <c r="U25" i="7" s="1"/>
  <c r="AC24" i="7"/>
  <c r="AK24" i="7"/>
  <c r="AK25" i="7" s="1"/>
  <c r="B24" i="7"/>
  <c r="J24" i="7"/>
  <c r="J25" i="7" s="1"/>
  <c r="T24" i="6"/>
  <c r="T25" i="6" s="1"/>
  <c r="AB24" i="6"/>
  <c r="AB25" i="6" s="1"/>
  <c r="C24" i="6"/>
  <c r="C25" i="6" s="1"/>
  <c r="AI24" i="6"/>
  <c r="AI25" i="6" s="1"/>
  <c r="G24" i="6"/>
  <c r="G25" i="6" s="1"/>
  <c r="O24" i="6"/>
  <c r="O25" i="6" s="1"/>
  <c r="W24" i="6"/>
  <c r="W25" i="6" s="1"/>
  <c r="AE24" i="6"/>
  <c r="AE25" i="6" s="1"/>
  <c r="AM24" i="6"/>
  <c r="AM25" i="6" s="1"/>
  <c r="D24" i="6"/>
  <c r="D25" i="6" s="1"/>
  <c r="AJ24" i="6"/>
  <c r="AJ25" i="6" s="1"/>
  <c r="K24" i="6"/>
  <c r="K25" i="6" s="1"/>
  <c r="L24" i="6"/>
  <c r="L25" i="6" s="1"/>
  <c r="Z26" i="5"/>
  <c r="Z27" i="5" s="1"/>
  <c r="AH26" i="5"/>
  <c r="AH27" i="5" s="1"/>
  <c r="C26" i="5"/>
  <c r="C27" i="5" s="1"/>
  <c r="K26" i="5"/>
  <c r="K27" i="5" s="1"/>
  <c r="S26" i="5"/>
  <c r="S27" i="5" s="1"/>
  <c r="AA26" i="5"/>
  <c r="AA27" i="5" s="1"/>
  <c r="AI26" i="5"/>
  <c r="AI27" i="5" s="1"/>
  <c r="B26" i="5"/>
  <c r="B27" i="5" s="1"/>
  <c r="R26" i="5"/>
  <c r="R27" i="5" s="1"/>
  <c r="J26" i="5"/>
  <c r="J27" i="5" s="1"/>
  <c r="R26" i="4"/>
  <c r="R27" i="4" s="1"/>
  <c r="C26" i="4"/>
  <c r="C27" i="4" s="1"/>
  <c r="K26" i="4"/>
  <c r="K27" i="4" s="1"/>
  <c r="S26" i="4"/>
  <c r="S27" i="4" s="1"/>
  <c r="AA26" i="4"/>
  <c r="AA27" i="4" s="1"/>
  <c r="AI26" i="4"/>
  <c r="AI27" i="4" s="1"/>
  <c r="E26" i="4"/>
  <c r="E27" i="4" s="1"/>
  <c r="M26" i="4"/>
  <c r="M27" i="4" s="1"/>
  <c r="U26" i="4"/>
  <c r="U27" i="4" s="1"/>
  <c r="AC26" i="4"/>
  <c r="AC27" i="4" s="1"/>
  <c r="AK26" i="4"/>
  <c r="AK27" i="4" s="1"/>
  <c r="B26" i="4"/>
  <c r="J26" i="4"/>
  <c r="J27" i="4" s="1"/>
  <c r="R24" i="3"/>
  <c r="R25" i="3" s="1"/>
  <c r="Q24" i="3"/>
  <c r="Q25" i="3" s="1"/>
  <c r="Y24" i="3"/>
  <c r="Y25" i="3" s="1"/>
  <c r="Z24" i="3"/>
  <c r="Z25" i="3" s="1"/>
  <c r="AG24" i="3"/>
  <c r="AG25" i="3" s="1"/>
  <c r="B24" i="3"/>
  <c r="B25" i="3" s="1"/>
  <c r="AH24" i="3"/>
  <c r="AH25" i="3" s="1"/>
  <c r="I24" i="3"/>
  <c r="I25" i="3" s="1"/>
  <c r="J24" i="3"/>
  <c r="J25" i="3" s="1"/>
  <c r="O26" i="1"/>
  <c r="O27" i="1" s="1"/>
  <c r="AO9" i="27" a="1"/>
  <c r="AO9" i="27" s="1"/>
  <c r="AP9" i="27" s="1"/>
  <c r="AY557" i="2" s="1"/>
  <c r="AO5" i="27" a="1"/>
  <c r="AO5" i="27" s="1"/>
  <c r="AP5" i="27" s="1"/>
  <c r="AY553" i="2" s="1"/>
  <c r="AO10" i="23" a="1"/>
  <c r="AO10" i="23" s="1"/>
  <c r="AP10" i="23" s="1"/>
  <c r="AY471" i="2" s="1"/>
  <c r="AO2" i="23" a="1"/>
  <c r="AO2" i="23" s="1"/>
  <c r="AP2" i="23" s="1"/>
  <c r="AY463" i="2" s="1"/>
  <c r="E606" i="2"/>
  <c r="AO4" i="29" a="1"/>
  <c r="AO4" i="29" s="1"/>
  <c r="AP4" i="29" s="1"/>
  <c r="AQ591" i="2" s="1"/>
  <c r="AO12" i="29" a="1"/>
  <c r="AO12" i="29" s="1"/>
  <c r="AP12" i="29" s="1"/>
  <c r="AQ599" i="2" s="1"/>
  <c r="AO14" i="29" a="1"/>
  <c r="AO14" i="29" s="1"/>
  <c r="AP14" i="29" s="1"/>
  <c r="AQ601" i="2" s="1"/>
  <c r="AP3" i="29"/>
  <c r="AQ590" i="2" s="1"/>
  <c r="AO6" i="29" a="1"/>
  <c r="AO6" i="29" s="1"/>
  <c r="AP6" i="29" s="1"/>
  <c r="AQ593" i="2" s="1"/>
  <c r="E585" i="2"/>
  <c r="AO8" i="29" a="1"/>
  <c r="AO8" i="29" s="1"/>
  <c r="AP8" i="29" s="1"/>
  <c r="AQ595" i="2" s="1"/>
  <c r="AO7" i="29" a="1"/>
  <c r="AO7" i="29" s="1"/>
  <c r="AP7" i="29" s="1"/>
  <c r="AQ594" i="2" s="1"/>
  <c r="AO2" i="29" a="1"/>
  <c r="AO2" i="29" s="1"/>
  <c r="AP2" i="29" s="1"/>
  <c r="AQ589" i="2" s="1"/>
  <c r="AO10" i="29" a="1"/>
  <c r="AO10" i="29" s="1"/>
  <c r="AP10" i="29" s="1"/>
  <c r="AQ597" i="2" s="1"/>
  <c r="AO11" i="29" a="1"/>
  <c r="AO11" i="29" s="1"/>
  <c r="AP11" i="29" s="1"/>
  <c r="AQ598" i="2" s="1"/>
  <c r="AO9" i="29" a="1"/>
  <c r="AO9" i="29" s="1"/>
  <c r="AP9" i="29" s="1"/>
  <c r="AQ596" i="2" s="1"/>
  <c r="AO15" i="29" a="1"/>
  <c r="AO15" i="29" s="1"/>
  <c r="AP15" i="29" s="1"/>
  <c r="AQ602" i="2" s="1"/>
  <c r="AO16" i="29" a="1"/>
  <c r="AO16" i="29" s="1"/>
  <c r="AP16" i="29" s="1"/>
  <c r="AQ603" i="2" s="1"/>
  <c r="AO17" i="29" a="1"/>
  <c r="AO17" i="29" s="1"/>
  <c r="AP17" i="29" s="1"/>
  <c r="AQ604" i="2" s="1"/>
  <c r="AO5" i="29" a="1"/>
  <c r="AO5" i="29" s="1"/>
  <c r="AP5" i="29" s="1"/>
  <c r="AQ592" i="2" s="1"/>
  <c r="AP13" i="29"/>
  <c r="AQ600" i="2" s="1"/>
  <c r="AO14" i="30" a="1"/>
  <c r="AO14" i="30" s="1"/>
  <c r="AP14" i="30" s="1"/>
  <c r="AQ580" i="2" s="1"/>
  <c r="AO6" i="30" a="1"/>
  <c r="AO6" i="30" s="1"/>
  <c r="AP6" i="30" s="1"/>
  <c r="AQ572" i="2" s="1"/>
  <c r="AO9" i="30" a="1"/>
  <c r="AO9" i="30" s="1"/>
  <c r="AP9" i="30" s="1"/>
  <c r="AQ575" i="2" s="1"/>
  <c r="AO15" i="30" a="1"/>
  <c r="AO15" i="30" s="1"/>
  <c r="AP15" i="30" s="1"/>
  <c r="AQ581" i="2" s="1"/>
  <c r="AO7" i="30" a="1"/>
  <c r="AO7" i="30" s="1"/>
  <c r="AP7" i="30" s="1"/>
  <c r="AQ573" i="2" s="1"/>
  <c r="AO16" i="30" a="1"/>
  <c r="AO16" i="30" s="1"/>
  <c r="AP16" i="30" s="1"/>
  <c r="AQ582" i="2" s="1"/>
  <c r="AO8" i="30" a="1"/>
  <c r="AO8" i="30" s="1"/>
  <c r="AP8" i="30" s="1"/>
  <c r="AQ574" i="2" s="1"/>
  <c r="AO17" i="30" a="1"/>
  <c r="AO17" i="30" s="1"/>
  <c r="AP17" i="30" s="1"/>
  <c r="AQ583" i="2" s="1"/>
  <c r="AO2" i="30" a="1"/>
  <c r="AO2" i="30" s="1"/>
  <c r="AP2" i="30" s="1"/>
  <c r="AQ568" i="2" s="1"/>
  <c r="AO10" i="30" a="1"/>
  <c r="AO10" i="30" s="1"/>
  <c r="AP10" i="30" s="1"/>
  <c r="AQ576" i="2" s="1"/>
  <c r="AO9" i="26" a="1"/>
  <c r="AO9" i="26" s="1"/>
  <c r="AP9" i="26" s="1"/>
  <c r="AY540" i="2" s="1"/>
  <c r="AP5" i="26"/>
  <c r="AY536" i="2" s="1"/>
  <c r="AO10" i="25" a="1"/>
  <c r="AO10" i="25" s="1"/>
  <c r="AP10" i="25" s="1"/>
  <c r="AY516" i="2" s="1"/>
  <c r="AO18" i="25" a="1"/>
  <c r="AO18" i="25" s="1"/>
  <c r="AP18" i="25" s="1"/>
  <c r="AY524" i="2" s="1"/>
  <c r="AP2" i="25"/>
  <c r="AY508" i="2" s="1"/>
  <c r="AP8" i="25"/>
  <c r="AY514" i="2" s="1"/>
  <c r="AO18" i="24" a="1"/>
  <c r="AO18" i="24" s="1"/>
  <c r="AP18" i="24" s="1"/>
  <c r="AY500" i="2" s="1"/>
  <c r="AO16" i="24" a="1"/>
  <c r="AO16" i="24" s="1"/>
  <c r="AP16" i="24" s="1"/>
  <c r="AY498" i="2" s="1"/>
  <c r="AO8" i="24" a="1"/>
  <c r="AO8" i="24" s="1"/>
  <c r="AP8" i="24" s="1"/>
  <c r="AY490" i="2" s="1"/>
  <c r="AP10" i="24"/>
  <c r="AY492" i="2" s="1"/>
  <c r="AO10" i="22" a="1"/>
  <c r="AO10" i="22" s="1"/>
  <c r="AP10" i="22" s="1"/>
  <c r="AY450" i="2" s="1"/>
  <c r="AO4" i="22" a="1"/>
  <c r="AO4" i="22" s="1"/>
  <c r="AP4" i="22" s="1"/>
  <c r="AY444" i="2" s="1"/>
  <c r="AP2" i="22"/>
  <c r="AY442" i="2" s="1"/>
  <c r="AO2" i="21" a="1"/>
  <c r="AO2" i="21" s="1"/>
  <c r="AP2" i="21" s="1"/>
  <c r="AY419" i="2" s="1"/>
  <c r="AO10" i="21" a="1"/>
  <c r="AO10" i="21" s="1"/>
  <c r="AP10" i="21" s="1"/>
  <c r="AY427" i="2" s="1"/>
  <c r="AO18" i="21" a="1"/>
  <c r="AO18" i="21" s="1"/>
  <c r="AP18" i="21" s="1"/>
  <c r="AY435" i="2" s="1"/>
  <c r="AO9" i="20" a="1"/>
  <c r="AO9" i="20" s="1"/>
  <c r="AP9" i="20" s="1"/>
  <c r="AY409" i="2" s="1"/>
  <c r="AO5" i="20" a="1"/>
  <c r="AO5" i="20" s="1"/>
  <c r="AP5" i="20" s="1"/>
  <c r="AY405" i="2" s="1"/>
  <c r="AO9" i="19" a="1"/>
  <c r="AO9" i="19" s="1"/>
  <c r="AP9" i="19" s="1"/>
  <c r="AY394" i="2" s="1"/>
  <c r="AO13" i="18" a="1"/>
  <c r="AO13" i="18" s="1"/>
  <c r="AP13" i="18" s="1"/>
  <c r="AY381" i="2" s="1"/>
  <c r="AP8" i="18"/>
  <c r="AY376" i="2" s="1"/>
  <c r="AO10" i="17" a="1"/>
  <c r="AO10" i="17" s="1"/>
  <c r="AP10" i="17" s="1"/>
  <c r="AY363" i="2" s="1"/>
  <c r="AO2" i="17" a="1"/>
  <c r="AO2" i="17" s="1"/>
  <c r="AP2" i="17" s="1"/>
  <c r="AY355" i="2" s="1"/>
  <c r="AP8" i="17"/>
  <c r="AY361" i="2" s="1"/>
  <c r="AO10" i="16" a="1"/>
  <c r="AO10" i="16" s="1"/>
  <c r="AP10" i="16" s="1"/>
  <c r="AY342" i="2" s="1"/>
  <c r="AO3" i="16" a="1"/>
  <c r="AO3" i="16" s="1"/>
  <c r="AP3" i="16" s="1"/>
  <c r="AY335" i="2" s="1"/>
  <c r="AP8" i="16"/>
  <c r="AY340" i="2" s="1"/>
  <c r="AO2" i="16" a="1"/>
  <c r="AO2" i="16" s="1"/>
  <c r="AP2" i="16" s="1"/>
  <c r="AY334" i="2" s="1"/>
  <c r="AO10" i="15" a="1"/>
  <c r="AO10" i="15" s="1"/>
  <c r="AP10" i="15" s="1"/>
  <c r="AY319" i="2" s="1"/>
  <c r="AO18" i="15" a="1"/>
  <c r="AO18" i="15" s="1"/>
  <c r="AP18" i="15" s="1"/>
  <c r="AY327" i="2" s="1"/>
  <c r="AP8" i="15"/>
  <c r="AY317" i="2" s="1"/>
  <c r="AO18" i="14" a="1"/>
  <c r="AO18" i="14" s="1"/>
  <c r="AP18" i="14" s="1"/>
  <c r="AY304" i="2" s="1"/>
  <c r="AO8" i="14" a="1"/>
  <c r="AO8" i="14" s="1"/>
  <c r="AP8" i="14" s="1"/>
  <c r="AY294" i="2" s="1"/>
  <c r="AO16" i="14" a="1"/>
  <c r="AO16" i="14" s="1"/>
  <c r="AP16" i="14" s="1"/>
  <c r="AY302" i="2" s="1"/>
  <c r="AX2" i="13"/>
  <c r="AY259" i="2" s="1"/>
  <c r="AX10" i="13"/>
  <c r="AY267" i="2" s="1"/>
  <c r="AX18" i="13"/>
  <c r="AY275" i="2" s="1"/>
  <c r="AO17" i="11" a="1"/>
  <c r="AO17" i="11" s="1"/>
  <c r="AP17" i="11" s="1"/>
  <c r="AY228" i="2" s="1"/>
  <c r="AP5" i="11"/>
  <c r="AY216" i="2" s="1"/>
  <c r="AP13" i="11"/>
  <c r="AY224" i="2" s="1"/>
  <c r="AP9" i="4"/>
  <c r="AY61" i="2" s="1"/>
  <c r="AO5" i="3" a="1"/>
  <c r="AO5" i="3" s="1"/>
  <c r="AP5" i="3" s="1"/>
  <c r="AY34" i="2" s="1"/>
  <c r="AO18" i="10" a="1"/>
  <c r="AO18" i="10" s="1"/>
  <c r="AP18" i="10" s="1"/>
  <c r="AY206" i="2" s="1"/>
  <c r="AO5" i="10" a="1"/>
  <c r="AO5" i="10" s="1"/>
  <c r="AP5" i="10" s="1"/>
  <c r="AY193" i="2" s="1"/>
  <c r="AP4" i="10"/>
  <c r="AY192" i="2" s="1"/>
  <c r="AO10" i="10" a="1"/>
  <c r="AO10" i="10" s="1"/>
  <c r="AP10" i="10" s="1"/>
  <c r="AY198" i="2" s="1"/>
  <c r="AO2" i="10" a="1"/>
  <c r="AO2" i="10" s="1"/>
  <c r="AP2" i="10" s="1"/>
  <c r="AY190" i="2" s="1"/>
  <c r="AP7" i="1"/>
  <c r="AY11" i="2" s="1"/>
  <c r="AP18" i="1"/>
  <c r="AY22" i="2" s="1"/>
  <c r="AP21" i="1"/>
  <c r="AY25" i="2" s="1"/>
  <c r="AP11" i="1"/>
  <c r="AY15" i="2" s="1"/>
  <c r="AP6" i="1"/>
  <c r="AY10" i="2" s="1"/>
  <c r="AP4" i="1"/>
  <c r="AY8" i="2" s="1"/>
  <c r="AP16" i="1"/>
  <c r="AY20" i="2" s="1"/>
  <c r="AP17" i="1"/>
  <c r="AY21" i="2" s="1"/>
  <c r="AP12" i="1"/>
  <c r="AY16" i="2" s="1"/>
  <c r="AP8" i="1"/>
  <c r="AY12" i="2" s="1"/>
  <c r="AP10" i="1"/>
  <c r="AY14" i="2" s="1"/>
  <c r="AP15" i="1"/>
  <c r="AY19" i="2" s="1"/>
  <c r="AP5" i="1"/>
  <c r="AY9" i="2" s="1"/>
  <c r="AP3" i="1"/>
  <c r="AY7" i="2" s="1"/>
  <c r="AP19" i="1"/>
  <c r="AY23" i="2" s="1"/>
  <c r="AP14" i="1"/>
  <c r="AY18" i="2" s="1"/>
  <c r="AX25" i="13"/>
  <c r="AY282" i="2" s="1"/>
  <c r="AX24" i="13"/>
  <c r="AY281" i="2" s="1"/>
  <c r="AX23" i="13"/>
  <c r="AY280" i="2" s="1"/>
  <c r="AX22" i="13"/>
  <c r="AY279" i="2" s="1"/>
  <c r="AO12" i="27" a="1"/>
  <c r="AO12" i="27" s="1"/>
  <c r="AP12" i="27" s="1"/>
  <c r="AY560" i="2" s="1"/>
  <c r="AO3" i="27" a="1"/>
  <c r="AO3" i="27" s="1"/>
  <c r="AP3" i="27" s="1"/>
  <c r="AY551" i="2" s="1"/>
  <c r="AO8" i="27" a="1"/>
  <c r="AO8" i="27" s="1"/>
  <c r="AP8" i="27" s="1"/>
  <c r="AY556" i="2" s="1"/>
  <c r="AO13" i="27" a="1"/>
  <c r="AO13" i="27" s="1"/>
  <c r="AP13" i="27" s="1"/>
  <c r="AY561" i="2" s="1"/>
  <c r="AO4" i="27" a="1"/>
  <c r="AO4" i="27" s="1"/>
  <c r="AP4" i="27" s="1"/>
  <c r="AY552" i="2" s="1"/>
  <c r="AO7" i="27" a="1"/>
  <c r="AO7" i="27" s="1"/>
  <c r="AP7" i="27" s="1"/>
  <c r="AY555" i="2" s="1"/>
  <c r="AO11" i="27" a="1"/>
  <c r="AO11" i="27" s="1"/>
  <c r="AP11" i="27" s="1"/>
  <c r="AY559" i="2" s="1"/>
  <c r="AP2" i="27"/>
  <c r="AY550" i="2" s="1"/>
  <c r="AP10" i="27"/>
  <c r="AY558" i="2" s="1"/>
  <c r="AO6" i="27" a="1"/>
  <c r="AO6" i="27" s="1"/>
  <c r="AP6" i="27" s="1"/>
  <c r="AY554" i="2" s="1"/>
  <c r="AP14" i="27"/>
  <c r="AY562" i="2" s="1"/>
  <c r="AO3" i="26" a="1"/>
  <c r="AO3" i="26" s="1"/>
  <c r="AP3" i="26" s="1"/>
  <c r="AY534" i="2" s="1"/>
  <c r="AO8" i="26" a="1"/>
  <c r="AO8" i="26" s="1"/>
  <c r="AP8" i="26" s="1"/>
  <c r="AY539" i="2" s="1"/>
  <c r="AO13" i="26" a="1"/>
  <c r="AO13" i="26" s="1"/>
  <c r="AP13" i="26" s="1"/>
  <c r="AY544" i="2" s="1"/>
  <c r="AO12" i="26" a="1"/>
  <c r="AO12" i="26" s="1"/>
  <c r="AP12" i="26" s="1"/>
  <c r="AY543" i="2" s="1"/>
  <c r="AO4" i="26" a="1"/>
  <c r="AO4" i="26" s="1"/>
  <c r="AP4" i="26" s="1"/>
  <c r="AY535" i="2" s="1"/>
  <c r="AO7" i="26" a="1"/>
  <c r="AO7" i="26" s="1"/>
  <c r="AP7" i="26" s="1"/>
  <c r="AY538" i="2" s="1"/>
  <c r="AO11" i="26" a="1"/>
  <c r="AO11" i="26" s="1"/>
  <c r="AP11" i="26" s="1"/>
  <c r="AY542" i="2" s="1"/>
  <c r="AP2" i="26"/>
  <c r="AY533" i="2" s="1"/>
  <c r="AP10" i="26"/>
  <c r="AY541" i="2" s="1"/>
  <c r="AO6" i="26" a="1"/>
  <c r="AO6" i="26" s="1"/>
  <c r="AP6" i="26" s="1"/>
  <c r="AY537" i="2" s="1"/>
  <c r="AO7" i="25" a="1"/>
  <c r="AO7" i="25" s="1"/>
  <c r="AP7" i="25" s="1"/>
  <c r="AY513" i="2" s="1"/>
  <c r="AO12" i="25" a="1"/>
  <c r="AO12" i="25" s="1"/>
  <c r="AP12" i="25"/>
  <c r="AY518" i="2" s="1"/>
  <c r="AO13" i="25" a="1"/>
  <c r="AO13" i="25" s="1"/>
  <c r="AP13" i="25" s="1"/>
  <c r="AY519" i="2" s="1"/>
  <c r="AO11" i="25" a="1"/>
  <c r="AO11" i="25" s="1"/>
  <c r="AP11" i="25" s="1"/>
  <c r="AY517" i="2" s="1"/>
  <c r="AP3" i="25"/>
  <c r="AY509" i="2" s="1"/>
  <c r="AO3" i="25" a="1"/>
  <c r="AO3" i="25" s="1"/>
  <c r="AO14" i="25" a="1"/>
  <c r="AO14" i="25" s="1"/>
  <c r="AP14" i="25" s="1"/>
  <c r="AY520" i="2" s="1"/>
  <c r="AO4" i="25" a="1"/>
  <c r="AO4" i="25" s="1"/>
  <c r="AP4" i="25"/>
  <c r="AY510" i="2" s="1"/>
  <c r="AO15" i="25" a="1"/>
  <c r="AO15" i="25" s="1"/>
  <c r="AP15" i="25"/>
  <c r="AY521" i="2" s="1"/>
  <c r="AO19" i="25" a="1"/>
  <c r="AO19" i="25" s="1"/>
  <c r="AP19" i="25" s="1"/>
  <c r="AY525" i="2" s="1"/>
  <c r="AO5" i="25" a="1"/>
  <c r="AO5" i="25" s="1"/>
  <c r="AP5" i="25" s="1"/>
  <c r="AY511" i="2" s="1"/>
  <c r="AO20" i="25" a="1"/>
  <c r="AO20" i="25" s="1"/>
  <c r="AP20" i="25" s="1"/>
  <c r="AY526" i="2" s="1"/>
  <c r="AO6" i="25" a="1"/>
  <c r="AO6" i="25" s="1"/>
  <c r="AP6" i="25" s="1"/>
  <c r="AY512" i="2" s="1"/>
  <c r="AO21" i="25" a="1"/>
  <c r="AO21" i="25" s="1"/>
  <c r="AP21" i="25" s="1"/>
  <c r="AY527" i="2" s="1"/>
  <c r="AO9" i="25" a="1"/>
  <c r="AO9" i="25" s="1"/>
  <c r="AP9" i="25" s="1"/>
  <c r="AY515" i="2" s="1"/>
  <c r="AO17" i="25" a="1"/>
  <c r="AO17" i="25" s="1"/>
  <c r="AP17" i="25" s="1"/>
  <c r="AY523" i="2" s="1"/>
  <c r="AO16" i="25" a="1"/>
  <c r="AO16" i="25" s="1"/>
  <c r="AP16" i="25" s="1"/>
  <c r="AY522" i="2" s="1"/>
  <c r="AO12" i="24" a="1"/>
  <c r="AO12" i="24" s="1"/>
  <c r="AP12" i="24" s="1"/>
  <c r="AY494" i="2" s="1"/>
  <c r="AO11" i="24" a="1"/>
  <c r="AO11" i="24" s="1"/>
  <c r="AP11" i="24" s="1"/>
  <c r="AY493" i="2" s="1"/>
  <c r="AO13" i="24" a="1"/>
  <c r="AO13" i="24" s="1"/>
  <c r="AP13" i="24" s="1"/>
  <c r="AY495" i="2" s="1"/>
  <c r="AO6" i="24" a="1"/>
  <c r="AO6" i="24" s="1"/>
  <c r="AP6" i="24" s="1"/>
  <c r="AY488" i="2" s="1"/>
  <c r="AO14" i="24" a="1"/>
  <c r="AO14" i="24" s="1"/>
  <c r="AP14" i="24" s="1"/>
  <c r="AY496" i="2" s="1"/>
  <c r="AO15" i="24" a="1"/>
  <c r="AO15" i="24" s="1"/>
  <c r="AP15" i="24" s="1"/>
  <c r="AY497" i="2" s="1"/>
  <c r="AO4" i="24" a="1"/>
  <c r="AO4" i="24" s="1"/>
  <c r="AP4" i="24" s="1"/>
  <c r="AY486" i="2" s="1"/>
  <c r="AO19" i="24" a="1"/>
  <c r="AO19" i="24" s="1"/>
  <c r="AP19" i="24" s="1"/>
  <c r="AY501" i="2" s="1"/>
  <c r="AO2" i="24" a="1"/>
  <c r="AO2" i="24" s="1"/>
  <c r="AP2" i="24" s="1"/>
  <c r="AY484" i="2" s="1"/>
  <c r="AO20" i="24" a="1"/>
  <c r="AO20" i="24" s="1"/>
  <c r="AP20" i="24" s="1"/>
  <c r="AY502" i="2" s="1"/>
  <c r="AO3" i="24" a="1"/>
  <c r="AO3" i="24" s="1"/>
  <c r="AP3" i="24" s="1"/>
  <c r="AY485" i="2" s="1"/>
  <c r="AP7" i="24"/>
  <c r="AY489" i="2" s="1"/>
  <c r="AO9" i="24" a="1"/>
  <c r="AO9" i="24" s="1"/>
  <c r="AP9" i="24" s="1"/>
  <c r="AY491" i="2" s="1"/>
  <c r="AO17" i="24" a="1"/>
  <c r="AO17" i="24" s="1"/>
  <c r="AP17" i="24" s="1"/>
  <c r="AY499" i="2" s="1"/>
  <c r="AO5" i="24" a="1"/>
  <c r="AO5" i="24" s="1"/>
  <c r="AP5" i="24" s="1"/>
  <c r="AY487" i="2" s="1"/>
  <c r="AO12" i="23" a="1"/>
  <c r="AO12" i="23" s="1"/>
  <c r="AP12" i="23" s="1"/>
  <c r="AY473" i="2" s="1"/>
  <c r="AO6" i="23" a="1"/>
  <c r="AO6" i="23" s="1"/>
  <c r="AP6" i="23" s="1"/>
  <c r="AY467" i="2" s="1"/>
  <c r="AO11" i="23" a="1"/>
  <c r="AO11" i="23" s="1"/>
  <c r="AP11" i="23" s="1"/>
  <c r="AY472" i="2" s="1"/>
  <c r="AO13" i="23" a="1"/>
  <c r="AO13" i="23" s="1"/>
  <c r="AP13" i="23" s="1"/>
  <c r="AY474" i="2" s="1"/>
  <c r="AO14" i="23" a="1"/>
  <c r="AO14" i="23" s="1"/>
  <c r="AP14" i="23" s="1"/>
  <c r="AY475" i="2" s="1"/>
  <c r="AO3" i="23" a="1"/>
  <c r="AO3" i="23" s="1"/>
  <c r="AP3" i="23" s="1"/>
  <c r="AY464" i="2" s="1"/>
  <c r="AO15" i="23" a="1"/>
  <c r="AO15" i="23" s="1"/>
  <c r="AP15" i="23" s="1"/>
  <c r="AY476" i="2" s="1"/>
  <c r="AO7" i="23" a="1"/>
  <c r="AO7" i="23" s="1"/>
  <c r="AP7" i="23" s="1"/>
  <c r="AY468" i="2" s="1"/>
  <c r="AO4" i="23" a="1"/>
  <c r="AO4" i="23" s="1"/>
  <c r="AP4" i="23" s="1"/>
  <c r="AY465" i="2" s="1"/>
  <c r="AO5" i="23" a="1"/>
  <c r="AO5" i="23" s="1"/>
  <c r="AP5" i="23" s="1"/>
  <c r="AY466" i="2" s="1"/>
  <c r="AO17" i="23" a="1"/>
  <c r="AO17" i="23" s="1"/>
  <c r="AP17" i="23" s="1"/>
  <c r="AY478" i="2" s="1"/>
  <c r="AP9" i="23"/>
  <c r="AY470" i="2" s="1"/>
  <c r="AO8" i="23" a="1"/>
  <c r="AO8" i="23" s="1"/>
  <c r="AP8" i="23" s="1"/>
  <c r="AY469" i="2" s="1"/>
  <c r="AO16" i="23" a="1"/>
  <c r="AO16" i="23" s="1"/>
  <c r="AP16" i="23" s="1"/>
  <c r="AY477" i="2" s="1"/>
  <c r="AO12" i="22" a="1"/>
  <c r="AO12" i="22" s="1"/>
  <c r="AP12" i="22"/>
  <c r="AY452" i="2" s="1"/>
  <c r="AO11" i="22" a="1"/>
  <c r="AO11" i="22" s="1"/>
  <c r="AP11" i="22" s="1"/>
  <c r="AY451" i="2" s="1"/>
  <c r="AO3" i="22" a="1"/>
  <c r="AO3" i="22" s="1"/>
  <c r="AP3" i="22" s="1"/>
  <c r="AY443" i="2" s="1"/>
  <c r="AP13" i="22"/>
  <c r="AY453" i="2" s="1"/>
  <c r="AO13" i="22" a="1"/>
  <c r="AO13" i="22" s="1"/>
  <c r="AO14" i="22" a="1"/>
  <c r="AO14" i="22" s="1"/>
  <c r="AP14" i="22" s="1"/>
  <c r="AY454" i="2" s="1"/>
  <c r="AO15" i="22" a="1"/>
  <c r="AO15" i="22" s="1"/>
  <c r="AP15" i="22" s="1"/>
  <c r="AY455" i="2" s="1"/>
  <c r="AO6" i="22" a="1"/>
  <c r="AO6" i="22" s="1"/>
  <c r="AP6" i="22" s="1"/>
  <c r="AY446" i="2" s="1"/>
  <c r="AO7" i="22" a="1"/>
  <c r="AO7" i="22" s="1"/>
  <c r="AP7" i="22" s="1"/>
  <c r="AY447" i="2" s="1"/>
  <c r="AO5" i="22" a="1"/>
  <c r="AO5" i="22" s="1"/>
  <c r="AP5" i="22" s="1"/>
  <c r="AY445" i="2" s="1"/>
  <c r="AP9" i="22"/>
  <c r="AY449" i="2" s="1"/>
  <c r="AP17" i="22"/>
  <c r="AY457" i="2" s="1"/>
  <c r="AO8" i="22" a="1"/>
  <c r="AO8" i="22" s="1"/>
  <c r="AP8" i="22" s="1"/>
  <c r="AY448" i="2" s="1"/>
  <c r="AO16" i="22" a="1"/>
  <c r="AO16" i="22" s="1"/>
  <c r="AP16" i="22" s="1"/>
  <c r="AY456" i="2" s="1"/>
  <c r="AO12" i="21" a="1"/>
  <c r="AO12" i="21" s="1"/>
  <c r="AP12" i="21" s="1"/>
  <c r="AY429" i="2" s="1"/>
  <c r="AO6" i="21" a="1"/>
  <c r="AO6" i="21" s="1"/>
  <c r="AP6" i="21" s="1"/>
  <c r="AY423" i="2" s="1"/>
  <c r="AO11" i="21" a="1"/>
  <c r="AO11" i="21" s="1"/>
  <c r="AP11" i="21" s="1"/>
  <c r="AY428" i="2" s="1"/>
  <c r="AO13" i="21" a="1"/>
  <c r="AO13" i="21" s="1"/>
  <c r="AP13" i="21" s="1"/>
  <c r="AY430" i="2" s="1"/>
  <c r="AO14" i="21" a="1"/>
  <c r="AO14" i="21" s="1"/>
  <c r="AP14" i="21" s="1"/>
  <c r="AY431" i="2" s="1"/>
  <c r="AO3" i="21" a="1"/>
  <c r="AO3" i="21" s="1"/>
  <c r="AP3" i="21" s="1"/>
  <c r="AY420" i="2" s="1"/>
  <c r="AO15" i="21" a="1"/>
  <c r="AO15" i="21" s="1"/>
  <c r="AP15" i="21" s="1"/>
  <c r="AY432" i="2" s="1"/>
  <c r="AO19" i="21" a="1"/>
  <c r="AO19" i="21" s="1"/>
  <c r="AP19" i="21" s="1"/>
  <c r="AY436" i="2" s="1"/>
  <c r="AO7" i="21" a="1"/>
  <c r="AO7" i="21" s="1"/>
  <c r="AP7" i="21" s="1"/>
  <c r="AY424" i="2" s="1"/>
  <c r="AO4" i="21" a="1"/>
  <c r="AO4" i="21" s="1"/>
  <c r="AP4" i="21" s="1"/>
  <c r="AY421" i="2" s="1"/>
  <c r="AO5" i="21" a="1"/>
  <c r="AO5" i="21" s="1"/>
  <c r="AP5" i="21" s="1"/>
  <c r="AY422" i="2" s="1"/>
  <c r="AP9" i="21"/>
  <c r="AY426" i="2" s="1"/>
  <c r="AP17" i="21"/>
  <c r="AY434" i="2" s="1"/>
  <c r="AO8" i="21" a="1"/>
  <c r="AO8" i="21" s="1"/>
  <c r="AP8" i="21" s="1"/>
  <c r="AY425" i="2" s="1"/>
  <c r="AO16" i="21" a="1"/>
  <c r="AO16" i="21" s="1"/>
  <c r="AP16" i="21" s="1"/>
  <c r="AY433" i="2" s="1"/>
  <c r="AO4" i="20" a="1"/>
  <c r="AO4" i="20" s="1"/>
  <c r="AP4" i="20" s="1"/>
  <c r="AY404" i="2" s="1"/>
  <c r="AO13" i="20" a="1"/>
  <c r="AO13" i="20" s="1"/>
  <c r="AP13" i="20" s="1"/>
  <c r="AY413" i="2" s="1"/>
  <c r="AO7" i="20" a="1"/>
  <c r="AO7" i="20" s="1"/>
  <c r="AP7" i="20" s="1"/>
  <c r="AY407" i="2" s="1"/>
  <c r="AO8" i="20" a="1"/>
  <c r="AO8" i="20" s="1"/>
  <c r="AP8" i="20" s="1"/>
  <c r="AY408" i="2" s="1"/>
  <c r="AO11" i="20" a="1"/>
  <c r="AO11" i="20" s="1"/>
  <c r="AP11" i="20" s="1"/>
  <c r="AY411" i="2" s="1"/>
  <c r="AO12" i="20" a="1"/>
  <c r="AO12" i="20" s="1"/>
  <c r="AP12" i="20" s="1"/>
  <c r="AY412" i="2" s="1"/>
  <c r="AO3" i="20" a="1"/>
  <c r="AO3" i="20" s="1"/>
  <c r="AP3" i="20" s="1"/>
  <c r="AY403" i="2" s="1"/>
  <c r="AP2" i="20"/>
  <c r="AY402" i="2" s="1"/>
  <c r="AP10" i="20"/>
  <c r="AY410" i="2" s="1"/>
  <c r="AO6" i="20" a="1"/>
  <c r="AO6" i="20" s="1"/>
  <c r="AP6" i="20" s="1"/>
  <c r="AY406" i="2" s="1"/>
  <c r="AO3" i="19" a="1"/>
  <c r="AO3" i="19" s="1"/>
  <c r="AP3" i="19" s="1"/>
  <c r="AY388" i="2" s="1"/>
  <c r="AO4" i="19" a="1"/>
  <c r="AO4" i="19" s="1"/>
  <c r="AP4" i="19" s="1"/>
  <c r="AY389" i="2" s="1"/>
  <c r="AO5" i="19" a="1"/>
  <c r="AO5" i="19" s="1"/>
  <c r="AP5" i="19" s="1"/>
  <c r="AY390" i="2" s="1"/>
  <c r="AO7" i="19" a="1"/>
  <c r="AO7" i="19" s="1"/>
  <c r="AP7" i="19" s="1"/>
  <c r="AY392" i="2" s="1"/>
  <c r="AO11" i="19" a="1"/>
  <c r="AO11" i="19" s="1"/>
  <c r="AP11" i="19" s="1"/>
  <c r="AY396" i="2" s="1"/>
  <c r="AP2" i="19"/>
  <c r="AY387" i="2" s="1"/>
  <c r="AP10" i="19"/>
  <c r="AY395" i="2" s="1"/>
  <c r="AO6" i="19" a="1"/>
  <c r="AO6" i="19" s="1"/>
  <c r="AP6" i="19" s="1"/>
  <c r="AY391" i="2" s="1"/>
  <c r="AO8" i="19" a="1"/>
  <c r="AO8" i="19" s="1"/>
  <c r="AP8" i="19" s="1"/>
  <c r="AY393" i="2" s="1"/>
  <c r="AO10" i="18" a="1"/>
  <c r="AO10" i="18" s="1"/>
  <c r="AP10" i="18" s="1"/>
  <c r="AY378" i="2" s="1"/>
  <c r="AO11" i="18" a="1"/>
  <c r="AO11" i="18" s="1"/>
  <c r="AP11" i="18" s="1"/>
  <c r="AY379" i="2" s="1"/>
  <c r="AO2" i="18" a="1"/>
  <c r="AO2" i="18" s="1"/>
  <c r="AP2" i="18" s="1"/>
  <c r="AY370" i="2" s="1"/>
  <c r="AO12" i="18" a="1"/>
  <c r="AO12" i="18" s="1"/>
  <c r="AP12" i="18" s="1"/>
  <c r="AY380" i="2" s="1"/>
  <c r="AO3" i="18" a="1"/>
  <c r="AO3" i="18" s="1"/>
  <c r="AP3" i="18" s="1"/>
  <c r="AY371" i="2" s="1"/>
  <c r="AO4" i="18" a="1"/>
  <c r="AO4" i="18" s="1"/>
  <c r="AP4" i="18" s="1"/>
  <c r="AY372" i="2" s="1"/>
  <c r="AO6" i="18" a="1"/>
  <c r="AO6" i="18" s="1"/>
  <c r="AP6" i="18" s="1"/>
  <c r="AY374" i="2" s="1"/>
  <c r="AP7" i="18"/>
  <c r="AY375" i="2" s="1"/>
  <c r="AO9" i="18" a="1"/>
  <c r="AO9" i="18" s="1"/>
  <c r="AP9" i="18" s="1"/>
  <c r="AY377" i="2" s="1"/>
  <c r="AO5" i="18" a="1"/>
  <c r="AO5" i="18" s="1"/>
  <c r="AP5" i="18" s="1"/>
  <c r="AY373" i="2" s="1"/>
  <c r="AO11" i="17" a="1"/>
  <c r="AO11" i="17" s="1"/>
  <c r="AP11" i="17" s="1"/>
  <c r="AY364" i="2" s="1"/>
  <c r="AO3" i="17" a="1"/>
  <c r="AO3" i="17" s="1"/>
  <c r="AP3" i="17" s="1"/>
  <c r="AY356" i="2" s="1"/>
  <c r="AO4" i="17" a="1"/>
  <c r="AO4" i="17" s="1"/>
  <c r="AP4" i="17" s="1"/>
  <c r="AY357" i="2" s="1"/>
  <c r="AO5" i="17" a="1"/>
  <c r="AO5" i="17" s="1"/>
  <c r="AP5" i="17" s="1"/>
  <c r="AY358" i="2" s="1"/>
  <c r="AO6" i="17" a="1"/>
  <c r="AO6" i="17" s="1"/>
  <c r="AP6" i="17" s="1"/>
  <c r="AY359" i="2" s="1"/>
  <c r="AP7" i="17"/>
  <c r="AY360" i="2" s="1"/>
  <c r="AO9" i="17" a="1"/>
  <c r="AO9" i="17" s="1"/>
  <c r="AP9" i="17" s="1"/>
  <c r="AY362" i="2" s="1"/>
  <c r="AO4" i="16" a="1"/>
  <c r="AO4" i="16" s="1"/>
  <c r="AP4" i="16" s="1"/>
  <c r="AY336" i="2" s="1"/>
  <c r="AO11" i="16" a="1"/>
  <c r="AO11" i="16" s="1"/>
  <c r="AP11" i="16" s="1"/>
  <c r="AY343" i="2" s="1"/>
  <c r="AO12" i="16" a="1"/>
  <c r="AO12" i="16" s="1"/>
  <c r="AP12" i="16" s="1"/>
  <c r="AY344" i="2" s="1"/>
  <c r="AO13" i="16" a="1"/>
  <c r="AO13" i="16" s="1"/>
  <c r="AP13" i="16" s="1"/>
  <c r="AY345" i="2" s="1"/>
  <c r="AO5" i="16" a="1"/>
  <c r="AO5" i="16" s="1"/>
  <c r="AP5" i="16" s="1"/>
  <c r="AY337" i="2" s="1"/>
  <c r="AO14" i="16" a="1"/>
  <c r="AO14" i="16" s="1"/>
  <c r="AP14" i="16" s="1"/>
  <c r="AY346" i="2" s="1"/>
  <c r="AO6" i="16" a="1"/>
  <c r="AO6" i="16" s="1"/>
  <c r="AP6" i="16" s="1"/>
  <c r="AY338" i="2" s="1"/>
  <c r="AO15" i="16" a="1"/>
  <c r="AO15" i="16" s="1"/>
  <c r="AP15" i="16" s="1"/>
  <c r="AY347" i="2" s="1"/>
  <c r="AP7" i="16"/>
  <c r="AY339" i="2" s="1"/>
  <c r="AO9" i="16" a="1"/>
  <c r="AO9" i="16" s="1"/>
  <c r="AP9" i="16" s="1"/>
  <c r="AY341" i="2" s="1"/>
  <c r="AO17" i="16" a="1"/>
  <c r="AO17" i="16" s="1"/>
  <c r="AP17" i="16" s="1"/>
  <c r="AY349" i="2" s="1"/>
  <c r="AO16" i="16" a="1"/>
  <c r="AO16" i="16" s="1"/>
  <c r="AP16" i="16" s="1"/>
  <c r="AY348" i="2" s="1"/>
  <c r="AO11" i="15" a="1"/>
  <c r="AO11" i="15" s="1"/>
  <c r="AP11" i="15" s="1"/>
  <c r="AY320" i="2" s="1"/>
  <c r="AO2" i="15" a="1"/>
  <c r="AO2" i="15" s="1"/>
  <c r="AP2" i="15" s="1"/>
  <c r="AY311" i="2" s="1"/>
  <c r="AO12" i="15" a="1"/>
  <c r="AO12" i="15" s="1"/>
  <c r="AP12" i="15" s="1"/>
  <c r="AY321" i="2" s="1"/>
  <c r="AO7" i="15" a="1"/>
  <c r="AO7" i="15" s="1"/>
  <c r="AP7" i="15" s="1"/>
  <c r="AY316" i="2" s="1"/>
  <c r="AO3" i="15" a="1"/>
  <c r="AO3" i="15" s="1"/>
  <c r="AP3" i="15" s="1"/>
  <c r="AY312" i="2" s="1"/>
  <c r="AO13" i="15" a="1"/>
  <c r="AO13" i="15" s="1"/>
  <c r="AP13" i="15" s="1"/>
  <c r="AY322" i="2" s="1"/>
  <c r="AO4" i="15" a="1"/>
  <c r="AO4" i="15" s="1"/>
  <c r="AP4" i="15" s="1"/>
  <c r="AY313" i="2" s="1"/>
  <c r="AO14" i="15" a="1"/>
  <c r="AO14" i="15" s="1"/>
  <c r="AP14" i="15" s="1"/>
  <c r="AY323" i="2" s="1"/>
  <c r="AO15" i="15" a="1"/>
  <c r="AO15" i="15" s="1"/>
  <c r="AP15" i="15" s="1"/>
  <c r="AY324" i="2" s="1"/>
  <c r="AO19" i="15" a="1"/>
  <c r="AO19" i="15" s="1"/>
  <c r="AP19" i="15" s="1"/>
  <c r="AY328" i="2" s="1"/>
  <c r="AO6" i="15" a="1"/>
  <c r="AO6" i="15" s="1"/>
  <c r="AP6" i="15" s="1"/>
  <c r="AY315" i="2" s="1"/>
  <c r="AO9" i="15" a="1"/>
  <c r="AO9" i="15" s="1"/>
  <c r="AP9" i="15" s="1"/>
  <c r="AY318" i="2" s="1"/>
  <c r="AO17" i="15" a="1"/>
  <c r="AO17" i="15" s="1"/>
  <c r="AP17" i="15" s="1"/>
  <c r="AY326" i="2" s="1"/>
  <c r="AO16" i="15" a="1"/>
  <c r="AO16" i="15" s="1"/>
  <c r="AP16" i="15" s="1"/>
  <c r="AY325" i="2" s="1"/>
  <c r="AO5" i="15" a="1"/>
  <c r="AO5" i="15" s="1"/>
  <c r="AP5" i="15" s="1"/>
  <c r="AY314" i="2" s="1"/>
  <c r="AO2" i="14" a="1"/>
  <c r="AO2" i="14" s="1"/>
  <c r="AP2" i="14" s="1"/>
  <c r="AY288" i="2" s="1"/>
  <c r="AO14" i="14" a="1"/>
  <c r="AO14" i="14" s="1"/>
  <c r="AP14" i="14" s="1"/>
  <c r="AY300" i="2" s="1"/>
  <c r="AO6" i="14" a="1"/>
  <c r="AO6" i="14" s="1"/>
  <c r="AP6" i="14" s="1"/>
  <c r="AY292" i="2" s="1"/>
  <c r="AO10" i="14" a="1"/>
  <c r="AO10" i="14" s="1"/>
  <c r="AP10" i="14" s="1"/>
  <c r="AY296" i="2" s="1"/>
  <c r="AO11" i="14" a="1"/>
  <c r="AO11" i="14" s="1"/>
  <c r="AP11" i="14" s="1"/>
  <c r="AY297" i="2" s="1"/>
  <c r="AO12" i="14" a="1"/>
  <c r="AO12" i="14" s="1"/>
  <c r="AP12" i="14" s="1"/>
  <c r="AY298" i="2" s="1"/>
  <c r="AO19" i="14" a="1"/>
  <c r="AO19" i="14" s="1"/>
  <c r="AP19" i="14" s="1"/>
  <c r="AY305" i="2" s="1"/>
  <c r="AO4" i="14" a="1"/>
  <c r="AO4" i="14" s="1"/>
  <c r="AP4" i="14" s="1"/>
  <c r="AY290" i="2" s="1"/>
  <c r="AP7" i="14"/>
  <c r="AY293" i="2" s="1"/>
  <c r="AO9" i="14" a="1"/>
  <c r="AO9" i="14" s="1"/>
  <c r="AP9" i="14" s="1"/>
  <c r="AY295" i="2" s="1"/>
  <c r="AP15" i="14"/>
  <c r="AY301" i="2" s="1"/>
  <c r="AO17" i="14" a="1"/>
  <c r="AO17" i="14" s="1"/>
  <c r="AP17" i="14" s="1"/>
  <c r="AY303" i="2" s="1"/>
  <c r="AO5" i="14" a="1"/>
  <c r="AO5" i="14" s="1"/>
  <c r="AP5" i="14" s="1"/>
  <c r="AY291" i="2" s="1"/>
  <c r="AO13" i="14" a="1"/>
  <c r="AO13" i="14" s="1"/>
  <c r="AP13" i="14" s="1"/>
  <c r="AY299" i="2" s="1"/>
  <c r="AX12" i="13"/>
  <c r="AY269" i="2" s="1"/>
  <c r="AX7" i="13"/>
  <c r="AY264" i="2" s="1"/>
  <c r="AX13" i="13"/>
  <c r="AY270" i="2" s="1"/>
  <c r="AX14" i="13"/>
  <c r="AY271" i="2" s="1"/>
  <c r="AX3" i="13"/>
  <c r="AY260" i="2" s="1"/>
  <c r="AX15" i="13"/>
  <c r="AY272" i="2" s="1"/>
  <c r="AX19" i="13"/>
  <c r="AY276" i="2" s="1"/>
  <c r="AX4" i="13"/>
  <c r="AY261" i="2" s="1"/>
  <c r="AX20" i="13"/>
  <c r="AY277" i="2" s="1"/>
  <c r="AX6" i="13"/>
  <c r="AY263" i="2" s="1"/>
  <c r="AX11" i="13"/>
  <c r="AY268" i="2" s="1"/>
  <c r="AX5" i="13"/>
  <c r="AY262" i="2" s="1"/>
  <c r="AX21" i="13"/>
  <c r="AY278" i="2" s="1"/>
  <c r="AX9" i="13"/>
  <c r="AY266" i="2" s="1"/>
  <c r="AX17" i="13"/>
  <c r="AY274" i="2" s="1"/>
  <c r="AX8" i="13"/>
  <c r="AY265" i="2" s="1"/>
  <c r="AX16" i="13"/>
  <c r="AY273" i="2" s="1"/>
  <c r="AO4" i="12" a="1"/>
  <c r="AO4" i="12" s="1"/>
  <c r="AP4" i="12" s="1"/>
  <c r="AY236" i="2" s="1"/>
  <c r="AO18" i="12" a="1"/>
  <c r="AO18" i="12" s="1"/>
  <c r="AP18" i="12" s="1"/>
  <c r="AY250" i="2" s="1"/>
  <c r="AO10" i="12" a="1"/>
  <c r="AO10" i="12" s="1"/>
  <c r="AP10" i="12" s="1"/>
  <c r="AY242" i="2" s="1"/>
  <c r="AO19" i="12" a="1"/>
  <c r="AO19" i="12" s="1"/>
  <c r="AP19" i="12" s="1"/>
  <c r="AY251" i="2" s="1"/>
  <c r="AO2" i="12" a="1"/>
  <c r="AO2" i="12" s="1"/>
  <c r="AP2" i="12" s="1"/>
  <c r="AY234" i="2" s="1"/>
  <c r="AO11" i="12" a="1"/>
  <c r="AO11" i="12" s="1"/>
  <c r="AP11" i="12" s="1"/>
  <c r="AY243" i="2" s="1"/>
  <c r="AO20" i="12" a="1"/>
  <c r="AO20" i="12" s="1"/>
  <c r="AP20" i="12" s="1"/>
  <c r="AY252" i="2" s="1"/>
  <c r="AO3" i="12" a="1"/>
  <c r="AO3" i="12" s="1"/>
  <c r="AP3" i="12" s="1"/>
  <c r="AY235" i="2" s="1"/>
  <c r="AO12" i="12" a="1"/>
  <c r="AO12" i="12" s="1"/>
  <c r="AP12" i="12" s="1"/>
  <c r="AY244" i="2" s="1"/>
  <c r="AO21" i="12" a="1"/>
  <c r="AO21" i="12" s="1"/>
  <c r="AP21" i="12" s="1"/>
  <c r="AY253" i="2" s="1"/>
  <c r="AO6" i="12" a="1"/>
  <c r="AO6" i="12" s="1"/>
  <c r="AP6" i="12" s="1"/>
  <c r="AY238" i="2" s="1"/>
  <c r="AO14" i="12" a="1"/>
  <c r="AO14" i="12" s="1"/>
  <c r="AP14" i="12" s="1"/>
  <c r="AY246" i="2" s="1"/>
  <c r="AO5" i="12" a="1"/>
  <c r="AO5" i="12" s="1"/>
  <c r="AP5" i="12" s="1"/>
  <c r="AY237" i="2" s="1"/>
  <c r="AO13" i="12" a="1"/>
  <c r="AO13" i="12" s="1"/>
  <c r="AP13" i="12" s="1"/>
  <c r="AY245" i="2" s="1"/>
  <c r="AP9" i="11"/>
  <c r="AY220" i="2" s="1"/>
  <c r="AO3" i="11" a="1"/>
  <c r="AO3" i="11" s="1"/>
  <c r="AP3" i="11" s="1"/>
  <c r="AY214" i="2" s="1"/>
  <c r="AO11" i="11" a="1"/>
  <c r="AO11" i="11" s="1"/>
  <c r="AP11" i="11" s="1"/>
  <c r="AY222" i="2" s="1"/>
  <c r="AO7" i="11" a="1"/>
  <c r="AO7" i="11" s="1"/>
  <c r="AP7" i="11" s="1"/>
  <c r="AY218" i="2" s="1"/>
  <c r="AO8" i="11" a="1"/>
  <c r="AO8" i="11" s="1"/>
  <c r="AP8" i="11" s="1"/>
  <c r="AY219" i="2" s="1"/>
  <c r="AO15" i="11" a="1"/>
  <c r="AO15" i="11" s="1"/>
  <c r="AP15" i="11" s="1"/>
  <c r="AY226" i="2" s="1"/>
  <c r="AO16" i="11" a="1"/>
  <c r="AO16" i="11" s="1"/>
  <c r="AP16" i="11" s="1"/>
  <c r="AY227" i="2" s="1"/>
  <c r="AP10" i="11"/>
  <c r="AY221" i="2" s="1"/>
  <c r="AP6" i="11"/>
  <c r="AY217" i="2" s="1"/>
  <c r="AP14" i="11"/>
  <c r="AY225" i="2" s="1"/>
  <c r="AO3" i="10" a="1"/>
  <c r="AO3" i="10" s="1"/>
  <c r="AP3" i="10" s="1"/>
  <c r="AY191" i="2" s="1"/>
  <c r="AO13" i="10" a="1"/>
  <c r="AO13" i="10" s="1"/>
  <c r="AP13" i="10" s="1"/>
  <c r="AY201" i="2" s="1"/>
  <c r="AO19" i="10" a="1"/>
  <c r="AO19" i="10" s="1"/>
  <c r="AP19" i="10" s="1"/>
  <c r="AY207" i="2" s="1"/>
  <c r="AO11" i="10" a="1"/>
  <c r="AO11" i="10" s="1"/>
  <c r="AP11" i="10" s="1"/>
  <c r="AY199" i="2" s="1"/>
  <c r="AO12" i="10" a="1"/>
  <c r="AO12" i="10" s="1"/>
  <c r="AP12" i="10" s="1"/>
  <c r="AY200" i="2" s="1"/>
  <c r="AO6" i="10" a="1"/>
  <c r="AO6" i="10" s="1"/>
  <c r="AP6" i="10" s="1"/>
  <c r="AY194" i="2" s="1"/>
  <c r="AO14" i="10" a="1"/>
  <c r="AO14" i="10" s="1"/>
  <c r="AP14" i="10" s="1"/>
  <c r="AY202" i="2" s="1"/>
  <c r="AO6" i="8" a="1"/>
  <c r="AO6" i="8" s="1"/>
  <c r="AP6" i="8" s="1"/>
  <c r="AY177" i="2" s="1"/>
  <c r="AO11" i="8" a="1"/>
  <c r="AO11" i="8" s="1"/>
  <c r="AP11" i="8" s="1"/>
  <c r="AY182" i="2" s="1"/>
  <c r="AO7" i="8" a="1"/>
  <c r="AO7" i="8" s="1"/>
  <c r="AP7" i="8" s="1"/>
  <c r="AY178" i="2" s="1"/>
  <c r="AO12" i="8" a="1"/>
  <c r="AO12" i="8" s="1"/>
  <c r="AP12" i="8" s="1"/>
  <c r="AY183" i="2" s="1"/>
  <c r="AO5" i="8" a="1"/>
  <c r="AO5" i="8" s="1"/>
  <c r="AP5" i="8" s="1"/>
  <c r="AY176" i="2" s="1"/>
  <c r="AO13" i="8" a="1"/>
  <c r="AO13" i="8" s="1"/>
  <c r="AP13" i="8" s="1"/>
  <c r="AY184" i="2" s="1"/>
  <c r="AO3" i="8" a="1"/>
  <c r="AO3" i="8" s="1"/>
  <c r="AP3" i="8" s="1"/>
  <c r="AY174" i="2" s="1"/>
  <c r="AO4" i="8" a="1"/>
  <c r="AO4" i="8" s="1"/>
  <c r="AP4" i="8" s="1"/>
  <c r="AY175" i="2" s="1"/>
  <c r="AO9" i="8" a="1"/>
  <c r="AO9" i="8" s="1"/>
  <c r="AP9" i="8" s="1"/>
  <c r="AY180" i="2" s="1"/>
  <c r="AO8" i="8" a="1"/>
  <c r="AO8" i="8" s="1"/>
  <c r="AP8" i="8" s="1"/>
  <c r="AY179" i="2" s="1"/>
  <c r="AO7" i="9" a="1"/>
  <c r="AO7" i="9" s="1"/>
  <c r="AP7" i="9" s="1"/>
  <c r="AY155" i="2" s="1"/>
  <c r="AO11" i="9" a="1"/>
  <c r="AO11" i="9" s="1"/>
  <c r="AP11" i="9" s="1"/>
  <c r="AY159" i="2" s="1"/>
  <c r="AO12" i="9" a="1"/>
  <c r="AO12" i="9" s="1"/>
  <c r="AP12" i="9" s="1"/>
  <c r="AY160" i="2" s="1"/>
  <c r="AO6" i="9" a="1"/>
  <c r="AO6" i="9" s="1"/>
  <c r="AP6" i="9" s="1"/>
  <c r="AY154" i="2" s="1"/>
  <c r="AO3" i="9" a="1"/>
  <c r="AO3" i="9" s="1"/>
  <c r="AP3" i="9" s="1"/>
  <c r="AY151" i="2" s="1"/>
  <c r="AO13" i="9" a="1"/>
  <c r="AO13" i="9" s="1"/>
  <c r="AP13" i="9" s="1"/>
  <c r="AY161" i="2" s="1"/>
  <c r="AO4" i="9" a="1"/>
  <c r="AO4" i="9" s="1"/>
  <c r="AP4" i="9" s="1"/>
  <c r="AY152" i="2" s="1"/>
  <c r="AO14" i="9" a="1"/>
  <c r="AO14" i="9" s="1"/>
  <c r="AP14" i="9" s="1"/>
  <c r="AY162" i="2" s="1"/>
  <c r="AO19" i="9" a="1"/>
  <c r="AO19" i="9" s="1"/>
  <c r="AP19" i="9" s="1"/>
  <c r="AY167" i="2" s="1"/>
  <c r="AO15" i="9" a="1"/>
  <c r="AO15" i="9" s="1"/>
  <c r="AP15" i="9" s="1"/>
  <c r="AY163" i="2" s="1"/>
  <c r="AP5" i="9"/>
  <c r="AY153" i="2" s="1"/>
  <c r="AP9" i="9"/>
  <c r="AY157" i="2" s="1"/>
  <c r="AP17" i="9"/>
  <c r="AY165" i="2" s="1"/>
  <c r="AO16" i="9" a="1"/>
  <c r="AO16" i="9" s="1"/>
  <c r="AP16" i="9" s="1"/>
  <c r="AY164" i="2" s="1"/>
  <c r="AO5" i="7" a="1"/>
  <c r="AO5" i="7" s="1"/>
  <c r="AP5" i="7" s="1"/>
  <c r="AY130" i="2" s="1"/>
  <c r="AO4" i="7" a="1"/>
  <c r="AO4" i="7" s="1"/>
  <c r="AP4" i="7" s="1"/>
  <c r="AY129" i="2" s="1"/>
  <c r="AO6" i="7" a="1"/>
  <c r="AO6" i="7" s="1"/>
  <c r="AP6" i="7" s="1"/>
  <c r="AY131" i="2" s="1"/>
  <c r="AO11" i="7" a="1"/>
  <c r="AO11" i="7" s="1"/>
  <c r="AP11" i="7" s="1"/>
  <c r="AY136" i="2" s="1"/>
  <c r="AO7" i="7" a="1"/>
  <c r="AO7" i="7" s="1"/>
  <c r="AP7" i="7" s="1"/>
  <c r="AY132" i="2" s="1"/>
  <c r="AO12" i="7" a="1"/>
  <c r="AO12" i="7" s="1"/>
  <c r="AP12" i="7" s="1"/>
  <c r="AY137" i="2" s="1"/>
  <c r="AO13" i="7" a="1"/>
  <c r="AO13" i="7" s="1"/>
  <c r="AP13" i="7" s="1"/>
  <c r="AY138" i="2" s="1"/>
  <c r="AO14" i="7" a="1"/>
  <c r="AO14" i="7" s="1"/>
  <c r="AP14" i="7" s="1"/>
  <c r="AY139" i="2" s="1"/>
  <c r="AO19" i="7" a="1"/>
  <c r="AO19" i="7" s="1"/>
  <c r="AP19" i="7" s="1"/>
  <c r="AY144" i="2" s="1"/>
  <c r="AO15" i="7" a="1"/>
  <c r="AO15" i="7" s="1"/>
  <c r="AP15" i="7" s="1"/>
  <c r="AY140" i="2" s="1"/>
  <c r="AO3" i="7" a="1"/>
  <c r="AO3" i="7" s="1"/>
  <c r="AP3" i="7" s="1"/>
  <c r="AY128" i="2" s="1"/>
  <c r="AO9" i="7" a="1"/>
  <c r="AO9" i="7" s="1"/>
  <c r="AP9" i="7" s="1"/>
  <c r="AY134" i="2" s="1"/>
  <c r="AO17" i="7" a="1"/>
  <c r="AO17" i="7" s="1"/>
  <c r="AP17" i="7" s="1"/>
  <c r="AY142" i="2" s="1"/>
  <c r="AO11" i="6" a="1"/>
  <c r="AO11" i="6" s="1"/>
  <c r="AP11" i="6" s="1"/>
  <c r="AY113" i="2" s="1"/>
  <c r="AO13" i="6" a="1"/>
  <c r="AO13" i="6" s="1"/>
  <c r="AP13" i="6" s="1"/>
  <c r="AY115" i="2" s="1"/>
  <c r="AO3" i="6" a="1"/>
  <c r="AO3" i="6" s="1"/>
  <c r="AP3" i="6" s="1"/>
  <c r="AY105" i="2" s="1"/>
  <c r="AO14" i="6" a="1"/>
  <c r="AO14" i="6" s="1"/>
  <c r="AP14" i="6" s="1"/>
  <c r="AY116" i="2" s="1"/>
  <c r="AO12" i="6" a="1"/>
  <c r="AO12" i="6" s="1"/>
  <c r="AP12" i="6" s="1"/>
  <c r="AY114" i="2" s="1"/>
  <c r="AO4" i="6" a="1"/>
  <c r="AO4" i="6" s="1"/>
  <c r="AP4" i="6" s="1"/>
  <c r="AY106" i="2" s="1"/>
  <c r="AO19" i="6" a="1"/>
  <c r="AO19" i="6" s="1"/>
  <c r="AP19" i="6" s="1"/>
  <c r="AY121" i="2" s="1"/>
  <c r="AO5" i="6" a="1"/>
  <c r="AO5" i="6" s="1"/>
  <c r="AP5" i="6" s="1"/>
  <c r="AY107" i="2" s="1"/>
  <c r="AO6" i="6" a="1"/>
  <c r="AO6" i="6" s="1"/>
  <c r="AP6" i="6" s="1"/>
  <c r="AY108" i="2" s="1"/>
  <c r="AP9" i="6"/>
  <c r="AY111" i="2" s="1"/>
  <c r="AP17" i="6"/>
  <c r="AY119" i="2" s="1"/>
  <c r="AO13" i="5" a="1"/>
  <c r="AO13" i="5" s="1"/>
  <c r="AP13" i="5" s="1"/>
  <c r="AY90" i="2" s="1"/>
  <c r="AO12" i="5" a="1"/>
  <c r="AO12" i="5" s="1"/>
  <c r="AP12" i="5" s="1"/>
  <c r="AY89" i="2" s="1"/>
  <c r="AO3" i="5" a="1"/>
  <c r="AO3" i="5" s="1"/>
  <c r="AP3" i="5" s="1"/>
  <c r="AY80" i="2" s="1"/>
  <c r="AO14" i="5" a="1"/>
  <c r="AO14" i="5" s="1"/>
  <c r="AP14" i="5" s="1"/>
  <c r="AY91" i="2" s="1"/>
  <c r="AO11" i="5" a="1"/>
  <c r="AO11" i="5" s="1"/>
  <c r="AP11" i="5" s="1"/>
  <c r="AY88" i="2" s="1"/>
  <c r="AO4" i="5" a="1"/>
  <c r="AO4" i="5" s="1"/>
  <c r="AP4" i="5" s="1"/>
  <c r="AY81" i="2" s="1"/>
  <c r="AO5" i="5" a="1"/>
  <c r="AO5" i="5" s="1"/>
  <c r="AP5" i="5" s="1"/>
  <c r="AY82" i="2" s="1"/>
  <c r="AO19" i="5" a="1"/>
  <c r="AO19" i="5" s="1"/>
  <c r="AP19" i="5" s="1"/>
  <c r="AY96" i="2" s="1"/>
  <c r="AO6" i="5" a="1"/>
  <c r="AO6" i="5" s="1"/>
  <c r="AP6" i="5" s="1"/>
  <c r="AY83" i="2" s="1"/>
  <c r="AO20" i="5" a="1"/>
  <c r="AO20" i="5" s="1"/>
  <c r="AP20" i="5" s="1"/>
  <c r="AY97" i="2" s="1"/>
  <c r="AO21" i="5" a="1"/>
  <c r="AO21" i="5" s="1"/>
  <c r="AP21" i="5" s="1"/>
  <c r="AY98" i="2" s="1"/>
  <c r="AP9" i="5"/>
  <c r="AY86" i="2" s="1"/>
  <c r="AP17" i="5"/>
  <c r="AY94" i="2" s="1"/>
  <c r="AO8" i="5" a="1"/>
  <c r="AO8" i="5" s="1"/>
  <c r="AP8" i="5" s="1"/>
  <c r="AY85" i="2" s="1"/>
  <c r="AO16" i="5" a="1"/>
  <c r="AO16" i="5" s="1"/>
  <c r="AP16" i="5" s="1"/>
  <c r="AY93" i="2" s="1"/>
  <c r="AO4" i="4" a="1"/>
  <c r="AO4" i="4" s="1"/>
  <c r="AP4" i="4" s="1"/>
  <c r="AY56" i="2" s="1"/>
  <c r="AO13" i="4" a="1"/>
  <c r="AO13" i="4" s="1"/>
  <c r="AP13" i="4" s="1"/>
  <c r="AY65" i="2" s="1"/>
  <c r="AO5" i="4" a="1"/>
  <c r="AO5" i="4" s="1"/>
  <c r="AP5" i="4" s="1"/>
  <c r="AY57" i="2" s="1"/>
  <c r="AO19" i="4" a="1"/>
  <c r="AO19" i="4" s="1"/>
  <c r="AP19" i="4" s="1"/>
  <c r="AY71" i="2" s="1"/>
  <c r="AO11" i="4" a="1"/>
  <c r="AO11" i="4" s="1"/>
  <c r="AP11" i="4" s="1"/>
  <c r="AY63" i="2" s="1"/>
  <c r="AO20" i="4" a="1"/>
  <c r="AO20" i="4" s="1"/>
  <c r="AP20" i="4" s="1"/>
  <c r="AY72" i="2" s="1"/>
  <c r="AO3" i="4" a="1"/>
  <c r="AO3" i="4" s="1"/>
  <c r="AP3" i="4" s="1"/>
  <c r="AY55" i="2" s="1"/>
  <c r="AO12" i="4" a="1"/>
  <c r="AO12" i="4" s="1"/>
  <c r="AP12" i="4" s="1"/>
  <c r="AY64" i="2" s="1"/>
  <c r="AO21" i="4" a="1"/>
  <c r="AO21" i="4" s="1"/>
  <c r="AP21" i="4" s="1"/>
  <c r="AY73" i="2" s="1"/>
  <c r="AO6" i="4" a="1"/>
  <c r="AO6" i="4" s="1"/>
  <c r="AP6" i="4" s="1"/>
  <c r="AY58" i="2" s="1"/>
  <c r="AO14" i="4" a="1"/>
  <c r="AO14" i="4" s="1"/>
  <c r="AP14" i="4" s="1"/>
  <c r="AY66" i="2" s="1"/>
  <c r="AO4" i="3" a="1"/>
  <c r="AO4" i="3" s="1"/>
  <c r="AP4" i="3" s="1"/>
  <c r="AY33" i="2" s="1"/>
  <c r="AP13" i="3"/>
  <c r="AY42" i="2" s="1"/>
  <c r="AO11" i="3" a="1"/>
  <c r="AO11" i="3" s="1"/>
  <c r="AP11" i="3" s="1"/>
  <c r="AY40" i="2" s="1"/>
  <c r="AO12" i="3" a="1"/>
  <c r="AO12" i="3" s="1"/>
  <c r="AP12" i="3" s="1"/>
  <c r="AY41" i="2" s="1"/>
  <c r="AO3" i="3" a="1"/>
  <c r="AO3" i="3" s="1"/>
  <c r="AP3" i="3" s="1"/>
  <c r="AY32" i="2" s="1"/>
  <c r="AO14" i="3" a="1"/>
  <c r="AO14" i="3" s="1"/>
  <c r="AP14" i="3" s="1"/>
  <c r="AY43" i="2" s="1"/>
  <c r="AO19" i="3" a="1"/>
  <c r="AO19" i="3" s="1"/>
  <c r="AP19" i="3" s="1"/>
  <c r="AY48" i="2" s="1"/>
  <c r="AO6" i="3" a="1"/>
  <c r="AO6" i="3" s="1"/>
  <c r="AP6" i="3" s="1"/>
  <c r="AY35" i="2" s="1"/>
  <c r="AO15" i="3" a="1"/>
  <c r="AO15" i="3" s="1"/>
  <c r="AP15" i="3" s="1"/>
  <c r="AY44" i="2" s="1"/>
  <c r="AO7" i="3" a="1"/>
  <c r="AO7" i="3" s="1"/>
  <c r="AP7" i="3" s="1"/>
  <c r="AY36" i="2" s="1"/>
  <c r="AO9" i="3" a="1"/>
  <c r="AO9" i="3" s="1"/>
  <c r="AP9" i="3" s="1"/>
  <c r="AY38" i="2" s="1"/>
  <c r="AO17" i="3" a="1"/>
  <c r="AO17" i="3" s="1"/>
  <c r="AP17" i="3" s="1"/>
  <c r="AY46" i="2" s="1"/>
  <c r="A278" i="2"/>
  <c r="B278" i="2" s="1"/>
  <c r="A281" i="2"/>
  <c r="B281" i="2" s="1"/>
  <c r="A282" i="2"/>
  <c r="B282" i="2" s="1"/>
  <c r="A279" i="2"/>
  <c r="B279" i="2" s="1"/>
  <c r="A280" i="2"/>
  <c r="B280" i="2" s="1"/>
  <c r="A444" i="2"/>
  <c r="B444" i="2" s="1"/>
  <c r="A466" i="2"/>
  <c r="B466" i="2" s="1"/>
  <c r="AC504" i="2"/>
  <c r="AK529" i="2"/>
  <c r="A537" i="2"/>
  <c r="B537" i="2" s="1"/>
  <c r="Z546" i="2"/>
  <c r="A554" i="2"/>
  <c r="B554" i="2" s="1"/>
  <c r="A551" i="2"/>
  <c r="B551" i="2" s="1"/>
  <c r="AA398" i="2"/>
  <c r="A423" i="2"/>
  <c r="B423" i="2" s="1"/>
  <c r="A475" i="2"/>
  <c r="B475" i="2" s="1"/>
  <c r="A500" i="2"/>
  <c r="B500" i="2" s="1"/>
  <c r="A520" i="2"/>
  <c r="B520" i="2" s="1"/>
  <c r="A556" i="2"/>
  <c r="B556" i="2" s="1"/>
  <c r="AK415" i="2"/>
  <c r="AO438" i="2"/>
  <c r="F438" i="2"/>
  <c r="H459" i="2"/>
  <c r="Z459" i="2"/>
  <c r="AH480" i="2"/>
  <c r="R480" i="2"/>
  <c r="AM480" i="2"/>
  <c r="R415" i="2"/>
  <c r="A405" i="2"/>
  <c r="B405" i="2" s="1"/>
  <c r="AB415" i="2"/>
  <c r="A425" i="2"/>
  <c r="B425" i="2" s="1"/>
  <c r="AF438" i="2"/>
  <c r="P438" i="2"/>
  <c r="A420" i="2"/>
  <c r="B420" i="2" s="1"/>
  <c r="M438" i="2"/>
  <c r="A449" i="2"/>
  <c r="B449" i="2" s="1"/>
  <c r="AJ459" i="2"/>
  <c r="Q459" i="2"/>
  <c r="Y480" i="2"/>
  <c r="A490" i="2"/>
  <c r="B490" i="2" s="1"/>
  <c r="AH504" i="2"/>
  <c r="A487" i="2"/>
  <c r="B487" i="2" s="1"/>
  <c r="T504" i="2"/>
  <c r="I504" i="2"/>
  <c r="O529" i="2"/>
  <c r="Y529" i="2"/>
  <c r="AI529" i="2"/>
  <c r="A510" i="2"/>
  <c r="B510" i="2" s="1"/>
  <c r="Q546" i="2"/>
  <c r="F546" i="2"/>
  <c r="AI546" i="2"/>
  <c r="A535" i="2"/>
  <c r="B535" i="2" s="1"/>
  <c r="A272" i="2"/>
  <c r="B272" i="2" s="1"/>
  <c r="K284" i="2"/>
  <c r="E307" i="2"/>
  <c r="AC307" i="2"/>
  <c r="A321" i="2"/>
  <c r="B321" i="2" s="1"/>
  <c r="V330" i="2"/>
  <c r="AM351" i="2"/>
  <c r="A358" i="2"/>
  <c r="B358" i="2" s="1"/>
  <c r="AN366" i="2"/>
  <c r="U284" i="2"/>
  <c r="L284" i="2"/>
  <c r="A290" i="2"/>
  <c r="B290" i="2" s="1"/>
  <c r="L351" i="2"/>
  <c r="U351" i="2"/>
  <c r="Z351" i="2"/>
  <c r="AE366" i="2"/>
  <c r="V366" i="2"/>
  <c r="V383" i="2"/>
  <c r="AI383" i="2"/>
  <c r="AN383" i="2"/>
  <c r="A390" i="2"/>
  <c r="B390" i="2" s="1"/>
  <c r="AJ398" i="2"/>
  <c r="A393" i="2"/>
  <c r="B393" i="2" s="1"/>
  <c r="A412" i="2"/>
  <c r="B412" i="2" s="1"/>
  <c r="A411" i="2"/>
  <c r="B411" i="2" s="1"/>
  <c r="I415" i="2"/>
  <c r="A434" i="2"/>
  <c r="B434" i="2" s="1"/>
  <c r="AH438" i="2"/>
  <c r="Y438" i="2"/>
  <c r="V438" i="2"/>
  <c r="A302" i="2"/>
  <c r="B302" i="2" s="1"/>
  <c r="A293" i="2"/>
  <c r="B293" i="2" s="1"/>
  <c r="A325" i="2"/>
  <c r="B325" i="2" s="1"/>
  <c r="A314" i="2"/>
  <c r="B314" i="2" s="1"/>
  <c r="AN330" i="2"/>
  <c r="A341" i="2"/>
  <c r="B341" i="2" s="1"/>
  <c r="A339" i="2"/>
  <c r="B339" i="2" s="1"/>
  <c r="Q351" i="2"/>
  <c r="A394" i="2"/>
  <c r="B394" i="2" s="1"/>
  <c r="S398" i="2"/>
  <c r="AN398" i="2"/>
  <c r="AF398" i="2"/>
  <c r="X398" i="2"/>
  <c r="R398" i="2"/>
  <c r="AM284" i="2"/>
  <c r="K383" i="2"/>
  <c r="T564" i="2"/>
  <c r="A344" i="2"/>
  <c r="B344" i="2" s="1"/>
  <c r="E564" i="2"/>
  <c r="M564" i="2"/>
  <c r="U564" i="2"/>
  <c r="AC564" i="2"/>
  <c r="AK564" i="2"/>
  <c r="K564" i="2"/>
  <c r="S564" i="2"/>
  <c r="AA564" i="2"/>
  <c r="AI564" i="2"/>
  <c r="AE383" i="2"/>
  <c r="AB564" i="2"/>
  <c r="AM307" i="2"/>
  <c r="A347" i="2"/>
  <c r="B347" i="2" s="1"/>
  <c r="A562" i="2"/>
  <c r="B562" i="2" s="1"/>
  <c r="AI351" i="2"/>
  <c r="L564" i="2"/>
  <c r="A559" i="2"/>
  <c r="B559" i="2" s="1"/>
  <c r="G307" i="2"/>
  <c r="A342" i="2"/>
  <c r="B342" i="2" s="1"/>
  <c r="AD351" i="2"/>
  <c r="AJ564" i="2"/>
  <c r="E330" i="2"/>
  <c r="A349" i="2"/>
  <c r="B349" i="2" s="1"/>
  <c r="H564" i="2"/>
  <c r="P564" i="2"/>
  <c r="X564" i="2"/>
  <c r="AF564" i="2"/>
  <c r="AN564" i="2"/>
  <c r="AE330" i="2"/>
  <c r="H351" i="2"/>
  <c r="AD284" i="2"/>
  <c r="R307" i="2"/>
  <c r="W351" i="2"/>
  <c r="W366" i="2"/>
  <c r="A361" i="2"/>
  <c r="B361" i="2" s="1"/>
  <c r="L366" i="2"/>
  <c r="AO366" i="2"/>
  <c r="AG366" i="2"/>
  <c r="Y366" i="2"/>
  <c r="Q366" i="2"/>
  <c r="I366" i="2"/>
  <c r="AL366" i="2"/>
  <c r="AD366" i="2"/>
  <c r="N366" i="2"/>
  <c r="F366" i="2"/>
  <c r="AI366" i="2"/>
  <c r="AA366" i="2"/>
  <c r="S366" i="2"/>
  <c r="K366" i="2"/>
  <c r="AF366" i="2"/>
  <c r="X366" i="2"/>
  <c r="P366" i="2"/>
  <c r="H366" i="2"/>
  <c r="AK366" i="2"/>
  <c r="AC366" i="2"/>
  <c r="U366" i="2"/>
  <c r="M366" i="2"/>
  <c r="M383" i="2"/>
  <c r="I398" i="2"/>
  <c r="J564" i="2"/>
  <c r="R564" i="2"/>
  <c r="Z564" i="2"/>
  <c r="AH564" i="2"/>
  <c r="AP564" i="2"/>
  <c r="A560" i="2"/>
  <c r="B560" i="2" s="1"/>
  <c r="A561" i="2"/>
  <c r="B561" i="2" s="1"/>
  <c r="A268" i="2"/>
  <c r="B268" i="2" s="1"/>
  <c r="M330" i="2"/>
  <c r="P398" i="2"/>
  <c r="H398" i="2"/>
  <c r="AK398" i="2"/>
  <c r="AC398" i="2"/>
  <c r="U398" i="2"/>
  <c r="M398" i="2"/>
  <c r="AP398" i="2"/>
  <c r="AH398" i="2"/>
  <c r="Z398" i="2"/>
  <c r="J398" i="2"/>
  <c r="AM398" i="2"/>
  <c r="AE398" i="2"/>
  <c r="W398" i="2"/>
  <c r="O398" i="2"/>
  <c r="G398" i="2"/>
  <c r="AB398" i="2"/>
  <c r="T398" i="2"/>
  <c r="L398" i="2"/>
  <c r="A436" i="2"/>
  <c r="B436" i="2" s="1"/>
  <c r="A433" i="2"/>
  <c r="B433" i="2" s="1"/>
  <c r="A431" i="2"/>
  <c r="B431" i="2" s="1"/>
  <c r="A430" i="2"/>
  <c r="B430" i="2" s="1"/>
  <c r="A429" i="2"/>
  <c r="B429" i="2" s="1"/>
  <c r="A428" i="2"/>
  <c r="B428" i="2" s="1"/>
  <c r="AG438" i="2"/>
  <c r="Q438" i="2"/>
  <c r="I438" i="2"/>
  <c r="AL438" i="2"/>
  <c r="AD438" i="2"/>
  <c r="N438" i="2"/>
  <c r="AI438" i="2"/>
  <c r="AA438" i="2"/>
  <c r="S438" i="2"/>
  <c r="K438" i="2"/>
  <c r="AN438" i="2"/>
  <c r="X438" i="2"/>
  <c r="H438" i="2"/>
  <c r="AK438" i="2"/>
  <c r="AC438" i="2"/>
  <c r="U438" i="2"/>
  <c r="A422" i="2"/>
  <c r="B422" i="2" s="1"/>
  <c r="AP438" i="2"/>
  <c r="Z438" i="2"/>
  <c r="R438" i="2"/>
  <c r="J438" i="2"/>
  <c r="AM438" i="2"/>
  <c r="AE438" i="2"/>
  <c r="W438" i="2"/>
  <c r="O438" i="2"/>
  <c r="AJ438" i="2"/>
  <c r="AB438" i="2"/>
  <c r="T438" i="2"/>
  <c r="L438" i="2"/>
  <c r="E504" i="2"/>
  <c r="A522" i="2"/>
  <c r="B522" i="2" s="1"/>
  <c r="A521" i="2"/>
  <c r="B521" i="2" s="1"/>
  <c r="AL529" i="2"/>
  <c r="A514" i="2"/>
  <c r="B514" i="2" s="1"/>
  <c r="K529" i="2"/>
  <c r="AN529" i="2"/>
  <c r="AF529" i="2"/>
  <c r="X529" i="2"/>
  <c r="P529" i="2"/>
  <c r="H529" i="2"/>
  <c r="AC529" i="2"/>
  <c r="U529" i="2"/>
  <c r="M529" i="2"/>
  <c r="AP529" i="2"/>
  <c r="AH529" i="2"/>
  <c r="Z529" i="2"/>
  <c r="R529" i="2"/>
  <c r="J529" i="2"/>
  <c r="AM529" i="2"/>
  <c r="AE529" i="2"/>
  <c r="W529" i="2"/>
  <c r="G529" i="2"/>
  <c r="AJ529" i="2"/>
  <c r="AB529" i="2"/>
  <c r="T529" i="2"/>
  <c r="L529" i="2"/>
  <c r="E546" i="2"/>
  <c r="A550" i="2"/>
  <c r="B550" i="2" s="1"/>
  <c r="N564" i="2"/>
  <c r="V564" i="2"/>
  <c r="AD564" i="2"/>
  <c r="AL564" i="2"/>
  <c r="A264" i="2"/>
  <c r="B264" i="2" s="1"/>
  <c r="G564" i="2"/>
  <c r="O564" i="2"/>
  <c r="W564" i="2"/>
  <c r="AE564" i="2"/>
  <c r="AM564" i="2"/>
  <c r="A553" i="2"/>
  <c r="B553" i="2" s="1"/>
  <c r="A558" i="2"/>
  <c r="B558" i="2" s="1"/>
  <c r="A305" i="2"/>
  <c r="B305" i="2" s="1"/>
  <c r="A303" i="2"/>
  <c r="B303" i="2" s="1"/>
  <c r="A301" i="2"/>
  <c r="B301" i="2" s="1"/>
  <c r="A300" i="2"/>
  <c r="B300" i="2" s="1"/>
  <c r="A299" i="2"/>
  <c r="B299" i="2" s="1"/>
  <c r="A298" i="2"/>
  <c r="B298" i="2" s="1"/>
  <c r="A297" i="2"/>
  <c r="B297" i="2" s="1"/>
  <c r="AP307" i="2"/>
  <c r="AH307" i="2"/>
  <c r="Z307" i="2"/>
  <c r="A295" i="2"/>
  <c r="B295" i="2" s="1"/>
  <c r="AE307" i="2"/>
  <c r="W307" i="2"/>
  <c r="O307" i="2"/>
  <c r="A294" i="2"/>
  <c r="B294" i="2" s="1"/>
  <c r="AJ307" i="2"/>
  <c r="AB307" i="2"/>
  <c r="T307" i="2"/>
  <c r="L307" i="2"/>
  <c r="AO307" i="2"/>
  <c r="AG307" i="2"/>
  <c r="Y307" i="2"/>
  <c r="Q307" i="2"/>
  <c r="A292" i="2"/>
  <c r="B292" i="2" s="1"/>
  <c r="AL307" i="2"/>
  <c r="AD307" i="2"/>
  <c r="V307" i="2"/>
  <c r="N307" i="2"/>
  <c r="A291" i="2"/>
  <c r="B291" i="2" s="1"/>
  <c r="AI307" i="2"/>
  <c r="AA307" i="2"/>
  <c r="S307" i="2"/>
  <c r="K307" i="2"/>
  <c r="AN307" i="2"/>
  <c r="AF307" i="2"/>
  <c r="X307" i="2"/>
  <c r="P307" i="2"/>
  <c r="A289" i="2"/>
  <c r="B289" i="2" s="1"/>
  <c r="AK307" i="2"/>
  <c r="U307" i="2"/>
  <c r="A288" i="2"/>
  <c r="B288" i="2" s="1"/>
  <c r="E366" i="2"/>
  <c r="A555" i="2"/>
  <c r="B555" i="2" s="1"/>
  <c r="A557" i="2"/>
  <c r="B557" i="2" s="1"/>
  <c r="A277" i="2"/>
  <c r="B277" i="2" s="1"/>
  <c r="A276" i="2"/>
  <c r="B276" i="2" s="1"/>
  <c r="A274" i="2"/>
  <c r="B274" i="2" s="1"/>
  <c r="A273" i="2"/>
  <c r="B273" i="2" s="1"/>
  <c r="A271" i="2"/>
  <c r="B271" i="2" s="1"/>
  <c r="A270" i="2"/>
  <c r="B270" i="2" s="1"/>
  <c r="A269" i="2"/>
  <c r="B269" i="2" s="1"/>
  <c r="AP284" i="2"/>
  <c r="AH284" i="2"/>
  <c r="Z284" i="2"/>
  <c r="R284" i="2"/>
  <c r="J284" i="2"/>
  <c r="AE284" i="2"/>
  <c r="W284" i="2"/>
  <c r="O284" i="2"/>
  <c r="G284" i="2"/>
  <c r="AJ284" i="2"/>
  <c r="AB284" i="2"/>
  <c r="T284" i="2"/>
  <c r="AO284" i="2"/>
  <c r="AG284" i="2"/>
  <c r="Y284" i="2"/>
  <c r="Q284" i="2"/>
  <c r="A263" i="2"/>
  <c r="B263" i="2" s="1"/>
  <c r="AL284" i="2"/>
  <c r="V284" i="2"/>
  <c r="N284" i="2"/>
  <c r="A262" i="2"/>
  <c r="B262" i="2" s="1"/>
  <c r="AI284" i="2"/>
  <c r="AA284" i="2"/>
  <c r="S284" i="2"/>
  <c r="A261" i="2"/>
  <c r="B261" i="2" s="1"/>
  <c r="AN284" i="2"/>
  <c r="AF284" i="2"/>
  <c r="X284" i="2"/>
  <c r="P284" i="2"/>
  <c r="A260" i="2"/>
  <c r="B260" i="2" s="1"/>
  <c r="AK284" i="2"/>
  <c r="AC284" i="2"/>
  <c r="A322" i="2"/>
  <c r="B322" i="2" s="1"/>
  <c r="AO330" i="2"/>
  <c r="Y330" i="2"/>
  <c r="Q330" i="2"/>
  <c r="I330" i="2"/>
  <c r="AL330" i="2"/>
  <c r="N330" i="2"/>
  <c r="AI330" i="2"/>
  <c r="S330" i="2"/>
  <c r="K330" i="2"/>
  <c r="AF330" i="2"/>
  <c r="AK330" i="2"/>
  <c r="A381" i="2"/>
  <c r="B381" i="2" s="1"/>
  <c r="A380" i="2"/>
  <c r="B380" i="2" s="1"/>
  <c r="A379" i="2"/>
  <c r="B379" i="2" s="1"/>
  <c r="A378" i="2"/>
  <c r="B378" i="2" s="1"/>
  <c r="AD383" i="2"/>
  <c r="A376" i="2"/>
  <c r="B376" i="2" s="1"/>
  <c r="AA383" i="2"/>
  <c r="A375" i="2"/>
  <c r="B375" i="2" s="1"/>
  <c r="A374" i="2"/>
  <c r="B374" i="2" s="1"/>
  <c r="U383" i="2"/>
  <c r="AP383" i="2"/>
  <c r="AH383" i="2"/>
  <c r="Z383" i="2"/>
  <c r="R383" i="2"/>
  <c r="J383" i="2"/>
  <c r="AM383" i="2"/>
  <c r="W383" i="2"/>
  <c r="O383" i="2"/>
  <c r="A371" i="2"/>
  <c r="B371" i="2" s="1"/>
  <c r="AJ383" i="2"/>
  <c r="AB383" i="2"/>
  <c r="T383" i="2"/>
  <c r="A370" i="2"/>
  <c r="B370" i="2" s="1"/>
  <c r="AO415" i="2"/>
  <c r="AG415" i="2"/>
  <c r="Y415" i="2"/>
  <c r="Q415" i="2"/>
  <c r="AD415" i="2"/>
  <c r="V415" i="2"/>
  <c r="N415" i="2"/>
  <c r="A408" i="2"/>
  <c r="B408" i="2" s="1"/>
  <c r="AI415" i="2"/>
  <c r="AA415" i="2"/>
  <c r="S415" i="2"/>
  <c r="A407" i="2"/>
  <c r="B407" i="2" s="1"/>
  <c r="AN415" i="2"/>
  <c r="AF415" i="2"/>
  <c r="X415" i="2"/>
  <c r="P415" i="2"/>
  <c r="H415" i="2"/>
  <c r="U415" i="2"/>
  <c r="M415" i="2"/>
  <c r="AP415" i="2"/>
  <c r="AH415" i="2"/>
  <c r="Z415" i="2"/>
  <c r="A404" i="2"/>
  <c r="B404" i="2" s="1"/>
  <c r="AM415" i="2"/>
  <c r="AE415" i="2"/>
  <c r="W415" i="2"/>
  <c r="O415" i="2"/>
  <c r="A403" i="2"/>
  <c r="B403" i="2" s="1"/>
  <c r="G438" i="2"/>
  <c r="I564" i="2"/>
  <c r="Q564" i="2"/>
  <c r="Y564" i="2"/>
  <c r="AG564" i="2"/>
  <c r="AO564" i="2"/>
  <c r="A552" i="2"/>
  <c r="B552" i="2" s="1"/>
  <c r="A328" i="2"/>
  <c r="B328" i="2" s="1"/>
  <c r="A324" i="2"/>
  <c r="B324" i="2" s="1"/>
  <c r="A323" i="2"/>
  <c r="B323" i="2" s="1"/>
  <c r="A320" i="2"/>
  <c r="B320" i="2" s="1"/>
  <c r="A319" i="2"/>
  <c r="B319" i="2" s="1"/>
  <c r="AG330" i="2"/>
  <c r="AD330" i="2"/>
  <c r="F330" i="2"/>
  <c r="AA330" i="2"/>
  <c r="A316" i="2"/>
  <c r="B316" i="2" s="1"/>
  <c r="X330" i="2"/>
  <c r="P330" i="2"/>
  <c r="A315" i="2"/>
  <c r="B315" i="2" s="1"/>
  <c r="AC330" i="2"/>
  <c r="U330" i="2"/>
  <c r="AP330" i="2"/>
  <c r="AH330" i="2"/>
  <c r="Z330" i="2"/>
  <c r="R330" i="2"/>
  <c r="A313" i="2"/>
  <c r="B313" i="2" s="1"/>
  <c r="AM330" i="2"/>
  <c r="W330" i="2"/>
  <c r="O330" i="2"/>
  <c r="A312" i="2"/>
  <c r="B312" i="2" s="1"/>
  <c r="AJ330" i="2"/>
  <c r="AB330" i="2"/>
  <c r="T330" i="2"/>
  <c r="L330" i="2"/>
  <c r="A348" i="2"/>
  <c r="B348" i="2" s="1"/>
  <c r="A346" i="2"/>
  <c r="B346" i="2" s="1"/>
  <c r="A345" i="2"/>
  <c r="B345" i="2" s="1"/>
  <c r="A343" i="2"/>
  <c r="B343" i="2" s="1"/>
  <c r="AP351" i="2"/>
  <c r="AH351" i="2"/>
  <c r="R351" i="2"/>
  <c r="J351" i="2"/>
  <c r="AE351" i="2"/>
  <c r="O351" i="2"/>
  <c r="A340" i="2"/>
  <c r="B340" i="2" s="1"/>
  <c r="AJ351" i="2"/>
  <c r="AB351" i="2"/>
  <c r="T351" i="2"/>
  <c r="AO351" i="2"/>
  <c r="AG351" i="2"/>
  <c r="Y351" i="2"/>
  <c r="A338" i="2"/>
  <c r="B338" i="2" s="1"/>
  <c r="AL351" i="2"/>
  <c r="V351" i="2"/>
  <c r="N351" i="2"/>
  <c r="F351" i="2"/>
  <c r="AA351" i="2"/>
  <c r="S351" i="2"/>
  <c r="A336" i="2"/>
  <c r="B336" i="2" s="1"/>
  <c r="AN351" i="2"/>
  <c r="AF351" i="2"/>
  <c r="X351" i="2"/>
  <c r="P351" i="2"/>
  <c r="A335" i="2"/>
  <c r="B335" i="2" s="1"/>
  <c r="AK351" i="2"/>
  <c r="AC351" i="2"/>
  <c r="A334" i="2"/>
  <c r="B334" i="2" s="1"/>
  <c r="A432" i="2"/>
  <c r="B432" i="2" s="1"/>
  <c r="A364" i="2"/>
  <c r="B364" i="2" s="1"/>
  <c r="A363" i="2"/>
  <c r="B363" i="2" s="1"/>
  <c r="A362" i="2"/>
  <c r="B362" i="2" s="1"/>
  <c r="A360" i="2"/>
  <c r="B360" i="2" s="1"/>
  <c r="A359" i="2"/>
  <c r="B359" i="2" s="1"/>
  <c r="AP366" i="2"/>
  <c r="AH366" i="2"/>
  <c r="Z366" i="2"/>
  <c r="R366" i="2"/>
  <c r="A357" i="2"/>
  <c r="B357" i="2" s="1"/>
  <c r="AM366" i="2"/>
  <c r="O366" i="2"/>
  <c r="A356" i="2"/>
  <c r="B356" i="2" s="1"/>
  <c r="AJ366" i="2"/>
  <c r="AB366" i="2"/>
  <c r="T366" i="2"/>
  <c r="A396" i="2"/>
  <c r="B396" i="2" s="1"/>
  <c r="A392" i="2"/>
  <c r="B392" i="2" s="1"/>
  <c r="A391" i="2"/>
  <c r="B391" i="2" s="1"/>
  <c r="AO398" i="2"/>
  <c r="AG398" i="2"/>
  <c r="Y398" i="2"/>
  <c r="Q398" i="2"/>
  <c r="A389" i="2"/>
  <c r="B389" i="2" s="1"/>
  <c r="AL398" i="2"/>
  <c r="AD398" i="2"/>
  <c r="V398" i="2"/>
  <c r="N398" i="2"/>
  <c r="A388" i="2"/>
  <c r="B388" i="2" s="1"/>
  <c r="AI398" i="2"/>
  <c r="A387" i="2"/>
  <c r="B387" i="2" s="1"/>
  <c r="A492" i="2"/>
  <c r="B492" i="2" s="1"/>
  <c r="A527" i="2"/>
  <c r="B527" i="2" s="1"/>
  <c r="A526" i="2"/>
  <c r="B526" i="2" s="1"/>
  <c r="A525" i="2"/>
  <c r="B525" i="2" s="1"/>
  <c r="A524" i="2"/>
  <c r="B524" i="2" s="1"/>
  <c r="A519" i="2"/>
  <c r="B519" i="2" s="1"/>
  <c r="A518" i="2"/>
  <c r="B518" i="2" s="1"/>
  <c r="A517" i="2"/>
  <c r="B517" i="2" s="1"/>
  <c r="A516" i="2"/>
  <c r="B516" i="2" s="1"/>
  <c r="A513" i="2"/>
  <c r="B513" i="2" s="1"/>
  <c r="A511" i="2"/>
  <c r="B511" i="2" s="1"/>
  <c r="AO529" i="2"/>
  <c r="AG529" i="2"/>
  <c r="Q529" i="2"/>
  <c r="I529" i="2"/>
  <c r="AD529" i="2"/>
  <c r="V529" i="2"/>
  <c r="N529" i="2"/>
  <c r="A509" i="2"/>
  <c r="B509" i="2" s="1"/>
  <c r="AA529" i="2"/>
  <c r="S529" i="2"/>
  <c r="A508" i="2"/>
  <c r="B508" i="2" s="1"/>
  <c r="AO383" i="2"/>
  <c r="AG383" i="2"/>
  <c r="Y383" i="2"/>
  <c r="Q383" i="2"/>
  <c r="I383" i="2"/>
  <c r="AL383" i="2"/>
  <c r="N383" i="2"/>
  <c r="A373" i="2"/>
  <c r="B373" i="2" s="1"/>
  <c r="S383" i="2"/>
  <c r="AF383" i="2"/>
  <c r="X383" i="2"/>
  <c r="P383" i="2"/>
  <c r="H383" i="2"/>
  <c r="AK383" i="2"/>
  <c r="AC383" i="2"/>
  <c r="E398" i="2"/>
  <c r="K415" i="2"/>
  <c r="AC415" i="2"/>
  <c r="J415" i="2"/>
  <c r="T415" i="2"/>
  <c r="AL415" i="2"/>
  <c r="A413" i="2"/>
  <c r="B413" i="2" s="1"/>
  <c r="A502" i="2"/>
  <c r="B502" i="2" s="1"/>
  <c r="A501" i="2"/>
  <c r="B501" i="2" s="1"/>
  <c r="A498" i="2"/>
  <c r="B498" i="2" s="1"/>
  <c r="A497" i="2"/>
  <c r="B497" i="2" s="1"/>
  <c r="A496" i="2"/>
  <c r="B496" i="2" s="1"/>
  <c r="A495" i="2"/>
  <c r="B495" i="2" s="1"/>
  <c r="A494" i="2"/>
  <c r="B494" i="2" s="1"/>
  <c r="A493" i="2"/>
  <c r="B493" i="2" s="1"/>
  <c r="AP504" i="2"/>
  <c r="Z504" i="2"/>
  <c r="R504" i="2"/>
  <c r="J504" i="2"/>
  <c r="AM504" i="2"/>
  <c r="AE504" i="2"/>
  <c r="W504" i="2"/>
  <c r="O504" i="2"/>
  <c r="G504" i="2"/>
  <c r="AJ504" i="2"/>
  <c r="AB504" i="2"/>
  <c r="A489" i="2"/>
  <c r="B489" i="2" s="1"/>
  <c r="AO504" i="2"/>
  <c r="AG504" i="2"/>
  <c r="Y504" i="2"/>
  <c r="Q504" i="2"/>
  <c r="A488" i="2"/>
  <c r="B488" i="2" s="1"/>
  <c r="AL504" i="2"/>
  <c r="AD504" i="2"/>
  <c r="V504" i="2"/>
  <c r="N504" i="2"/>
  <c r="F504" i="2"/>
  <c r="AI504" i="2"/>
  <c r="AA504" i="2"/>
  <c r="S504" i="2"/>
  <c r="A486" i="2"/>
  <c r="B486" i="2" s="1"/>
  <c r="AN504" i="2"/>
  <c r="AF504" i="2"/>
  <c r="X504" i="2"/>
  <c r="P504" i="2"/>
  <c r="H504" i="2"/>
  <c r="AK504" i="2"/>
  <c r="U504" i="2"/>
  <c r="M504" i="2"/>
  <c r="AJ415" i="2"/>
  <c r="A402" i="2"/>
  <c r="B402" i="2" s="1"/>
  <c r="A456" i="2"/>
  <c r="B456" i="2" s="1"/>
  <c r="A455" i="2"/>
  <c r="B455" i="2" s="1"/>
  <c r="A454" i="2"/>
  <c r="B454" i="2" s="1"/>
  <c r="A453" i="2"/>
  <c r="B453" i="2" s="1"/>
  <c r="A452" i="2"/>
  <c r="B452" i="2" s="1"/>
  <c r="A451" i="2"/>
  <c r="B451" i="2" s="1"/>
  <c r="AO459" i="2"/>
  <c r="AG459" i="2"/>
  <c r="Y459" i="2"/>
  <c r="I459" i="2"/>
  <c r="AL459" i="2"/>
  <c r="AD459" i="2"/>
  <c r="V459" i="2"/>
  <c r="N459" i="2"/>
  <c r="F459" i="2"/>
  <c r="AI459" i="2"/>
  <c r="AA459" i="2"/>
  <c r="S459" i="2"/>
  <c r="A447" i="2"/>
  <c r="B447" i="2" s="1"/>
  <c r="AN459" i="2"/>
  <c r="AF459" i="2"/>
  <c r="X459" i="2"/>
  <c r="P459" i="2"/>
  <c r="A446" i="2"/>
  <c r="B446" i="2" s="1"/>
  <c r="AK459" i="2"/>
  <c r="AC459" i="2"/>
  <c r="U459" i="2"/>
  <c r="M459" i="2"/>
  <c r="AP459" i="2"/>
  <c r="AH459" i="2"/>
  <c r="R459" i="2"/>
  <c r="J459" i="2"/>
  <c r="AM459" i="2"/>
  <c r="AE459" i="2"/>
  <c r="W459" i="2"/>
  <c r="O459" i="2"/>
  <c r="A443" i="2"/>
  <c r="B443" i="2" s="1"/>
  <c r="AB459" i="2"/>
  <c r="T459" i="2"/>
  <c r="A442" i="2"/>
  <c r="B442" i="2" s="1"/>
  <c r="A544" i="2"/>
  <c r="B544" i="2" s="1"/>
  <c r="A543" i="2"/>
  <c r="B543" i="2" s="1"/>
  <c r="A542" i="2"/>
  <c r="B542" i="2" s="1"/>
  <c r="A541" i="2"/>
  <c r="B541" i="2" s="1"/>
  <c r="AO546" i="2"/>
  <c r="AG546" i="2"/>
  <c r="Y546" i="2"/>
  <c r="A540" i="2"/>
  <c r="B540" i="2" s="1"/>
  <c r="AL546" i="2"/>
  <c r="AD546" i="2"/>
  <c r="V546" i="2"/>
  <c r="N546" i="2"/>
  <c r="AA546" i="2"/>
  <c r="S546" i="2"/>
  <c r="K546" i="2"/>
  <c r="AN546" i="2"/>
  <c r="AF546" i="2"/>
  <c r="X546" i="2"/>
  <c r="P546" i="2"/>
  <c r="H546" i="2"/>
  <c r="AK546" i="2"/>
  <c r="AC546" i="2"/>
  <c r="U546" i="2"/>
  <c r="M546" i="2"/>
  <c r="AP546" i="2"/>
  <c r="AH546" i="2"/>
  <c r="R546" i="2"/>
  <c r="J546" i="2"/>
  <c r="AM546" i="2"/>
  <c r="AE546" i="2"/>
  <c r="W546" i="2"/>
  <c r="O546" i="2"/>
  <c r="G546" i="2"/>
  <c r="AJ546" i="2"/>
  <c r="AB546" i="2"/>
  <c r="T546" i="2"/>
  <c r="L546" i="2"/>
  <c r="A477" i="2"/>
  <c r="B477" i="2" s="1"/>
  <c r="A476" i="2"/>
  <c r="B476" i="2" s="1"/>
  <c r="A474" i="2"/>
  <c r="B474" i="2" s="1"/>
  <c r="A473" i="2"/>
  <c r="B473" i="2" s="1"/>
  <c r="A472" i="2"/>
  <c r="B472" i="2" s="1"/>
  <c r="A471" i="2"/>
  <c r="B471" i="2" s="1"/>
  <c r="AP480" i="2"/>
  <c r="Z480" i="2"/>
  <c r="J480" i="2"/>
  <c r="AE480" i="2"/>
  <c r="W480" i="2"/>
  <c r="O480" i="2"/>
  <c r="A469" i="2"/>
  <c r="B469" i="2" s="1"/>
  <c r="AJ480" i="2"/>
  <c r="AB480" i="2"/>
  <c r="T480" i="2"/>
  <c r="L480" i="2"/>
  <c r="AO480" i="2"/>
  <c r="AG480" i="2"/>
  <c r="Q480" i="2"/>
  <c r="I480" i="2"/>
  <c r="AL480" i="2"/>
  <c r="AD480" i="2"/>
  <c r="V480" i="2"/>
  <c r="N480" i="2"/>
  <c r="AI480" i="2"/>
  <c r="AA480" i="2"/>
  <c r="S480" i="2"/>
  <c r="A465" i="2"/>
  <c r="B465" i="2" s="1"/>
  <c r="AN480" i="2"/>
  <c r="AF480" i="2"/>
  <c r="X480" i="2"/>
  <c r="P480" i="2"/>
  <c r="A464" i="2"/>
  <c r="B464" i="2" s="1"/>
  <c r="AK480" i="2"/>
  <c r="AC480" i="2"/>
  <c r="U480" i="2"/>
  <c r="M480" i="2"/>
  <c r="A533" i="2"/>
  <c r="B533" i="2" s="1"/>
  <c r="A534" i="2"/>
  <c r="B534" i="2" s="1"/>
  <c r="I546" i="2"/>
  <c r="A538" i="2"/>
  <c r="B538" i="2" s="1"/>
  <c r="A536" i="2"/>
  <c r="B536" i="2" s="1"/>
  <c r="A539" i="2"/>
  <c r="B539" i="2" s="1"/>
  <c r="A512" i="2"/>
  <c r="B512" i="2" s="1"/>
  <c r="A523" i="2"/>
  <c r="B523" i="2" s="1"/>
  <c r="A515" i="2"/>
  <c r="B515" i="2" s="1"/>
  <c r="E529" i="2"/>
  <c r="K504" i="2"/>
  <c r="L504" i="2"/>
  <c r="A499" i="2"/>
  <c r="B499" i="2" s="1"/>
  <c r="A484" i="2"/>
  <c r="B484" i="2" s="1"/>
  <c r="A491" i="2"/>
  <c r="B491" i="2" s="1"/>
  <c r="A467" i="2"/>
  <c r="B467" i="2" s="1"/>
  <c r="A463" i="2"/>
  <c r="B463" i="2" s="1"/>
  <c r="A468" i="2"/>
  <c r="B468" i="2" s="1"/>
  <c r="K480" i="2"/>
  <c r="H480" i="2"/>
  <c r="A478" i="2"/>
  <c r="B478" i="2" s="1"/>
  <c r="A470" i="2"/>
  <c r="B470" i="2" s="1"/>
  <c r="E480" i="2"/>
  <c r="G459" i="2"/>
  <c r="A448" i="2"/>
  <c r="B448" i="2" s="1"/>
  <c r="A445" i="2"/>
  <c r="B445" i="2" s="1"/>
  <c r="L459" i="2"/>
  <c r="A450" i="2"/>
  <c r="B450" i="2" s="1"/>
  <c r="A457" i="2"/>
  <c r="B457" i="2" s="1"/>
  <c r="A419" i="2"/>
  <c r="B419" i="2" s="1"/>
  <c r="A424" i="2"/>
  <c r="B424" i="2" s="1"/>
  <c r="A421" i="2"/>
  <c r="B421" i="2" s="1"/>
  <c r="A426" i="2"/>
  <c r="B426" i="2" s="1"/>
  <c r="A427" i="2"/>
  <c r="B427" i="2" s="1"/>
  <c r="E438" i="2"/>
  <c r="A435" i="2"/>
  <c r="B435" i="2" s="1"/>
  <c r="L415" i="2"/>
  <c r="A410" i="2"/>
  <c r="B410" i="2" s="1"/>
  <c r="F415" i="2"/>
  <c r="A406" i="2"/>
  <c r="B406" i="2" s="1"/>
  <c r="A409" i="2"/>
  <c r="B409" i="2" s="1"/>
  <c r="G415" i="2"/>
  <c r="K398" i="2"/>
  <c r="F398" i="2"/>
  <c r="A395" i="2"/>
  <c r="B395" i="2" s="1"/>
  <c r="L383" i="2"/>
  <c r="G383" i="2"/>
  <c r="A372" i="2"/>
  <c r="B372" i="2" s="1"/>
  <c r="A377" i="2"/>
  <c r="B377" i="2" s="1"/>
  <c r="E383" i="2"/>
  <c r="G366" i="2"/>
  <c r="J366" i="2"/>
  <c r="M351" i="2"/>
  <c r="A337" i="2"/>
  <c r="B337" i="2" s="1"/>
  <c r="G351" i="2"/>
  <c r="I351" i="2"/>
  <c r="K351" i="2"/>
  <c r="E351" i="2"/>
  <c r="A317" i="2"/>
  <c r="B317" i="2" s="1"/>
  <c r="G330" i="2"/>
  <c r="H330" i="2"/>
  <c r="A326" i="2"/>
  <c r="B326" i="2" s="1"/>
  <c r="J330" i="2"/>
  <c r="A327" i="2"/>
  <c r="B327" i="2" s="1"/>
  <c r="A318" i="2"/>
  <c r="B318" i="2" s="1"/>
  <c r="H307" i="2"/>
  <c r="J307" i="2"/>
  <c r="I307" i="2"/>
  <c r="M307" i="2"/>
  <c r="A304" i="2"/>
  <c r="B304" i="2" s="1"/>
  <c r="A296" i="2"/>
  <c r="B296" i="2" s="1"/>
  <c r="A259" i="2"/>
  <c r="B259" i="2" s="1"/>
  <c r="M284" i="2"/>
  <c r="F284" i="2"/>
  <c r="A265" i="2"/>
  <c r="B265" i="2" s="1"/>
  <c r="A275" i="2"/>
  <c r="B275" i="2" s="1"/>
  <c r="A267" i="2"/>
  <c r="B267" i="2" s="1"/>
  <c r="H284" i="2"/>
  <c r="A266" i="2"/>
  <c r="B266" i="2" s="1"/>
  <c r="I284" i="2"/>
  <c r="A485" i="2"/>
  <c r="B485" i="2" s="1"/>
  <c r="F480" i="2"/>
  <c r="F529" i="2"/>
  <c r="F564" i="2"/>
  <c r="G480" i="2"/>
  <c r="E415" i="2"/>
  <c r="E459" i="2"/>
  <c r="F383" i="2"/>
  <c r="K459" i="2"/>
  <c r="A355" i="2"/>
  <c r="B355" i="2" s="1"/>
  <c r="A311" i="2"/>
  <c r="B311" i="2" s="1"/>
  <c r="F307" i="2"/>
  <c r="E284" i="2"/>
  <c r="A238" i="2"/>
  <c r="B238" i="2" s="1"/>
  <c r="A247" i="2"/>
  <c r="B247" i="2" s="1"/>
  <c r="AP255" i="2"/>
  <c r="A252" i="2"/>
  <c r="B252" i="2" s="1"/>
  <c r="A243" i="2"/>
  <c r="B243" i="2" s="1"/>
  <c r="A253" i="2"/>
  <c r="B253" i="2" s="1"/>
  <c r="A251" i="2"/>
  <c r="B251" i="2" s="1"/>
  <c r="A248" i="2"/>
  <c r="B248" i="2" s="1"/>
  <c r="A246" i="2"/>
  <c r="B246" i="2" s="1"/>
  <c r="A245" i="2"/>
  <c r="B245" i="2" s="1"/>
  <c r="A244" i="2"/>
  <c r="B244" i="2" s="1"/>
  <c r="AO255" i="2"/>
  <c r="AG255" i="2"/>
  <c r="AL255" i="2"/>
  <c r="A240" i="2"/>
  <c r="B240" i="2" s="1"/>
  <c r="AI255" i="2"/>
  <c r="AN255" i="2"/>
  <c r="AK255" i="2"/>
  <c r="A237" i="2"/>
  <c r="B237" i="2" s="1"/>
  <c r="AH255" i="2"/>
  <c r="A236" i="2"/>
  <c r="B236" i="2" s="1"/>
  <c r="AM255" i="2"/>
  <c r="A235" i="2"/>
  <c r="B235" i="2" s="1"/>
  <c r="AJ255" i="2"/>
  <c r="A239" i="2"/>
  <c r="B239" i="2" s="1"/>
  <c r="A242" i="2"/>
  <c r="B242" i="2" s="1"/>
  <c r="A250" i="2"/>
  <c r="B250" i="2" s="1"/>
  <c r="A241" i="2"/>
  <c r="B241" i="2" s="1"/>
  <c r="A249" i="2"/>
  <c r="B249" i="2" s="1"/>
  <c r="A234" i="2"/>
  <c r="B234" i="2" s="1"/>
  <c r="AP27" i="2"/>
  <c r="AH27" i="2"/>
  <c r="AM75" i="2"/>
  <c r="AL27" i="2"/>
  <c r="AL169" i="2"/>
  <c r="AN186" i="2"/>
  <c r="AK27" i="2"/>
  <c r="AO27" i="2"/>
  <c r="AJ27" i="2"/>
  <c r="AI27" i="2"/>
  <c r="AM50" i="2"/>
  <c r="AI75" i="2"/>
  <c r="AJ75" i="2"/>
  <c r="AH100" i="2"/>
  <c r="AO50" i="2"/>
  <c r="AG75" i="2"/>
  <c r="AP100" i="2"/>
  <c r="AJ100" i="2"/>
  <c r="AN27" i="2"/>
  <c r="AO75" i="2"/>
  <c r="AG27" i="2"/>
  <c r="AM27" i="2"/>
  <c r="AG50" i="2"/>
  <c r="AK50" i="2"/>
  <c r="AM123" i="2"/>
  <c r="AK146" i="2"/>
  <c r="AM146" i="2"/>
  <c r="AI169" i="2"/>
  <c r="AH169" i="2"/>
  <c r="AH186" i="2"/>
  <c r="AL209" i="2"/>
  <c r="AI209" i="2"/>
  <c r="AF209" i="2"/>
  <c r="AF169" i="2" s="1"/>
  <c r="AC209" i="2"/>
  <c r="O209" i="2"/>
  <c r="AP209" i="2"/>
  <c r="A217" i="2"/>
  <c r="B217" i="2" s="1"/>
  <c r="A228" i="2"/>
  <c r="B228" i="2" s="1"/>
  <c r="A226" i="2"/>
  <c r="B226" i="2" s="1"/>
  <c r="A224" i="2"/>
  <c r="B224" i="2" s="1"/>
  <c r="A222" i="2"/>
  <c r="B222" i="2" s="1"/>
  <c r="A216" i="2"/>
  <c r="B216" i="2" s="1"/>
  <c r="P230" i="2"/>
  <c r="AH230" i="2"/>
  <c r="Y230" i="2"/>
  <c r="Y209" i="2" s="1"/>
  <c r="A214" i="2"/>
  <c r="B214" i="2" s="1"/>
  <c r="M230" i="2"/>
  <c r="AH75" i="2"/>
  <c r="AG100" i="2"/>
  <c r="AN146" i="2"/>
  <c r="AM169" i="2"/>
  <c r="AO169" i="2"/>
  <c r="AN169" i="2"/>
  <c r="AP186" i="2"/>
  <c r="AL186" i="2"/>
  <c r="AJ209" i="2"/>
  <c r="AN209" i="2"/>
  <c r="AP230" i="2"/>
  <c r="A220" i="2"/>
  <c r="B220" i="2" s="1"/>
  <c r="AJ230" i="2"/>
  <c r="AF230" i="2"/>
  <c r="AF186" i="2" s="1"/>
  <c r="H230" i="2"/>
  <c r="AI50" i="2"/>
  <c r="AL50" i="2"/>
  <c r="AP50" i="2"/>
  <c r="AH50" i="2"/>
  <c r="AN50" i="2"/>
  <c r="AJ50" i="2"/>
  <c r="G230" i="2"/>
  <c r="AP146" i="2"/>
  <c r="AH146" i="2"/>
  <c r="AJ146" i="2"/>
  <c r="AO146" i="2"/>
  <c r="AG146" i="2"/>
  <c r="AL146" i="2"/>
  <c r="AI146" i="2"/>
  <c r="AM100" i="2"/>
  <c r="AL100" i="2"/>
  <c r="AK100" i="2"/>
  <c r="AP123" i="2"/>
  <c r="AL123" i="2"/>
  <c r="AK123" i="2"/>
  <c r="AM186" i="2"/>
  <c r="AG186" i="2"/>
  <c r="AH209" i="2"/>
  <c r="AG209" i="2"/>
  <c r="W230" i="2"/>
  <c r="T230" i="2"/>
  <c r="Q230" i="2"/>
  <c r="AD230" i="2"/>
  <c r="S230" i="2"/>
  <c r="S209" i="2" s="1"/>
  <c r="AK230" i="2"/>
  <c r="AN75" i="2"/>
  <c r="AN100" i="2"/>
  <c r="AO123" i="2"/>
  <c r="AI123" i="2"/>
  <c r="AJ186" i="2"/>
  <c r="AK186" i="2"/>
  <c r="AM209" i="2"/>
  <c r="AD209" i="2"/>
  <c r="AK209" i="2"/>
  <c r="R230" i="2"/>
  <c r="O230" i="2"/>
  <c r="L230" i="2"/>
  <c r="I230" i="2"/>
  <c r="V230" i="2"/>
  <c r="AI230" i="2"/>
  <c r="AN230" i="2"/>
  <c r="U230" i="2"/>
  <c r="AL75" i="2"/>
  <c r="AI100" i="2"/>
  <c r="AH123" i="2"/>
  <c r="AG123" i="2"/>
  <c r="AN123" i="2"/>
  <c r="AP169" i="2"/>
  <c r="AG169" i="2"/>
  <c r="AI186" i="2"/>
  <c r="AO209" i="2"/>
  <c r="AM230" i="2"/>
  <c r="AG230" i="2"/>
  <c r="N230" i="2"/>
  <c r="X230" i="2"/>
  <c r="AK75" i="2"/>
  <c r="AP75" i="2"/>
  <c r="AO100" i="2"/>
  <c r="AJ123" i="2"/>
  <c r="AJ169" i="2"/>
  <c r="AK169" i="2"/>
  <c r="AO186" i="2"/>
  <c r="Z230" i="2"/>
  <c r="AE230" i="2"/>
  <c r="AB230" i="2"/>
  <c r="AB209" i="2" s="1"/>
  <c r="AO230" i="2"/>
  <c r="AL230" i="2"/>
  <c r="AA230" i="2"/>
  <c r="AC230" i="2"/>
  <c r="A225" i="2"/>
  <c r="B225" i="2" s="1"/>
  <c r="A223" i="2"/>
  <c r="B223" i="2" s="1"/>
  <c r="A219" i="2"/>
  <c r="B219" i="2" s="1"/>
  <c r="A215" i="2"/>
  <c r="B215" i="2" s="1"/>
  <c r="E230" i="2"/>
  <c r="A55" i="2"/>
  <c r="B55" i="2" s="1"/>
  <c r="A59" i="2"/>
  <c r="B59" i="2" s="1"/>
  <c r="A67" i="2"/>
  <c r="B67" i="2" s="1"/>
  <c r="A71" i="2"/>
  <c r="B71" i="2" s="1"/>
  <c r="A63" i="2"/>
  <c r="B63" i="2" s="1"/>
  <c r="A62" i="2"/>
  <c r="B62" i="2" s="1"/>
  <c r="A66" i="2"/>
  <c r="B66" i="2" s="1"/>
  <c r="A61" i="2"/>
  <c r="B61" i="2" s="1"/>
  <c r="A69" i="2"/>
  <c r="B69" i="2" s="1"/>
  <c r="A65" i="2"/>
  <c r="B65" i="2" s="1"/>
  <c r="A73" i="2"/>
  <c r="B73" i="2" s="1"/>
  <c r="A72" i="2"/>
  <c r="B72" i="2" s="1"/>
  <c r="A68" i="2"/>
  <c r="B68" i="2" s="1"/>
  <c r="A64" i="2"/>
  <c r="B64" i="2" s="1"/>
  <c r="A70" i="2"/>
  <c r="B70" i="2" s="1"/>
  <c r="A60" i="2"/>
  <c r="B60" i="2" s="1"/>
  <c r="AA209" i="2"/>
  <c r="Z209" i="2"/>
  <c r="X209" i="2"/>
  <c r="W209" i="2"/>
  <c r="V209" i="2"/>
  <c r="U209" i="2"/>
  <c r="U169" i="2" s="1"/>
  <c r="T209" i="2"/>
  <c r="R209" i="2"/>
  <c r="P209" i="2"/>
  <c r="N209" i="2"/>
  <c r="M209" i="2"/>
  <c r="M186" i="2" s="1"/>
  <c r="L209" i="2"/>
  <c r="A199" i="2"/>
  <c r="B199" i="2" s="1"/>
  <c r="A207" i="2"/>
  <c r="B207" i="2" s="1"/>
  <c r="A203" i="2"/>
  <c r="B203" i="2" s="1"/>
  <c r="A201" i="2"/>
  <c r="B201" i="2" s="1"/>
  <c r="A195" i="2"/>
  <c r="B195" i="2" s="1"/>
  <c r="H209" i="2"/>
  <c r="G209" i="2"/>
  <c r="A193" i="2"/>
  <c r="B193" i="2" s="1"/>
  <c r="A206" i="2"/>
  <c r="B206" i="2" s="1"/>
  <c r="A205" i="2"/>
  <c r="B205" i="2" s="1"/>
  <c r="A204" i="2"/>
  <c r="B204" i="2" s="1"/>
  <c r="A202" i="2"/>
  <c r="B202" i="2" s="1"/>
  <c r="A200" i="2"/>
  <c r="B200" i="2" s="1"/>
  <c r="A197" i="2"/>
  <c r="B197" i="2" s="1"/>
  <c r="A194" i="2"/>
  <c r="B194" i="2" s="1"/>
  <c r="A192" i="2"/>
  <c r="B192" i="2" s="1"/>
  <c r="E209" i="2"/>
  <c r="A127" i="2"/>
  <c r="B127" i="2" s="1"/>
  <c r="A142" i="2"/>
  <c r="B142" i="2" s="1"/>
  <c r="A134" i="2"/>
  <c r="B134" i="2" s="1"/>
  <c r="A133" i="2"/>
  <c r="B133" i="2" s="1"/>
  <c r="A144" i="2"/>
  <c r="B144" i="2" s="1"/>
  <c r="A138" i="2"/>
  <c r="B138" i="2" s="1"/>
  <c r="A137" i="2"/>
  <c r="B137" i="2" s="1"/>
  <c r="A136" i="2"/>
  <c r="B136" i="2" s="1"/>
  <c r="A132" i="2"/>
  <c r="B132" i="2" s="1"/>
  <c r="A130" i="2"/>
  <c r="B130" i="2" s="1"/>
  <c r="A128" i="2"/>
  <c r="B128" i="2" s="1"/>
  <c r="A129" i="2"/>
  <c r="B129" i="2" s="1"/>
  <c r="A143" i="2"/>
  <c r="B143" i="2" s="1"/>
  <c r="A139" i="2"/>
  <c r="B139" i="2" s="1"/>
  <c r="A140" i="2"/>
  <c r="B140" i="2" s="1"/>
  <c r="A91" i="2"/>
  <c r="B91" i="2" s="1"/>
  <c r="A84" i="2"/>
  <c r="B84" i="2" s="1"/>
  <c r="A92" i="2"/>
  <c r="B92" i="2" s="1"/>
  <c r="A83" i="2"/>
  <c r="B83" i="2" s="1"/>
  <c r="A88" i="2"/>
  <c r="B88" i="2" s="1"/>
  <c r="A96" i="2"/>
  <c r="B96" i="2" s="1"/>
  <c r="A90" i="2"/>
  <c r="B90" i="2" s="1"/>
  <c r="A94" i="2"/>
  <c r="B94" i="2" s="1"/>
  <c r="A82" i="2"/>
  <c r="B82" i="2" s="1"/>
  <c r="A98" i="2"/>
  <c r="B98" i="2" s="1"/>
  <c r="A97" i="2"/>
  <c r="B97" i="2" s="1"/>
  <c r="A95" i="2"/>
  <c r="B95" i="2" s="1"/>
  <c r="A81" i="2"/>
  <c r="B81" i="2" s="1"/>
  <c r="A80" i="2"/>
  <c r="B80" i="2" s="1"/>
  <c r="A89" i="2"/>
  <c r="B89" i="2" s="1"/>
  <c r="A38" i="2"/>
  <c r="B38" i="2" s="1"/>
  <c r="A46" i="2"/>
  <c r="B46" i="2" s="1"/>
  <c r="A48" i="2"/>
  <c r="B48" i="2" s="1"/>
  <c r="A47" i="2"/>
  <c r="B47" i="2" s="1"/>
  <c r="A45" i="2"/>
  <c r="B45" i="2" s="1"/>
  <c r="A44" i="2"/>
  <c r="B44" i="2" s="1"/>
  <c r="A43" i="2"/>
  <c r="B43" i="2" s="1"/>
  <c r="A42" i="2"/>
  <c r="B42" i="2" s="1"/>
  <c r="A41" i="2"/>
  <c r="B41" i="2" s="1"/>
  <c r="A40" i="2"/>
  <c r="B40" i="2" s="1"/>
  <c r="A39" i="2"/>
  <c r="B39" i="2" s="1"/>
  <c r="A37" i="2"/>
  <c r="B37" i="2" s="1"/>
  <c r="A36" i="2"/>
  <c r="B36" i="2" s="1"/>
  <c r="A35" i="2"/>
  <c r="B35" i="2" s="1"/>
  <c r="A34" i="2"/>
  <c r="B34" i="2" s="1"/>
  <c r="A33" i="2"/>
  <c r="B33" i="2" s="1"/>
  <c r="A32" i="2"/>
  <c r="B32" i="2" s="1"/>
  <c r="A31" i="2"/>
  <c r="B31" i="2" s="1"/>
  <c r="AA169" i="2"/>
  <c r="A164" i="2"/>
  <c r="B164" i="2" s="1"/>
  <c r="T169" i="2"/>
  <c r="A150" i="2"/>
  <c r="B150" i="2" s="1"/>
  <c r="A157" i="2"/>
  <c r="B157" i="2" s="1"/>
  <c r="A155" i="2"/>
  <c r="B155" i="2" s="1"/>
  <c r="A161" i="2"/>
  <c r="B161" i="2" s="1"/>
  <c r="A159" i="2"/>
  <c r="B159" i="2" s="1"/>
  <c r="A156" i="2"/>
  <c r="B156" i="2" s="1"/>
  <c r="A154" i="2"/>
  <c r="B154" i="2" s="1"/>
  <c r="A151" i="2"/>
  <c r="B151" i="2" s="1"/>
  <c r="A167" i="2"/>
  <c r="B167" i="2" s="1"/>
  <c r="A165" i="2"/>
  <c r="B165" i="2" s="1"/>
  <c r="A163" i="2"/>
  <c r="B163" i="2" s="1"/>
  <c r="A162" i="2"/>
  <c r="B162" i="2" s="1"/>
  <c r="A160" i="2"/>
  <c r="B160" i="2" s="1"/>
  <c r="A119" i="2"/>
  <c r="B119" i="2" s="1"/>
  <c r="A117" i="2"/>
  <c r="B117" i="2" s="1"/>
  <c r="A115" i="2"/>
  <c r="B115" i="2" s="1"/>
  <c r="A113" i="2"/>
  <c r="B113" i="2" s="1"/>
  <c r="A121" i="2"/>
  <c r="B121" i="2" s="1"/>
  <c r="A116" i="2"/>
  <c r="B116" i="2" s="1"/>
  <c r="A114" i="2"/>
  <c r="B114" i="2" s="1"/>
  <c r="A109" i="2"/>
  <c r="B109" i="2" s="1"/>
  <c r="A108" i="2"/>
  <c r="B108" i="2" s="1"/>
  <c r="A107" i="2"/>
  <c r="B107" i="2" s="1"/>
  <c r="A106" i="2"/>
  <c r="B106" i="2" s="1"/>
  <c r="AC186" i="2"/>
  <c r="AA186" i="2"/>
  <c r="Z186" i="2"/>
  <c r="Z169" i="2" s="1"/>
  <c r="X186" i="2"/>
  <c r="W186" i="2"/>
  <c r="T186" i="2"/>
  <c r="R186" i="2"/>
  <c r="U186" i="2"/>
  <c r="P186" i="2"/>
  <c r="O186" i="2"/>
  <c r="N186" i="2"/>
  <c r="N169" i="2" s="1"/>
  <c r="L186" i="2"/>
  <c r="K186" i="2"/>
  <c r="A175" i="2"/>
  <c r="B175" i="2" s="1"/>
  <c r="A174" i="2"/>
  <c r="B174" i="2" s="1"/>
  <c r="A178" i="2"/>
  <c r="B178" i="2" s="1"/>
  <c r="A176" i="2"/>
  <c r="B176" i="2" s="1"/>
  <c r="G186" i="2"/>
  <c r="A179" i="2"/>
  <c r="B179" i="2" s="1"/>
  <c r="A177" i="2"/>
  <c r="B177" i="2" s="1"/>
  <c r="A184" i="2"/>
  <c r="B184" i="2" s="1"/>
  <c r="A183" i="2"/>
  <c r="B183" i="2" s="1"/>
  <c r="A182" i="2"/>
  <c r="B182" i="2" s="1"/>
  <c r="E186" i="2"/>
  <c r="E123" i="2" s="1"/>
  <c r="A18" i="2"/>
  <c r="B18" i="2" s="1"/>
  <c r="A25" i="2"/>
  <c r="B25" i="2" s="1"/>
  <c r="A24" i="2"/>
  <c r="B24" i="2" s="1"/>
  <c r="A23" i="2"/>
  <c r="B23" i="2" s="1"/>
  <c r="A22" i="2"/>
  <c r="A21" i="2"/>
  <c r="A20" i="2"/>
  <c r="B20" i="2" s="1"/>
  <c r="A19" i="2"/>
  <c r="B19" i="2" s="1"/>
  <c r="A17" i="2"/>
  <c r="B17" i="2" s="1"/>
  <c r="A16" i="2"/>
  <c r="B16" i="2" s="1"/>
  <c r="A14" i="2"/>
  <c r="B14" i="2" s="1"/>
  <c r="A13" i="2"/>
  <c r="B13" i="2" s="1"/>
  <c r="A12" i="2"/>
  <c r="B12" i="2" s="1"/>
  <c r="A11" i="2"/>
  <c r="B11" i="2" s="1"/>
  <c r="A9" i="2"/>
  <c r="B9" i="2" s="1"/>
  <c r="A15" i="2"/>
  <c r="B15" i="2" s="1"/>
  <c r="B10" i="2"/>
  <c r="A8" i="2"/>
  <c r="B8" i="2" s="1"/>
  <c r="A7" i="2"/>
  <c r="B7" i="2" s="1"/>
  <c r="A6" i="2"/>
  <c r="B6" i="2" s="1"/>
  <c r="K230" i="2"/>
  <c r="K169" i="2" s="1"/>
  <c r="A218" i="2"/>
  <c r="B218" i="2" s="1"/>
  <c r="J230" i="2"/>
  <c r="A227" i="2"/>
  <c r="B227" i="2" s="1"/>
  <c r="F230" i="2"/>
  <c r="F209" i="2" s="1"/>
  <c r="A221" i="2"/>
  <c r="B221" i="2" s="1"/>
  <c r="K209" i="2"/>
  <c r="A196" i="2"/>
  <c r="B196" i="2" s="1"/>
  <c r="I209" i="2"/>
  <c r="I169" i="2" s="1"/>
  <c r="A198" i="2"/>
  <c r="B198" i="2" s="1"/>
  <c r="A180" i="2"/>
  <c r="B180" i="2" s="1"/>
  <c r="I186" i="2"/>
  <c r="A181" i="2"/>
  <c r="B181" i="2" s="1"/>
  <c r="A152" i="2"/>
  <c r="B152" i="2" s="1"/>
  <c r="A153" i="2"/>
  <c r="B153" i="2" s="1"/>
  <c r="A166" i="2"/>
  <c r="B166" i="2" s="1"/>
  <c r="A158" i="2"/>
  <c r="B158" i="2" s="1"/>
  <c r="A131" i="2"/>
  <c r="B131" i="2" s="1"/>
  <c r="A135" i="2"/>
  <c r="B135" i="2" s="1"/>
  <c r="A141" i="2"/>
  <c r="B141" i="2" s="1"/>
  <c r="A105" i="2"/>
  <c r="B105" i="2" s="1"/>
  <c r="A111" i="2"/>
  <c r="B111" i="2" s="1"/>
  <c r="A120" i="2"/>
  <c r="B120" i="2" s="1"/>
  <c r="A112" i="2"/>
  <c r="B112" i="2" s="1"/>
  <c r="A118" i="2"/>
  <c r="B118" i="2" s="1"/>
  <c r="A110" i="2"/>
  <c r="B110" i="2" s="1"/>
  <c r="A86" i="2"/>
  <c r="B86" i="2" s="1"/>
  <c r="A85" i="2"/>
  <c r="B85" i="2" s="1"/>
  <c r="A93" i="2"/>
  <c r="B93" i="2" s="1"/>
  <c r="A87" i="2"/>
  <c r="B87" i="2" s="1"/>
  <c r="A57" i="2"/>
  <c r="B57" i="2" s="1"/>
  <c r="A56" i="2"/>
  <c r="B56" i="2" s="1"/>
  <c r="A58" i="2"/>
  <c r="B58" i="2" s="1"/>
  <c r="A213" i="2"/>
  <c r="B213" i="2" s="1"/>
  <c r="A104" i="2"/>
  <c r="B104" i="2" s="1"/>
  <c r="A191" i="2"/>
  <c r="B191" i="2" s="1"/>
  <c r="A190" i="2"/>
  <c r="B190" i="2" s="1"/>
  <c r="A79" i="2"/>
  <c r="B79" i="2" s="1"/>
  <c r="A54" i="2"/>
  <c r="B54" i="2" s="1"/>
  <c r="A173" i="2"/>
  <c r="B173" i="2" s="1"/>
  <c r="E169" i="2"/>
  <c r="E146" i="2"/>
  <c r="AN25" i="3" l="1"/>
  <c r="AC25" i="7"/>
  <c r="AN25" i="7"/>
  <c r="AC25" i="6"/>
  <c r="AN25" i="6"/>
  <c r="AN27" i="5"/>
  <c r="F4" i="28"/>
  <c r="F5" i="28"/>
  <c r="Z25" i="9"/>
  <c r="AN25" i="9"/>
  <c r="B27" i="1"/>
  <c r="AN27" i="1"/>
  <c r="B27" i="4"/>
  <c r="AN27" i="4"/>
  <c r="AN19" i="8"/>
  <c r="B23" i="29"/>
  <c r="AN23" i="29"/>
  <c r="B23" i="30"/>
  <c r="AN23" i="30"/>
  <c r="B19" i="26"/>
  <c r="AN19" i="26"/>
  <c r="B27" i="25"/>
  <c r="AN27" i="25"/>
  <c r="B26" i="24"/>
  <c r="AN26" i="24"/>
  <c r="B23" i="23"/>
  <c r="AN23" i="23"/>
  <c r="B23" i="22"/>
  <c r="AN23" i="22"/>
  <c r="AN25" i="21"/>
  <c r="B19" i="20"/>
  <c r="AN19" i="20"/>
  <c r="AC17" i="19"/>
  <c r="AN17" i="19"/>
  <c r="B19" i="18"/>
  <c r="AN19" i="18"/>
  <c r="B17" i="17"/>
  <c r="AN17" i="17"/>
  <c r="B23" i="16"/>
  <c r="AN23" i="16"/>
  <c r="AA25" i="15"/>
  <c r="AN25" i="15"/>
  <c r="B25" i="14"/>
  <c r="AN25" i="14"/>
  <c r="AV31" i="13"/>
  <c r="B27" i="12"/>
  <c r="AN27" i="12"/>
  <c r="B23" i="11"/>
  <c r="AN23" i="11"/>
  <c r="AB25" i="10"/>
  <c r="AN25" i="10"/>
  <c r="B25" i="10"/>
  <c r="B19" i="8"/>
  <c r="B25" i="9"/>
  <c r="B25" i="7"/>
  <c r="B25" i="6"/>
  <c r="AF27" i="4"/>
  <c r="AC25" i="3"/>
  <c r="AE27" i="1"/>
  <c r="C1" i="28" a="1"/>
  <c r="C1" i="28" s="1"/>
  <c r="B22" i="2"/>
  <c r="E4" i="28"/>
  <c r="B21" i="2"/>
  <c r="X2" i="2" s="1" a="1"/>
  <c r="X2" i="2" s="1"/>
  <c r="X3" i="2" s="1"/>
  <c r="AA6" i="28" s="1"/>
  <c r="AA7" i="28" s="1"/>
  <c r="E5" i="28"/>
  <c r="Z146" i="2"/>
  <c r="Z123" i="2" s="1"/>
  <c r="X146" i="2"/>
  <c r="K146" i="2"/>
  <c r="K123" i="2" s="1"/>
  <c r="T123" i="2"/>
  <c r="AF146" i="2"/>
  <c r="Y186" i="2"/>
  <c r="AB186" i="2"/>
  <c r="AB169" i="2" s="1"/>
  <c r="S186" i="2"/>
  <c r="S169" i="2"/>
  <c r="S146" i="2" s="1"/>
  <c r="AD186" i="2"/>
  <c r="F169" i="2"/>
  <c r="R169" i="2"/>
  <c r="M169" i="2"/>
  <c r="V169" i="2"/>
  <c r="AC169" i="2"/>
  <c r="AC146" i="2" s="1"/>
  <c r="AC123" i="2" s="1"/>
  <c r="AA146" i="2"/>
  <c r="AA123" i="2" s="1"/>
  <c r="V186" i="2"/>
  <c r="O169" i="2"/>
  <c r="E100" i="2"/>
  <c r="E75" i="2" s="1"/>
  <c r="M146" i="2"/>
  <c r="T146" i="2"/>
  <c r="T100" i="2" s="1"/>
  <c r="AE209" i="2"/>
  <c r="AE186" i="2" s="1"/>
  <c r="I146" i="2"/>
  <c r="I123" i="2" s="1"/>
  <c r="F186" i="2"/>
  <c r="P169" i="2"/>
  <c r="W169" i="2"/>
  <c r="U146" i="2"/>
  <c r="Q209" i="2"/>
  <c r="L169" i="2"/>
  <c r="L146" i="2" s="1"/>
  <c r="L123" i="2" s="1"/>
  <c r="H186" i="2"/>
  <c r="N146" i="2"/>
  <c r="N123" i="2" s="1"/>
  <c r="U123" i="2"/>
  <c r="X169" i="2"/>
  <c r="O146" i="2"/>
  <c r="J209" i="2"/>
  <c r="G169" i="2"/>
  <c r="AQ27" i="1" l="1"/>
  <c r="L2" i="2" a="1"/>
  <c r="L2" i="2" s="1"/>
  <c r="L3" i="2" s="1"/>
  <c r="O6" i="28" s="1"/>
  <c r="O7" i="28" s="1"/>
  <c r="J2" i="28"/>
  <c r="Q2" i="2" a="1"/>
  <c r="Q2" i="2" s="1"/>
  <c r="Q3" i="2" s="1"/>
  <c r="T6" i="28" s="1"/>
  <c r="T7" i="28" s="1"/>
  <c r="T2" i="2" a="1"/>
  <c r="T2" i="2" s="1"/>
  <c r="T3" i="2" s="1"/>
  <c r="W6" i="28" s="1"/>
  <c r="W7" i="28" s="1"/>
  <c r="J2" i="2" a="1"/>
  <c r="J2" i="2" s="1"/>
  <c r="J3" i="2" s="1"/>
  <c r="M6" i="28" s="1"/>
  <c r="M7" i="28" s="1"/>
  <c r="O2" i="2" a="1"/>
  <c r="O2" i="2" s="1"/>
  <c r="O3" i="2" s="1"/>
  <c r="R6" i="28" s="1"/>
  <c r="R7" i="28" s="1"/>
  <c r="P2" i="2" a="1"/>
  <c r="P2" i="2" s="1"/>
  <c r="P3" i="2" s="1"/>
  <c r="S6" i="28" s="1"/>
  <c r="S7" i="28" s="1"/>
  <c r="R2" i="2" a="1"/>
  <c r="R2" i="2" s="1"/>
  <c r="U5" i="28" s="1"/>
  <c r="M2" i="2" a="1"/>
  <c r="M2" i="2" s="1"/>
  <c r="M3" i="2" s="1"/>
  <c r="P6" i="28" s="1"/>
  <c r="P7" i="28" s="1"/>
  <c r="F2" i="2" a="1"/>
  <c r="F2" i="2" s="1"/>
  <c r="K2" i="2" a="1"/>
  <c r="K2" i="2" s="1"/>
  <c r="K3" i="2" s="1"/>
  <c r="N6" i="28" s="1"/>
  <c r="N7" i="28" s="1"/>
  <c r="U2" i="2" a="1"/>
  <c r="U2" i="2" s="1"/>
  <c r="U3" i="2" s="1"/>
  <c r="X6" i="28" s="1"/>
  <c r="X7" i="28" s="1"/>
  <c r="V2" i="2" a="1"/>
  <c r="V2" i="2" s="1"/>
  <c r="V3" i="2" s="1"/>
  <c r="Y6" i="28" s="1"/>
  <c r="Y7" i="28" s="1"/>
  <c r="S2" i="2" a="1"/>
  <c r="S2" i="2" s="1"/>
  <c r="S3" i="2" s="1"/>
  <c r="V6" i="28" s="1"/>
  <c r="V7" i="28" s="1"/>
  <c r="W2" i="2" a="1"/>
  <c r="W2" i="2" s="1"/>
  <c r="Z5" i="28" s="1"/>
  <c r="A14" i="28"/>
  <c r="L12" i="28" a="1"/>
  <c r="L12" i="28" s="1"/>
  <c r="J12" i="28" a="1"/>
  <c r="J12" i="28" s="1"/>
  <c r="S12" i="28" a="1"/>
  <c r="S12" i="28" s="1"/>
  <c r="P12" i="28" a="1"/>
  <c r="P12" i="28" s="1"/>
  <c r="Q12" i="28" a="1"/>
  <c r="Q12" i="28" s="1"/>
  <c r="K12" i="28" a="1"/>
  <c r="K12" i="28" s="1"/>
  <c r="I12" i="28" a="1"/>
  <c r="I12" i="28" s="1"/>
  <c r="R12" i="28" a="1"/>
  <c r="R12" i="28" s="1"/>
  <c r="T12" i="28" a="1"/>
  <c r="T12" i="28" s="1"/>
  <c r="O12" i="28" a="1"/>
  <c r="O12" i="28" s="1"/>
  <c r="G12" i="28" a="1"/>
  <c r="G12" i="28" s="1"/>
  <c r="N12" i="28" a="1"/>
  <c r="N12" i="28" s="1"/>
  <c r="U12" i="28" a="1"/>
  <c r="U12" i="28" s="1"/>
  <c r="H12" i="28" a="1"/>
  <c r="H12" i="28" s="1"/>
  <c r="M12" i="28" a="1"/>
  <c r="M12" i="28" s="1"/>
  <c r="AA5" i="28"/>
  <c r="E2" i="2"/>
  <c r="E3" i="2" s="1"/>
  <c r="H6" i="28" s="1"/>
  <c r="H7" i="28" s="1"/>
  <c r="E6" i="28"/>
  <c r="N2" i="2" a="1"/>
  <c r="N2" i="2" s="1"/>
  <c r="Q5" i="28" s="1"/>
  <c r="F3" i="2"/>
  <c r="I6" i="28" s="1"/>
  <c r="I7" i="28" s="1"/>
  <c r="G2" i="2" a="1"/>
  <c r="G2" i="2" s="1"/>
  <c r="G3" i="2" s="1"/>
  <c r="J6" i="28" s="1"/>
  <c r="J7" i="28" s="1"/>
  <c r="H2" i="2" a="1"/>
  <c r="H2" i="2" s="1"/>
  <c r="H3" i="2" s="1"/>
  <c r="K6" i="28" s="1"/>
  <c r="K7" i="28" s="1"/>
  <c r="I2" i="2" a="1"/>
  <c r="I2" i="2" s="1"/>
  <c r="I3" i="2" s="1"/>
  <c r="L6" i="28" s="1"/>
  <c r="L7" i="28" s="1"/>
  <c r="M5" i="28"/>
  <c r="Z100" i="2"/>
  <c r="Z50" i="2" s="1"/>
  <c r="N75" i="2"/>
  <c r="N100" i="2"/>
  <c r="I100" i="2"/>
  <c r="I75" i="2" s="1"/>
  <c r="V146" i="2"/>
  <c r="P123" i="2"/>
  <c r="W146" i="2"/>
  <c r="W123" i="2" s="1"/>
  <c r="J169" i="2"/>
  <c r="J186" i="2"/>
  <c r="U100" i="2"/>
  <c r="U75" i="2" s="1"/>
  <c r="K100" i="2"/>
  <c r="K75" i="2" s="1"/>
  <c r="AE169" i="2"/>
  <c r="E50" i="2"/>
  <c r="E255" i="2" s="1"/>
  <c r="AC100" i="2"/>
  <c r="M100" i="2"/>
  <c r="X100" i="2"/>
  <c r="X75" i="2"/>
  <c r="X123" i="2"/>
  <c r="O123" i="2"/>
  <c r="E27" i="2"/>
  <c r="P146" i="2"/>
  <c r="P100" i="2" s="1"/>
  <c r="M123" i="2"/>
  <c r="H169" i="2"/>
  <c r="V123" i="2"/>
  <c r="V100" i="2" s="1"/>
  <c r="T75" i="2"/>
  <c r="T50" i="2" s="1"/>
  <c r="S123" i="2"/>
  <c r="S100" i="2" s="1"/>
  <c r="S75" i="2" s="1"/>
  <c r="Y169" i="2"/>
  <c r="Y146" i="2" s="1"/>
  <c r="F146" i="2"/>
  <c r="AA100" i="2"/>
  <c r="G146" i="2"/>
  <c r="G123" i="2" s="1"/>
  <c r="AF123" i="2"/>
  <c r="Q186" i="2"/>
  <c r="O100" i="2"/>
  <c r="Z75" i="2"/>
  <c r="AC75" i="2"/>
  <c r="R146" i="2"/>
  <c r="R123" i="2" s="1"/>
  <c r="AB146" i="2"/>
  <c r="L100" i="2"/>
  <c r="AD169" i="2"/>
  <c r="N5" i="28" l="1"/>
  <c r="O5" i="28"/>
  <c r="P5" i="28"/>
  <c r="Y5" i="28"/>
  <c r="V5" i="28"/>
  <c r="R5" i="28"/>
  <c r="S5" i="28"/>
  <c r="T5" i="28"/>
  <c r="W5" i="28"/>
  <c r="X5" i="28"/>
  <c r="W3" i="2"/>
  <c r="Z6" i="28" s="1"/>
  <c r="Z7" i="28" s="1"/>
  <c r="R3" i="2"/>
  <c r="U6" i="28" s="1"/>
  <c r="U7" i="28" s="1"/>
  <c r="F12" i="28" a="1"/>
  <c r="F12" i="28" s="1"/>
  <c r="A15" i="28"/>
  <c r="J1" i="28" s="1"/>
  <c r="H5" i="28"/>
  <c r="J5" i="28"/>
  <c r="N3" i="2"/>
  <c r="Q6" i="28" s="1"/>
  <c r="Q7" i="28" s="1"/>
  <c r="I5" i="28"/>
  <c r="K5" i="28"/>
  <c r="L5" i="28"/>
  <c r="P75" i="2"/>
  <c r="I255" i="2"/>
  <c r="AA50" i="2"/>
  <c r="Y123" i="2"/>
  <c r="K27" i="2"/>
  <c r="K50" i="2"/>
  <c r="K255" i="2" s="1"/>
  <c r="V75" i="2"/>
  <c r="U50" i="2"/>
  <c r="AD100" i="2"/>
  <c r="J75" i="2"/>
  <c r="I50" i="2"/>
  <c r="J146" i="2"/>
  <c r="W100" i="2"/>
  <c r="O50" i="2"/>
  <c r="O27" i="2"/>
  <c r="T27" i="2"/>
  <c r="AF100" i="2"/>
  <c r="N50" i="2"/>
  <c r="N27" i="2" s="1"/>
  <c r="AA75" i="2"/>
  <c r="AF75" i="2"/>
  <c r="Z27" i="2"/>
  <c r="H146" i="2"/>
  <c r="F123" i="2"/>
  <c r="M75" i="2"/>
  <c r="AB123" i="2"/>
  <c r="T255" i="2"/>
  <c r="P50" i="2"/>
  <c r="P27" i="2" s="1"/>
  <c r="AD146" i="2"/>
  <c r="AD75" i="2" s="1"/>
  <c r="I27" i="2"/>
  <c r="R100" i="2"/>
  <c r="Z255" i="2"/>
  <c r="AE146" i="2"/>
  <c r="L75" i="2"/>
  <c r="L50" i="2" s="1"/>
  <c r="O75" i="2"/>
  <c r="J100" i="2"/>
  <c r="J123" i="2"/>
  <c r="Q123" i="2"/>
  <c r="Q100" i="2"/>
  <c r="Q169" i="2"/>
  <c r="G100" i="2"/>
  <c r="Q146" i="2"/>
  <c r="S50" i="2"/>
  <c r="S255" i="2" s="1"/>
  <c r="S27" i="2"/>
  <c r="X50" i="2"/>
  <c r="X27" i="2" s="1"/>
  <c r="AD123" i="2"/>
  <c r="W75" i="2"/>
  <c r="W50" i="2" s="1"/>
  <c r="W27" i="2" s="1"/>
  <c r="AC50" i="2"/>
  <c r="AC27" i="2" s="1"/>
  <c r="AC255" i="2" s="1"/>
  <c r="AB75" i="2" l="1"/>
  <c r="AF27" i="2"/>
  <c r="AB100" i="2"/>
  <c r="R75" i="2"/>
  <c r="AE123" i="2"/>
  <c r="P255" i="2"/>
  <c r="N255" i="2"/>
  <c r="J50" i="2"/>
  <c r="J27" i="2" s="1"/>
  <c r="AF50" i="2"/>
  <c r="AF255" i="2" s="1"/>
  <c r="R50" i="2"/>
  <c r="R27" i="2" s="1"/>
  <c r="G75" i="2"/>
  <c r="G27" i="2" s="1"/>
  <c r="O255" i="2"/>
  <c r="AA27" i="2"/>
  <c r="AA255" i="2" s="1"/>
  <c r="G50" i="2"/>
  <c r="W255" i="2"/>
  <c r="AD50" i="2"/>
  <c r="AD27" i="2" s="1"/>
  <c r="V50" i="2"/>
  <c r="V255" i="2" s="1"/>
  <c r="F100" i="2"/>
  <c r="F75" i="2" s="1"/>
  <c r="X255" i="2"/>
  <c r="U27" i="2"/>
  <c r="U255" i="2" s="1"/>
  <c r="V27" i="2"/>
  <c r="Q75" i="2"/>
  <c r="H123" i="2"/>
  <c r="H100" i="2"/>
  <c r="M50" i="2"/>
  <c r="M27" i="2" s="1"/>
  <c r="Y100" i="2"/>
  <c r="Y75" i="2" s="1"/>
  <c r="L27" i="2"/>
  <c r="L255" i="2" s="1"/>
  <c r="F50" i="2" l="1"/>
  <c r="F27" i="2"/>
  <c r="AB50" i="2"/>
  <c r="F255" i="2"/>
  <c r="J255" i="2"/>
  <c r="M255" i="2"/>
  <c r="Q50" i="2"/>
  <c r="AD255" i="2"/>
  <c r="Y50" i="2"/>
  <c r="Y27" i="2" s="1"/>
  <c r="Y255" i="2" s="1"/>
  <c r="R255" i="2"/>
  <c r="AE100" i="2"/>
  <c r="AE75" i="2" s="1"/>
  <c r="AE50" i="2" s="1"/>
  <c r="G255" i="2"/>
  <c r="H75" i="2"/>
  <c r="H27" i="2" l="1"/>
  <c r="AE27" i="2"/>
  <c r="AE255" i="2" s="1"/>
  <c r="Q27" i="2"/>
  <c r="Q255" i="2" s="1"/>
  <c r="AB27" i="2"/>
  <c r="AB255" i="2" s="1"/>
  <c r="H50" i="2"/>
  <c r="H255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<sst xmlns="http://schemas.openxmlformats.org/spreadsheetml/2006/main" count="13471" uniqueCount="504">
  <si>
    <t>tak</t>
  </si>
  <si>
    <t>nie</t>
  </si>
  <si>
    <t>% tak</t>
  </si>
  <si>
    <t>Francja</t>
  </si>
  <si>
    <t>Włochy</t>
  </si>
  <si>
    <t>Hiszpania</t>
  </si>
  <si>
    <t>Niemcy 1</t>
  </si>
  <si>
    <t>Niemcy 2</t>
  </si>
  <si>
    <t>Holandia</t>
  </si>
  <si>
    <t>Szwajcaria</t>
  </si>
  <si>
    <t>Portugalia</t>
  </si>
  <si>
    <t>Belgia</t>
  </si>
  <si>
    <t>Anglia</t>
  </si>
  <si>
    <t>liverpool</t>
  </si>
  <si>
    <t>Arsenal</t>
  </si>
  <si>
    <t>Nottingham</t>
  </si>
  <si>
    <t>Chelsea</t>
  </si>
  <si>
    <t>Newcastle</t>
  </si>
  <si>
    <t>Bournemouth</t>
  </si>
  <si>
    <t>Aston Villa</t>
  </si>
  <si>
    <t>Fulham</t>
  </si>
  <si>
    <t>Brighton</t>
  </si>
  <si>
    <t>Brentford</t>
  </si>
  <si>
    <t>Crystal Palace</t>
  </si>
  <si>
    <t>Tottenham</t>
  </si>
  <si>
    <t>West Ham</t>
  </si>
  <si>
    <t>Everton</t>
  </si>
  <si>
    <t>Wolves</t>
  </si>
  <si>
    <t>Leicester</t>
  </si>
  <si>
    <t>Ipswich</t>
  </si>
  <si>
    <t>Southampton</t>
  </si>
  <si>
    <t>Basel</t>
  </si>
  <si>
    <t>Lugano</t>
  </si>
  <si>
    <t>Luzern</t>
  </si>
  <si>
    <t>Servette</t>
  </si>
  <si>
    <t>Zurich</t>
  </si>
  <si>
    <t>Lausanne</t>
  </si>
  <si>
    <t>St.Galen</t>
  </si>
  <si>
    <t>Young Boys</t>
  </si>
  <si>
    <t>Sion</t>
  </si>
  <si>
    <t>Grasshoppers</t>
  </si>
  <si>
    <t>Yverdon</t>
  </si>
  <si>
    <t>Winterthur</t>
  </si>
  <si>
    <t>Bayern</t>
  </si>
  <si>
    <t>Bayer Leverkusen</t>
  </si>
  <si>
    <t>Eintracht</t>
  </si>
  <si>
    <t>RB Lipsk</t>
  </si>
  <si>
    <t>Vfb Stuttgart</t>
  </si>
  <si>
    <t>Fsv Mainz</t>
  </si>
  <si>
    <t>B.Moenchengladbach</t>
  </si>
  <si>
    <t>Werder</t>
  </si>
  <si>
    <t>Freiburg</t>
  </si>
  <si>
    <t>Vfl Wolfsburg</t>
  </si>
  <si>
    <t>Borusia Dortmund</t>
  </si>
  <si>
    <t>Fc Augsburg</t>
  </si>
  <si>
    <t>St.Pauli</t>
  </si>
  <si>
    <t>Union Berlin</t>
  </si>
  <si>
    <t>TSG Hofenhaim</t>
  </si>
  <si>
    <t>Heidenheim</t>
  </si>
  <si>
    <t>Kiel</t>
  </si>
  <si>
    <t>Bochum</t>
  </si>
  <si>
    <t>Psv</t>
  </si>
  <si>
    <t>Ajax</t>
  </si>
  <si>
    <t>Utrecht</t>
  </si>
  <si>
    <t>Alkmaar</t>
  </si>
  <si>
    <t>Feyenoord</t>
  </si>
  <si>
    <t>Twente</t>
  </si>
  <si>
    <t>Go Ahead Eagles</t>
  </si>
  <si>
    <t>Fortuna Sittard</t>
  </si>
  <si>
    <t>NAC Breda</t>
  </si>
  <si>
    <t>Heerenven</t>
  </si>
  <si>
    <t>NEC Nijmegen</t>
  </si>
  <si>
    <t>Zwolle</t>
  </si>
  <si>
    <t>Willem 2</t>
  </si>
  <si>
    <t>Heracles</t>
  </si>
  <si>
    <t>Groningen</t>
  </si>
  <si>
    <t>Sparta Roterdam</t>
  </si>
  <si>
    <t>RKC Walvijk</t>
  </si>
  <si>
    <t>Almere City</t>
  </si>
  <si>
    <t>PSG</t>
  </si>
  <si>
    <t>Marsylia</t>
  </si>
  <si>
    <t>Monaco</t>
  </si>
  <si>
    <t>Lille</t>
  </si>
  <si>
    <t>Nice</t>
  </si>
  <si>
    <t>Lens</t>
  </si>
  <si>
    <t>Lyon</t>
  </si>
  <si>
    <t>Brest</t>
  </si>
  <si>
    <t>Strasbourg</t>
  </si>
  <si>
    <t>Touluse</t>
  </si>
  <si>
    <t>Auxerre</t>
  </si>
  <si>
    <t>Angers</t>
  </si>
  <si>
    <t>Reims</t>
  </si>
  <si>
    <t>Nantes</t>
  </si>
  <si>
    <t>Rennes</t>
  </si>
  <si>
    <t>St.Ettienne</t>
  </si>
  <si>
    <t>Montpelier</t>
  </si>
  <si>
    <t>Le Havre</t>
  </si>
  <si>
    <t>Barcelona</t>
  </si>
  <si>
    <t>Atl. Madryt</t>
  </si>
  <si>
    <t>Villareal</t>
  </si>
  <si>
    <t>Betis</t>
  </si>
  <si>
    <t>Bilbao</t>
  </si>
  <si>
    <t>Mallorca</t>
  </si>
  <si>
    <t>Rayo V</t>
  </si>
  <si>
    <t>Celta Vigo</t>
  </si>
  <si>
    <t>Sevilla</t>
  </si>
  <si>
    <t>Sociedad</t>
  </si>
  <si>
    <t>Getafe</t>
  </si>
  <si>
    <t>Osasuna</t>
  </si>
  <si>
    <t>Girona</t>
  </si>
  <si>
    <t>Espanyol</t>
  </si>
  <si>
    <t>Valencia</t>
  </si>
  <si>
    <t>Leganes</t>
  </si>
  <si>
    <t>Alaves</t>
  </si>
  <si>
    <t>Las Palmas</t>
  </si>
  <si>
    <t>Valladolid</t>
  </si>
  <si>
    <t>Real Mad</t>
  </si>
  <si>
    <t>HSV</t>
  </si>
  <si>
    <t>Fc Koeln</t>
  </si>
  <si>
    <t>Kaiserslautern</t>
  </si>
  <si>
    <t>Magdenburg</t>
  </si>
  <si>
    <t>Paderborn</t>
  </si>
  <si>
    <t>Elversberg</t>
  </si>
  <si>
    <t>Hannower</t>
  </si>
  <si>
    <t>Fc Nurnberg</t>
  </si>
  <si>
    <t>Fortuna</t>
  </si>
  <si>
    <t>Karlsruher</t>
  </si>
  <si>
    <t>Schalke 04</t>
  </si>
  <si>
    <t>Furth</t>
  </si>
  <si>
    <t>Darmstadt</t>
  </si>
  <si>
    <t>Hertha</t>
  </si>
  <si>
    <t>Munster</t>
  </si>
  <si>
    <t>Ulm</t>
  </si>
  <si>
    <t>Regensburg</t>
  </si>
  <si>
    <t>Sporting</t>
  </si>
  <si>
    <t>Benfica</t>
  </si>
  <si>
    <t>Fc Porto</t>
  </si>
  <si>
    <t>Braga</t>
  </si>
  <si>
    <t>Santa  Clara</t>
  </si>
  <si>
    <t>Guimaares</t>
  </si>
  <si>
    <t>Casa Pia</t>
  </si>
  <si>
    <t>Estoril</t>
  </si>
  <si>
    <t>Farmalicao</t>
  </si>
  <si>
    <t>Rio Ave</t>
  </si>
  <si>
    <t>Moreirense</t>
  </si>
  <si>
    <t>Arouca</t>
  </si>
  <si>
    <t>Nacional</t>
  </si>
  <si>
    <t>Gil Vicente</t>
  </si>
  <si>
    <t>Estrela</t>
  </si>
  <si>
    <t>AVS</t>
  </si>
  <si>
    <t>Farense</t>
  </si>
  <si>
    <t>Boavista</t>
  </si>
  <si>
    <t>Inter</t>
  </si>
  <si>
    <t>Napoli</t>
  </si>
  <si>
    <t>Atalanta</t>
  </si>
  <si>
    <t>Juventus</t>
  </si>
  <si>
    <t>Lazio</t>
  </si>
  <si>
    <t>Bologna</t>
  </si>
  <si>
    <t>Roma</t>
  </si>
  <si>
    <t>Fiorentina</t>
  </si>
  <si>
    <t>Ac Milan</t>
  </si>
  <si>
    <t>Udinese</t>
  </si>
  <si>
    <t>Torino</t>
  </si>
  <si>
    <t>Genoa</t>
  </si>
  <si>
    <t>Como</t>
  </si>
  <si>
    <t>Cagliari</t>
  </si>
  <si>
    <t>Verona</t>
  </si>
  <si>
    <t>Lecce</t>
  </si>
  <si>
    <t>Parma</t>
  </si>
  <si>
    <t>Empoli</t>
  </si>
  <si>
    <t>Venezia</t>
  </si>
  <si>
    <t>Monza</t>
  </si>
  <si>
    <t>Fc Volendam</t>
  </si>
  <si>
    <t>Cambur</t>
  </si>
  <si>
    <t>Den Hag</t>
  </si>
  <si>
    <t>Excelsior</t>
  </si>
  <si>
    <t>Dodrecht</t>
  </si>
  <si>
    <t>De Graafschap</t>
  </si>
  <si>
    <t>Roda</t>
  </si>
  <si>
    <t>Telstar</t>
  </si>
  <si>
    <t>Fc Emmen</t>
  </si>
  <si>
    <t>Den Bosch</t>
  </si>
  <si>
    <t>Helmond</t>
  </si>
  <si>
    <t>Eindhoven</t>
  </si>
  <si>
    <t>Jong Az</t>
  </si>
  <si>
    <t>Maastricht</t>
  </si>
  <si>
    <t>Jong Ajax</t>
  </si>
  <si>
    <t>Venlo VVV</t>
  </si>
  <si>
    <t>TOP Oss</t>
  </si>
  <si>
    <t>Jong PSV</t>
  </si>
  <si>
    <t>Jong Utrecht</t>
  </si>
  <si>
    <t>Vitesse</t>
  </si>
  <si>
    <t>Holandia 2</t>
  </si>
  <si>
    <t>Genk</t>
  </si>
  <si>
    <t>Club Brugge</t>
  </si>
  <si>
    <t>Royal Union</t>
  </si>
  <si>
    <t>Anderlecht</t>
  </si>
  <si>
    <t>Antwerp</t>
  </si>
  <si>
    <t>Gent</t>
  </si>
  <si>
    <t>Standard Liege</t>
  </si>
  <si>
    <t>Charleroi</t>
  </si>
  <si>
    <t>Kv Mechelen</t>
  </si>
  <si>
    <t>Westerlo</t>
  </si>
  <si>
    <t>OH Leuven</t>
  </si>
  <si>
    <t>Dender</t>
  </si>
  <si>
    <t>Cercle Brugge</t>
  </si>
  <si>
    <t>St.Truiden</t>
  </si>
  <si>
    <t>Kortrijk</t>
  </si>
  <si>
    <t>Beerschot</t>
  </si>
  <si>
    <t>Anglia2</t>
  </si>
  <si>
    <t>Polska</t>
  </si>
  <si>
    <t>Polska2</t>
  </si>
  <si>
    <t>Czechy</t>
  </si>
  <si>
    <t>Słowenia</t>
  </si>
  <si>
    <t>Dania</t>
  </si>
  <si>
    <t>Chorwacja</t>
  </si>
  <si>
    <t>Szkocja</t>
  </si>
  <si>
    <t>Meksyk</t>
  </si>
  <si>
    <t>Rumunia</t>
  </si>
  <si>
    <t>Serbia</t>
  </si>
  <si>
    <t>Turcja</t>
  </si>
  <si>
    <t>Włochy2</t>
  </si>
  <si>
    <t>Austria</t>
  </si>
  <si>
    <t>Inne</t>
  </si>
  <si>
    <t>Mirandes</t>
  </si>
  <si>
    <t>Slovan</t>
  </si>
  <si>
    <t>Zilina</t>
  </si>
  <si>
    <t>Levski</t>
  </si>
  <si>
    <t>Racing Santander</t>
  </si>
  <si>
    <t>Levante</t>
  </si>
  <si>
    <t>Budapest</t>
  </si>
  <si>
    <t>Paks</t>
  </si>
  <si>
    <t>Puskas Academy</t>
  </si>
  <si>
    <t>CSKA Sofia</t>
  </si>
  <si>
    <t>Ludogorec</t>
  </si>
  <si>
    <t>Cordoba</t>
  </si>
  <si>
    <t>Almeria</t>
  </si>
  <si>
    <t>Leeds</t>
  </si>
  <si>
    <t>Sheffield UTD</t>
  </si>
  <si>
    <t>Burnley</t>
  </si>
  <si>
    <t>Sunderland</t>
  </si>
  <si>
    <t>Coventry</t>
  </si>
  <si>
    <t>West Brom</t>
  </si>
  <si>
    <t>Bristol City</t>
  </si>
  <si>
    <t>Middlesbrough</t>
  </si>
  <si>
    <t>Blackburn</t>
  </si>
  <si>
    <t>Watford</t>
  </si>
  <si>
    <t>Millwall</t>
  </si>
  <si>
    <t>Sheffield Wed</t>
  </si>
  <si>
    <t>Norwich</t>
  </si>
  <si>
    <t>Preston</t>
  </si>
  <si>
    <t>OPR</t>
  </si>
  <si>
    <t>Swansea</t>
  </si>
  <si>
    <t>Portsmouth</t>
  </si>
  <si>
    <t>Oxford UTD</t>
  </si>
  <si>
    <t>Hull</t>
  </si>
  <si>
    <t>Stoke</t>
  </si>
  <si>
    <t>Cardiff</t>
  </si>
  <si>
    <t>Derby</t>
  </si>
  <si>
    <t>Luton</t>
  </si>
  <si>
    <t>Plymouth</t>
  </si>
  <si>
    <t>Raków</t>
  </si>
  <si>
    <t>Jagiellonia</t>
  </si>
  <si>
    <t>Lech</t>
  </si>
  <si>
    <t>Legia</t>
  </si>
  <si>
    <t>Górnik Z</t>
  </si>
  <si>
    <t>Cracovia</t>
  </si>
  <si>
    <t>Motor</t>
  </si>
  <si>
    <t>GKS Katowice</t>
  </si>
  <si>
    <t>Piast</t>
  </si>
  <si>
    <t>Korona</t>
  </si>
  <si>
    <t>Radomiak</t>
  </si>
  <si>
    <t>Widzew</t>
  </si>
  <si>
    <t>Puszcza</t>
  </si>
  <si>
    <t>Stal M</t>
  </si>
  <si>
    <t>Zagłębie</t>
  </si>
  <si>
    <t>Lechia</t>
  </si>
  <si>
    <t>Śląsk</t>
  </si>
  <si>
    <t>Arka</t>
  </si>
  <si>
    <t>Termalica</t>
  </si>
  <si>
    <t>Miedź</t>
  </si>
  <si>
    <t>Wisła P</t>
  </si>
  <si>
    <t>Polonia</t>
  </si>
  <si>
    <t>Wisła K</t>
  </si>
  <si>
    <t>Ruch</t>
  </si>
  <si>
    <t>Znicz</t>
  </si>
  <si>
    <t>ŁKS</t>
  </si>
  <si>
    <t>Stal Rzeszów</t>
  </si>
  <si>
    <t>Górnik Ł</t>
  </si>
  <si>
    <t>GKS Tychy</t>
  </si>
  <si>
    <t>Kotwica</t>
  </si>
  <si>
    <t>Chrobry</t>
  </si>
  <si>
    <t>Warta</t>
  </si>
  <si>
    <t>Odra</t>
  </si>
  <si>
    <t>Stal SW</t>
  </si>
  <si>
    <t>Pogoń Siedlce</t>
  </si>
  <si>
    <t>Pogoń Szczecin</t>
  </si>
  <si>
    <t>Slavia</t>
  </si>
  <si>
    <t>Sparta Praga</t>
  </si>
  <si>
    <t>Banik</t>
  </si>
  <si>
    <t>Viktoria Pilzno</t>
  </si>
  <si>
    <t>Jablonec</t>
  </si>
  <si>
    <t>Sigma O</t>
  </si>
  <si>
    <t>Mlada Bolesław</t>
  </si>
  <si>
    <t>Hradec Karlove</t>
  </si>
  <si>
    <t>Liberec</t>
  </si>
  <si>
    <t>Bohemians</t>
  </si>
  <si>
    <t>Karwina</t>
  </si>
  <si>
    <t>Teplice</t>
  </si>
  <si>
    <t>Slovacko</t>
  </si>
  <si>
    <t>Dukla Praga</t>
  </si>
  <si>
    <t>Pardubice</t>
  </si>
  <si>
    <t>Czeskie Budz.</t>
  </si>
  <si>
    <t>Olimpija Ljubljana</t>
  </si>
  <si>
    <t>Maribor</t>
  </si>
  <si>
    <t>Bravo</t>
  </si>
  <si>
    <t>Koper</t>
  </si>
  <si>
    <t>Celje</t>
  </si>
  <si>
    <t>Mura</t>
  </si>
  <si>
    <t>Primorje</t>
  </si>
  <si>
    <t>Radomlje</t>
  </si>
  <si>
    <t>Nafta</t>
  </si>
  <si>
    <t>Domzale</t>
  </si>
  <si>
    <t>Midtjylland</t>
  </si>
  <si>
    <t>FC Kopenhaga</t>
  </si>
  <si>
    <t>Aarhus</t>
  </si>
  <si>
    <t>Randers</t>
  </si>
  <si>
    <t>Nordsjaelland</t>
  </si>
  <si>
    <t>Brondby</t>
  </si>
  <si>
    <t>Silkeborg</t>
  </si>
  <si>
    <t>Viborg</t>
  </si>
  <si>
    <t>Aalborg</t>
  </si>
  <si>
    <t>Lyngby</t>
  </si>
  <si>
    <t>Sonderjyske</t>
  </si>
  <si>
    <t>Velje</t>
  </si>
  <si>
    <t>Rijeka</t>
  </si>
  <si>
    <t>Hajduk Split</t>
  </si>
  <si>
    <t>Dinamo Zagrzeb</t>
  </si>
  <si>
    <t>Varazdin</t>
  </si>
  <si>
    <t>Slaven Belupo</t>
  </si>
  <si>
    <t>Osijek</t>
  </si>
  <si>
    <t>Lok. Zagrzeb</t>
  </si>
  <si>
    <t>Istra 1961</t>
  </si>
  <si>
    <t>Gorica</t>
  </si>
  <si>
    <t>Sibenik</t>
  </si>
  <si>
    <t>Celtic</t>
  </si>
  <si>
    <t>Rangers</t>
  </si>
  <si>
    <t>Hibernian</t>
  </si>
  <si>
    <t>Aberdeen</t>
  </si>
  <si>
    <t>Dundee UTD</t>
  </si>
  <si>
    <t>Hearts</t>
  </si>
  <si>
    <t>Motherwell</t>
  </si>
  <si>
    <t>St. Mirren</t>
  </si>
  <si>
    <t>Ross County</t>
  </si>
  <si>
    <t>Kilmarnock</t>
  </si>
  <si>
    <t>Dundee FC</t>
  </si>
  <si>
    <t>St. Johnstone</t>
  </si>
  <si>
    <t>Club America</t>
  </si>
  <si>
    <t>Leon</t>
  </si>
  <si>
    <t>Tigres</t>
  </si>
  <si>
    <t>Toluca</t>
  </si>
  <si>
    <t>Cruz Azul</t>
  </si>
  <si>
    <t>Necaxa</t>
  </si>
  <si>
    <t>Pachuca</t>
  </si>
  <si>
    <t>Monterrey</t>
  </si>
  <si>
    <t>Juarez</t>
  </si>
  <si>
    <t>Guadalajara</t>
  </si>
  <si>
    <t>UNAM</t>
  </si>
  <si>
    <t>Mazatlan FC</t>
  </si>
  <si>
    <t>Atlas</t>
  </si>
  <si>
    <t>Quertaro</t>
  </si>
  <si>
    <t>Atl. San Luis</t>
  </si>
  <si>
    <t>Puebla</t>
  </si>
  <si>
    <t>Santos Laguna</t>
  </si>
  <si>
    <t>Tijuana</t>
  </si>
  <si>
    <t>FCSB</t>
  </si>
  <si>
    <t>CFR Cluj</t>
  </si>
  <si>
    <t>Unic. Craiova</t>
  </si>
  <si>
    <t>U. Cluj</t>
  </si>
  <si>
    <t>Din. Bukareszt</t>
  </si>
  <si>
    <t>Sepsi Sf. Gheorghe</t>
  </si>
  <si>
    <t>FC Hermannstadt</t>
  </si>
  <si>
    <t>Petrolul</t>
  </si>
  <si>
    <t>Farul Constanta</t>
  </si>
  <si>
    <t>UTA Arad</t>
  </si>
  <si>
    <t>Otelul Galati</t>
  </si>
  <si>
    <t>Poli Iasi</t>
  </si>
  <si>
    <t>Botosani</t>
  </si>
  <si>
    <t>Unirea Slobozia</t>
  </si>
  <si>
    <t>Rapid Bukareszt</t>
  </si>
  <si>
    <t>Gloria Buzau</t>
  </si>
  <si>
    <t>Crvena Zvezda</t>
  </si>
  <si>
    <t>Partizan Belgrad</t>
  </si>
  <si>
    <t>Radnicki 1923</t>
  </si>
  <si>
    <t>OFK Belgrad</t>
  </si>
  <si>
    <t>Mladost</t>
  </si>
  <si>
    <t>Vojvodina</t>
  </si>
  <si>
    <t>TSC</t>
  </si>
  <si>
    <t>Cukaricki</t>
  </si>
  <si>
    <t>Zeleznicar Pancevo</t>
  </si>
  <si>
    <t>Novi Pazar</t>
  </si>
  <si>
    <t>IMT Novie Beograd</t>
  </si>
  <si>
    <t>Sp. Subotica</t>
  </si>
  <si>
    <t>Napredak</t>
  </si>
  <si>
    <t>Radnicki Nis</t>
  </si>
  <si>
    <t>Tekstilac Odzaci</t>
  </si>
  <si>
    <t>Jedinstvo U.</t>
  </si>
  <si>
    <t>Galatasaray</t>
  </si>
  <si>
    <t>Fenerbahce</t>
  </si>
  <si>
    <t>Samsunspor</t>
  </si>
  <si>
    <t>Besiktas</t>
  </si>
  <si>
    <t>Eyupspor</t>
  </si>
  <si>
    <t>Gaziantep</t>
  </si>
  <si>
    <t>Goztepe</t>
  </si>
  <si>
    <t>Basaksehir</t>
  </si>
  <si>
    <t>Trabzonspor</t>
  </si>
  <si>
    <t>Kasimpasa</t>
  </si>
  <si>
    <t>Rizespor</t>
  </si>
  <si>
    <t>Antalyaspor</t>
  </si>
  <si>
    <t>Konyaspor</t>
  </si>
  <si>
    <t>Alanyaspor</t>
  </si>
  <si>
    <t>Bodrumspor</t>
  </si>
  <si>
    <t>Sivasspor</t>
  </si>
  <si>
    <t>Kayserispor</t>
  </si>
  <si>
    <t>Hatayaspor</t>
  </si>
  <si>
    <t>Adana Demirspor</t>
  </si>
  <si>
    <t>Sassuolo</t>
  </si>
  <si>
    <t>Pisa</t>
  </si>
  <si>
    <t>Spezia</t>
  </si>
  <si>
    <t>Cremonese</t>
  </si>
  <si>
    <t>Catanzaro</t>
  </si>
  <si>
    <t>Juve Stabia</t>
  </si>
  <si>
    <t>Cesena</t>
  </si>
  <si>
    <t>Nbari</t>
  </si>
  <si>
    <t>Palermo</t>
  </si>
  <si>
    <t>Modena</t>
  </si>
  <si>
    <t>Sudtirol</t>
  </si>
  <si>
    <t>Carrarese</t>
  </si>
  <si>
    <t>Frosinione</t>
  </si>
  <si>
    <t>Cittadella</t>
  </si>
  <si>
    <t>Reggiana</t>
  </si>
  <si>
    <t>Sampdoria</t>
  </si>
  <si>
    <t>Brescia</t>
  </si>
  <si>
    <t>Mantova</t>
  </si>
  <si>
    <t>Salernitana</t>
  </si>
  <si>
    <t>Cosenza</t>
  </si>
  <si>
    <t>Sturm Graz</t>
  </si>
  <si>
    <t>Austria Wiedeń</t>
  </si>
  <si>
    <t>RB Slazburg</t>
  </si>
  <si>
    <t>Rapid Wiedeń</t>
  </si>
  <si>
    <t>BW Linz</t>
  </si>
  <si>
    <t>LASK</t>
  </si>
  <si>
    <t>Hartberg</t>
  </si>
  <si>
    <t>Austria Klagenfurt</t>
  </si>
  <si>
    <t>Tirol</t>
  </si>
  <si>
    <t>Grazer</t>
  </si>
  <si>
    <t>Altach</t>
  </si>
  <si>
    <t>Wolfsberger</t>
  </si>
  <si>
    <t>średnia</t>
  </si>
  <si>
    <t>Wybierz kluby z listy</t>
  </si>
  <si>
    <t>seria</t>
  </si>
  <si>
    <t>%</t>
  </si>
  <si>
    <t>Man City</t>
  </si>
  <si>
    <t>Man Utd</t>
  </si>
  <si>
    <t>Brann</t>
  </si>
  <si>
    <t>Molde</t>
  </si>
  <si>
    <t>Fredrikstad</t>
  </si>
  <si>
    <t>Stromsgodstad</t>
  </si>
  <si>
    <t>HamKam</t>
  </si>
  <si>
    <t>Tromso</t>
  </si>
  <si>
    <t>Rosenborg</t>
  </si>
  <si>
    <t>Viking</t>
  </si>
  <si>
    <t>Valarenga</t>
  </si>
  <si>
    <t>Bodo/Glimt</t>
  </si>
  <si>
    <t>Haugesund</t>
  </si>
  <si>
    <t>Bryne</t>
  </si>
  <si>
    <t>Sandefjord</t>
  </si>
  <si>
    <t>Sarpsborg 08</t>
  </si>
  <si>
    <t>KFUM Oslo</t>
  </si>
  <si>
    <t>Kristiansund</t>
  </si>
  <si>
    <t>Hacken</t>
  </si>
  <si>
    <t>Sirius</t>
  </si>
  <si>
    <t>Degerfors</t>
  </si>
  <si>
    <t>Mjallby</t>
  </si>
  <si>
    <t>Brommapojkarna</t>
  </si>
  <si>
    <t>Oster</t>
  </si>
  <si>
    <t>Varnamo</t>
  </si>
  <si>
    <t>Goteborg</t>
  </si>
  <si>
    <t>Djurgarden</t>
  </si>
  <si>
    <t>Elfsborg</t>
  </si>
  <si>
    <t>AIK Solna</t>
  </si>
  <si>
    <t>Hammarby</t>
  </si>
  <si>
    <t>Halmstad</t>
  </si>
  <si>
    <t>Malmo FF</t>
  </si>
  <si>
    <t>GAIS</t>
  </si>
  <si>
    <t>Norrkoping</t>
  </si>
  <si>
    <t>Norwegia</t>
  </si>
  <si>
    <t>Szwecja</t>
  </si>
  <si>
    <t>MTK Budapest</t>
  </si>
  <si>
    <t>TOP20</t>
  </si>
  <si>
    <t>hasło luter44</t>
  </si>
  <si>
    <t>Brunszwik</t>
  </si>
  <si>
    <t>Czy trzeba poprawić tabelę?</t>
  </si>
  <si>
    <t>Ile błędów we wprowadzaniu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</si>
</sst>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%"/>
    <numFmt numFmtId="165" formatCode="0.0000000000%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color theme="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theme="0" tint="-4.9989318521683403E-2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103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9" fontId="0" fillId="0" borderId="15" xfId="0" applyNumberFormat="1" applyBorder="1"/>
    <xf numFmtId="9" fontId="0" fillId="0" borderId="16" xfId="0" applyNumberFormat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21" xfId="0" applyBorder="1" applyAlignment="1">
      <alignment wrapText="1"/>
    </xf>
    <xf numFmtId="0" fontId="0" fillId="0" borderId="22" xfId="0" applyBorder="1"/>
    <xf numFmtId="0" fontId="0" fillId="0" borderId="2" xfId="0" applyBorder="1" applyAlignment="1">
      <alignment wrapText="1"/>
    </xf>
    <xf numFmtId="0" fontId="0" fillId="0" borderId="23" xfId="0" applyBorder="1"/>
    <xf numFmtId="0" fontId="3" fillId="4" borderId="11" xfId="0" applyFont="1" applyFill="1" applyBorder="1"/>
    <xf numFmtId="0" fontId="0" fillId="0" borderId="26" xfId="0" applyBorder="1"/>
    <xf numFmtId="0" fontId="3" fillId="6" borderId="11" xfId="0" applyFont="1" applyFill="1" applyBorder="1"/>
    <xf numFmtId="0" fontId="3" fillId="7" borderId="11" xfId="0" applyFont="1" applyFill="1" applyBorder="1"/>
    <xf numFmtId="0" fontId="3" fillId="2" borderId="11" xfId="0" applyFont="1" applyFill="1" applyBorder="1"/>
    <xf numFmtId="0" fontId="3" fillId="8" borderId="11" xfId="0" applyFont="1" applyFill="1" applyBorder="1"/>
    <xf numFmtId="0" fontId="2" fillId="11" borderId="11" xfId="0" applyFont="1" applyFill="1" applyBorder="1"/>
    <xf numFmtId="0" fontId="2" fillId="10" borderId="11" xfId="0" applyFont="1" applyFill="1" applyBorder="1"/>
    <xf numFmtId="0" fontId="2" fillId="9" borderId="11" xfId="0" applyFont="1" applyFill="1" applyBorder="1"/>
    <xf numFmtId="0" fontId="0" fillId="0" borderId="12" xfId="0" applyBorder="1" applyAlignment="1">
      <alignment wrapText="1"/>
    </xf>
    <xf numFmtId="0" fontId="4" fillId="12" borderId="11" xfId="0" applyFont="1" applyFill="1" applyBorder="1"/>
    <xf numFmtId="10" fontId="0" fillId="0" borderId="0" xfId="0" applyNumberFormat="1"/>
    <xf numFmtId="10" fontId="0" fillId="0" borderId="11" xfId="0" applyNumberFormat="1" applyBorder="1" applyAlignment="1">
      <alignment horizontal="center"/>
    </xf>
    <xf numFmtId="10" fontId="0" fillId="0" borderId="12" xfId="0" applyNumberFormat="1" applyBorder="1" applyAlignment="1">
      <alignment horizontal="center"/>
    </xf>
    <xf numFmtId="10" fontId="0" fillId="0" borderId="13" xfId="0" applyNumberFormat="1" applyBorder="1" applyAlignment="1">
      <alignment horizontal="center"/>
    </xf>
    <xf numFmtId="10" fontId="0" fillId="0" borderId="24" xfId="0" applyNumberFormat="1" applyBorder="1"/>
    <xf numFmtId="10" fontId="0" fillId="0" borderId="25" xfId="0" applyNumberFormat="1" applyBorder="1"/>
    <xf numFmtId="10" fontId="0" fillId="0" borderId="27" xfId="0" applyNumberFormat="1" applyBorder="1"/>
    <xf numFmtId="164" fontId="0" fillId="0" borderId="0" xfId="0" applyNumberFormat="1"/>
    <xf numFmtId="165" fontId="0" fillId="0" borderId="0" xfId="0" applyNumberFormat="1"/>
    <xf numFmtId="164" fontId="0" fillId="0" borderId="28" xfId="0" applyNumberFormat="1" applyBorder="1" applyAlignment="1">
      <alignment horizontal="center"/>
    </xf>
    <xf numFmtId="165" fontId="0" fillId="0" borderId="28" xfId="0" applyNumberFormat="1" applyBorder="1" applyAlignment="1">
      <alignment horizontal="center"/>
    </xf>
    <xf numFmtId="0" fontId="0" fillId="6" borderId="29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0" fontId="0" fillId="0" borderId="30" xfId="0" applyNumberFormat="1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3" fillId="13" borderId="11" xfId="0" applyFont="1" applyFill="1" applyBorder="1"/>
    <xf numFmtId="0" fontId="2" fillId="14" borderId="11" xfId="0" applyFont="1" applyFill="1" applyBorder="1"/>
    <xf numFmtId="0" fontId="3" fillId="15" borderId="11" xfId="0" applyFont="1" applyFill="1" applyBorder="1"/>
    <xf numFmtId="0" fontId="2" fillId="16" borderId="11" xfId="0" applyFont="1" applyFill="1" applyBorder="1"/>
    <xf numFmtId="0" fontId="3" fillId="17" borderId="11" xfId="0" applyFont="1" applyFill="1" applyBorder="1"/>
    <xf numFmtId="0" fontId="2" fillId="3" borderId="11" xfId="0" applyFont="1" applyFill="1" applyBorder="1"/>
    <xf numFmtId="0" fontId="3" fillId="18" borderId="11" xfId="0" applyFont="1" applyFill="1" applyBorder="1"/>
    <xf numFmtId="0" fontId="3" fillId="19" borderId="11" xfId="0" applyFont="1" applyFill="1" applyBorder="1"/>
    <xf numFmtId="0" fontId="2" fillId="20" borderId="11" xfId="0" applyFont="1" applyFill="1" applyBorder="1"/>
    <xf numFmtId="0" fontId="3" fillId="21" borderId="11" xfId="0" applyFont="1" applyFill="1" applyBorder="1"/>
    <xf numFmtId="0" fontId="3" fillId="22" borderId="11" xfId="0" applyFont="1" applyFill="1" applyBorder="1"/>
    <xf numFmtId="0" fontId="2" fillId="23" borderId="11" xfId="0" applyFont="1" applyFill="1" applyBorder="1"/>
    <xf numFmtId="0" fontId="2" fillId="24" borderId="11" xfId="0" applyFont="1" applyFill="1" applyBorder="1"/>
    <xf numFmtId="0" fontId="0" fillId="0" borderId="30" xfId="0" applyBorder="1"/>
    <xf numFmtId="0" fontId="0" fillId="0" borderId="31" xfId="0" applyBorder="1"/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0" fontId="2" fillId="5" borderId="11" xfId="0" applyFont="1" applyFill="1" applyBorder="1"/>
    <xf numFmtId="0" fontId="0" fillId="8" borderId="0" xfId="0" applyFill="1" applyAlignment="1">
      <alignment horizontal="center" vertical="center" wrapText="1"/>
    </xf>
    <xf numFmtId="0" fontId="0" fillId="0" borderId="32" xfId="0" applyBorder="1"/>
    <xf numFmtId="0" fontId="3" fillId="25" borderId="11" xfId="0" applyFont="1" applyFill="1" applyBorder="1"/>
    <xf numFmtId="10" fontId="0" fillId="0" borderId="1" xfId="1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10" fontId="0" fillId="0" borderId="1" xfId="0" applyNumberFormat="1" applyBorder="1" applyAlignment="1">
      <alignment horizontal="center" vertical="top" wrapText="1"/>
    </xf>
    <xf numFmtId="10" fontId="0" fillId="0" borderId="5" xfId="0" applyNumberFormat="1" applyBorder="1" applyAlignment="1">
      <alignment horizontal="center" vertical="top" wrapText="1"/>
    </xf>
    <xf numFmtId="10" fontId="0" fillId="0" borderId="6" xfId="0" applyNumberFormat="1" applyBorder="1" applyAlignment="1">
      <alignment horizontal="center" vertical="top" wrapText="1"/>
    </xf>
    <xf numFmtId="10" fontId="0" fillId="0" borderId="7" xfId="0" applyNumberFormat="1" applyBorder="1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0" fontId="0" fillId="0" borderId="1" xfId="1" applyNumberFormat="1" applyFont="1" applyBorder="1"/>
    <xf numFmtId="10" fontId="0" fillId="0" borderId="5" xfId="1" applyNumberFormat="1" applyFont="1" applyBorder="1"/>
    <xf numFmtId="9" fontId="0" fillId="0" borderId="0" xfId="0" applyNumberFormat="1"/>
    <xf numFmtId="0" fontId="0" fillId="0" borderId="33" xfId="0" applyBorder="1" applyAlignment="1">
      <alignment horizontal="center" vertical="top" wrapText="1"/>
    </xf>
    <xf numFmtId="0" fontId="0" fillId="0" borderId="34" xfId="0" applyBorder="1" applyAlignment="1">
      <alignment horizontal="center" vertical="top" wrapText="1"/>
    </xf>
    <xf numFmtId="0" fontId="0" fillId="0" borderId="34" xfId="0" applyBorder="1" applyAlignment="1">
      <alignment wrapText="1"/>
    </xf>
    <xf numFmtId="0" fontId="0" fillId="0" borderId="35" xfId="0" applyBorder="1" applyAlignment="1">
      <alignment wrapText="1"/>
    </xf>
    <xf numFmtId="0" fontId="0" fillId="7" borderId="0" xfId="0" applyFill="1"/>
    <xf numFmtId="0" fontId="0" fillId="0" borderId="35" xfId="0" applyBorder="1" applyAlignment="1">
      <alignment horizontal="center" vertical="center"/>
    </xf>
    <xf numFmtId="0" fontId="0" fillId="26" borderId="24" xfId="0" applyFill="1" applyBorder="1"/>
    <xf numFmtId="10" fontId="0" fillId="0" borderId="37" xfId="0" applyNumberFormat="1" applyBorder="1" applyAlignment="1">
      <alignment horizontal="center" vertical="center"/>
    </xf>
    <xf numFmtId="0" fontId="0" fillId="26" borderId="25" xfId="0" applyFill="1" applyBorder="1"/>
    <xf numFmtId="10" fontId="0" fillId="0" borderId="26" xfId="1" applyNumberFormat="1" applyFont="1" applyBorder="1" applyAlignment="1">
      <alignment horizontal="center" vertical="center"/>
    </xf>
    <xf numFmtId="0" fontId="0" fillId="0" borderId="27" xfId="0" applyBorder="1"/>
    <xf numFmtId="10" fontId="0" fillId="0" borderId="36" xfId="1" applyNumberFormat="1" applyFont="1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</cellXfs>
  <cellStyles count="2">
    <cellStyle name="Normalny" xfId="0" builtinId="0"/>
    <cellStyle name="Procentowy" xfId="1" builtinId="5"/>
  </cellStyles>
  <dxfs count="96"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  <dxf>
      <fill>
        <patternFill>
          <bgColor rgb="FF00B050"/>
        </patternFill>
      </fill>
    </dxf>
    <dxf>
      <font>
        <b/>
        <i val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008000"/>
        </patternFill>
      </fill>
    </dxf>
  </dxfs>
  <tableStyles count="0" defaultTableStyle="TableStyleMedium2" defaultPivotStyle="PivotStyleLight16"/>
  <colors>
    <mruColors>
      <color rgb="FFFFFF00"/>
      <color rgb="FF008000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microsoft.com/office/2017/10/relationships/person" Target="persons/person.xml"/><Relationship Id="rId8" Type="http://schemas.openxmlformats.org/officeDocument/2006/relationships/worksheet" Target="worksheets/sheet8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83864-FF55-40A3-9DF7-5CB4FE03E50D}">
  <dimension ref="A1:AB432"/>
  <sheetViews>
    <sheetView tabSelected="1" topLeftCell="D1" workbookViewId="0">
      <selection activeCell="F11" sqref="F11:V129"/>
    </sheetView>
  </sheetViews>
  <sheetFormatPr defaultRowHeight="15" x14ac:dyDescent="0.25"/>
  <cols>
    <col min="1" max="1" width="9.140625" hidden="1" customWidth="1"/>
    <col min="2" max="3" width="17.42578125" hidden="1" customWidth="1"/>
    <col min="4" max="4" width="18.140625" bestFit="1" customWidth="1"/>
    <col min="5" max="5" width="11.7109375" customWidth="1"/>
    <col min="8" max="8" width="11.42578125" style="72" bestFit="1" customWidth="1"/>
    <col min="9" max="17" width="10.5703125" style="79" customWidth="1"/>
    <col min="18" max="28" width="10.5703125" style="1" customWidth="1"/>
  </cols>
  <sheetData>
    <row r="1" spans="1:28" ht="15.75" thickBot="1" x14ac:dyDescent="0.3">
      <c r="B1" t="s">
        <v>331</v>
      </c>
      <c r="C1" s="73" t="str" cm="1">
        <f t="array" ref="C1:C17">_xlfn._xlws.SORT(_xlfn.UNIQUE(_xlfn._xlws.FILTER(Przedziały!AY:AY,Przedziały!AY:AY&lt;&gt;"")))</f>
        <v>nie 1</v>
      </c>
      <c r="G1" s="100" t="s">
        <v>502</v>
      </c>
      <c r="H1" s="101"/>
      <c r="I1" s="102"/>
      <c r="J1" s="93" t="str">
        <f>IF(A14=A15, "NIE", "TAK")</f>
        <v>NIE</v>
      </c>
    </row>
    <row r="2" spans="1:28" ht="15.75" thickBot="1" x14ac:dyDescent="0.3">
      <c r="B2" t="s">
        <v>325</v>
      </c>
      <c r="C2" s="73" t="str">
        <v>nie 2</v>
      </c>
      <c r="G2" s="100" t="s">
        <v>503</v>
      </c>
      <c r="H2" s="101"/>
      <c r="I2" s="102"/>
      <c r="J2" s="93">
        <f>SUM(Anglia!AN27, Francja!AN25, Włochy!AN27, Hiszpania!AN27, Niemcy1!AN25, Niemcy2!AN25, Holandia!AN25, Szwajcaria!AN19, Portugalia!AN25, Belgia!AN23, Holandia2!AN27, Anglia2!AV31, Polska!AN25,Polska2!AN25,Czechy!AN23,Słowenia!AN17,Dania!AN19,Chorwacja!AN17,Szkocja!AN19,Meksyk!AN25,Rumunia!AN23,Serbia!AN23,Turcja!AN26,Włochy2!AN27,Austria!AN19,Norwegia!AN23,Szwecja!AN23)</f>
        <v>0</v>
      </c>
    </row>
    <row r="3" spans="1:28" ht="30.75" thickBot="1" x14ac:dyDescent="0.3">
      <c r="B3" t="s">
        <v>348</v>
      </c>
      <c r="C3" s="73" t="str">
        <v>nie 3</v>
      </c>
      <c r="D3" s="75" t="s">
        <v>459</v>
      </c>
      <c r="E3" s="73" t="s">
        <v>461</v>
      </c>
      <c r="F3" s="73" t="s">
        <v>460</v>
      </c>
    </row>
    <row r="4" spans="1:28" x14ac:dyDescent="0.25">
      <c r="B4" t="s">
        <v>160</v>
      </c>
      <c r="C4" s="73" t="str">
        <v>nie 4</v>
      </c>
      <c r="D4" s="94" t="s">
        <v>271</v>
      </c>
      <c r="E4" s="95">
        <f>INDEX(Przedziały!A:A, MATCH(D4, Przedziały!D:D, 0))</f>
        <v>0.62962962962962965</v>
      </c>
      <c r="F4" s="73" t="str">
        <f>INDEX(Przedziały!AY:AY, MATCH(D4, Przedziały!D:D, 0))</f>
        <v>nie 1</v>
      </c>
      <c r="G4" s="48" t="s">
        <v>499</v>
      </c>
      <c r="H4" s="70">
        <v>1</v>
      </c>
      <c r="I4" s="70">
        <v>2</v>
      </c>
      <c r="J4" s="70">
        <v>3</v>
      </c>
      <c r="K4" s="70">
        <v>4</v>
      </c>
      <c r="L4" s="70">
        <v>5</v>
      </c>
      <c r="M4" s="70">
        <v>6</v>
      </c>
      <c r="N4" s="70">
        <v>7</v>
      </c>
      <c r="O4" s="70">
        <v>8</v>
      </c>
      <c r="P4" s="70">
        <v>9</v>
      </c>
      <c r="Q4" s="71">
        <v>10</v>
      </c>
      <c r="R4" s="70">
        <v>11</v>
      </c>
      <c r="S4" s="71">
        <v>12</v>
      </c>
      <c r="T4" s="70">
        <v>13</v>
      </c>
      <c r="U4" s="71">
        <v>14</v>
      </c>
      <c r="V4" s="70">
        <v>15</v>
      </c>
      <c r="W4" s="71">
        <v>16</v>
      </c>
      <c r="X4" s="70">
        <v>17</v>
      </c>
      <c r="Y4" s="71">
        <v>18</v>
      </c>
      <c r="Z4" s="70">
        <v>19</v>
      </c>
      <c r="AA4" s="71">
        <v>20</v>
      </c>
    </row>
    <row r="5" spans="1:28" x14ac:dyDescent="0.25">
      <c r="B5" t="s">
        <v>425</v>
      </c>
      <c r="C5" s="73" t="str">
        <v>nie 5</v>
      </c>
      <c r="D5" s="96" t="s">
        <v>138</v>
      </c>
      <c r="E5" s="97">
        <f>INDEX(Przedziały!A:A, MATCH(D5, Przedziały!D:D, 0))</f>
        <v>0.2857142857142857</v>
      </c>
      <c r="F5" s="73" t="str">
        <f>INDEX(Przedziały!AY:AY, MATCH(D5, Przedziały!D:D, 0))</f>
        <v>tak 1</v>
      </c>
      <c r="G5" s="68"/>
      <c r="H5" s="80">
        <f>Przedziały!E2</f>
        <v>0.81250000233999997</v>
      </c>
      <c r="I5" s="80">
        <f>Przedziały!F2</f>
        <v>0.78571428693428569</v>
      </c>
      <c r="J5" s="80">
        <f>Przedziały!G2</f>
        <v>0.7692307735207693</v>
      </c>
      <c r="K5" s="80">
        <f>Przedziały!H2</f>
        <v>0.71428571812571429</v>
      </c>
      <c r="L5" s="80">
        <f>Przedziały!I2</f>
        <v>0.71428571762571436</v>
      </c>
      <c r="M5" s="80">
        <f>Przedziały!J2</f>
        <v>0.71428571589571432</v>
      </c>
      <c r="N5" s="80">
        <f>Przedziały!K2</f>
        <v>0.70967742343483875</v>
      </c>
      <c r="O5" s="80">
        <f>Przedziały!L2</f>
        <v>0.70967741945483875</v>
      </c>
      <c r="P5" s="80">
        <f>Przedziały!M2</f>
        <v>0.69230769661769231</v>
      </c>
      <c r="Q5" s="81">
        <f>Przedziały!N2</f>
        <v>0.69230769658769231</v>
      </c>
      <c r="R5" s="80">
        <f>Przedziały!O2</f>
        <v>0.6896551771237931</v>
      </c>
      <c r="S5" s="81">
        <f>Przedziały!P2</f>
        <v>0.68750000220999996</v>
      </c>
      <c r="T5" s="80">
        <f>Przedziały!Q2</f>
        <v>0.67857143244142859</v>
      </c>
      <c r="U5" s="81">
        <f>Przedziały!R2</f>
        <v>0.67857143006142862</v>
      </c>
      <c r="V5" s="80">
        <f>Przedziały!S2</f>
        <v>0.67741935724870961</v>
      </c>
      <c r="W5" s="81">
        <f>Przedziały!T2</f>
        <v>0.67741935660870967</v>
      </c>
      <c r="X5" s="80">
        <f>Przedziały!U2</f>
        <v>0.67741935653870966</v>
      </c>
      <c r="Y5" s="81">
        <f>Przedziały!V2</f>
        <v>0.67741935492870964</v>
      </c>
      <c r="Z5" s="80">
        <f>Przedziały!W2</f>
        <v>0.66666667194666662</v>
      </c>
      <c r="AA5" s="81">
        <f>Przedziały!X2</f>
        <v>0.66666667017666659</v>
      </c>
    </row>
    <row r="6" spans="1:28" ht="30.75" thickBot="1" x14ac:dyDescent="0.3">
      <c r="B6" t="s">
        <v>62</v>
      </c>
      <c r="C6" s="73" t="str">
        <v>nie 6</v>
      </c>
      <c r="D6" s="98" t="s">
        <v>458</v>
      </c>
      <c r="E6" s="99">
        <f>(E4+E5)/2</f>
        <v>0.45767195767195767</v>
      </c>
      <c r="G6" s="69"/>
      <c r="H6" s="82" t="str">
        <f>Przedziały!E3</f>
        <v>De Graafschap</v>
      </c>
      <c r="I6" s="82" t="str">
        <f>Przedziały!F3</f>
        <v>HSV</v>
      </c>
      <c r="J6" s="82" t="str">
        <f>Przedziały!G3</f>
        <v>Puebla</v>
      </c>
      <c r="K6" s="82" t="str">
        <f>Przedziały!H3</f>
        <v>Dinamo Zagrzeb</v>
      </c>
      <c r="L6" s="82" t="str">
        <f>Przedziały!I3</f>
        <v>Sigma O</v>
      </c>
      <c r="M6" s="82" t="str">
        <f>Przedziały!J3</f>
        <v>RKC Walvijk</v>
      </c>
      <c r="N6" s="82" t="str">
        <f>Przedziały!K3</f>
        <v>St. Johnstone</v>
      </c>
      <c r="O6" s="82" t="str">
        <f>Przedziały!L3</f>
        <v>Brighton</v>
      </c>
      <c r="P6" s="82" t="str">
        <f>Przedziały!M3</f>
        <v>Tijuana</v>
      </c>
      <c r="Q6" s="83" t="str">
        <f>Przedziały!N3</f>
        <v>Atl. San Luis</v>
      </c>
      <c r="R6" s="82" t="str">
        <f>Przedziały!O3</f>
        <v>Radnicki Nis</v>
      </c>
      <c r="S6" s="83" t="str">
        <f>Przedziały!P3</f>
        <v>St.Truiden</v>
      </c>
      <c r="T6" s="82" t="str">
        <f>Przedziały!Q3</f>
        <v>Osijek</v>
      </c>
      <c r="U6" s="83" t="str">
        <f>Przedziały!R3</f>
        <v>Feyenoord</v>
      </c>
      <c r="V6" s="82" t="str">
        <f>Przedziały!S3</f>
        <v>Jong Az</v>
      </c>
      <c r="W6" s="83" t="str">
        <f>Przedziały!T3</f>
        <v>Grasshoppers</v>
      </c>
      <c r="X6" s="82" t="str">
        <f>Przedziały!U3</f>
        <v>Luzern</v>
      </c>
      <c r="Y6" s="83" t="str">
        <f>Przedziały!V3</f>
        <v>Fulham</v>
      </c>
      <c r="Z6" s="82" t="str">
        <f>Przedziały!W3</f>
        <v>Sturm Graz</v>
      </c>
      <c r="AA6" s="83" t="str">
        <f>Przedziały!X3</f>
        <v>Maribor</v>
      </c>
    </row>
    <row r="7" spans="1:28" x14ac:dyDescent="0.25">
      <c r="B7" t="s">
        <v>420</v>
      </c>
      <c r="C7" s="73" t="str">
        <v>nie 7</v>
      </c>
      <c r="G7" s="72" t="s">
        <v>460</v>
      </c>
      <c r="H7" s="84" t="str">
        <f>INDEX(Przedziały!$AY:$AY, MATCH(H6, Przedziały!$D:$D, 0))</f>
        <v>tak 7</v>
      </c>
      <c r="I7" s="84" t="str">
        <f>INDEX(Przedziały!$AY:$AY, MATCH(I6, Przedziały!$D:$D, 0))</f>
        <v>tak 1</v>
      </c>
      <c r="J7" s="84" t="str">
        <f>INDEX(Przedziały!$AY:$AY, MATCH(J6, Przedziały!$D:$D, 0))</f>
        <v>nie 1</v>
      </c>
      <c r="K7" s="84" t="str">
        <f>INDEX(Przedziały!$AY:$AY, MATCH(K6, Przedziały!$D:$D, 0))</f>
        <v>tak 1</v>
      </c>
      <c r="L7" s="84" t="str">
        <f>INDEX(Przedziały!$AY:$AY, MATCH(L6, Przedziały!$D:$D, 0))</f>
        <v>tak 1</v>
      </c>
      <c r="M7" s="84" t="str">
        <f>INDEX(Przedziały!$AY:$AY, MATCH(M6, Przedziały!$D:$D, 0))</f>
        <v>nie 2</v>
      </c>
      <c r="N7" s="84" t="str">
        <f>INDEX(Przedziały!$AY:$AY, MATCH(N6, Przedziały!$D:$D, 0))</f>
        <v>tak 1</v>
      </c>
      <c r="O7" s="84" t="str">
        <f>INDEX(Przedziały!$AY:$AY, MATCH(O6, Przedziały!$D:$D, 0))</f>
        <v>tak 1</v>
      </c>
      <c r="P7" s="84" t="str">
        <f>INDEX(Przedziały!$AY:$AY, MATCH(P6, Przedziały!$D:$D, 0))</f>
        <v>nie 1</v>
      </c>
      <c r="Q7" s="84" t="str">
        <f>INDEX(Przedziały!$AY:$AY, MATCH(Q6, Przedziały!$D:$D, 0))</f>
        <v>nie 1</v>
      </c>
      <c r="R7" s="84" t="str">
        <f>INDEX(Przedziały!$AY:$AY, MATCH(R6, Przedziały!$D:$D, 0))</f>
        <v>nie 1</v>
      </c>
      <c r="S7" s="84" t="str">
        <f>INDEX(Przedziały!$AY:$AY, MATCH(S6, Przedziały!$D:$D, 0))</f>
        <v>nie 2</v>
      </c>
      <c r="T7" s="84" t="str">
        <f>INDEX(Przedziały!$AY:$AY, MATCH(T6, Przedziały!$D:$D, 0))</f>
        <v>nie 1</v>
      </c>
      <c r="U7" s="84" t="str">
        <f>INDEX(Przedziały!$AY:$AY, MATCH(U6, Przedziały!$D:$D, 0))</f>
        <v>nie 1</v>
      </c>
      <c r="V7" s="84" t="str">
        <f>INDEX(Przedziały!$AY:$AY, MATCH(V6, Przedziały!$D:$D, 0))</f>
        <v>tak 2</v>
      </c>
      <c r="W7" s="84" t="str">
        <f>INDEX(Przedziały!$AY:$AY, MATCH(W6, Przedziały!$D:$D, 0))</f>
        <v>tak 5</v>
      </c>
      <c r="X7" s="84" t="str">
        <f>INDEX(Przedziały!$AY:$AY, MATCH(X6, Przedziały!$D:$D, 0))</f>
        <v>tak 1</v>
      </c>
      <c r="Y7" s="84" t="str">
        <f>INDEX(Przedziały!$AY:$AY, MATCH(Y6, Przedziały!$D:$D, 0))</f>
        <v>nie 1</v>
      </c>
      <c r="Z7" s="84" t="str">
        <f>INDEX(Przedziały!$AY:$AY, MATCH(Z6, Przedziały!$D:$D, 0))</f>
        <v>tak 2</v>
      </c>
      <c r="AA7" s="84" t="str">
        <f>INDEX(Przedziały!$AY:$AY, MATCH(AA6, Przedziały!$D:$D, 0))</f>
        <v>nie 1</v>
      </c>
    </row>
    <row r="8" spans="1:28" x14ac:dyDescent="0.25">
      <c r="B8" t="s">
        <v>113</v>
      </c>
      <c r="C8" s="73" t="str">
        <v>nie 8</v>
      </c>
    </row>
    <row r="9" spans="1:28" x14ac:dyDescent="0.25">
      <c r="B9" t="s">
        <v>64</v>
      </c>
      <c r="C9" s="73" t="str">
        <v>nie 9</v>
      </c>
    </row>
    <row r="10" spans="1:28" ht="15.75" thickBot="1" x14ac:dyDescent="0.3">
      <c r="B10" t="s">
        <v>78</v>
      </c>
      <c r="C10" s="73" t="str">
        <v>tak 1</v>
      </c>
      <c r="Q10" s="1"/>
      <c r="AB10"/>
    </row>
    <row r="11" spans="1:28" ht="15.75" thickBot="1" x14ac:dyDescent="0.3">
      <c r="B11" t="s">
        <v>236</v>
      </c>
      <c r="C11" s="73" t="str">
        <v>tak 11</v>
      </c>
      <c r="F11" s="88" t="str">
        <f>C1</f>
        <v>nie 1</v>
      </c>
      <c r="G11" s="89" t="str">
        <f>C2</f>
        <v>nie 2</v>
      </c>
      <c r="H11" s="89" t="str">
        <f>C3</f>
        <v>nie 3</v>
      </c>
      <c r="I11" s="89" t="str">
        <f>C4</f>
        <v>nie 4</v>
      </c>
      <c r="J11" s="89" t="str">
        <f>C5</f>
        <v>nie 5</v>
      </c>
      <c r="K11" s="89" t="str">
        <f>C6</f>
        <v>nie 6</v>
      </c>
      <c r="L11" s="89" t="str">
        <f>C7</f>
        <v>nie 7</v>
      </c>
      <c r="M11" s="89" t="str">
        <f>C8</f>
        <v>nie 8</v>
      </c>
      <c r="N11" s="89" t="str">
        <f>C9</f>
        <v>nie 9</v>
      </c>
      <c r="O11" s="90" t="str">
        <f>C10</f>
        <v>tak 1</v>
      </c>
      <c r="P11" s="90" t="str">
        <f>C11</f>
        <v>tak 11</v>
      </c>
      <c r="Q11" s="90" t="str">
        <f>C12</f>
        <v>tak 2</v>
      </c>
      <c r="R11" s="90" t="str">
        <f>C13</f>
        <v>tak 3</v>
      </c>
      <c r="S11" s="90" t="str">
        <f>C14</f>
        <v>tak 4</v>
      </c>
      <c r="T11" s="90" t="str">
        <f>C15</f>
        <v>tak 5</v>
      </c>
      <c r="U11" s="24" t="str">
        <f>C16</f>
        <v>tak 6</v>
      </c>
      <c r="V11" s="91" t="str">
        <f>C17</f>
        <v>tak 7</v>
      </c>
    </row>
    <row r="12" spans="1:28" x14ac:dyDescent="0.25">
      <c r="B12" t="s">
        <v>456</v>
      </c>
      <c r="C12" s="73" t="str">
        <v>tak 2</v>
      </c>
      <c r="F12" t="str" cm="1">
        <f t="array" ref="F12:F111">_xlfn._xlws.FILTER(Przedziały!$D:$D, Przedziały!$AY:$AY=F$11)</f>
        <v>Fulham</v>
      </c>
      <c r="G12" t="str" cm="1">
        <f t="array" ref="G12:G62">_xlfn._xlws.FILTER(Przedziały!$D:$D, Przedziały!$AY:$AY=G$11)</f>
        <v>liverpool</v>
      </c>
      <c r="H12" t="str" cm="1">
        <f t="array" ref="H12:H39">_xlfn._xlws.FILTER(Przedziały!$D:$D, Przedziały!$AY:$AY=H$11)</f>
        <v>Atalanta</v>
      </c>
      <c r="I12" t="str" cm="1">
        <f t="array" ref="I12:I30">_xlfn._xlws.FILTER(Przedziały!$D:$D, Przedziały!$AY:$AY=I$11)</f>
        <v>Chelsea</v>
      </c>
      <c r="J12" t="str" cm="1">
        <f t="array" ref="J12:J15">_xlfn._xlws.FILTER(Przedziały!$D:$D, Przedziały!$AY:$AY=J$11)</f>
        <v>Lens</v>
      </c>
      <c r="K12" t="str" cm="1">
        <f t="array" ref="K12:K13">_xlfn._xlws.FILTER(Przedziały!$D:$D, Przedziały!$AY:$AY=K$11)</f>
        <v>West Brom</v>
      </c>
      <c r="L12" t="str" cm="1">
        <f t="array" ref="L12:L14">_xlfn._xlws.FILTER(Przedziały!$D:$D, Przedziały!$AY:$AY=L$11)</f>
        <v>Bilbao</v>
      </c>
      <c r="M12" t="str" cm="1">
        <f t="array" ref="M12:M13">_xlfn._xlws.FILTER(Przedziały!$D:$D, Przedziały!$AY:$AY=M$11)</f>
        <v>Lyngby</v>
      </c>
      <c r="N12" t="str" cm="1">
        <f t="array" ref="N12">_xlfn._xlws.FILTER(Przedziały!$D:$D, Przedziały!$AY:$AY=N$11)</f>
        <v>Venezia</v>
      </c>
      <c r="O12" t="str" cm="1">
        <f t="array" ref="O12:O129">_xlfn._xlws.FILTER(Przedziały!$D:$D, Przedziały!$AY:$AY=O$11)</f>
        <v>Nottingham</v>
      </c>
      <c r="P12" t="str" cm="1">
        <f t="array" ref="P12">_xlfn._xlws.FILTER(Przedziały!$D:$D, Przedziały!$AY:$AY=P$11)</f>
        <v>Southampton</v>
      </c>
      <c r="Q12" t="str" cm="1">
        <f t="array" ref="Q12:Q63">_xlfn._xlws.FILTER(Przedziały!$D:$D, Przedziały!$AY:$AY=Q$11)</f>
        <v>Arsenal</v>
      </c>
      <c r="R12" t="str" cm="1">
        <f t="array" ref="R12:R39">_xlfn._xlws.FILTER(Przedziały!$D:$D, Przedziały!$AY:$AY=R$11)</f>
        <v>Ipswich</v>
      </c>
      <c r="S12" t="str" cm="1">
        <f t="array" ref="S12:S19">_xlfn._xlws.FILTER(Przedziały!$D:$D, Przedziały!$AY:$AY=S$11)</f>
        <v>Kiel</v>
      </c>
      <c r="T12" t="str" cm="1">
        <f t="array" ref="T12:T19">_xlfn._xlws.FILTER(Przedziały!$D:$D, Przedziały!$AY:$AY=T$11)</f>
        <v>Bournemouth</v>
      </c>
      <c r="U12" t="str" cm="1">
        <f t="array" ref="U12:U17">_xlfn._xlws.FILTER(Przedziały!$D:$D, Przedziały!$AY:$AY=U$11)</f>
        <v>Fsv Mainz</v>
      </c>
      <c r="V12" t="str" cm="1">
        <f t="array" ref="V12">_xlfn._xlws.FILTER(Przedziały!$D:$D, Przedziały!$AY:$AY=V$11)</f>
        <v>De Graafschap</v>
      </c>
    </row>
    <row r="13" spans="1:28" ht="30" x14ac:dyDescent="0.25">
      <c r="B13" t="s">
        <v>196</v>
      </c>
      <c r="C13" s="73" t="str">
        <v>tak 3</v>
      </c>
      <c r="F13" t="str">
        <v>Brentford</v>
      </c>
      <c r="G13" t="str">
        <v>Man City</v>
      </c>
      <c r="H13" s="72" t="str">
        <v>Roma</v>
      </c>
      <c r="I13" s="79" t="str">
        <v>Lazio</v>
      </c>
      <c r="J13" s="79" t="str">
        <v>Munster</v>
      </c>
      <c r="K13" s="79" t="str">
        <v>Austria Wiedeń</v>
      </c>
      <c r="L13" s="79" t="str">
        <v>Tigres</v>
      </c>
      <c r="M13" s="79" t="str">
        <v>Grazer</v>
      </c>
      <c r="O13" s="79" t="str">
        <v>Newcastle</v>
      </c>
      <c r="Q13" s="79" t="str">
        <v>Crystal Palace</v>
      </c>
      <c r="R13" s="1" t="str">
        <v>Marsylia</v>
      </c>
      <c r="S13" s="1" t="str">
        <v>Bochum</v>
      </c>
      <c r="T13" s="1" t="str">
        <v>Grasshoppers</v>
      </c>
      <c r="U13" s="1" t="str">
        <v>Psv</v>
      </c>
    </row>
    <row r="14" spans="1:28" ht="30" x14ac:dyDescent="0.25">
      <c r="A14">
        <f>COUNTIF(C:C,"&lt;&gt;")</f>
        <v>17</v>
      </c>
      <c r="B14" t="s">
        <v>90</v>
      </c>
      <c r="C14" s="73" t="str">
        <v>tak 4</v>
      </c>
      <c r="F14" t="str">
        <v>Leicester</v>
      </c>
      <c r="G14" t="str">
        <v>Man Utd</v>
      </c>
      <c r="H14" s="72" t="str">
        <v>Torino</v>
      </c>
      <c r="I14" s="79" t="str">
        <v>Empoli</v>
      </c>
      <c r="J14" s="79" t="str">
        <v>Charleroi</v>
      </c>
      <c r="L14" s="79" t="str">
        <v>Otelul Galati</v>
      </c>
      <c r="O14" s="79" t="str">
        <v>Aston Villa</v>
      </c>
      <c r="Q14" s="79" t="str">
        <v>Monaco</v>
      </c>
      <c r="R14" s="1" t="str">
        <v>Ac Milan</v>
      </c>
      <c r="S14" s="1" t="str">
        <v>Schalke 04</v>
      </c>
      <c r="T14" s="1" t="str">
        <v>Yverdon</v>
      </c>
      <c r="U14" s="1" t="str">
        <v>Helmond</v>
      </c>
    </row>
    <row r="15" spans="1:28" ht="30" x14ac:dyDescent="0.25">
      <c r="A15">
        <f>COUNTIF(F11:AE11,"&lt;&gt;")</f>
        <v>17</v>
      </c>
      <c r="B15" t="s">
        <v>418</v>
      </c>
      <c r="C15" s="73" t="str">
        <v>tak 5</v>
      </c>
      <c r="F15" t="str">
        <v>Nice</v>
      </c>
      <c r="G15" t="str">
        <v>PSG</v>
      </c>
      <c r="H15" s="72" t="str">
        <v>Cagliari</v>
      </c>
      <c r="I15" s="79" t="str">
        <v>Villareal</v>
      </c>
      <c r="J15" s="79" t="str">
        <v>Mazatlan FC</v>
      </c>
      <c r="O15" s="79" t="str">
        <v>Brighton</v>
      </c>
      <c r="Q15" s="79" t="str">
        <v>Inter</v>
      </c>
      <c r="R15" s="1" t="str">
        <v>Rayo V</v>
      </c>
      <c r="S15" s="1" t="str">
        <v>Guimaares</v>
      </c>
      <c r="T15" s="1" t="str">
        <v>Roda</v>
      </c>
      <c r="U15" s="1" t="str">
        <v>TOP Oss</v>
      </c>
    </row>
    <row r="16" spans="1:28" ht="30" x14ac:dyDescent="0.25">
      <c r="B16" t="s">
        <v>197</v>
      </c>
      <c r="C16" s="73" t="str">
        <v>tak 6</v>
      </c>
      <c r="F16" t="str">
        <v>Angers</v>
      </c>
      <c r="G16" t="str">
        <v>Strasbourg</v>
      </c>
      <c r="H16" s="72" t="str">
        <v>Verona</v>
      </c>
      <c r="I16" s="79" t="str">
        <v>St.Galen</v>
      </c>
      <c r="O16" s="79" t="str">
        <v>Tottenham</v>
      </c>
      <c r="Q16" s="79" t="str">
        <v>Real Mad</v>
      </c>
      <c r="R16" s="1" t="str">
        <v>Sociedad</v>
      </c>
      <c r="S16" s="1" t="str">
        <v>Cercle Brugge</v>
      </c>
      <c r="T16" s="1" t="str">
        <v>Coventry</v>
      </c>
      <c r="U16" s="1" t="str">
        <v>Lech</v>
      </c>
    </row>
    <row r="17" spans="2:21" ht="30" x14ac:dyDescent="0.25">
      <c r="B17" t="s">
        <v>278</v>
      </c>
      <c r="C17" t="str">
        <v>tak 7</v>
      </c>
      <c r="F17" t="str">
        <v>Reims</v>
      </c>
      <c r="G17" t="str">
        <v>Auxerre</v>
      </c>
      <c r="H17" s="72" t="str">
        <v>Barcelona</v>
      </c>
      <c r="I17" s="79" t="str">
        <v>Gil Vicente</v>
      </c>
      <c r="O17" s="79" t="str">
        <v>West Ham</v>
      </c>
      <c r="Q17" s="79" t="str">
        <v>Atl. Madryt</v>
      </c>
      <c r="R17" s="1" t="str">
        <v>Las Palmas</v>
      </c>
      <c r="S17" s="1" t="str">
        <v>Górnik Z</v>
      </c>
      <c r="T17" s="1" t="str">
        <v>Termalica</v>
      </c>
      <c r="U17" s="1" t="str">
        <v>Hibernian</v>
      </c>
    </row>
    <row r="18" spans="2:21" x14ac:dyDescent="0.25">
      <c r="B18" t="s">
        <v>145</v>
      </c>
      <c r="F18" t="str">
        <v>Nantes</v>
      </c>
      <c r="G18" t="str">
        <v>St.Ettienne</v>
      </c>
      <c r="H18" s="72" t="str">
        <v>Girona</v>
      </c>
      <c r="I18" s="79" t="str">
        <v>Dender</v>
      </c>
      <c r="O18" s="79" t="str">
        <v>Everton</v>
      </c>
      <c r="Q18" s="79" t="str">
        <v>Celta Vigo</v>
      </c>
      <c r="R18" s="1" t="str">
        <v>Fc Porto</v>
      </c>
      <c r="S18" s="1" t="str">
        <v>Korona</v>
      </c>
      <c r="T18" s="1" t="str">
        <v>Primorje</v>
      </c>
    </row>
    <row r="19" spans="2:21" ht="30" x14ac:dyDescent="0.25">
      <c r="B19" t="s">
        <v>14</v>
      </c>
      <c r="F19" t="str">
        <v>Rennes</v>
      </c>
      <c r="G19" t="str">
        <v>Montpelier</v>
      </c>
      <c r="H19" s="72" t="str">
        <v>Vfl Wolfsburg</v>
      </c>
      <c r="I19" s="79" t="str">
        <v>Hull</v>
      </c>
      <c r="O19" s="79" t="str">
        <v>Wolves</v>
      </c>
      <c r="Q19" s="79" t="str">
        <v>Espanyol</v>
      </c>
      <c r="R19" s="1" t="str">
        <v>Casa Pia</v>
      </c>
      <c r="S19" s="1" t="str">
        <v>Midtjylland</v>
      </c>
      <c r="T19" s="1" t="str">
        <v>Motherwell</v>
      </c>
    </row>
    <row r="20" spans="2:21" x14ac:dyDescent="0.25">
      <c r="B20" t="s">
        <v>19</v>
      </c>
      <c r="F20" t="str">
        <v>Le Havre</v>
      </c>
      <c r="G20" t="str">
        <v>Genoa</v>
      </c>
      <c r="H20" s="72" t="str">
        <v>Royal Union</v>
      </c>
      <c r="I20" s="79" t="str">
        <v>Luton</v>
      </c>
      <c r="O20" s="79" t="str">
        <v>Lille</v>
      </c>
      <c r="Q20" s="79" t="str">
        <v>Leganes</v>
      </c>
      <c r="R20" s="1" t="str">
        <v>Estoril</v>
      </c>
    </row>
    <row r="21" spans="2:21" x14ac:dyDescent="0.25">
      <c r="B21" t="s">
        <v>154</v>
      </c>
      <c r="F21" t="str">
        <v>Udinese</v>
      </c>
      <c r="G21" t="str">
        <v>Lecce</v>
      </c>
      <c r="H21" s="72" t="str">
        <v>Millwall</v>
      </c>
      <c r="I21" s="79" t="str">
        <v>Widzew</v>
      </c>
      <c r="O21" s="79" t="str">
        <v>Lyon</v>
      </c>
      <c r="Q21" s="79" t="str">
        <v>Valladolid</v>
      </c>
      <c r="R21" s="1" t="str">
        <v>Arouca</v>
      </c>
    </row>
    <row r="22" spans="2:21" ht="30" x14ac:dyDescent="0.25">
      <c r="B22" t="s">
        <v>98</v>
      </c>
      <c r="F22" t="str">
        <v>Osasuna</v>
      </c>
      <c r="G22" t="str">
        <v>Betis</v>
      </c>
      <c r="H22" s="72" t="str">
        <v>Portsmouth</v>
      </c>
      <c r="I22" s="79" t="str">
        <v>Arka</v>
      </c>
      <c r="O22" s="79" t="str">
        <v>Brest</v>
      </c>
      <c r="Q22" s="79" t="str">
        <v>Bayern</v>
      </c>
      <c r="R22" s="1" t="str">
        <v>Anderlecht</v>
      </c>
    </row>
    <row r="23" spans="2:21" x14ac:dyDescent="0.25">
      <c r="B23" t="s">
        <v>371</v>
      </c>
      <c r="F23" t="str">
        <v>Alaves</v>
      </c>
      <c r="G23" t="str">
        <v>Heidenheim</v>
      </c>
      <c r="H23" s="72" t="str">
        <v>Wisła P</v>
      </c>
      <c r="I23" s="79" t="str">
        <v>Ruch</v>
      </c>
      <c r="O23" s="79" t="str">
        <v>Touluse</v>
      </c>
      <c r="Q23" s="79" t="str">
        <v>Werder</v>
      </c>
      <c r="R23" s="1" t="str">
        <v>Cambur</v>
      </c>
    </row>
    <row r="24" spans="2:21" x14ac:dyDescent="0.25">
      <c r="B24" t="s">
        <v>369</v>
      </c>
      <c r="F24" t="str">
        <v>Bayer Leverkusen</v>
      </c>
      <c r="G24" t="str">
        <v>Magdenburg</v>
      </c>
      <c r="H24" s="72" t="str">
        <v>Kotwica</v>
      </c>
      <c r="I24" s="79" t="str">
        <v>Jablonec</v>
      </c>
      <c r="O24" s="79" t="str">
        <v>Napoli</v>
      </c>
      <c r="Q24" s="79" t="str">
        <v>St.Pauli</v>
      </c>
      <c r="R24" s="1" t="str">
        <v>Dodrecht</v>
      </c>
    </row>
    <row r="25" spans="2:21" ht="30" x14ac:dyDescent="0.25">
      <c r="B25" t="s">
        <v>453</v>
      </c>
      <c r="F25" t="str">
        <v>Freiburg</v>
      </c>
      <c r="G25" t="str">
        <v>Hannower</v>
      </c>
      <c r="H25" s="72" t="str">
        <v>Slovacko</v>
      </c>
      <c r="I25" s="79" t="str">
        <v>Dukla Praga</v>
      </c>
      <c r="O25" s="79" t="str">
        <v>Juventus</v>
      </c>
      <c r="Q25" s="79" t="str">
        <v>Paderborn</v>
      </c>
      <c r="R25" s="1" t="str">
        <v>Jong Ajax</v>
      </c>
    </row>
    <row r="26" spans="2:21" ht="30" x14ac:dyDescent="0.25">
      <c r="B26" t="s">
        <v>447</v>
      </c>
      <c r="F26" t="str">
        <v>Borusia Dortmund</v>
      </c>
      <c r="G26" t="str">
        <v>Darmstadt</v>
      </c>
      <c r="H26" s="72" t="str">
        <v>Celje</v>
      </c>
      <c r="I26" s="79" t="str">
        <v>Varazdin</v>
      </c>
      <c r="O26" s="79" t="str">
        <v>Bologna</v>
      </c>
      <c r="Q26" s="79" t="str">
        <v>Fc Nurnberg</v>
      </c>
      <c r="R26" s="1" t="str">
        <v>Venlo VVV</v>
      </c>
    </row>
    <row r="27" spans="2:21" ht="30" x14ac:dyDescent="0.25">
      <c r="B27" t="s">
        <v>89</v>
      </c>
      <c r="F27" t="str">
        <v>Union Berlin</v>
      </c>
      <c r="G27" t="str">
        <v>RKC Walvijk</v>
      </c>
      <c r="H27" s="72" t="str">
        <v>Domzale</v>
      </c>
      <c r="I27" s="79" t="str">
        <v>Poli Iasi</v>
      </c>
      <c r="O27" s="79" t="str">
        <v>Fiorentina</v>
      </c>
      <c r="Q27" s="79" t="str">
        <v>Regensburg</v>
      </c>
      <c r="R27" s="1" t="str">
        <v>Puszcza</v>
      </c>
    </row>
    <row r="28" spans="2:21" ht="30" x14ac:dyDescent="0.25">
      <c r="B28" t="s">
        <v>149</v>
      </c>
      <c r="F28" t="str">
        <v>Fc Koeln</v>
      </c>
      <c r="G28" t="str">
        <v>Servette</v>
      </c>
      <c r="H28" s="72" t="str">
        <v>Club America</v>
      </c>
      <c r="I28" s="79" t="str">
        <v>Unirea Slobozia</v>
      </c>
      <c r="O28" s="79" t="str">
        <v>Como</v>
      </c>
      <c r="Q28" s="79" t="str">
        <v>Ajax</v>
      </c>
      <c r="R28" s="1" t="str">
        <v>Śląsk</v>
      </c>
    </row>
    <row r="29" spans="2:21" ht="30" x14ac:dyDescent="0.25">
      <c r="B29" t="s">
        <v>49</v>
      </c>
      <c r="F29" t="str">
        <v>Kaiserslautern</v>
      </c>
      <c r="G29" t="str">
        <v>Nacional</v>
      </c>
      <c r="H29" s="72" t="str">
        <v>Atlas</v>
      </c>
      <c r="I29" s="79" t="str">
        <v>Fenerbahce</v>
      </c>
      <c r="O29" s="79" t="str">
        <v>Parma</v>
      </c>
      <c r="Q29" s="79" t="str">
        <v>Twente</v>
      </c>
      <c r="R29" s="1" t="str">
        <v>Chrobry</v>
      </c>
    </row>
    <row r="30" spans="2:21" ht="30" x14ac:dyDescent="0.25">
      <c r="B30" t="s">
        <v>299</v>
      </c>
      <c r="F30" t="str">
        <v>Fortuna</v>
      </c>
      <c r="G30" t="str">
        <v>Estrela</v>
      </c>
      <c r="H30" s="72" t="str">
        <v>Quertaro</v>
      </c>
      <c r="I30" s="79" t="str">
        <v>Kasimpasa</v>
      </c>
      <c r="O30" s="79" t="str">
        <v>Monza</v>
      </c>
      <c r="Q30" s="79" t="str">
        <v>Fortuna Sittard</v>
      </c>
      <c r="R30" s="1" t="str">
        <v>Bohemians</v>
      </c>
    </row>
    <row r="31" spans="2:21" ht="30" x14ac:dyDescent="0.25">
      <c r="B31" t="s">
        <v>97</v>
      </c>
      <c r="F31" t="str">
        <v>Karlsruher</v>
      </c>
      <c r="G31" t="str">
        <v>Boavista</v>
      </c>
      <c r="H31" s="72" t="str">
        <v>Santos Laguna</v>
      </c>
      <c r="O31" s="79" t="str">
        <v>Mallorca</v>
      </c>
      <c r="Q31" s="79" t="str">
        <v>Heerenven</v>
      </c>
      <c r="R31" s="1" t="str">
        <v>Karwina</v>
      </c>
    </row>
    <row r="32" spans="2:21" ht="30" x14ac:dyDescent="0.25">
      <c r="B32" t="s">
        <v>414</v>
      </c>
      <c r="F32" t="str">
        <v>Furth</v>
      </c>
      <c r="G32" t="str">
        <v>Westerlo</v>
      </c>
      <c r="H32" s="72" t="str">
        <v>FCSB</v>
      </c>
      <c r="O32" s="79" t="str">
        <v>Sevilla</v>
      </c>
      <c r="Q32" s="79" t="str">
        <v>NEC Nijmegen</v>
      </c>
      <c r="R32" s="1" t="str">
        <v>Viborg</v>
      </c>
    </row>
    <row r="33" spans="2:18" x14ac:dyDescent="0.25">
      <c r="B33" t="s">
        <v>31</v>
      </c>
      <c r="F33" t="str">
        <v>Hertha</v>
      </c>
      <c r="G33" t="str">
        <v>OH Leuven</v>
      </c>
      <c r="H33" s="72" t="str">
        <v>Rapid Bukareszt</v>
      </c>
      <c r="O33" s="79" t="str">
        <v>Getafe</v>
      </c>
      <c r="Q33" s="79" t="str">
        <v>Willem 2</v>
      </c>
      <c r="R33" s="1" t="str">
        <v>CFR Cluj</v>
      </c>
    </row>
    <row r="34" spans="2:18" ht="30" x14ac:dyDescent="0.25">
      <c r="B34" t="s">
        <v>44</v>
      </c>
      <c r="F34" t="str">
        <v>Utrecht</v>
      </c>
      <c r="G34" t="str">
        <v>St.Truiden</v>
      </c>
      <c r="H34" s="72" t="str">
        <v>FC Hermannstadt</v>
      </c>
      <c r="O34" s="79" t="str">
        <v>Valencia</v>
      </c>
      <c r="Q34" s="79" t="str">
        <v>Sparta Roterdam</v>
      </c>
      <c r="R34" s="1" t="str">
        <v>Zeleznicar Pancevo</v>
      </c>
    </row>
    <row r="35" spans="2:18" ht="30" x14ac:dyDescent="0.25">
      <c r="B35" t="s">
        <v>43</v>
      </c>
      <c r="F35" t="str">
        <v>Alkmaar</v>
      </c>
      <c r="G35" t="str">
        <v>Jong PSV</v>
      </c>
      <c r="H35" s="72" t="str">
        <v>Partizan Belgrad</v>
      </c>
      <c r="O35" s="79" t="str">
        <v>Eintracht</v>
      </c>
      <c r="Q35" s="79" t="str">
        <v>Almere City</v>
      </c>
      <c r="R35" s="1" t="str">
        <v>Galatasaray</v>
      </c>
    </row>
    <row r="36" spans="2:18" ht="30" x14ac:dyDescent="0.25">
      <c r="B36" t="s">
        <v>208</v>
      </c>
      <c r="F36" t="str">
        <v>Feyenoord</v>
      </c>
      <c r="G36" t="str">
        <v>Sunderland</v>
      </c>
      <c r="H36" s="72" t="str">
        <v>Napredak</v>
      </c>
      <c r="O36" s="79" t="str">
        <v>RB Lipsk</v>
      </c>
      <c r="Q36" s="79" t="str">
        <v>Benfica</v>
      </c>
      <c r="R36" s="1" t="str">
        <v>Antalyaspor</v>
      </c>
    </row>
    <row r="37" spans="2:18" ht="30" x14ac:dyDescent="0.25">
      <c r="B37" t="s">
        <v>135</v>
      </c>
      <c r="F37" t="str">
        <v>Go Ahead Eagles</v>
      </c>
      <c r="G37" t="str">
        <v>Blackburn</v>
      </c>
      <c r="H37" s="72" t="str">
        <v>Konyaspor</v>
      </c>
      <c r="O37" s="79" t="str">
        <v>Vfb Stuttgart</v>
      </c>
      <c r="Q37" s="79" t="str">
        <v>Genk</v>
      </c>
      <c r="R37" s="1" t="str">
        <v>Adana Demirspor</v>
      </c>
    </row>
    <row r="38" spans="2:18" ht="45" x14ac:dyDescent="0.25">
      <c r="B38" t="s">
        <v>410</v>
      </c>
      <c r="F38" t="str">
        <v>Heracles</v>
      </c>
      <c r="G38" t="str">
        <v>Derby</v>
      </c>
      <c r="H38" s="72" t="str">
        <v>Palermo</v>
      </c>
      <c r="O38" s="79" t="str">
        <v>B.Moenchengladbach</v>
      </c>
      <c r="Q38" s="79" t="str">
        <v>Club Brugge</v>
      </c>
      <c r="R38" s="1" t="str">
        <v>Catanzaro</v>
      </c>
    </row>
    <row r="39" spans="2:18" ht="30" x14ac:dyDescent="0.25">
      <c r="B39" t="s">
        <v>100</v>
      </c>
      <c r="F39" t="str">
        <v>Basel</v>
      </c>
      <c r="G39" t="str">
        <v>Zagłębie</v>
      </c>
      <c r="H39" s="72" t="str">
        <v>Salernitana</v>
      </c>
      <c r="O39" s="79" t="str">
        <v>Fc Augsburg</v>
      </c>
      <c r="Q39" s="79" t="str">
        <v>Excelsior</v>
      </c>
      <c r="R39" s="1" t="str">
        <v>Hartberg</v>
      </c>
    </row>
    <row r="40" spans="2:18" ht="45" x14ac:dyDescent="0.25">
      <c r="B40" t="s">
        <v>101</v>
      </c>
      <c r="F40" t="str">
        <v>Lugano</v>
      </c>
      <c r="G40" t="str">
        <v>Lechia</v>
      </c>
      <c r="O40" s="79" t="str">
        <v>TSG Hofenhaim</v>
      </c>
      <c r="Q40" s="79" t="str">
        <v>Eindhoven</v>
      </c>
    </row>
    <row r="41" spans="2:18" x14ac:dyDescent="0.25">
      <c r="B41" t="s">
        <v>245</v>
      </c>
      <c r="F41" t="str">
        <v>Zurich</v>
      </c>
      <c r="G41" t="str">
        <v>Wisła K</v>
      </c>
      <c r="O41" s="79" t="str">
        <v>HSV</v>
      </c>
      <c r="Q41" s="79" t="str">
        <v>Jong Az</v>
      </c>
    </row>
    <row r="42" spans="2:18" ht="30" x14ac:dyDescent="0.25">
      <c r="B42" t="s">
        <v>151</v>
      </c>
      <c r="F42" t="str">
        <v>Lausanne</v>
      </c>
      <c r="G42" t="str">
        <v>GKS Tychy</v>
      </c>
      <c r="O42" s="79" t="str">
        <v>Elversberg</v>
      </c>
      <c r="Q42" s="79" t="str">
        <v>Jong Utrecht</v>
      </c>
    </row>
    <row r="43" spans="2:18" x14ac:dyDescent="0.25">
      <c r="B43" t="s">
        <v>60</v>
      </c>
      <c r="F43" t="str">
        <v>Sion</v>
      </c>
      <c r="G43" t="str">
        <v>Warta</v>
      </c>
      <c r="O43" s="79" t="str">
        <v>Brunszwik</v>
      </c>
      <c r="Q43" s="79" t="str">
        <v>Stoke</v>
      </c>
    </row>
    <row r="44" spans="2:18" x14ac:dyDescent="0.25">
      <c r="B44" t="s">
        <v>421</v>
      </c>
      <c r="D44" t="s">
        <v>500</v>
      </c>
      <c r="F44" t="str">
        <v>Winterthur</v>
      </c>
      <c r="G44" t="str">
        <v>Bravo</v>
      </c>
      <c r="O44" s="79" t="str">
        <v>Ulm</v>
      </c>
      <c r="Q44" s="79" t="str">
        <v>Cracovia</v>
      </c>
    </row>
    <row r="45" spans="2:18" ht="30" x14ac:dyDescent="0.25">
      <c r="B45" t="s">
        <v>306</v>
      </c>
      <c r="F45" t="str">
        <v>Sporting</v>
      </c>
      <c r="G45" t="str">
        <v>Mura</v>
      </c>
      <c r="O45" s="79" t="str">
        <v>NAC Breda</v>
      </c>
      <c r="Q45" s="79" t="str">
        <v>GKS Katowice</v>
      </c>
    </row>
    <row r="46" spans="2:18" ht="30" x14ac:dyDescent="0.25">
      <c r="B46" t="s">
        <v>157</v>
      </c>
      <c r="F46" t="str">
        <v>Moreirense</v>
      </c>
      <c r="G46" t="str">
        <v>Nafta</v>
      </c>
      <c r="O46" s="79" t="str">
        <v>Zwolle</v>
      </c>
      <c r="Q46" s="79" t="str">
        <v>Stal Rzeszów</v>
      </c>
    </row>
    <row r="47" spans="2:18" ht="30" x14ac:dyDescent="0.25">
      <c r="B47" t="s">
        <v>53</v>
      </c>
      <c r="F47" t="str">
        <v>Gent</v>
      </c>
      <c r="G47" t="str">
        <v>FC Kopenhaga</v>
      </c>
      <c r="O47" s="79" t="str">
        <v>Groningen</v>
      </c>
      <c r="Q47" s="79" t="str">
        <v>Sparta Praga</v>
      </c>
    </row>
    <row r="48" spans="2:18" x14ac:dyDescent="0.25">
      <c r="B48" t="s">
        <v>387</v>
      </c>
      <c r="F48" t="str">
        <v>Standard Liege</v>
      </c>
      <c r="G48" t="str">
        <v>Silkeborg</v>
      </c>
      <c r="O48" s="79" t="str">
        <v>Luzern</v>
      </c>
      <c r="Q48" s="79" t="str">
        <v>Radomlje</v>
      </c>
    </row>
    <row r="49" spans="2:17" ht="30" x14ac:dyDescent="0.25">
      <c r="B49" t="s">
        <v>18</v>
      </c>
      <c r="F49" t="str">
        <v>Kv Mechelen</v>
      </c>
      <c r="G49" t="str">
        <v>Velje</v>
      </c>
      <c r="O49" s="79" t="str">
        <v>Young Boys</v>
      </c>
      <c r="Q49" s="79" t="str">
        <v>Aarhus</v>
      </c>
    </row>
    <row r="50" spans="2:17" x14ac:dyDescent="0.25">
      <c r="B50" t="s">
        <v>137</v>
      </c>
      <c r="F50" t="str">
        <v>Kortrijk</v>
      </c>
      <c r="G50" t="str">
        <v>Hajduk Split</v>
      </c>
      <c r="O50" s="79" t="str">
        <v>Braga</v>
      </c>
      <c r="Q50" s="79" t="str">
        <v>Brondby</v>
      </c>
    </row>
    <row r="51" spans="2:17" ht="30" x14ac:dyDescent="0.25">
      <c r="B51" t="s">
        <v>315</v>
      </c>
      <c r="F51" t="str">
        <v>Fc Volendam</v>
      </c>
      <c r="G51" t="str">
        <v>Gorica</v>
      </c>
      <c r="O51" s="79" t="str">
        <v>Santa  Clara</v>
      </c>
      <c r="Q51" s="79" t="str">
        <v>Istra 1961</v>
      </c>
    </row>
    <row r="52" spans="2:17" x14ac:dyDescent="0.25">
      <c r="B52" t="s">
        <v>22</v>
      </c>
      <c r="F52" t="str">
        <v>Leeds</v>
      </c>
      <c r="G52" t="str">
        <v>Dundee UTD</v>
      </c>
      <c r="O52" s="79" t="str">
        <v>Farmalicao</v>
      </c>
      <c r="Q52" s="79" t="str">
        <v>Cruz Azul</v>
      </c>
    </row>
    <row r="53" spans="2:17" ht="30" x14ac:dyDescent="0.25">
      <c r="B53" t="s">
        <v>442</v>
      </c>
      <c r="F53" t="str">
        <v>Sheffield UTD</v>
      </c>
      <c r="G53" t="str">
        <v>Ross County</v>
      </c>
      <c r="O53" s="79" t="str">
        <v>Rio Ave</v>
      </c>
      <c r="Q53" s="79" t="str">
        <v>Guadalajara</v>
      </c>
    </row>
    <row r="54" spans="2:17" x14ac:dyDescent="0.25">
      <c r="B54" t="s">
        <v>86</v>
      </c>
      <c r="F54" t="str">
        <v>Middlesbrough</v>
      </c>
      <c r="G54" t="str">
        <v>Radnicki 1923</v>
      </c>
      <c r="O54" s="79" t="str">
        <v>AVS</v>
      </c>
      <c r="Q54" s="79" t="str">
        <v>U. Cluj</v>
      </c>
    </row>
    <row r="55" spans="2:17" ht="30" x14ac:dyDescent="0.25">
      <c r="B55" t="s">
        <v>21</v>
      </c>
      <c r="F55" t="str">
        <v>Sheffield Wed</v>
      </c>
      <c r="G55" t="str">
        <v>TSC</v>
      </c>
      <c r="O55" s="79" t="str">
        <v>Farense</v>
      </c>
      <c r="Q55" s="79" t="str">
        <v>Din. Bukareszt</v>
      </c>
    </row>
    <row r="56" spans="2:17" ht="30" x14ac:dyDescent="0.25">
      <c r="B56" t="s">
        <v>243</v>
      </c>
      <c r="F56" t="str">
        <v>OPR</v>
      </c>
      <c r="G56" t="str">
        <v>IMT Novie Beograd</v>
      </c>
      <c r="O56" s="79" t="str">
        <v>Antwerp</v>
      </c>
      <c r="Q56" s="79" t="str">
        <v>Gloria Buzau</v>
      </c>
    </row>
    <row r="57" spans="2:17" ht="30" x14ac:dyDescent="0.25">
      <c r="B57" t="s">
        <v>328</v>
      </c>
      <c r="F57" t="str">
        <v>Swansea</v>
      </c>
      <c r="G57" t="str">
        <v>Jedinstvo U.</v>
      </c>
      <c r="O57" s="79" t="str">
        <v>Beerschot</v>
      </c>
      <c r="Q57" s="79" t="str">
        <v>Kayserispor</v>
      </c>
    </row>
    <row r="58" spans="2:17" x14ac:dyDescent="0.25">
      <c r="B58" t="s">
        <v>230</v>
      </c>
      <c r="F58" t="str">
        <v>Oxford UTD</v>
      </c>
      <c r="G58" t="str">
        <v>Gaziantep</v>
      </c>
      <c r="O58" s="79" t="str">
        <v>Den Hag</v>
      </c>
      <c r="Q58" s="79" t="str">
        <v>Sassuolo</v>
      </c>
    </row>
    <row r="59" spans="2:17" x14ac:dyDescent="0.25">
      <c r="B59" t="s">
        <v>239</v>
      </c>
      <c r="F59" t="str">
        <v>Cardiff</v>
      </c>
      <c r="G59" t="str">
        <v>Goztepe</v>
      </c>
      <c r="O59" s="79" t="str">
        <v>Telstar</v>
      </c>
      <c r="Q59" s="79" t="str">
        <v>Pisa</v>
      </c>
    </row>
    <row r="60" spans="2:17" x14ac:dyDescent="0.25">
      <c r="B60" t="s">
        <v>450</v>
      </c>
      <c r="F60" t="str">
        <v>Raków</v>
      </c>
      <c r="G60" t="str">
        <v>Bodrumspor</v>
      </c>
      <c r="O60" s="79" t="str">
        <v>Fc Emmen</v>
      </c>
      <c r="Q60" s="79" t="str">
        <v>Brescia</v>
      </c>
    </row>
    <row r="61" spans="2:17" x14ac:dyDescent="0.25">
      <c r="B61" t="s">
        <v>165</v>
      </c>
      <c r="F61" t="str">
        <v>Radomiak</v>
      </c>
      <c r="G61" t="str">
        <v>BW Linz</v>
      </c>
      <c r="O61" s="79" t="str">
        <v>Den Bosch</v>
      </c>
      <c r="Q61" s="79" t="str">
        <v>Sturm Graz</v>
      </c>
    </row>
    <row r="62" spans="2:17" ht="30" x14ac:dyDescent="0.25">
      <c r="B62" t="s">
        <v>173</v>
      </c>
      <c r="F62" t="str">
        <v>Polonia</v>
      </c>
      <c r="G62" t="str">
        <v>Puskas Academy</v>
      </c>
      <c r="O62" s="79" t="str">
        <v>Maastricht</v>
      </c>
      <c r="Q62" s="79" t="str">
        <v>Rapid Wiedeń</v>
      </c>
    </row>
    <row r="63" spans="2:17" x14ac:dyDescent="0.25">
      <c r="B63" t="s">
        <v>257</v>
      </c>
      <c r="F63" t="str">
        <v>ŁKS</v>
      </c>
      <c r="O63" s="79" t="str">
        <v>Vitesse</v>
      </c>
      <c r="Q63" s="79" t="str">
        <v>Zilina</v>
      </c>
    </row>
    <row r="64" spans="2:17" x14ac:dyDescent="0.25">
      <c r="B64" t="s">
        <v>437</v>
      </c>
      <c r="F64" t="str">
        <v>Odra</v>
      </c>
      <c r="O64" s="79" t="str">
        <v>Burnley</v>
      </c>
    </row>
    <row r="65" spans="2:15" x14ac:dyDescent="0.25">
      <c r="B65" t="s">
        <v>140</v>
      </c>
      <c r="F65" t="str">
        <v>Stal SW</v>
      </c>
      <c r="O65" s="79" t="str">
        <v>Bristol City</v>
      </c>
    </row>
    <row r="66" spans="2:15" x14ac:dyDescent="0.25">
      <c r="B66" t="s">
        <v>430</v>
      </c>
      <c r="F66" t="str">
        <v>Pogoń Siedlce</v>
      </c>
      <c r="O66" s="79" t="str">
        <v>Watford</v>
      </c>
    </row>
    <row r="67" spans="2:15" x14ac:dyDescent="0.25">
      <c r="B67" t="s">
        <v>317</v>
      </c>
      <c r="F67" t="str">
        <v>Viktoria Pilzno</v>
      </c>
      <c r="O67" s="79" t="str">
        <v>Norwich</v>
      </c>
    </row>
    <row r="68" spans="2:15" x14ac:dyDescent="0.25">
      <c r="B68" t="s">
        <v>104</v>
      </c>
      <c r="F68" t="str">
        <v>Mlada Bolesław</v>
      </c>
      <c r="O68" s="79" t="str">
        <v>Preston</v>
      </c>
    </row>
    <row r="69" spans="2:15" x14ac:dyDescent="0.25">
      <c r="B69" t="s">
        <v>345</v>
      </c>
      <c r="F69" t="str">
        <v>Teplice</v>
      </c>
      <c r="O69" s="79" t="str">
        <v>Plymouth</v>
      </c>
    </row>
    <row r="70" spans="2:15" x14ac:dyDescent="0.25">
      <c r="B70" t="s">
        <v>205</v>
      </c>
      <c r="F70" t="str">
        <v>Maribor</v>
      </c>
      <c r="O70" s="79" t="str">
        <v>Jagiellonia</v>
      </c>
    </row>
    <row r="71" spans="2:15" ht="30" x14ac:dyDescent="0.25">
      <c r="B71" t="s">
        <v>432</v>
      </c>
      <c r="F71" t="str">
        <v>Nordsjaelland</v>
      </c>
      <c r="O71" s="79" t="str">
        <v>Pogoń Szczecin</v>
      </c>
    </row>
    <row r="72" spans="2:15" x14ac:dyDescent="0.25">
      <c r="B72" t="s">
        <v>376</v>
      </c>
      <c r="F72" t="str">
        <v>Aalborg</v>
      </c>
      <c r="O72" s="79" t="str">
        <v>Legia</v>
      </c>
    </row>
    <row r="73" spans="2:15" x14ac:dyDescent="0.25">
      <c r="B73" t="s">
        <v>200</v>
      </c>
      <c r="F73" t="str">
        <v>Rijeka</v>
      </c>
      <c r="O73" s="79" t="str">
        <v>Motor</v>
      </c>
    </row>
    <row r="74" spans="2:15" x14ac:dyDescent="0.25">
      <c r="B74" t="s">
        <v>16</v>
      </c>
      <c r="F74" t="str">
        <v>Slaven Belupo</v>
      </c>
      <c r="O74" s="79" t="str">
        <v>Piast</v>
      </c>
    </row>
    <row r="75" spans="2:15" x14ac:dyDescent="0.25">
      <c r="B75" t="s">
        <v>291</v>
      </c>
      <c r="F75" t="str">
        <v>Osijek</v>
      </c>
      <c r="O75" s="79" t="str">
        <v>Stal M</v>
      </c>
    </row>
    <row r="76" spans="2:15" x14ac:dyDescent="0.25">
      <c r="B76" t="s">
        <v>439</v>
      </c>
      <c r="F76" t="str">
        <v>Celtic</v>
      </c>
      <c r="O76" s="79" t="str">
        <v>Miedź</v>
      </c>
    </row>
    <row r="77" spans="2:15" x14ac:dyDescent="0.25">
      <c r="B77" t="s">
        <v>357</v>
      </c>
      <c r="F77" t="str">
        <v>Aberdeen</v>
      </c>
      <c r="O77" s="79" t="str">
        <v>Znicz</v>
      </c>
    </row>
    <row r="78" spans="2:15" x14ac:dyDescent="0.25">
      <c r="B78" t="s">
        <v>194</v>
      </c>
      <c r="F78" t="str">
        <v>Hearts</v>
      </c>
      <c r="O78" s="79" t="str">
        <v>Górnik Ł</v>
      </c>
    </row>
    <row r="79" spans="2:15" x14ac:dyDescent="0.25">
      <c r="B79" t="s">
        <v>164</v>
      </c>
      <c r="F79" t="str">
        <v>Leon</v>
      </c>
      <c r="O79" s="79" t="str">
        <v>Slavia</v>
      </c>
    </row>
    <row r="80" spans="2:15" x14ac:dyDescent="0.25">
      <c r="B80" t="s">
        <v>235</v>
      </c>
      <c r="F80" t="str">
        <v>Necaxa</v>
      </c>
      <c r="O80" s="79" t="str">
        <v>Banik</v>
      </c>
    </row>
    <row r="81" spans="2:15" x14ac:dyDescent="0.25">
      <c r="B81" t="s">
        <v>445</v>
      </c>
      <c r="F81" t="str">
        <v>Pachuca</v>
      </c>
      <c r="O81" s="79" t="str">
        <v>Sigma O</v>
      </c>
    </row>
    <row r="82" spans="2:15" ht="30" x14ac:dyDescent="0.25">
      <c r="B82" t="s">
        <v>241</v>
      </c>
      <c r="F82" t="str">
        <v>Juarez</v>
      </c>
      <c r="O82" s="79" t="str">
        <v>Hradec Karlove</v>
      </c>
    </row>
    <row r="83" spans="2:15" x14ac:dyDescent="0.25">
      <c r="B83" t="s">
        <v>266</v>
      </c>
      <c r="F83" t="str">
        <v>Atl. San Luis</v>
      </c>
      <c r="O83" s="79" t="str">
        <v>Liberec</v>
      </c>
    </row>
    <row r="84" spans="2:15" x14ac:dyDescent="0.25">
      <c r="B84" t="s">
        <v>429</v>
      </c>
      <c r="F84" t="str">
        <v>Puebla</v>
      </c>
      <c r="O84" s="79" t="str">
        <v>Pardubice</v>
      </c>
    </row>
    <row r="85" spans="2:15" ht="30" x14ac:dyDescent="0.25">
      <c r="B85" t="s">
        <v>361</v>
      </c>
      <c r="F85" t="str">
        <v>Tijuana</v>
      </c>
      <c r="O85" s="79" t="str">
        <v>Czeskie Budz.</v>
      </c>
    </row>
    <row r="86" spans="2:15" ht="30" x14ac:dyDescent="0.25">
      <c r="B86" t="s">
        <v>391</v>
      </c>
      <c r="F86" t="str">
        <v>Farul Constanta</v>
      </c>
      <c r="O86" s="79" t="str">
        <v>Olimpija Ljubljana</v>
      </c>
    </row>
    <row r="87" spans="2:15" x14ac:dyDescent="0.25">
      <c r="B87" t="s">
        <v>23</v>
      </c>
      <c r="F87" t="str">
        <v>UTA Arad</v>
      </c>
      <c r="O87" s="79" t="str">
        <v>Koper</v>
      </c>
    </row>
    <row r="88" spans="2:15" x14ac:dyDescent="0.25">
      <c r="B88" t="s">
        <v>233</v>
      </c>
      <c r="F88" t="str">
        <v>Mladost</v>
      </c>
      <c r="O88" s="79" t="str">
        <v>Randers</v>
      </c>
    </row>
    <row r="89" spans="2:15" ht="30" x14ac:dyDescent="0.25">
      <c r="B89" t="s">
        <v>398</v>
      </c>
      <c r="F89" t="str">
        <v>Vojvodina</v>
      </c>
      <c r="O89" s="79" t="str">
        <v>Sonderjyske</v>
      </c>
    </row>
    <row r="90" spans="2:15" ht="30" x14ac:dyDescent="0.25">
      <c r="B90" t="s">
        <v>312</v>
      </c>
      <c r="F90" t="str">
        <v>Novi Pazar</v>
      </c>
      <c r="O90" s="79" t="str">
        <v>Dinamo Zagrzeb</v>
      </c>
    </row>
    <row r="91" spans="2:15" ht="30" x14ac:dyDescent="0.25">
      <c r="B91" t="s">
        <v>129</v>
      </c>
      <c r="F91" t="str">
        <v>Radnicki Nis</v>
      </c>
      <c r="O91" s="79" t="str">
        <v>Lok. Zagrzeb</v>
      </c>
    </row>
    <row r="92" spans="2:15" x14ac:dyDescent="0.25">
      <c r="B92" t="s">
        <v>177</v>
      </c>
      <c r="F92" t="str">
        <v>Eyupspor</v>
      </c>
      <c r="O92" s="79" t="str">
        <v>Sibenik</v>
      </c>
    </row>
    <row r="93" spans="2:15" x14ac:dyDescent="0.25">
      <c r="B93" t="s">
        <v>181</v>
      </c>
      <c r="F93" t="str">
        <v>Basaksehir</v>
      </c>
      <c r="O93" s="79" t="str">
        <v>Rangers</v>
      </c>
    </row>
    <row r="94" spans="2:15" x14ac:dyDescent="0.25">
      <c r="B94" t="s">
        <v>174</v>
      </c>
      <c r="F94" t="str">
        <v>Trabzonspor</v>
      </c>
      <c r="O94" s="79" t="str">
        <v>St. Mirren</v>
      </c>
    </row>
    <row r="95" spans="2:15" ht="30" x14ac:dyDescent="0.25">
      <c r="B95" t="s">
        <v>204</v>
      </c>
      <c r="F95" t="str">
        <v>Rizespor</v>
      </c>
      <c r="O95" s="79" t="str">
        <v>Kilmarnock</v>
      </c>
    </row>
    <row r="96" spans="2:15" x14ac:dyDescent="0.25">
      <c r="B96" t="s">
        <v>258</v>
      </c>
      <c r="F96" t="str">
        <v>Alanyaspor</v>
      </c>
      <c r="O96" s="79" t="str">
        <v>Dundee FC</v>
      </c>
    </row>
    <row r="97" spans="2:15" ht="30" x14ac:dyDescent="0.25">
      <c r="B97" t="s">
        <v>379</v>
      </c>
      <c r="F97" t="str">
        <v>Sivasspor</v>
      </c>
      <c r="O97" s="79" t="str">
        <v>St. Johnstone</v>
      </c>
    </row>
    <row r="98" spans="2:15" x14ac:dyDescent="0.25">
      <c r="B98" t="s">
        <v>337</v>
      </c>
      <c r="F98" t="str">
        <v>Hatayaspor</v>
      </c>
      <c r="O98" s="79" t="str">
        <v>Toluca</v>
      </c>
    </row>
    <row r="99" spans="2:15" x14ac:dyDescent="0.25">
      <c r="B99" t="s">
        <v>176</v>
      </c>
      <c r="F99" t="str">
        <v>Spezia</v>
      </c>
      <c r="O99" s="79" t="str">
        <v>Monterrey</v>
      </c>
    </row>
    <row r="100" spans="2:15" x14ac:dyDescent="0.25">
      <c r="B100" t="s">
        <v>322</v>
      </c>
      <c r="F100" t="str">
        <v>Cremonese</v>
      </c>
      <c r="O100" s="79" t="str">
        <v>UNAM</v>
      </c>
    </row>
    <row r="101" spans="2:15" ht="30" x14ac:dyDescent="0.25">
      <c r="B101" t="s">
        <v>310</v>
      </c>
      <c r="F101" t="str">
        <v>Cesena</v>
      </c>
      <c r="O101" s="79" t="str">
        <v>Unic. Craiova</v>
      </c>
    </row>
    <row r="102" spans="2:15" ht="30" x14ac:dyDescent="0.25">
      <c r="B102" t="s">
        <v>355</v>
      </c>
      <c r="F102" t="str">
        <v>Nbari</v>
      </c>
      <c r="O102" s="79" t="str">
        <v>Sepsi Sf. Gheorghe</v>
      </c>
    </row>
    <row r="103" spans="2:15" x14ac:dyDescent="0.25">
      <c r="B103" t="s">
        <v>349</v>
      </c>
      <c r="F103" t="str">
        <v>RB Slazburg</v>
      </c>
      <c r="O103" s="79" t="str">
        <v>Petrolul</v>
      </c>
    </row>
    <row r="104" spans="2:15" x14ac:dyDescent="0.25">
      <c r="B104" t="s">
        <v>183</v>
      </c>
      <c r="F104" t="str">
        <v>Wolfsberger</v>
      </c>
      <c r="O104" s="79" t="str">
        <v>Botosani</v>
      </c>
    </row>
    <row r="105" spans="2:15" ht="30" x14ac:dyDescent="0.25">
      <c r="B105" t="s">
        <v>501</v>
      </c>
      <c r="F105" t="str">
        <v>LASK</v>
      </c>
      <c r="O105" s="79" t="str">
        <v>Crvena Zvezda</v>
      </c>
    </row>
    <row r="106" spans="2:15" ht="30" x14ac:dyDescent="0.25">
      <c r="B106" t="s">
        <v>45</v>
      </c>
      <c r="F106" t="str">
        <v>Austria Klagenfurt</v>
      </c>
      <c r="O106" s="79" t="str">
        <v>OFK Belgrad</v>
      </c>
    </row>
    <row r="107" spans="2:15" x14ac:dyDescent="0.25">
      <c r="B107" t="s">
        <v>122</v>
      </c>
      <c r="F107" t="str">
        <v>Altach</v>
      </c>
      <c r="O107" s="79" t="str">
        <v>Cukaricki</v>
      </c>
    </row>
    <row r="108" spans="2:15" ht="30" x14ac:dyDescent="0.25">
      <c r="B108" t="s">
        <v>169</v>
      </c>
      <c r="F108" t="str">
        <v>Mirandes</v>
      </c>
      <c r="O108" s="79" t="str">
        <v>Sp. Subotica</v>
      </c>
    </row>
    <row r="109" spans="2:15" ht="30" x14ac:dyDescent="0.25">
      <c r="B109" t="s">
        <v>110</v>
      </c>
      <c r="F109" t="str">
        <v>Levski</v>
      </c>
      <c r="O109" s="79" t="str">
        <v>Tekstilac Odzaci</v>
      </c>
    </row>
    <row r="110" spans="2:15" ht="30" x14ac:dyDescent="0.25">
      <c r="B110" t="s">
        <v>141</v>
      </c>
      <c r="F110" t="str">
        <v>Cordoba</v>
      </c>
      <c r="O110" s="79" t="str">
        <v>Samsunspor</v>
      </c>
    </row>
    <row r="111" spans="2:15" x14ac:dyDescent="0.25">
      <c r="B111" t="s">
        <v>148</v>
      </c>
      <c r="F111" t="str">
        <v>MTK Budapest</v>
      </c>
      <c r="O111" s="79" t="str">
        <v>Besiktas</v>
      </c>
    </row>
    <row r="112" spans="2:15" ht="30" x14ac:dyDescent="0.25">
      <c r="B112" t="s">
        <v>26</v>
      </c>
      <c r="O112" s="79" t="str">
        <v>Juve Stabia</v>
      </c>
    </row>
    <row r="113" spans="2:15" x14ac:dyDescent="0.25">
      <c r="B113" t="s">
        <v>175</v>
      </c>
      <c r="O113" s="79" t="str">
        <v>Modena</v>
      </c>
    </row>
    <row r="114" spans="2:15" x14ac:dyDescent="0.25">
      <c r="B114" t="s">
        <v>411</v>
      </c>
      <c r="O114" s="79" t="str">
        <v>Sudtirol</v>
      </c>
    </row>
    <row r="115" spans="2:15" x14ac:dyDescent="0.25">
      <c r="B115" t="s">
        <v>150</v>
      </c>
      <c r="O115" s="79" t="str">
        <v>Carrarese</v>
      </c>
    </row>
    <row r="116" spans="2:15" x14ac:dyDescent="0.25">
      <c r="B116" t="s">
        <v>142</v>
      </c>
      <c r="O116" s="79" t="str">
        <v>Frosinione</v>
      </c>
    </row>
    <row r="117" spans="2:15" x14ac:dyDescent="0.25">
      <c r="B117" t="s">
        <v>383</v>
      </c>
      <c r="O117" s="79" t="str">
        <v>Cittadella</v>
      </c>
    </row>
    <row r="118" spans="2:15" x14ac:dyDescent="0.25">
      <c r="B118" t="s">
        <v>54</v>
      </c>
      <c r="O118" s="79" t="str">
        <v>Reggiana</v>
      </c>
    </row>
    <row r="119" spans="2:15" x14ac:dyDescent="0.25">
      <c r="B119" t="s">
        <v>180</v>
      </c>
      <c r="O119" s="79" t="str">
        <v>Sampdoria</v>
      </c>
    </row>
    <row r="120" spans="2:15" x14ac:dyDescent="0.25">
      <c r="B120" t="s">
        <v>381</v>
      </c>
      <c r="O120" s="79" t="str">
        <v>Mantova</v>
      </c>
    </row>
    <row r="121" spans="2:15" x14ac:dyDescent="0.25">
      <c r="B121" t="s">
        <v>118</v>
      </c>
      <c r="O121" s="79" t="str">
        <v>Cosenza</v>
      </c>
    </row>
    <row r="122" spans="2:15" x14ac:dyDescent="0.25">
      <c r="B122" t="s">
        <v>324</v>
      </c>
      <c r="O122" s="79" t="str">
        <v>Tirol</v>
      </c>
    </row>
    <row r="123" spans="2:15" x14ac:dyDescent="0.25">
      <c r="B123" t="s">
        <v>124</v>
      </c>
      <c r="O123" s="79" t="str">
        <v>Slovan</v>
      </c>
    </row>
    <row r="124" spans="2:15" ht="30" x14ac:dyDescent="0.25">
      <c r="B124" t="s">
        <v>136</v>
      </c>
      <c r="O124" s="79" t="str">
        <v>Racing Santander</v>
      </c>
    </row>
    <row r="125" spans="2:15" x14ac:dyDescent="0.25">
      <c r="B125" t="s">
        <v>172</v>
      </c>
      <c r="O125" s="79" t="str">
        <v>Levante</v>
      </c>
    </row>
    <row r="126" spans="2:15" x14ac:dyDescent="0.25">
      <c r="B126" t="s">
        <v>375</v>
      </c>
      <c r="O126" s="79" t="str">
        <v>Almeria</v>
      </c>
    </row>
    <row r="127" spans="2:15" x14ac:dyDescent="0.25">
      <c r="B127" t="s">
        <v>408</v>
      </c>
      <c r="O127" s="79" t="str">
        <v>Paks</v>
      </c>
    </row>
    <row r="128" spans="2:15" x14ac:dyDescent="0.25">
      <c r="B128" t="s">
        <v>65</v>
      </c>
      <c r="O128" s="79" t="str">
        <v>CSKA Sofia</v>
      </c>
    </row>
    <row r="129" spans="2:15" x14ac:dyDescent="0.25">
      <c r="B129" t="s">
        <v>159</v>
      </c>
      <c r="O129" s="79" t="str">
        <v>Ludogorec</v>
      </c>
    </row>
    <row r="130" spans="2:15" x14ac:dyDescent="0.25">
      <c r="B130" t="s">
        <v>125</v>
      </c>
    </row>
    <row r="131" spans="2:15" x14ac:dyDescent="0.25">
      <c r="B131" t="s">
        <v>68</v>
      </c>
    </row>
    <row r="132" spans="2:15" x14ac:dyDescent="0.25">
      <c r="B132" t="s">
        <v>51</v>
      </c>
    </row>
    <row r="133" spans="2:15" x14ac:dyDescent="0.25">
      <c r="B133" t="s">
        <v>438</v>
      </c>
    </row>
    <row r="134" spans="2:15" x14ac:dyDescent="0.25">
      <c r="B134" t="s">
        <v>48</v>
      </c>
    </row>
    <row r="135" spans="2:15" x14ac:dyDescent="0.25">
      <c r="B135" t="s">
        <v>20</v>
      </c>
    </row>
    <row r="136" spans="2:15" x14ac:dyDescent="0.25">
      <c r="B136" t="s">
        <v>128</v>
      </c>
    </row>
    <row r="137" spans="2:15" x14ac:dyDescent="0.25">
      <c r="B137" t="s">
        <v>407</v>
      </c>
    </row>
    <row r="138" spans="2:15" x14ac:dyDescent="0.25">
      <c r="B138" t="s">
        <v>412</v>
      </c>
    </row>
    <row r="139" spans="2:15" x14ac:dyDescent="0.25">
      <c r="B139" t="s">
        <v>193</v>
      </c>
    </row>
    <row r="140" spans="2:15" x14ac:dyDescent="0.25">
      <c r="B140" t="s">
        <v>163</v>
      </c>
    </row>
    <row r="141" spans="2:15" x14ac:dyDescent="0.25">
      <c r="B141" t="s">
        <v>198</v>
      </c>
    </row>
    <row r="142" spans="2:15" x14ac:dyDescent="0.25">
      <c r="B142" t="s">
        <v>107</v>
      </c>
    </row>
    <row r="143" spans="2:15" x14ac:dyDescent="0.25">
      <c r="B143" t="s">
        <v>147</v>
      </c>
    </row>
    <row r="144" spans="2:15" x14ac:dyDescent="0.25">
      <c r="B144" t="s">
        <v>109</v>
      </c>
    </row>
    <row r="145" spans="2:2" x14ac:dyDescent="0.25">
      <c r="B145" t="s">
        <v>268</v>
      </c>
    </row>
    <row r="146" spans="2:2" x14ac:dyDescent="0.25">
      <c r="B146" t="s">
        <v>289</v>
      </c>
    </row>
    <row r="147" spans="2:2" x14ac:dyDescent="0.25">
      <c r="B147" t="s">
        <v>390</v>
      </c>
    </row>
    <row r="148" spans="2:2" x14ac:dyDescent="0.25">
      <c r="B148" t="s">
        <v>67</v>
      </c>
    </row>
    <row r="149" spans="2:2" x14ac:dyDescent="0.25">
      <c r="B149" t="s">
        <v>343</v>
      </c>
    </row>
    <row r="150" spans="2:2" x14ac:dyDescent="0.25">
      <c r="B150" t="s">
        <v>413</v>
      </c>
    </row>
    <row r="151" spans="2:2" x14ac:dyDescent="0.25">
      <c r="B151" t="s">
        <v>288</v>
      </c>
    </row>
    <row r="152" spans="2:2" x14ac:dyDescent="0.25">
      <c r="B152" t="s">
        <v>265</v>
      </c>
    </row>
    <row r="153" spans="2:2" x14ac:dyDescent="0.25">
      <c r="B153" t="s">
        <v>40</v>
      </c>
    </row>
    <row r="154" spans="2:2" x14ac:dyDescent="0.25">
      <c r="B154" t="s">
        <v>455</v>
      </c>
    </row>
    <row r="155" spans="2:2" x14ac:dyDescent="0.25">
      <c r="B155" t="s">
        <v>75</v>
      </c>
    </row>
    <row r="156" spans="2:2" x14ac:dyDescent="0.25">
      <c r="B156" t="s">
        <v>366</v>
      </c>
    </row>
    <row r="157" spans="2:2" x14ac:dyDescent="0.25">
      <c r="B157" t="s">
        <v>139</v>
      </c>
    </row>
    <row r="158" spans="2:2" x14ac:dyDescent="0.25">
      <c r="B158" t="s">
        <v>336</v>
      </c>
    </row>
    <row r="159" spans="2:2" x14ac:dyDescent="0.25">
      <c r="B159" t="s">
        <v>123</v>
      </c>
    </row>
    <row r="160" spans="2:2" x14ac:dyDescent="0.25">
      <c r="B160" t="s">
        <v>452</v>
      </c>
    </row>
    <row r="161" spans="2:2" x14ac:dyDescent="0.25">
      <c r="B161" t="s">
        <v>424</v>
      </c>
    </row>
    <row r="162" spans="2:2" x14ac:dyDescent="0.25">
      <c r="B162" t="s">
        <v>350</v>
      </c>
    </row>
    <row r="163" spans="2:2" x14ac:dyDescent="0.25">
      <c r="B163" t="s">
        <v>70</v>
      </c>
    </row>
    <row r="164" spans="2:2" x14ac:dyDescent="0.25">
      <c r="B164" t="s">
        <v>58</v>
      </c>
    </row>
    <row r="165" spans="2:2" x14ac:dyDescent="0.25">
      <c r="B165" t="s">
        <v>182</v>
      </c>
    </row>
    <row r="166" spans="2:2" x14ac:dyDescent="0.25">
      <c r="B166" t="s">
        <v>74</v>
      </c>
    </row>
    <row r="167" spans="2:2" x14ac:dyDescent="0.25">
      <c r="B167" t="s">
        <v>130</v>
      </c>
    </row>
    <row r="168" spans="2:2" x14ac:dyDescent="0.25">
      <c r="B168" t="s">
        <v>347</v>
      </c>
    </row>
    <row r="169" spans="2:2" x14ac:dyDescent="0.25">
      <c r="B169" t="s">
        <v>304</v>
      </c>
    </row>
    <row r="170" spans="2:2" x14ac:dyDescent="0.25">
      <c r="B170" t="s">
        <v>117</v>
      </c>
    </row>
    <row r="171" spans="2:2" x14ac:dyDescent="0.25">
      <c r="B171" t="s">
        <v>255</v>
      </c>
    </row>
    <row r="172" spans="2:2" x14ac:dyDescent="0.25">
      <c r="B172" t="s">
        <v>401</v>
      </c>
    </row>
    <row r="173" spans="2:2" x14ac:dyDescent="0.25">
      <c r="B173" t="s">
        <v>152</v>
      </c>
    </row>
    <row r="174" spans="2:2" x14ac:dyDescent="0.25">
      <c r="B174" t="s">
        <v>29</v>
      </c>
    </row>
    <row r="175" spans="2:2" x14ac:dyDescent="0.25">
      <c r="B175" t="s">
        <v>342</v>
      </c>
    </row>
    <row r="176" spans="2:2" x14ac:dyDescent="0.25">
      <c r="B176" t="s">
        <v>301</v>
      </c>
    </row>
    <row r="177" spans="2:2" x14ac:dyDescent="0.25">
      <c r="B177" t="s">
        <v>262</v>
      </c>
    </row>
    <row r="178" spans="2:2" x14ac:dyDescent="0.25">
      <c r="B178" t="s">
        <v>406</v>
      </c>
    </row>
    <row r="179" spans="2:2" x14ac:dyDescent="0.25">
      <c r="B179" t="s">
        <v>186</v>
      </c>
    </row>
    <row r="180" spans="2:2" x14ac:dyDescent="0.25">
      <c r="B180" t="s">
        <v>184</v>
      </c>
    </row>
    <row r="181" spans="2:2" x14ac:dyDescent="0.25">
      <c r="B181" t="s">
        <v>189</v>
      </c>
    </row>
    <row r="182" spans="2:2" x14ac:dyDescent="0.25">
      <c r="B182" t="s">
        <v>190</v>
      </c>
    </row>
    <row r="183" spans="2:2" x14ac:dyDescent="0.25">
      <c r="B183" t="s">
        <v>365</v>
      </c>
    </row>
    <row r="184" spans="2:2" x14ac:dyDescent="0.25">
      <c r="B184" t="s">
        <v>431</v>
      </c>
    </row>
    <row r="185" spans="2:2" x14ac:dyDescent="0.25">
      <c r="B185" t="s">
        <v>155</v>
      </c>
    </row>
    <row r="186" spans="2:2" x14ac:dyDescent="0.25">
      <c r="B186" t="s">
        <v>119</v>
      </c>
    </row>
    <row r="187" spans="2:2" x14ac:dyDescent="0.25">
      <c r="B187" t="s">
        <v>126</v>
      </c>
    </row>
    <row r="188" spans="2:2" x14ac:dyDescent="0.25">
      <c r="B188" t="s">
        <v>307</v>
      </c>
    </row>
    <row r="189" spans="2:2" x14ac:dyDescent="0.25">
      <c r="B189" t="s">
        <v>416</v>
      </c>
    </row>
    <row r="190" spans="2:2" x14ac:dyDescent="0.25">
      <c r="B190" t="s">
        <v>423</v>
      </c>
    </row>
    <row r="191" spans="2:2" x14ac:dyDescent="0.25">
      <c r="B191" t="s">
        <v>59</v>
      </c>
    </row>
    <row r="192" spans="2:2" x14ac:dyDescent="0.25">
      <c r="B192" t="s">
        <v>354</v>
      </c>
    </row>
    <row r="193" spans="2:2" x14ac:dyDescent="0.25">
      <c r="B193" t="s">
        <v>419</v>
      </c>
    </row>
    <row r="194" spans="2:2" x14ac:dyDescent="0.25">
      <c r="B194" t="s">
        <v>316</v>
      </c>
    </row>
    <row r="195" spans="2:2" x14ac:dyDescent="0.25">
      <c r="B195" t="s">
        <v>270</v>
      </c>
    </row>
    <row r="196" spans="2:2" x14ac:dyDescent="0.25">
      <c r="B196" t="s">
        <v>207</v>
      </c>
    </row>
    <row r="197" spans="2:2" x14ac:dyDescent="0.25">
      <c r="B197" t="s">
        <v>290</v>
      </c>
    </row>
    <row r="198" spans="2:2" x14ac:dyDescent="0.25">
      <c r="B198" t="s">
        <v>201</v>
      </c>
    </row>
    <row r="199" spans="2:2" x14ac:dyDescent="0.25">
      <c r="B199" t="s">
        <v>114</v>
      </c>
    </row>
    <row r="200" spans="2:2" x14ac:dyDescent="0.25">
      <c r="B200" t="s">
        <v>451</v>
      </c>
    </row>
    <row r="201" spans="2:2" x14ac:dyDescent="0.25">
      <c r="B201" t="s">
        <v>36</v>
      </c>
    </row>
    <row r="202" spans="2:2" x14ac:dyDescent="0.25">
      <c r="B202" t="s">
        <v>156</v>
      </c>
    </row>
    <row r="203" spans="2:2" x14ac:dyDescent="0.25">
      <c r="B203" t="s">
        <v>96</v>
      </c>
    </row>
    <row r="204" spans="2:2" x14ac:dyDescent="0.25">
      <c r="B204" t="s">
        <v>167</v>
      </c>
    </row>
    <row r="205" spans="2:2" x14ac:dyDescent="0.25">
      <c r="B205" t="s">
        <v>263</v>
      </c>
    </row>
    <row r="206" spans="2:2" x14ac:dyDescent="0.25">
      <c r="B206" t="s">
        <v>276</v>
      </c>
    </row>
    <row r="207" spans="2:2" x14ac:dyDescent="0.25">
      <c r="B207" t="s">
        <v>237</v>
      </c>
    </row>
    <row r="208" spans="2:2" x14ac:dyDescent="0.25">
      <c r="B208" t="s">
        <v>112</v>
      </c>
    </row>
    <row r="209" spans="2:2" x14ac:dyDescent="0.25">
      <c r="B209" t="s">
        <v>264</v>
      </c>
    </row>
    <row r="210" spans="2:2" x14ac:dyDescent="0.25">
      <c r="B210" t="s">
        <v>28</v>
      </c>
    </row>
    <row r="211" spans="2:2" x14ac:dyDescent="0.25">
      <c r="B211" t="s">
        <v>84</v>
      </c>
    </row>
    <row r="212" spans="2:2" x14ac:dyDescent="0.25">
      <c r="B212" t="s">
        <v>358</v>
      </c>
    </row>
    <row r="213" spans="2:2" x14ac:dyDescent="0.25">
      <c r="B213" t="s">
        <v>229</v>
      </c>
    </row>
    <row r="214" spans="2:2" x14ac:dyDescent="0.25">
      <c r="B214" t="s">
        <v>227</v>
      </c>
    </row>
    <row r="215" spans="2:2" x14ac:dyDescent="0.25">
      <c r="B215" t="s">
        <v>305</v>
      </c>
    </row>
    <row r="216" spans="2:2" x14ac:dyDescent="0.25">
      <c r="B216" t="s">
        <v>82</v>
      </c>
    </row>
    <row r="217" spans="2:2" x14ac:dyDescent="0.25">
      <c r="B217" t="s">
        <v>13</v>
      </c>
    </row>
    <row r="218" spans="2:2" x14ac:dyDescent="0.25">
      <c r="B218" t="s">
        <v>341</v>
      </c>
    </row>
    <row r="219" spans="2:2" x14ac:dyDescent="0.25">
      <c r="B219" t="s">
        <v>234</v>
      </c>
    </row>
    <row r="220" spans="2:2" x14ac:dyDescent="0.25">
      <c r="B220" t="s">
        <v>32</v>
      </c>
    </row>
    <row r="221" spans="2:2" x14ac:dyDescent="0.25">
      <c r="B221" t="s">
        <v>259</v>
      </c>
    </row>
    <row r="222" spans="2:2" x14ac:dyDescent="0.25">
      <c r="B222" t="s">
        <v>33</v>
      </c>
    </row>
    <row r="223" spans="2:2" x14ac:dyDescent="0.25">
      <c r="B223" t="s">
        <v>332</v>
      </c>
    </row>
    <row r="224" spans="2:2" x14ac:dyDescent="0.25">
      <c r="B224" t="s">
        <v>85</v>
      </c>
    </row>
    <row r="225" spans="2:2" x14ac:dyDescent="0.25">
      <c r="B225" t="s">
        <v>286</v>
      </c>
    </row>
    <row r="226" spans="2:2" x14ac:dyDescent="0.25">
      <c r="B226" t="s">
        <v>185</v>
      </c>
    </row>
    <row r="227" spans="2:2" x14ac:dyDescent="0.25">
      <c r="B227" t="s">
        <v>120</v>
      </c>
    </row>
    <row r="228" spans="2:2" x14ac:dyDescent="0.25">
      <c r="B228" t="s">
        <v>102</v>
      </c>
    </row>
    <row r="229" spans="2:2" x14ac:dyDescent="0.25">
      <c r="B229" t="s">
        <v>462</v>
      </c>
    </row>
    <row r="230" spans="2:2" x14ac:dyDescent="0.25">
      <c r="B230" t="s">
        <v>463</v>
      </c>
    </row>
    <row r="231" spans="2:2" x14ac:dyDescent="0.25">
      <c r="B231" t="s">
        <v>443</v>
      </c>
    </row>
    <row r="232" spans="2:2" x14ac:dyDescent="0.25">
      <c r="B232" t="s">
        <v>314</v>
      </c>
    </row>
    <row r="233" spans="2:2" x14ac:dyDescent="0.25">
      <c r="B233" t="s">
        <v>80</v>
      </c>
    </row>
    <row r="234" spans="2:2" x14ac:dyDescent="0.25">
      <c r="B234" t="s">
        <v>368</v>
      </c>
    </row>
    <row r="235" spans="2:2" x14ac:dyDescent="0.25">
      <c r="B235" t="s">
        <v>244</v>
      </c>
    </row>
    <row r="236" spans="2:2" x14ac:dyDescent="0.25">
      <c r="B236" t="s">
        <v>323</v>
      </c>
    </row>
    <row r="237" spans="2:2" x14ac:dyDescent="0.25">
      <c r="B237" t="s">
        <v>280</v>
      </c>
    </row>
    <row r="238" spans="2:2" x14ac:dyDescent="0.25">
      <c r="B238" t="s">
        <v>247</v>
      </c>
    </row>
    <row r="239" spans="2:2" x14ac:dyDescent="0.25">
      <c r="B239" t="s">
        <v>224</v>
      </c>
    </row>
    <row r="240" spans="2:2" x14ac:dyDescent="0.25">
      <c r="B240" t="s">
        <v>303</v>
      </c>
    </row>
    <row r="241" spans="2:2" x14ac:dyDescent="0.25">
      <c r="B241" t="s">
        <v>395</v>
      </c>
    </row>
    <row r="242" spans="2:2" x14ac:dyDescent="0.25">
      <c r="B242" t="s">
        <v>435</v>
      </c>
    </row>
    <row r="243" spans="2:2" x14ac:dyDescent="0.25">
      <c r="B243" t="s">
        <v>81</v>
      </c>
    </row>
    <row r="244" spans="2:2" x14ac:dyDescent="0.25">
      <c r="B244" t="s">
        <v>364</v>
      </c>
    </row>
    <row r="245" spans="2:2" x14ac:dyDescent="0.25">
      <c r="B245" t="s">
        <v>95</v>
      </c>
    </row>
    <row r="246" spans="2:2" x14ac:dyDescent="0.25">
      <c r="B246" t="s">
        <v>171</v>
      </c>
    </row>
    <row r="247" spans="2:2" x14ac:dyDescent="0.25">
      <c r="B247" t="s">
        <v>144</v>
      </c>
    </row>
    <row r="248" spans="2:2" x14ac:dyDescent="0.25">
      <c r="B248" t="s">
        <v>351</v>
      </c>
    </row>
    <row r="249" spans="2:2" x14ac:dyDescent="0.25">
      <c r="B249" t="s">
        <v>267</v>
      </c>
    </row>
    <row r="250" spans="2:2" x14ac:dyDescent="0.25">
      <c r="B250" t="s">
        <v>131</v>
      </c>
    </row>
    <row r="251" spans="2:2" x14ac:dyDescent="0.25">
      <c r="B251" t="s">
        <v>318</v>
      </c>
    </row>
    <row r="252" spans="2:2" x14ac:dyDescent="0.25">
      <c r="B252" t="s">
        <v>69</v>
      </c>
    </row>
    <row r="253" spans="2:2" x14ac:dyDescent="0.25">
      <c r="B253" t="s">
        <v>146</v>
      </c>
    </row>
    <row r="254" spans="2:2" x14ac:dyDescent="0.25">
      <c r="B254" t="s">
        <v>321</v>
      </c>
    </row>
    <row r="255" spans="2:2" x14ac:dyDescent="0.25">
      <c r="B255" t="s">
        <v>92</v>
      </c>
    </row>
    <row r="256" spans="2:2" x14ac:dyDescent="0.25">
      <c r="B256" t="s">
        <v>153</v>
      </c>
    </row>
    <row r="257" spans="2:2" x14ac:dyDescent="0.25">
      <c r="B257" t="s">
        <v>403</v>
      </c>
    </row>
    <row r="258" spans="2:2" x14ac:dyDescent="0.25">
      <c r="B258" t="s">
        <v>433</v>
      </c>
    </row>
    <row r="259" spans="2:2" x14ac:dyDescent="0.25">
      <c r="B259" t="s">
        <v>71</v>
      </c>
    </row>
    <row r="260" spans="2:2" x14ac:dyDescent="0.25">
      <c r="B260" t="s">
        <v>362</v>
      </c>
    </row>
    <row r="261" spans="2:2" x14ac:dyDescent="0.25">
      <c r="B261" t="s">
        <v>17</v>
      </c>
    </row>
    <row r="262" spans="2:2" x14ac:dyDescent="0.25">
      <c r="B262" t="s">
        <v>83</v>
      </c>
    </row>
    <row r="263" spans="2:2" x14ac:dyDescent="0.25">
      <c r="B263" t="s">
        <v>327</v>
      </c>
    </row>
    <row r="264" spans="2:2" x14ac:dyDescent="0.25">
      <c r="B264" t="s">
        <v>249</v>
      </c>
    </row>
    <row r="265" spans="2:2" x14ac:dyDescent="0.25">
      <c r="B265" t="s">
        <v>15</v>
      </c>
    </row>
    <row r="266" spans="2:2" x14ac:dyDescent="0.25">
      <c r="B266" t="s">
        <v>400</v>
      </c>
    </row>
    <row r="267" spans="2:2" x14ac:dyDescent="0.25">
      <c r="B267" t="s">
        <v>293</v>
      </c>
    </row>
    <row r="268" spans="2:2" x14ac:dyDescent="0.25">
      <c r="B268" t="s">
        <v>394</v>
      </c>
    </row>
    <row r="269" spans="2:2" x14ac:dyDescent="0.25">
      <c r="B269" t="s">
        <v>203</v>
      </c>
    </row>
    <row r="270" spans="2:2" x14ac:dyDescent="0.25">
      <c r="B270" t="s">
        <v>313</v>
      </c>
    </row>
    <row r="271" spans="2:2" x14ac:dyDescent="0.25">
      <c r="B271" t="s">
        <v>251</v>
      </c>
    </row>
    <row r="272" spans="2:2" x14ac:dyDescent="0.25">
      <c r="B272" t="s">
        <v>108</v>
      </c>
    </row>
    <row r="273" spans="2:2" x14ac:dyDescent="0.25">
      <c r="B273" t="s">
        <v>340</v>
      </c>
    </row>
    <row r="274" spans="2:2" x14ac:dyDescent="0.25">
      <c r="B274" t="s">
        <v>385</v>
      </c>
    </row>
    <row r="275" spans="2:2" x14ac:dyDescent="0.25">
      <c r="B275" t="s">
        <v>254</v>
      </c>
    </row>
    <row r="276" spans="2:2" x14ac:dyDescent="0.25">
      <c r="B276" t="s">
        <v>363</v>
      </c>
    </row>
    <row r="277" spans="2:2" x14ac:dyDescent="0.25">
      <c r="B277" t="s">
        <v>121</v>
      </c>
    </row>
    <row r="278" spans="2:2" x14ac:dyDescent="0.25">
      <c r="B278" t="s">
        <v>231</v>
      </c>
    </row>
    <row r="279" spans="2:2" x14ac:dyDescent="0.25">
      <c r="B279" t="s">
        <v>434</v>
      </c>
    </row>
    <row r="280" spans="2:2" x14ac:dyDescent="0.25">
      <c r="B280" t="s">
        <v>311</v>
      </c>
    </row>
    <row r="281" spans="2:2" x14ac:dyDescent="0.25">
      <c r="B281" t="s">
        <v>168</v>
      </c>
    </row>
    <row r="282" spans="2:2" x14ac:dyDescent="0.25">
      <c r="B282" t="s">
        <v>392</v>
      </c>
    </row>
    <row r="283" spans="2:2" x14ac:dyDescent="0.25">
      <c r="B283" t="s">
        <v>382</v>
      </c>
    </row>
    <row r="284" spans="2:2" x14ac:dyDescent="0.25">
      <c r="B284" t="s">
        <v>269</v>
      </c>
    </row>
    <row r="285" spans="2:2" x14ac:dyDescent="0.25">
      <c r="B285" t="s">
        <v>427</v>
      </c>
    </row>
    <row r="286" spans="2:2" x14ac:dyDescent="0.25">
      <c r="B286" t="s">
        <v>260</v>
      </c>
    </row>
    <row r="287" spans="2:2" x14ac:dyDescent="0.25">
      <c r="B287" t="s">
        <v>295</v>
      </c>
    </row>
    <row r="288" spans="2:2" x14ac:dyDescent="0.25">
      <c r="B288" t="s">
        <v>296</v>
      </c>
    </row>
    <row r="289" spans="2:2" x14ac:dyDescent="0.25">
      <c r="B289" t="s">
        <v>386</v>
      </c>
    </row>
    <row r="290" spans="2:2" x14ac:dyDescent="0.25">
      <c r="B290" t="s">
        <v>282</v>
      </c>
    </row>
    <row r="291" spans="2:2" x14ac:dyDescent="0.25">
      <c r="B291" t="s">
        <v>253</v>
      </c>
    </row>
    <row r="292" spans="2:2" x14ac:dyDescent="0.25">
      <c r="B292" t="s">
        <v>250</v>
      </c>
    </row>
    <row r="293" spans="2:2" x14ac:dyDescent="0.25">
      <c r="B293" t="s">
        <v>319</v>
      </c>
    </row>
    <row r="294" spans="2:2" x14ac:dyDescent="0.25">
      <c r="B294" t="s">
        <v>79</v>
      </c>
    </row>
    <row r="295" spans="2:2" x14ac:dyDescent="0.25">
      <c r="B295" t="s">
        <v>61</v>
      </c>
    </row>
    <row r="296" spans="2:2" x14ac:dyDescent="0.25">
      <c r="B296" t="s">
        <v>372</v>
      </c>
    </row>
    <row r="297" spans="2:2" x14ac:dyDescent="0.25">
      <c r="B297" t="s">
        <v>232</v>
      </c>
    </row>
    <row r="298" spans="2:2" x14ac:dyDescent="0.25">
      <c r="B298" t="s">
        <v>273</v>
      </c>
    </row>
    <row r="299" spans="2:2" x14ac:dyDescent="0.25">
      <c r="B299" t="s">
        <v>370</v>
      </c>
    </row>
    <row r="300" spans="2:2" x14ac:dyDescent="0.25">
      <c r="B300" t="s">
        <v>228</v>
      </c>
    </row>
    <row r="301" spans="2:2" x14ac:dyDescent="0.25">
      <c r="B301" t="s">
        <v>393</v>
      </c>
    </row>
    <row r="302" spans="2:2" x14ac:dyDescent="0.25">
      <c r="B302" t="s">
        <v>404</v>
      </c>
    </row>
    <row r="303" spans="2:2" x14ac:dyDescent="0.25">
      <c r="B303" t="s">
        <v>271</v>
      </c>
    </row>
    <row r="304" spans="2:2" x14ac:dyDescent="0.25">
      <c r="B304" t="s">
        <v>320</v>
      </c>
    </row>
    <row r="305" spans="2:2" x14ac:dyDescent="0.25">
      <c r="B305" t="s">
        <v>261</v>
      </c>
    </row>
    <row r="306" spans="2:2" x14ac:dyDescent="0.25">
      <c r="B306" t="s">
        <v>326</v>
      </c>
    </row>
    <row r="307" spans="2:2" x14ac:dyDescent="0.25">
      <c r="B307" t="s">
        <v>346</v>
      </c>
    </row>
    <row r="308" spans="2:2" x14ac:dyDescent="0.25">
      <c r="B308" t="s">
        <v>389</v>
      </c>
    </row>
    <row r="309" spans="2:2" x14ac:dyDescent="0.25">
      <c r="B309" t="s">
        <v>449</v>
      </c>
    </row>
    <row r="310" spans="2:2" x14ac:dyDescent="0.25">
      <c r="B310" t="s">
        <v>103</v>
      </c>
    </row>
    <row r="311" spans="2:2" x14ac:dyDescent="0.25">
      <c r="B311" t="s">
        <v>46</v>
      </c>
    </row>
    <row r="312" spans="2:2" x14ac:dyDescent="0.25">
      <c r="B312" t="s">
        <v>448</v>
      </c>
    </row>
    <row r="313" spans="2:2" x14ac:dyDescent="0.25">
      <c r="B313" t="s">
        <v>116</v>
      </c>
    </row>
    <row r="314" spans="2:2" x14ac:dyDescent="0.25">
      <c r="B314" t="s">
        <v>133</v>
      </c>
    </row>
    <row r="315" spans="2:2" x14ac:dyDescent="0.25">
      <c r="B315" t="s">
        <v>440</v>
      </c>
    </row>
    <row r="316" spans="2:2" x14ac:dyDescent="0.25">
      <c r="B316" t="s">
        <v>91</v>
      </c>
    </row>
    <row r="317" spans="2:2" x14ac:dyDescent="0.25">
      <c r="B317" t="s">
        <v>93</v>
      </c>
    </row>
    <row r="318" spans="2:2" x14ac:dyDescent="0.25">
      <c r="B318" t="s">
        <v>335</v>
      </c>
    </row>
    <row r="319" spans="2:2" x14ac:dyDescent="0.25">
      <c r="B319" t="s">
        <v>143</v>
      </c>
    </row>
    <row r="320" spans="2:2" x14ac:dyDescent="0.25">
      <c r="B320" t="s">
        <v>417</v>
      </c>
    </row>
    <row r="321" spans="2:2" x14ac:dyDescent="0.25">
      <c r="B321" t="s">
        <v>77</v>
      </c>
    </row>
    <row r="322" spans="2:2" x14ac:dyDescent="0.25">
      <c r="B322" t="s">
        <v>178</v>
      </c>
    </row>
    <row r="323" spans="2:2" x14ac:dyDescent="0.25">
      <c r="B323" t="s">
        <v>158</v>
      </c>
    </row>
    <row r="324" spans="2:2" x14ac:dyDescent="0.25">
      <c r="B324" t="s">
        <v>353</v>
      </c>
    </row>
    <row r="325" spans="2:2" x14ac:dyDescent="0.25">
      <c r="B325" t="s">
        <v>195</v>
      </c>
    </row>
    <row r="326" spans="2:2" x14ac:dyDescent="0.25">
      <c r="B326" t="s">
        <v>284</v>
      </c>
    </row>
    <row r="327" spans="2:2" x14ac:dyDescent="0.25">
      <c r="B327" t="s">
        <v>444</v>
      </c>
    </row>
    <row r="328" spans="2:2" x14ac:dyDescent="0.25">
      <c r="B328" t="s">
        <v>441</v>
      </c>
    </row>
    <row r="329" spans="2:2" x14ac:dyDescent="0.25">
      <c r="B329" t="s">
        <v>409</v>
      </c>
    </row>
    <row r="330" spans="2:2" x14ac:dyDescent="0.25">
      <c r="B330" t="s">
        <v>138</v>
      </c>
    </row>
    <row r="331" spans="2:2" x14ac:dyDescent="0.25">
      <c r="B331" t="s">
        <v>373</v>
      </c>
    </row>
    <row r="332" spans="2:2" x14ac:dyDescent="0.25">
      <c r="B332" t="s">
        <v>426</v>
      </c>
    </row>
    <row r="333" spans="2:2" x14ac:dyDescent="0.25">
      <c r="B333" t="s">
        <v>127</v>
      </c>
    </row>
    <row r="334" spans="2:2" x14ac:dyDescent="0.25">
      <c r="B334" t="s">
        <v>380</v>
      </c>
    </row>
    <row r="335" spans="2:2" x14ac:dyDescent="0.25">
      <c r="B335" t="s">
        <v>34</v>
      </c>
    </row>
    <row r="336" spans="2:2" x14ac:dyDescent="0.25">
      <c r="B336" t="s">
        <v>105</v>
      </c>
    </row>
    <row r="337" spans="2:2" x14ac:dyDescent="0.25">
      <c r="B337" t="s">
        <v>238</v>
      </c>
    </row>
    <row r="338" spans="2:2" x14ac:dyDescent="0.25">
      <c r="B338" t="s">
        <v>248</v>
      </c>
    </row>
    <row r="339" spans="2:2" x14ac:dyDescent="0.25">
      <c r="B339" t="s">
        <v>344</v>
      </c>
    </row>
    <row r="340" spans="2:2" x14ac:dyDescent="0.25">
      <c r="B340" t="s">
        <v>302</v>
      </c>
    </row>
    <row r="341" spans="2:2" x14ac:dyDescent="0.25">
      <c r="B341" t="s">
        <v>329</v>
      </c>
    </row>
    <row r="342" spans="2:2" x14ac:dyDescent="0.25">
      <c r="B342" t="s">
        <v>39</v>
      </c>
    </row>
    <row r="343" spans="2:2" x14ac:dyDescent="0.25">
      <c r="B343" t="s">
        <v>422</v>
      </c>
    </row>
    <row r="344" spans="2:2" x14ac:dyDescent="0.25">
      <c r="B344" t="s">
        <v>339</v>
      </c>
    </row>
    <row r="345" spans="2:2" x14ac:dyDescent="0.25">
      <c r="B345" t="s">
        <v>297</v>
      </c>
    </row>
    <row r="346" spans="2:2" x14ac:dyDescent="0.25">
      <c r="B346" t="s">
        <v>309</v>
      </c>
    </row>
    <row r="347" spans="2:2" x14ac:dyDescent="0.25">
      <c r="B347" t="s">
        <v>225</v>
      </c>
    </row>
    <row r="348" spans="2:2" x14ac:dyDescent="0.25">
      <c r="B348" t="s">
        <v>106</v>
      </c>
    </row>
    <row r="349" spans="2:2" x14ac:dyDescent="0.25">
      <c r="B349" t="s">
        <v>333</v>
      </c>
    </row>
    <row r="350" spans="2:2" x14ac:dyDescent="0.25">
      <c r="B350" t="s">
        <v>30</v>
      </c>
    </row>
    <row r="351" spans="2:2" x14ac:dyDescent="0.25">
      <c r="B351" t="s">
        <v>402</v>
      </c>
    </row>
    <row r="352" spans="2:2" x14ac:dyDescent="0.25">
      <c r="B352" t="s">
        <v>298</v>
      </c>
    </row>
    <row r="353" spans="2:2" x14ac:dyDescent="0.25">
      <c r="B353" t="s">
        <v>76</v>
      </c>
    </row>
    <row r="354" spans="2:2" x14ac:dyDescent="0.25">
      <c r="B354" t="s">
        <v>428</v>
      </c>
    </row>
    <row r="355" spans="2:2" x14ac:dyDescent="0.25">
      <c r="B355" t="s">
        <v>134</v>
      </c>
    </row>
    <row r="356" spans="2:2" x14ac:dyDescent="0.25">
      <c r="B356" t="s">
        <v>356</v>
      </c>
    </row>
    <row r="357" spans="2:2" x14ac:dyDescent="0.25">
      <c r="B357" t="s">
        <v>352</v>
      </c>
    </row>
    <row r="358" spans="2:2" x14ac:dyDescent="0.25">
      <c r="B358" t="s">
        <v>94</v>
      </c>
    </row>
    <row r="359" spans="2:2" x14ac:dyDescent="0.25">
      <c r="B359" t="s">
        <v>37</v>
      </c>
    </row>
    <row r="360" spans="2:2" x14ac:dyDescent="0.25">
      <c r="B360" t="s">
        <v>55</v>
      </c>
    </row>
    <row r="361" spans="2:2" x14ac:dyDescent="0.25">
      <c r="B361" t="s">
        <v>206</v>
      </c>
    </row>
    <row r="362" spans="2:2" x14ac:dyDescent="0.25">
      <c r="B362" t="s">
        <v>274</v>
      </c>
    </row>
    <row r="363" spans="2:2" x14ac:dyDescent="0.25">
      <c r="B363" t="s">
        <v>287</v>
      </c>
    </row>
    <row r="364" spans="2:2" x14ac:dyDescent="0.25">
      <c r="B364" t="s">
        <v>294</v>
      </c>
    </row>
    <row r="365" spans="2:2" x14ac:dyDescent="0.25">
      <c r="B365" t="s">
        <v>199</v>
      </c>
    </row>
    <row r="366" spans="2:2" x14ac:dyDescent="0.25">
      <c r="B366" t="s">
        <v>256</v>
      </c>
    </row>
    <row r="367" spans="2:2" x14ac:dyDescent="0.25">
      <c r="B367" t="s">
        <v>87</v>
      </c>
    </row>
    <row r="368" spans="2:2" x14ac:dyDescent="0.25">
      <c r="B368" t="s">
        <v>446</v>
      </c>
    </row>
    <row r="369" spans="2:2" x14ac:dyDescent="0.25">
      <c r="B369" t="s">
        <v>436</v>
      </c>
    </row>
    <row r="370" spans="2:2" x14ac:dyDescent="0.25">
      <c r="B370" t="s">
        <v>240</v>
      </c>
    </row>
    <row r="371" spans="2:2" x14ac:dyDescent="0.25">
      <c r="B371" t="s">
        <v>252</v>
      </c>
    </row>
    <row r="372" spans="2:2" x14ac:dyDescent="0.25">
      <c r="B372" t="s">
        <v>277</v>
      </c>
    </row>
    <row r="373" spans="2:2" x14ac:dyDescent="0.25">
      <c r="B373" t="s">
        <v>405</v>
      </c>
    </row>
    <row r="374" spans="2:2" x14ac:dyDescent="0.25">
      <c r="B374" t="s">
        <v>179</v>
      </c>
    </row>
    <row r="375" spans="2:2" x14ac:dyDescent="0.25">
      <c r="B375" t="s">
        <v>308</v>
      </c>
    </row>
    <row r="376" spans="2:2" x14ac:dyDescent="0.25">
      <c r="B376" t="s">
        <v>279</v>
      </c>
    </row>
    <row r="377" spans="2:2" x14ac:dyDescent="0.25">
      <c r="B377" t="s">
        <v>359</v>
      </c>
    </row>
    <row r="378" spans="2:2" x14ac:dyDescent="0.25">
      <c r="B378" t="s">
        <v>374</v>
      </c>
    </row>
    <row r="379" spans="2:2" x14ac:dyDescent="0.25">
      <c r="B379" t="s">
        <v>454</v>
      </c>
    </row>
    <row r="380" spans="2:2" x14ac:dyDescent="0.25">
      <c r="B380" t="s">
        <v>360</v>
      </c>
    </row>
    <row r="381" spans="2:2" x14ac:dyDescent="0.25">
      <c r="B381" t="s">
        <v>188</v>
      </c>
    </row>
    <row r="382" spans="2:2" x14ac:dyDescent="0.25">
      <c r="B382" t="s">
        <v>162</v>
      </c>
    </row>
    <row r="383" spans="2:2" x14ac:dyDescent="0.25">
      <c r="B383" t="s">
        <v>24</v>
      </c>
    </row>
    <row r="384" spans="2:2" x14ac:dyDescent="0.25">
      <c r="B384" t="s">
        <v>88</v>
      </c>
    </row>
    <row r="385" spans="2:2" x14ac:dyDescent="0.25">
      <c r="B385" t="s">
        <v>415</v>
      </c>
    </row>
    <row r="386" spans="2:2" x14ac:dyDescent="0.25">
      <c r="B386" t="s">
        <v>397</v>
      </c>
    </row>
    <row r="387" spans="2:2" x14ac:dyDescent="0.25">
      <c r="B387" t="s">
        <v>57</v>
      </c>
    </row>
    <row r="388" spans="2:2" x14ac:dyDescent="0.25">
      <c r="B388" t="s">
        <v>66</v>
      </c>
    </row>
    <row r="389" spans="2:2" x14ac:dyDescent="0.25">
      <c r="B389" t="s">
        <v>378</v>
      </c>
    </row>
    <row r="390" spans="2:2" x14ac:dyDescent="0.25">
      <c r="B390" t="s">
        <v>161</v>
      </c>
    </row>
    <row r="391" spans="2:2" x14ac:dyDescent="0.25">
      <c r="B391" t="s">
        <v>132</v>
      </c>
    </row>
    <row r="392" spans="2:2" x14ac:dyDescent="0.25">
      <c r="B392" t="s">
        <v>367</v>
      </c>
    </row>
    <row r="393" spans="2:2" x14ac:dyDescent="0.25">
      <c r="B393" t="s">
        <v>377</v>
      </c>
    </row>
    <row r="394" spans="2:2" x14ac:dyDescent="0.25">
      <c r="B394" t="s">
        <v>56</v>
      </c>
    </row>
    <row r="395" spans="2:2" x14ac:dyDescent="0.25">
      <c r="B395" t="s">
        <v>388</v>
      </c>
    </row>
    <row r="396" spans="2:2" x14ac:dyDescent="0.25">
      <c r="B396" t="s">
        <v>384</v>
      </c>
    </row>
    <row r="397" spans="2:2" x14ac:dyDescent="0.25">
      <c r="B397" t="s">
        <v>63</v>
      </c>
    </row>
    <row r="398" spans="2:2" x14ac:dyDescent="0.25">
      <c r="B398" t="s">
        <v>111</v>
      </c>
    </row>
    <row r="399" spans="2:2" x14ac:dyDescent="0.25">
      <c r="B399" t="s">
        <v>115</v>
      </c>
    </row>
    <row r="400" spans="2:2" x14ac:dyDescent="0.25">
      <c r="B400" t="s">
        <v>338</v>
      </c>
    </row>
    <row r="401" spans="2:2" x14ac:dyDescent="0.25">
      <c r="B401" t="s">
        <v>334</v>
      </c>
    </row>
    <row r="402" spans="2:2" x14ac:dyDescent="0.25">
      <c r="B402" t="s">
        <v>170</v>
      </c>
    </row>
    <row r="403" spans="2:2" x14ac:dyDescent="0.25">
      <c r="B403" t="s">
        <v>187</v>
      </c>
    </row>
    <row r="404" spans="2:2" x14ac:dyDescent="0.25">
      <c r="B404" t="s">
        <v>166</v>
      </c>
    </row>
    <row r="405" spans="2:2" x14ac:dyDescent="0.25">
      <c r="B405" t="s">
        <v>47</v>
      </c>
    </row>
    <row r="406" spans="2:2" x14ac:dyDescent="0.25">
      <c r="B406" t="s">
        <v>52</v>
      </c>
    </row>
    <row r="407" spans="2:2" x14ac:dyDescent="0.25">
      <c r="B407" t="s">
        <v>330</v>
      </c>
    </row>
    <row r="408" spans="2:2" x14ac:dyDescent="0.25">
      <c r="B408" t="s">
        <v>300</v>
      </c>
    </row>
    <row r="409" spans="2:2" x14ac:dyDescent="0.25">
      <c r="B409" t="s">
        <v>99</v>
      </c>
    </row>
    <row r="410" spans="2:2" x14ac:dyDescent="0.25">
      <c r="B410" t="s">
        <v>191</v>
      </c>
    </row>
    <row r="411" spans="2:2" x14ac:dyDescent="0.25">
      <c r="B411" t="s">
        <v>396</v>
      </c>
    </row>
    <row r="412" spans="2:2" x14ac:dyDescent="0.25">
      <c r="B412" t="s">
        <v>292</v>
      </c>
    </row>
    <row r="413" spans="2:2" x14ac:dyDescent="0.25">
      <c r="B413" t="s">
        <v>246</v>
      </c>
    </row>
    <row r="414" spans="2:2" x14ac:dyDescent="0.25">
      <c r="B414" t="s">
        <v>50</v>
      </c>
    </row>
    <row r="415" spans="2:2" x14ac:dyDescent="0.25">
      <c r="B415" t="s">
        <v>242</v>
      </c>
    </row>
    <row r="416" spans="2:2" x14ac:dyDescent="0.25">
      <c r="B416" t="s">
        <v>25</v>
      </c>
    </row>
    <row r="417" spans="2:2" x14ac:dyDescent="0.25">
      <c r="B417" t="s">
        <v>202</v>
      </c>
    </row>
    <row r="418" spans="2:2" x14ac:dyDescent="0.25">
      <c r="B418" t="s">
        <v>272</v>
      </c>
    </row>
    <row r="419" spans="2:2" x14ac:dyDescent="0.25">
      <c r="B419" t="s">
        <v>73</v>
      </c>
    </row>
    <row r="420" spans="2:2" x14ac:dyDescent="0.25">
      <c r="B420" t="s">
        <v>42</v>
      </c>
    </row>
    <row r="421" spans="2:2" x14ac:dyDescent="0.25">
      <c r="B421" t="s">
        <v>283</v>
      </c>
    </row>
    <row r="422" spans="2:2" x14ac:dyDescent="0.25">
      <c r="B422" t="s">
        <v>281</v>
      </c>
    </row>
    <row r="423" spans="2:2" x14ac:dyDescent="0.25">
      <c r="B423" t="s">
        <v>457</v>
      </c>
    </row>
    <row r="424" spans="2:2" x14ac:dyDescent="0.25">
      <c r="B424" t="s">
        <v>27</v>
      </c>
    </row>
    <row r="425" spans="2:2" x14ac:dyDescent="0.25">
      <c r="B425" t="s">
        <v>38</v>
      </c>
    </row>
    <row r="426" spans="2:2" x14ac:dyDescent="0.25">
      <c r="B426" t="s">
        <v>41</v>
      </c>
    </row>
    <row r="427" spans="2:2" x14ac:dyDescent="0.25">
      <c r="B427" t="s">
        <v>275</v>
      </c>
    </row>
    <row r="428" spans="2:2" x14ac:dyDescent="0.25">
      <c r="B428" t="s">
        <v>399</v>
      </c>
    </row>
    <row r="429" spans="2:2" x14ac:dyDescent="0.25">
      <c r="B429" t="s">
        <v>226</v>
      </c>
    </row>
    <row r="430" spans="2:2" x14ac:dyDescent="0.25">
      <c r="B430" t="s">
        <v>285</v>
      </c>
    </row>
    <row r="431" spans="2:2" x14ac:dyDescent="0.25">
      <c r="B431" t="s">
        <v>35</v>
      </c>
    </row>
    <row r="432" spans="2:2" x14ac:dyDescent="0.25">
      <c r="B432" t="s">
        <v>72</v>
      </c>
    </row>
  </sheetData>
  <sortState xmlns:xlrd2="http://schemas.microsoft.com/office/spreadsheetml/2017/richdata2" ref="B1:B557">
    <sortCondition ref="B1:B557"/>
  </sortState>
  <mergeCells count="2">
    <mergeCell ref="G1:I1"/>
    <mergeCell ref="G2:I2"/>
  </mergeCells>
  <phoneticPr fontId="1" type="noConversion"/>
  <conditionalFormatting sqref="H5:AA5">
    <cfRule type="cellIs" dxfId="95" priority="3" operator="greaterThan">
      <formula>0.8</formula>
    </cfRule>
    <cfRule type="cellIs" dxfId="94" priority="4" operator="greaterThan">
      <formula>0.75</formula>
    </cfRule>
    <cfRule type="cellIs" dxfId="93" priority="5" operator="greaterThan">
      <formula>0.7</formula>
    </cfRule>
    <cfRule type="cellIs" dxfId="92" priority="6" operator="greaterThan">
      <formula>65%</formula>
    </cfRule>
  </conditionalFormatting>
  <conditionalFormatting sqref="J1">
    <cfRule type="cellIs" dxfId="91" priority="2" operator="equal">
      <formula>"TAK"</formula>
    </cfRule>
  </conditionalFormatting>
  <conditionalFormatting sqref="J2">
    <cfRule type="cellIs" dxfId="90" priority="1" operator="greaterThan">
      <formula>0</formula>
    </cfRule>
  </conditionalFormatting>
  <dataValidations count="1">
    <dataValidation type="list" allowBlank="1" showInputMessage="1" showErrorMessage="1" sqref="D4:D5" xr:uid="{CBE634BB-84F0-45E3-82B2-5F0F1CE5BC7F}">
      <formula1>$B:$B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usz1"/>
  <dimension ref="A1:AZ606"/>
  <sheetViews>
    <sheetView topLeftCell="A426" zoomScaleNormal="100" workbookViewId="0">
      <selection activeCell="AA2" sqref="AA2"/>
    </sheetView>
  </sheetViews>
  <sheetFormatPr defaultRowHeight="15" x14ac:dyDescent="0.25"/>
  <cols>
    <col min="1" max="1" width="13.85546875" style="37" bestFit="1" customWidth="1"/>
    <col min="2" max="2" width="25.28515625" style="45" hidden="1" customWidth="1"/>
    <col min="3" max="3" width="25.140625" style="44" hidden="1" customWidth="1"/>
    <col min="5" max="5" width="9.85546875" bestFit="1" customWidth="1"/>
    <col min="6" max="7" width="8.7109375" bestFit="1" customWidth="1"/>
    <col min="8" max="32" width="7.5703125" customWidth="1"/>
    <col min="33" max="42" width="5.85546875" customWidth="1"/>
    <col min="46" max="83" width="5" customWidth="1"/>
    <col min="84" max="84" width="5.42578125" customWidth="1"/>
  </cols>
  <sheetData>
    <row r="1" spans="1:51" x14ac:dyDescent="0.25">
      <c r="D1" s="48" t="s">
        <v>499</v>
      </c>
      <c r="E1" s="49">
        <v>1</v>
      </c>
      <c r="F1" s="49">
        <v>2</v>
      </c>
      <c r="G1" s="49">
        <v>3</v>
      </c>
      <c r="H1" s="49">
        <v>4</v>
      </c>
      <c r="I1" s="49">
        <v>5</v>
      </c>
      <c r="J1" s="49">
        <v>6</v>
      </c>
      <c r="K1" s="49">
        <v>7</v>
      </c>
      <c r="L1" s="49">
        <v>8</v>
      </c>
      <c r="M1" s="49">
        <v>9</v>
      </c>
      <c r="N1" s="49">
        <v>10</v>
      </c>
      <c r="O1" s="49">
        <v>11</v>
      </c>
      <c r="P1" s="49">
        <v>12</v>
      </c>
      <c r="Q1" s="49">
        <v>13</v>
      </c>
      <c r="R1" s="49">
        <v>14</v>
      </c>
      <c r="S1" s="49">
        <v>15</v>
      </c>
      <c r="T1" s="49">
        <v>16</v>
      </c>
      <c r="U1" s="49">
        <v>17</v>
      </c>
      <c r="V1" s="49">
        <v>18</v>
      </c>
      <c r="W1" s="49">
        <v>19</v>
      </c>
      <c r="X1" s="50">
        <v>20</v>
      </c>
    </row>
    <row r="2" spans="1:51" s="37" customFormat="1" x14ac:dyDescent="0.25">
      <c r="B2" s="45"/>
      <c r="C2" s="44"/>
      <c r="D2" s="51"/>
      <c r="E2" s="78">
        <f>MAX(B:B)</f>
        <v>0.81250000233999997</v>
      </c>
      <c r="F2" s="78" cm="1">
        <f t="array" ref="F2">MAX(IF(B:B&lt;MAX(B:B), B:B))</f>
        <v>0.78571428693428569</v>
      </c>
      <c r="G2" s="78" cm="1">
        <f t="array" ref="G2">MAX(IF(B:B &lt; MAX(IF(B:B &lt; MAX(B:B), B:B)), B:B))</f>
        <v>0.7692307735207693</v>
      </c>
      <c r="H2" s="78" cm="1">
        <f t="array" ref="H2">MAX(IF(B:B &lt; MAX(IF(B:B &lt; MAX(IF(B:B&lt;MAX(B:B), B:B)), B:B)), B:B))</f>
        <v>0.71428571812571429</v>
      </c>
      <c r="I2" s="78" cm="1">
        <f t="array" ref="I2">MAX(IF(B:B &lt; MAX(IF(B:B &lt; MAX(IF(B:B &lt; MAX(IF(B:B&lt;MAX(B:B), B:B)), B:B)), B:B)), B:B))</f>
        <v>0.71428571762571436</v>
      </c>
      <c r="J2" s="78" cm="1">
        <f t="array" ref="J2">MAX(IF(B:B &lt; MAX(IF(B:B &lt; MAX(IF(B:B &lt; MAX(IF(B:B &lt; MAX(IF(B:B&lt;MAX(B:B), B:B)), B:B)), B:B)), B:B)), B:B))</f>
        <v>0.71428571589571432</v>
      </c>
      <c r="K2" s="78" cm="1">
        <f t="array" ref="K2">MAX(IF(B:B &lt; MAX(IF(B:B &lt; MAX(IF(B:B &lt; MAX(IF(B:B &lt; MAX(IF(B:B &lt; MAX(IF(B:B&lt;MAX(B:B), B:B)), B:B)), B:B)), B:B)), B:B)), B:B))</f>
        <v>0.70967742343483875</v>
      </c>
      <c r="L2" s="78" cm="1">
        <f t="array" ref="L2">MAX(IF(B:B &lt; MAX(IF(B:B &lt; MAX(IF(B:B &lt; MAX(IF(B:B &lt; MAX(IF(B:B &lt; MAX(IF(B:B &lt; MAX(IF(B:B&lt;MAX(B:B), B:B)), B:B)), B:B)), B:B)), B:B)), B:B)), B:B))</f>
        <v>0.70967741945483875</v>
      </c>
      <c r="M2" s="78" cm="1">
        <f t="array" ref="M2">MAX(IF(B:B &lt; MAX(IF(B:B &lt; MAX(IF(B:B &lt; MAX(IF(B:B &lt; MAX(IF(B:B &lt; MAX(IF(B:B &lt; MAX(IF(B:B &lt; MAX(IF(B:B &lt; MAX(B:B), B:B)), B:B)), B:B)), B:B)), B:B)), B:B)), B:B)), B:B))</f>
        <v>0.69230769661769231</v>
      </c>
      <c r="N2" s="78" cm="1">
        <f t="array" ref="N2">MAX(IF(B:B &lt; MAX(IF(B:B &lt; MAX(IF(B:B &lt; MAX(IF(B:B &lt; MAX(IF(B:B &lt; MAX(IF(B:B &lt; MAX(IF(B:B &lt; MAX(IF(B:B &lt; MAX(IF(B:B &lt; MAX(B:B), B:B)), B:B)), B:B)), B:B)), B:B)), B:B)), B:B)), B:B)), B:B))</f>
        <v>0.69230769658769231</v>
      </c>
      <c r="O2" s="85" cm="1">
        <f t="array" ref="O2">MAX(IF(B:B &lt; MAX(IF(B:B &lt; MAX(IF(B:B &lt; MAX(IF(B:B &lt; MAX(IF(B:B &lt; MAX(IF(B:B &lt; MAX(IF(B:B &lt; MAX(IF(B:B &lt; MAX(IF(B:B &lt; MAX(IF(B:B &lt; MAX(B:B), B:B)), B:B)), B:B)), B:B)), B:B)), B:B)), B:B)), B:B)), B:B)), B:B))</f>
        <v>0.6896551771237931</v>
      </c>
      <c r="P2" s="85" cm="1">
        <f t="array" ref="P2">MAX(IF(B:B &lt; MAX(IF(B:B &lt; MAX(IF(B:B &lt; MAX(IF(B:B &lt; MAX(IF(B:B &lt; MAX(IF(B:B &lt; MAX(IF(B:B &lt; MAX(IF(B:B &lt; MAX(IF(B:B &lt; MAX(IF(B:B &lt; MAX(IF(B:B &lt; MAX(B:B), B:B)), B:B)), B:B)), B:B)), B:B)), B:B)), B:B)), B:B)), B:B)), B:B)), B:B))</f>
        <v>0.68750000220999996</v>
      </c>
      <c r="Q2" s="85" cm="1">
        <f t="array" ref="Q2">MAX(IF(B:B &lt; MAX(IF(B:B &lt; MAX(IF(B:B &lt; MAX(IF(B:B &lt; MAX(IF(B:B &lt; MAX(IF(B:B &lt; MAX(IF(B:B &lt; MAX(IF(B:B &lt; MAX(IF(B:B &lt; MAX(IF(B:B &lt; MAX(IF(B:B &lt; MAX(IF(B:B &lt; MAX(B:B), B:B)), B:B)), B:B)), B:B)), B:B)), B:B)), B:B)), B:B)), B:B)), B:B)), B:B)), B:B))</f>
        <v>0.67857143244142859</v>
      </c>
      <c r="R2" s="85" cm="1">
        <f t="array" ref="R2">MAX(IF(B:B &lt; MAX(IF(B:B &lt; MAX(IF(B:B &lt; MAX(IF(B:B &lt; MAX(IF(B:B &lt; MAX(IF(B:B &lt; MAX(IF(B:B &lt; MAX(IF(B:B &lt; MAX(IF(B:B &lt; MAX(IF(B:B &lt; MAX(IF(B:B &lt; MAX(IF(B:B &lt; MAX(IF(B:B &lt; MAX(B:B), B:B)), B:B)), B:B)), B:B)), B:B)), B:B)), B:B)), B:B)), B:B)), B:B)), B:B)), B:B)), B:B))</f>
        <v>0.67857143006142862</v>
      </c>
      <c r="S2" s="85" cm="1">
        <f t="array" ref="S2">MAX(IF(B:B &lt; MAX(IF(B:B &lt; MAX(IF(B:B &lt; MAX(IF(B:B &lt; MAX(IF(B:B &lt; MAX(IF(B:B &lt; MAX(IF(B:B &lt; MAX(IF(B:B &lt; MAX(IF(B:B &lt; MAX(IF(B:B &lt; MAX(IF(B:B &lt; MAX(IF(B:B &lt; MAX(IF(B:B &lt; MAX(IF(B:B &lt; MAX(B:B), B:B)), B:B)), B:B)), B:B)), B:B)), B:B)), B:B)), B:B)), B:B)), B:B)), B:B)), B:B)), B:B)), B:B))</f>
        <v>0.67741935724870961</v>
      </c>
      <c r="T2" s="85" cm="1">
        <f t="array" ref="T2">MAX(IF(B:B &lt; MAX(IF(B:B &lt; MAX(IF(B:B &lt; MAX(IF(B:B &lt; MAX(IF(B:B &lt; MAX(IF(B:B &lt; MAX(IF(B:B &lt; MAX(IF(B:B &lt; MAX(IF(B:B &lt; MAX(IF(B:B &lt; MAX(IF(B:B &lt; MAX(IF(B:B &lt; MAX(IF(B:B &lt; MAX(IF(B:B &lt; MAX(IF(B:B &lt; MAX(B:B), B:B)), B:B)), B:B)), B:B)), B:B)), B:B)), B:B)), B:B)), B:B)), B:B)), B:B)), B:B)), B:B)), B:B)), B:B))</f>
        <v>0.67741935660870967</v>
      </c>
      <c r="U2" s="85" cm="1">
        <f t="array" ref="U2">MAX(IF(B:B &lt; MAX(IF(B:B &lt; MAX(IF(B:B &lt; MAX(IF(B:B &lt; MAX(IF(B:B &lt; MAX(IF(B:B &lt; MAX(IF(B:B &lt; MAX(IF(B:B &lt; MAX(IF(B:B &lt; MAX(IF(B:B &lt; MAX(IF(B:B &lt; MAX(IF(B:B &lt; MAX(IF(B:B &lt; MAX(IF(B:B &lt; MAX(IF(B:B &lt; MAX(IF(B:B &lt; MAX(B:B), B:B)), B:B)), B:B)), B:B)), B:B)), B:B)), B:B)), B:B)), B:B)), B:B)), B:B)), B:B)), B:B)), B:B)), B:B)), B:B))</f>
        <v>0.67741935653870966</v>
      </c>
      <c r="V2" s="85" cm="1">
        <f t="array" ref="V2">MAX(IF(B:B &lt; MAX(IF(B:B &lt; MAX(IF(B:B &lt; MAX(IF(B:B &lt; MAX(IF(B:B &lt; MAX(IF(B:B &lt; MAX(IF(B:B &lt; MAX(IF(B:B &lt; MAX(IF(B:B &lt; MAX(IF(B:B &lt; MAX(IF(B:B &lt; MAX(IF(B:B &lt; MAX(IF(B:B &lt; MAX(IF(B:B &lt; MAX(IF(B:B &lt; MAX(IF(B:B &lt; MAX(IF(B:B &lt; MAX(B:B), B:B)), B:B)), B:B)), B:B)), B:B)), B:B)), B:B)), B:B)), B:B)), B:B)), B:B)), B:B)), B:B)), B:B)), B:B)), B:B)), B:B))</f>
        <v>0.67741935492870964</v>
      </c>
      <c r="W2" s="85" cm="1">
        <f t="array" ref="W2">MAX(IF(B:B &lt; MAX(IF(B:B &lt; MAX(IF(B:B &lt; MAX(IF(B:B &lt; MAX(IF(B:B &lt; MAX(IF(B:B &lt; MAX(IF(B:B &lt; MAX(IF(B:B &lt; MAX(IF(B:B &lt; MAX(IF(B:B &lt; MAX(IF(B:B &lt; MAX(IF(B:B &lt; MAX(IF(B:B &lt; MAX(IF(B:B &lt; MAX(IF(B:B &lt; MAX(IF(B:B &lt; MAX(IF(B:B &lt; MAX(IF(B:B &lt; MAX(B:B), B:B)), B:B)), B:B)), B:B)), B:B)), B:B)), B:B)), B:B)), B:B)), B:B)), B:B)), B:B)), B:B)), B:B)), B:B)), B:B)), B:B)), B:B))</f>
        <v>0.66666667194666662</v>
      </c>
      <c r="X2" s="86" cm="1">
        <f t="array" ref="X2">MAX(IF(B:B &lt; MAX(IF(B:B &lt; MAX(IF(B:B &lt; MAX(IF(B:B &lt; MAX(IF(B:B &lt; MAX(IF(B:B &lt; MAX(IF(B:B &lt; MAX(IF(B:B &lt; MAX(IF(B:B &lt; MAX(IF(B:B &lt; MAX(IF(B:B &lt; MAX(IF(B:B &lt; MAX(IF(B:B &lt; MAX(IF(B:B &lt; MAX(IF(B:B &lt; MAX(IF(B:B &lt; MAX(IF(B:B &lt; MAX(IF(B:B &lt; MAX(IF(B:B &lt; MAX(B:B), B:B)), B:B)), B:B)), B:B)), B:B)), B:B)), B:B)), B:B)), B:B)), B:B)), B:B)), B:B)), B:B)), B:B)), B:B)), B:B)), B:B)), B:B)), B:B))</f>
        <v>0.66666667017666659</v>
      </c>
    </row>
    <row r="3" spans="1:51" ht="45.75" customHeight="1" thickBot="1" x14ac:dyDescent="0.3">
      <c r="D3" s="52"/>
      <c r="E3" s="53" t="str">
        <f t="shared" ref="E3:X3" si="0">INDEX($D:$D,MATCH(E$2,$B:$B,0))</f>
        <v>De Graafschap</v>
      </c>
      <c r="F3" s="53" t="str">
        <f t="shared" si="0"/>
        <v>HSV</v>
      </c>
      <c r="G3" s="53" t="str">
        <f t="shared" si="0"/>
        <v>Puebla</v>
      </c>
      <c r="H3" s="53" t="str">
        <f t="shared" si="0"/>
        <v>Dinamo Zagrzeb</v>
      </c>
      <c r="I3" s="53" t="str">
        <f t="shared" si="0"/>
        <v>Sigma O</v>
      </c>
      <c r="J3" s="53" t="str">
        <f t="shared" si="0"/>
        <v>RKC Walvijk</v>
      </c>
      <c r="K3" s="53" t="str">
        <f t="shared" si="0"/>
        <v>St. Johnstone</v>
      </c>
      <c r="L3" s="53" t="str">
        <f t="shared" si="0"/>
        <v>Brighton</v>
      </c>
      <c r="M3" s="53" t="str">
        <f t="shared" si="0"/>
        <v>Tijuana</v>
      </c>
      <c r="N3" s="53" t="str">
        <f t="shared" si="0"/>
        <v>Atl. San Luis</v>
      </c>
      <c r="O3" s="53" t="str">
        <f>INDEX($D:$D,MATCH(O$2,$B:$B,0))</f>
        <v>Radnicki Nis</v>
      </c>
      <c r="P3" s="53" t="str">
        <f t="shared" si="0"/>
        <v>St.Truiden</v>
      </c>
      <c r="Q3" s="53" t="str">
        <f t="shared" si="0"/>
        <v>Osijek</v>
      </c>
      <c r="R3" s="53" t="str">
        <f t="shared" si="0"/>
        <v>Feyenoord</v>
      </c>
      <c r="S3" s="53" t="str">
        <f t="shared" si="0"/>
        <v>Jong Az</v>
      </c>
      <c r="T3" s="53" t="str">
        <f t="shared" si="0"/>
        <v>Grasshoppers</v>
      </c>
      <c r="U3" s="53" t="str">
        <f t="shared" si="0"/>
        <v>Luzern</v>
      </c>
      <c r="V3" s="53" t="str">
        <f t="shared" si="0"/>
        <v>Fulham</v>
      </c>
      <c r="W3" s="53" t="str">
        <f t="shared" si="0"/>
        <v>Sturm Graz</v>
      </c>
      <c r="X3" s="54" t="str">
        <f t="shared" si="0"/>
        <v>Maribor</v>
      </c>
      <c r="Z3" s="84"/>
    </row>
    <row r="4" spans="1:51" ht="15.75" thickBot="1" x14ac:dyDescent="0.3"/>
    <row r="5" spans="1:51" ht="15.75" thickBot="1" x14ac:dyDescent="0.3">
      <c r="D5" s="74" t="s">
        <v>12</v>
      </c>
      <c r="E5" s="8">
        <v>1</v>
      </c>
      <c r="F5" s="3">
        <v>2</v>
      </c>
      <c r="G5" s="3">
        <v>3</v>
      </c>
      <c r="H5" s="3">
        <v>4</v>
      </c>
      <c r="I5" s="3">
        <v>5</v>
      </c>
      <c r="J5" s="3">
        <v>6</v>
      </c>
      <c r="K5" s="3">
        <v>7</v>
      </c>
      <c r="L5" s="3">
        <v>8</v>
      </c>
      <c r="M5" s="3">
        <v>9</v>
      </c>
      <c r="N5" s="3">
        <v>10</v>
      </c>
      <c r="O5" s="3">
        <v>11</v>
      </c>
      <c r="P5" s="3">
        <v>12</v>
      </c>
      <c r="Q5" s="3">
        <v>13</v>
      </c>
      <c r="R5" s="3">
        <v>14</v>
      </c>
      <c r="S5" s="3">
        <v>15</v>
      </c>
      <c r="T5" s="3">
        <v>16</v>
      </c>
      <c r="U5" s="3">
        <v>17</v>
      </c>
      <c r="V5" s="3">
        <v>18</v>
      </c>
      <c r="W5" s="3">
        <v>19</v>
      </c>
      <c r="X5" s="3">
        <v>20</v>
      </c>
      <c r="Y5" s="3">
        <v>21</v>
      </c>
      <c r="Z5" s="3">
        <v>22</v>
      </c>
      <c r="AA5" s="3">
        <v>23</v>
      </c>
      <c r="AB5" s="3">
        <v>24</v>
      </c>
      <c r="AC5" s="3">
        <v>25</v>
      </c>
      <c r="AD5" s="3">
        <v>26</v>
      </c>
      <c r="AE5" s="3">
        <v>27</v>
      </c>
      <c r="AF5" s="3">
        <v>28</v>
      </c>
      <c r="AG5" s="3">
        <v>29</v>
      </c>
      <c r="AH5" s="3">
        <v>30</v>
      </c>
      <c r="AI5" s="3">
        <v>31</v>
      </c>
      <c r="AJ5" s="3">
        <v>32</v>
      </c>
      <c r="AK5" s="3">
        <v>33</v>
      </c>
      <c r="AL5" s="3">
        <v>34</v>
      </c>
      <c r="AM5" s="3">
        <v>35</v>
      </c>
      <c r="AN5" s="3">
        <v>36</v>
      </c>
      <c r="AO5" s="3">
        <v>37</v>
      </c>
      <c r="AP5" s="4">
        <v>38</v>
      </c>
    </row>
    <row r="6" spans="1:51" x14ac:dyDescent="0.25">
      <c r="A6" s="38">
        <f t="shared" ref="A6:A25" si="1">COUNTIF(E6:AP6, "tak") / (COUNTIF(E6:AP6, "tak") + COUNTIF(E6:AP6, "nie"))</f>
        <v>0.6333333333333333</v>
      </c>
      <c r="B6" s="47">
        <f t="shared" ref="B6:B69" si="2">A6+C6</f>
        <v>0.6333333333433333</v>
      </c>
      <c r="C6" s="46">
        <v>9.9999999999999994E-12</v>
      </c>
      <c r="D6" s="16" t="str">
        <f>Anglia!A2</f>
        <v>liverpool</v>
      </c>
      <c r="E6" s="9" t="str">
        <f>IF(Anglia!B2="", "", Anglia!B2)</f>
        <v>nie</v>
      </c>
      <c r="F6" s="2" t="str">
        <f>IF(Anglia!C2="", "", Anglia!C2)</f>
        <v>tak</v>
      </c>
      <c r="G6" s="2" t="str">
        <f>IF(Anglia!D2="", "", Anglia!D2)</f>
        <v>tak</v>
      </c>
      <c r="H6" s="2" t="str">
        <f>IF(Anglia!E2="", "", Anglia!E2)</f>
        <v>nie</v>
      </c>
      <c r="I6" s="2" t="str">
        <f>IF(Anglia!F2="", "", Anglia!F2)</f>
        <v>nie</v>
      </c>
      <c r="J6" s="2" t="str">
        <f>IF(Anglia!G2="", "", Anglia!G2)</f>
        <v>tak</v>
      </c>
      <c r="K6" s="2" t="str">
        <f>IF(Anglia!H2="", "", Anglia!H2)</f>
        <v>nie</v>
      </c>
      <c r="L6" s="2" t="str">
        <f>IF(Anglia!I2="", "", Anglia!I2)</f>
        <v>tak</v>
      </c>
      <c r="M6" s="2" t="str">
        <f>IF(Anglia!J2="", "", Anglia!J2)</f>
        <v>tak</v>
      </c>
      <c r="N6" s="2" t="str">
        <f>IF(Anglia!K2="", "", Anglia!K2)</f>
        <v>tak</v>
      </c>
      <c r="O6" s="2" t="str">
        <f>IF(Anglia!L2="", "", Anglia!L2)</f>
        <v>tak</v>
      </c>
      <c r="P6" s="2" t="str">
        <f>IF(Anglia!M2="", "", Anglia!M2)</f>
        <v>tak</v>
      </c>
      <c r="Q6" s="2" t="str">
        <f>IF(Anglia!N2="", "", Anglia!N2)</f>
        <v>tak</v>
      </c>
      <c r="R6" s="2" t="str">
        <f>IF(Anglia!O2="", "", Anglia!O2)</f>
        <v>nie</v>
      </c>
      <c r="S6" s="2" t="str">
        <f>IF(Anglia!P2="", "", Anglia!P2)</f>
        <v>tak</v>
      </c>
      <c r="T6" s="2" t="str">
        <f>IF(Anglia!Q2="", "", Anglia!Q2)</f>
        <v>tak</v>
      </c>
      <c r="U6" s="2" t="str">
        <f>IF(Anglia!R2="", "", Anglia!R2)</f>
        <v>nie</v>
      </c>
      <c r="V6" s="2" t="str">
        <f>IF(Anglia!S2="", "", Anglia!S2)</f>
        <v>tak</v>
      </c>
      <c r="W6" s="2" t="str">
        <f>IF(Anglia!T2="", "", Anglia!T2)</f>
        <v>tak</v>
      </c>
      <c r="X6" s="2" t="str">
        <f>IF(Anglia!U2="", "", Anglia!U2)</f>
        <v>nie</v>
      </c>
      <c r="Y6" s="2" t="str">
        <f>IF(Anglia!V2="", "", Anglia!V2)</f>
        <v>tak</v>
      </c>
      <c r="Z6" s="2" t="str">
        <f>IF(Anglia!W2="", "", Anglia!W2)</f>
        <v>nie</v>
      </c>
      <c r="AA6" s="2" t="str">
        <f>IF(Anglia!X2="", "", Anglia!X2)</f>
        <v>tak</v>
      </c>
      <c r="AB6" s="2" t="str">
        <f>IF(Anglia!Y2="", "", Anglia!Y2)</f>
        <v>tak</v>
      </c>
      <c r="AC6" s="2" t="str">
        <f>IF(Anglia!Z2="", "", Anglia!Z2)</f>
        <v>tak</v>
      </c>
      <c r="AD6" s="2" t="str">
        <f>IF(Anglia!AA2="", "", Anglia!AA2)</f>
        <v>nie</v>
      </c>
      <c r="AE6" s="2" t="str">
        <f>IF(Anglia!AB2="", "", Anglia!AB2)</f>
        <v>tak</v>
      </c>
      <c r="AF6" s="2" t="str">
        <f>IF(Anglia!AC2="", "", Anglia!AC2)</f>
        <v>tak</v>
      </c>
      <c r="AG6" s="2" t="str">
        <f>IF(Anglia!AD2="", "", Anglia!AD2)</f>
        <v/>
      </c>
      <c r="AH6" s="2" t="str">
        <f>IF(Anglia!AE2="", "", Anglia!AE2)</f>
        <v>nie</v>
      </c>
      <c r="AI6" s="2" t="str">
        <f>IF(Anglia!AF2="", "", Anglia!AF2)</f>
        <v>nie</v>
      </c>
      <c r="AJ6" s="2" t="str">
        <f>IF(Anglia!AG2="", "", Anglia!AG2)</f>
        <v/>
      </c>
      <c r="AK6" s="2" t="str">
        <f>IF(Anglia!AH2="", "", Anglia!AH2)</f>
        <v/>
      </c>
      <c r="AL6" s="2" t="str">
        <f>IF(Anglia!AI2="", "", Anglia!AI2)</f>
        <v/>
      </c>
      <c r="AM6" s="2" t="str">
        <f>IF(Anglia!AJ2="", "", Anglia!AJ2)</f>
        <v/>
      </c>
      <c r="AN6" s="2" t="str">
        <f>IF(Anglia!AK2="", "", Anglia!AK2)</f>
        <v/>
      </c>
      <c r="AO6" s="2" t="str">
        <f>IF(Anglia!AL2="", "", Anglia!AL2)</f>
        <v/>
      </c>
      <c r="AP6" s="5" t="str">
        <f>IF(Anglia!AM2="", "", Anglia!AM2)</f>
        <v/>
      </c>
      <c r="AY6" t="str">
        <f>Anglia!AP2</f>
        <v>nie 2</v>
      </c>
    </row>
    <row r="7" spans="1:51" x14ac:dyDescent="0.25">
      <c r="A7" s="39">
        <f t="shared" si="1"/>
        <v>0.38709677419354838</v>
      </c>
      <c r="B7" s="47">
        <f t="shared" si="2"/>
        <v>0.38709677421354838</v>
      </c>
      <c r="C7" s="46">
        <v>1.9999999999999999E-11</v>
      </c>
      <c r="D7" s="16" t="str">
        <f>Anglia!A3</f>
        <v>Arsenal</v>
      </c>
      <c r="E7" s="9" t="str">
        <f>IF(Anglia!B3="", "", Anglia!B3)</f>
        <v>tak</v>
      </c>
      <c r="F7" s="2" t="str">
        <f>IF(Anglia!C3="", "", Anglia!C3)</f>
        <v>nie</v>
      </c>
      <c r="G7" s="2" t="str">
        <f>IF(Anglia!D3="", "", Anglia!D3)</f>
        <v>tak</v>
      </c>
      <c r="H7" s="2" t="str">
        <f>IF(Anglia!E3="", "", Anglia!E3)</f>
        <v>nie</v>
      </c>
      <c r="I7" s="2" t="str">
        <f>IF(Anglia!F3="", "", Anglia!F3)</f>
        <v>tak</v>
      </c>
      <c r="J7" s="2" t="str">
        <f>IF(Anglia!G3="", "", Anglia!G3)</f>
        <v>nie</v>
      </c>
      <c r="K7" s="2" t="str">
        <f>IF(Anglia!H3="", "", Anglia!H3)</f>
        <v>nie</v>
      </c>
      <c r="L7" s="2" t="str">
        <f>IF(Anglia!I3="", "", Anglia!I3)</f>
        <v>nie</v>
      </c>
      <c r="M7" s="2" t="str">
        <f>IF(Anglia!J3="", "", Anglia!J3)</f>
        <v>tak</v>
      </c>
      <c r="N7" s="2" t="str">
        <f>IF(Anglia!K3="", "", Anglia!K3)</f>
        <v>nie</v>
      </c>
      <c r="O7" s="2" t="str">
        <f>IF(Anglia!L3="", "", Anglia!L3)</f>
        <v>nie</v>
      </c>
      <c r="P7" s="2" t="str">
        <f>IF(Anglia!M3="", "", Anglia!M3)</f>
        <v>tak</v>
      </c>
      <c r="Q7" s="2" t="str">
        <f>IF(Anglia!N3="", "", Anglia!N3)</f>
        <v>nie</v>
      </c>
      <c r="R7" s="2" t="str">
        <f>IF(Anglia!O3="", "", Anglia!O3)</f>
        <v>nie</v>
      </c>
      <c r="S7" s="2" t="str">
        <f>IF(Anglia!P3="", "", Anglia!P3)</f>
        <v>tak</v>
      </c>
      <c r="T7" s="2" t="str">
        <f>IF(Anglia!Q3="", "", Anglia!Q3)</f>
        <v>nie</v>
      </c>
      <c r="U7" s="2" t="str">
        <f>IF(Anglia!R3="", "", Anglia!R3)</f>
        <v>nie</v>
      </c>
      <c r="V7" s="2" t="str">
        <f>IF(Anglia!S3="", "", Anglia!S3)</f>
        <v>nie</v>
      </c>
      <c r="W7" s="2" t="str">
        <f>IF(Anglia!T3="", "", Anglia!T3)</f>
        <v>tak</v>
      </c>
      <c r="X7" s="2" t="str">
        <f>IF(Anglia!U3="", "", Anglia!U3)</f>
        <v>tak</v>
      </c>
      <c r="Y7" s="2" t="str">
        <f>IF(Anglia!V3="", "", Anglia!V3)</f>
        <v>nie</v>
      </c>
      <c r="Z7" s="2" t="str">
        <f>IF(Anglia!W3="", "", Anglia!W3)</f>
        <v>tak</v>
      </c>
      <c r="AA7" s="2" t="str">
        <f>IF(Anglia!X3="", "", Anglia!X3)</f>
        <v>nie</v>
      </c>
      <c r="AB7" s="2" t="str">
        <f>IF(Anglia!Y3="", "", Anglia!Y3)</f>
        <v>nie</v>
      </c>
      <c r="AC7" s="2" t="str">
        <f>IF(Anglia!Z3="", "", Anglia!Z3)</f>
        <v>nie</v>
      </c>
      <c r="AD7" s="2" t="str">
        <f>IF(Anglia!AA3="", "", Anglia!AA3)</f>
        <v>nie</v>
      </c>
      <c r="AE7" s="2" t="str">
        <f>IF(Anglia!AB3="", "", Anglia!AB3)</f>
        <v>nie</v>
      </c>
      <c r="AF7" s="2" t="str">
        <f>IF(Anglia!AC3="", "", Anglia!AC3)</f>
        <v>tak</v>
      </c>
      <c r="AG7" s="2" t="str">
        <f>IF(Anglia!AD3="", "", Anglia!AD3)</f>
        <v>nie</v>
      </c>
      <c r="AH7" s="2" t="str">
        <f>IF(Anglia!AE3="", "", Anglia!AE3)</f>
        <v>tak</v>
      </c>
      <c r="AI7" s="2" t="str">
        <f>IF(Anglia!AF3="", "", Anglia!AF3)</f>
        <v>tak</v>
      </c>
      <c r="AJ7" s="2" t="str">
        <f>IF(Anglia!AG3="", "", Anglia!AG3)</f>
        <v/>
      </c>
      <c r="AK7" s="2" t="str">
        <f>IF(Anglia!AH3="", "", Anglia!AH3)</f>
        <v/>
      </c>
      <c r="AL7" s="2" t="str">
        <f>IF(Anglia!AI3="", "", Anglia!AI3)</f>
        <v/>
      </c>
      <c r="AM7" s="2" t="str">
        <f>IF(Anglia!AJ3="", "", Anglia!AJ3)</f>
        <v/>
      </c>
      <c r="AN7" s="2" t="str">
        <f>IF(Anglia!AK3="", "", Anglia!AK3)</f>
        <v/>
      </c>
      <c r="AO7" s="2" t="str">
        <f>IF(Anglia!AL3="", "", Anglia!AL3)</f>
        <v/>
      </c>
      <c r="AP7" s="5" t="str">
        <f>IF(Anglia!AM3="", "", Anglia!AM3)</f>
        <v/>
      </c>
      <c r="AY7" t="str">
        <f>Anglia!AP3</f>
        <v>tak 2</v>
      </c>
    </row>
    <row r="8" spans="1:51" x14ac:dyDescent="0.25">
      <c r="A8" s="39">
        <f t="shared" si="1"/>
        <v>0.5161290322580645</v>
      </c>
      <c r="B8" s="47">
        <f t="shared" si="2"/>
        <v>0.5161290322880645</v>
      </c>
      <c r="C8" s="46">
        <v>3E-11</v>
      </c>
      <c r="D8" s="16" t="str">
        <f>Anglia!A4</f>
        <v>Nottingham</v>
      </c>
      <c r="E8" s="9" t="str">
        <f>IF(Anglia!B4="", "", Anglia!B4)</f>
        <v>tak</v>
      </c>
      <c r="F8" s="2" t="str">
        <f>IF(Anglia!C4="", "", Anglia!C4)</f>
        <v>nie</v>
      </c>
      <c r="G8" s="2" t="str">
        <f>IF(Anglia!D4="", "", Anglia!D4)</f>
        <v>nie</v>
      </c>
      <c r="H8" s="2" t="str">
        <f>IF(Anglia!E4="", "", Anglia!E4)</f>
        <v>nie</v>
      </c>
      <c r="I8" s="2" t="str">
        <f>IF(Anglia!F4="", "", Anglia!F4)</f>
        <v>tak</v>
      </c>
      <c r="J8" s="2" t="str">
        <f>IF(Anglia!G4="", "", Anglia!G4)</f>
        <v>nie</v>
      </c>
      <c r="K8" s="2" t="str">
        <f>IF(Anglia!H4="", "", Anglia!H4)</f>
        <v>nie</v>
      </c>
      <c r="L8" s="2" t="str">
        <f>IF(Anglia!I4="", "", Anglia!I4)</f>
        <v>nie</v>
      </c>
      <c r="M8" s="2" t="str">
        <f>IF(Anglia!J4="", "", Anglia!J4)</f>
        <v>tak</v>
      </c>
      <c r="N8" s="2" t="str">
        <f>IF(Anglia!K4="", "", Anglia!K4)</f>
        <v>tak</v>
      </c>
      <c r="O8" s="2" t="str">
        <f>IF(Anglia!L4="", "", Anglia!L4)</f>
        <v>tak</v>
      </c>
      <c r="P8" s="2" t="str">
        <f>IF(Anglia!M4="", "", Anglia!M4)</f>
        <v>tak</v>
      </c>
      <c r="Q8" s="2" t="str">
        <f>IF(Anglia!N4="", "", Anglia!N4)</f>
        <v>nie</v>
      </c>
      <c r="R8" s="2" t="str">
        <f>IF(Anglia!O4="", "", Anglia!O4)</f>
        <v>tak</v>
      </c>
      <c r="S8" s="2" t="str">
        <f>IF(Anglia!P4="", "", Anglia!P4)</f>
        <v>tak</v>
      </c>
      <c r="T8" s="2" t="str">
        <f>IF(Anglia!Q4="", "", Anglia!Q4)</f>
        <v>nie</v>
      </c>
      <c r="U8" s="2" t="str">
        <f>IF(Anglia!R4="", "", Anglia!R4)</f>
        <v>tak</v>
      </c>
      <c r="V8" s="2" t="str">
        <f>IF(Anglia!S4="", "", Anglia!S4)</f>
        <v>nie</v>
      </c>
      <c r="W8" s="2" t="str">
        <f>IF(Anglia!T4="", "", Anglia!T4)</f>
        <v>tak</v>
      </c>
      <c r="X8" s="2" t="str">
        <f>IF(Anglia!U4="", "", Anglia!U4)</f>
        <v>tak</v>
      </c>
      <c r="Y8" s="2" t="str">
        <f>IF(Anglia!V4="", "", Anglia!V4)</f>
        <v>tak</v>
      </c>
      <c r="Z8" s="2" t="str">
        <f>IF(Anglia!W4="", "", Anglia!W4)</f>
        <v>tak</v>
      </c>
      <c r="AA8" s="2" t="str">
        <f>IF(Anglia!X4="", "", Anglia!X4)</f>
        <v>nie</v>
      </c>
      <c r="AB8" s="2" t="str">
        <f>IF(Anglia!Y4="", "", Anglia!Y4)</f>
        <v>nie</v>
      </c>
      <c r="AC8" s="2" t="str">
        <f>IF(Anglia!Z4="", "", Anglia!Z4)</f>
        <v>tak</v>
      </c>
      <c r="AD8" s="2" t="str">
        <f>IF(Anglia!AA4="", "", Anglia!AA4)</f>
        <v>nie</v>
      </c>
      <c r="AE8" s="2" t="str">
        <f>IF(Anglia!AB4="", "", Anglia!AB4)</f>
        <v>nie</v>
      </c>
      <c r="AF8" s="2" t="str">
        <f>IF(Anglia!AC4="", "", Anglia!AC4)</f>
        <v>nie</v>
      </c>
      <c r="AG8" s="2" t="str">
        <f>IF(Anglia!AD4="", "", Anglia!AD4)</f>
        <v>tak</v>
      </c>
      <c r="AH8" s="2" t="str">
        <f>IF(Anglia!AE4="", "", Anglia!AE4)</f>
        <v>nie</v>
      </c>
      <c r="AI8" s="2" t="str">
        <f>IF(Anglia!AF4="", "", Anglia!AF4)</f>
        <v>tak</v>
      </c>
      <c r="AJ8" s="2" t="str">
        <f>IF(Anglia!AG4="", "", Anglia!AG4)</f>
        <v/>
      </c>
      <c r="AK8" s="2" t="str">
        <f>IF(Anglia!AH4="", "", Anglia!AH4)</f>
        <v/>
      </c>
      <c r="AL8" s="2" t="str">
        <f>IF(Anglia!AI4="", "", Anglia!AI4)</f>
        <v/>
      </c>
      <c r="AM8" s="2" t="str">
        <f>IF(Anglia!AJ4="", "", Anglia!AJ4)</f>
        <v/>
      </c>
      <c r="AN8" s="2" t="str">
        <f>IF(Anglia!AK4="", "", Anglia!AK4)</f>
        <v/>
      </c>
      <c r="AO8" s="2" t="str">
        <f>IF(Anglia!AL4="", "", Anglia!AL4)</f>
        <v/>
      </c>
      <c r="AP8" s="5" t="str">
        <f>IF(Anglia!AM4="", "", Anglia!AM4)</f>
        <v/>
      </c>
      <c r="AY8" t="str">
        <f>Anglia!AP4</f>
        <v>tak 1</v>
      </c>
    </row>
    <row r="9" spans="1:51" x14ac:dyDescent="0.25">
      <c r="A9" s="39">
        <f t="shared" si="1"/>
        <v>0.58064516129032262</v>
      </c>
      <c r="B9" s="47">
        <f t="shared" si="2"/>
        <v>0.58064516133032262</v>
      </c>
      <c r="C9" s="46">
        <v>3.9999999999999998E-11</v>
      </c>
      <c r="D9" s="16" t="str">
        <f>Anglia!A5</f>
        <v>Chelsea</v>
      </c>
      <c r="E9" s="9" t="str">
        <f>IF(Anglia!B5="", "", Anglia!B5)</f>
        <v>tak</v>
      </c>
      <c r="F9" s="2" t="str">
        <f>IF(Anglia!C5="", "", Anglia!C5)</f>
        <v>nie</v>
      </c>
      <c r="G9" s="2" t="str">
        <f>IF(Anglia!D5="", "", Anglia!D5)</f>
        <v>tak</v>
      </c>
      <c r="H9" s="2" t="str">
        <f>IF(Anglia!E5="", "", Anglia!E5)</f>
        <v>nie</v>
      </c>
      <c r="I9" s="2" t="str">
        <f>IF(Anglia!F5="", "", Anglia!F5)</f>
        <v>tak</v>
      </c>
      <c r="J9" s="2" t="str">
        <f>IF(Anglia!G5="", "", Anglia!G5)</f>
        <v>nie</v>
      </c>
      <c r="K9" s="2" t="str">
        <f>IF(Anglia!H5="", "", Anglia!H5)</f>
        <v>nie</v>
      </c>
      <c r="L9" s="2" t="str">
        <f>IF(Anglia!I5="", "", Anglia!I5)</f>
        <v>tak</v>
      </c>
      <c r="M9" s="2" t="str">
        <f>IF(Anglia!J5="", "", Anglia!J5)</f>
        <v>tak</v>
      </c>
      <c r="N9" s="2" t="str">
        <f>IF(Anglia!K5="", "", Anglia!K5)</f>
        <v>nie</v>
      </c>
      <c r="O9" s="2" t="str">
        <f>IF(Anglia!L5="", "", Anglia!L5)</f>
        <v>nie</v>
      </c>
      <c r="P9" s="2" t="str">
        <f>IF(Anglia!M5="", "", Anglia!M5)</f>
        <v>tak</v>
      </c>
      <c r="Q9" s="2" t="str">
        <f>IF(Anglia!N5="", "", Anglia!N5)</f>
        <v>tak</v>
      </c>
      <c r="R9" s="2" t="str">
        <f>IF(Anglia!O5="", "", Anglia!O5)</f>
        <v>nie</v>
      </c>
      <c r="S9" s="2" t="str">
        <f>IF(Anglia!P5="", "", Anglia!P5)</f>
        <v>nie</v>
      </c>
      <c r="T9" s="2" t="str">
        <f>IF(Anglia!Q5="", "", Anglia!Q5)</f>
        <v>tak</v>
      </c>
      <c r="U9" s="2" t="str">
        <f>IF(Anglia!R5="", "", Anglia!R5)</f>
        <v>nie</v>
      </c>
      <c r="V9" s="2" t="str">
        <f>IF(Anglia!S5="", "", Anglia!S5)</f>
        <v>tak</v>
      </c>
      <c r="W9" s="2" t="str">
        <f>IF(Anglia!T5="", "", Anglia!T5)</f>
        <v>tak</v>
      </c>
      <c r="X9" s="2" t="str">
        <f>IF(Anglia!U5="", "", Anglia!U5)</f>
        <v>tak</v>
      </c>
      <c r="Y9" s="2" t="str">
        <f>IF(Anglia!V5="", "", Anglia!V5)</f>
        <v>tak</v>
      </c>
      <c r="Z9" s="2" t="str">
        <f>IF(Anglia!W5="", "", Anglia!W5)</f>
        <v>tak</v>
      </c>
      <c r="AA9" s="2" t="str">
        <f>IF(Anglia!X5="", "", Anglia!X5)</f>
        <v>tak</v>
      </c>
      <c r="AB9" s="2" t="str">
        <f>IF(Anglia!Y5="", "", Anglia!Y5)</f>
        <v>tak</v>
      </c>
      <c r="AC9" s="2" t="str">
        <f>IF(Anglia!Z5="", "", Anglia!Z5)</f>
        <v>tak</v>
      </c>
      <c r="AD9" s="2" t="str">
        <f>IF(Anglia!AA5="", "", Anglia!AA5)</f>
        <v>tak</v>
      </c>
      <c r="AE9" s="2" t="str">
        <f>IF(Anglia!AB5="", "", Anglia!AB5)</f>
        <v>tak</v>
      </c>
      <c r="AF9" s="2" t="str">
        <f>IF(Anglia!AC5="", "", Anglia!AC5)</f>
        <v>nie</v>
      </c>
      <c r="AG9" s="2" t="str">
        <f>IF(Anglia!AD5="", "", Anglia!AD5)</f>
        <v>nie</v>
      </c>
      <c r="AH9" s="2" t="str">
        <f>IF(Anglia!AE5="", "", Anglia!AE5)</f>
        <v>nie</v>
      </c>
      <c r="AI9" s="2" t="str">
        <f>IF(Anglia!AF5="", "", Anglia!AF5)</f>
        <v>nie</v>
      </c>
      <c r="AJ9" s="2" t="str">
        <f>IF(Anglia!AG5="", "", Anglia!AG5)</f>
        <v/>
      </c>
      <c r="AK9" s="2" t="str">
        <f>IF(Anglia!AH5="", "", Anglia!AH5)</f>
        <v/>
      </c>
      <c r="AL9" s="2" t="str">
        <f>IF(Anglia!AI5="", "", Anglia!AI5)</f>
        <v/>
      </c>
      <c r="AM9" s="2" t="str">
        <f>IF(Anglia!AJ5="", "", Anglia!AJ5)</f>
        <v/>
      </c>
      <c r="AN9" s="2" t="str">
        <f>IF(Anglia!AK5="", "", Anglia!AK5)</f>
        <v/>
      </c>
      <c r="AO9" s="2" t="str">
        <f>IF(Anglia!AL5="", "", Anglia!AL5)</f>
        <v/>
      </c>
      <c r="AP9" s="5" t="str">
        <f>IF(Anglia!AM5="", "", Anglia!AM5)</f>
        <v/>
      </c>
      <c r="AY9" t="str">
        <f>Anglia!AP5</f>
        <v>nie 4</v>
      </c>
    </row>
    <row r="10" spans="1:51" x14ac:dyDescent="0.25">
      <c r="A10" s="39">
        <f>COUNTIF(E10:AP10, "tak") / (COUNTIF(E10:AP10, "tak") + COUNTIF(E10:AP10, "nie"))</f>
        <v>0.64516129032258063</v>
      </c>
      <c r="B10" s="47">
        <f t="shared" si="2"/>
        <v>0.64516129037258063</v>
      </c>
      <c r="C10" s="46">
        <v>5.0000000000000002E-11</v>
      </c>
      <c r="D10" s="16" t="str">
        <f>Anglia!A6</f>
        <v>Man City</v>
      </c>
      <c r="E10" s="9" t="str">
        <f>IF(Anglia!B6="", "", Anglia!B6)</f>
        <v>tak</v>
      </c>
      <c r="F10" s="2" t="str">
        <f>IF(Anglia!C6="", "", Anglia!C6)</f>
        <v>nie</v>
      </c>
      <c r="G10" s="2" t="str">
        <f>IF(Anglia!D6="", "", Anglia!D6)</f>
        <v>tak</v>
      </c>
      <c r="H10" s="2" t="str">
        <f>IF(Anglia!E6="", "", Anglia!E6)</f>
        <v>nie</v>
      </c>
      <c r="I10" s="2" t="str">
        <f>IF(Anglia!F6="", "", Anglia!F6)</f>
        <v>tak</v>
      </c>
      <c r="J10" s="2" t="str">
        <f>IF(Anglia!G6="", "", Anglia!G6)</f>
        <v>tak</v>
      </c>
      <c r="K10" s="2" t="str">
        <f>IF(Anglia!H6="", "", Anglia!H6)</f>
        <v>tak</v>
      </c>
      <c r="L10" s="2" t="str">
        <f>IF(Anglia!I6="", "", Anglia!I6)</f>
        <v>tak</v>
      </c>
      <c r="M10" s="2" t="str">
        <f>IF(Anglia!J6="", "", Anglia!J6)</f>
        <v>nie</v>
      </c>
      <c r="N10" s="2" t="str">
        <f>IF(Anglia!K6="", "", Anglia!K6)</f>
        <v>tak</v>
      </c>
      <c r="O10" s="2" t="str">
        <f>IF(Anglia!L6="", "", Anglia!L6)</f>
        <v>tak</v>
      </c>
      <c r="P10" s="2" t="str">
        <f>IF(Anglia!M6="", "", Anglia!M6)</f>
        <v>tak</v>
      </c>
      <c r="Q10" s="2" t="str">
        <f>IF(Anglia!N6="", "", Anglia!N6)</f>
        <v>tak</v>
      </c>
      <c r="R10" s="2" t="str">
        <f>IF(Anglia!O6="", "", Anglia!O6)</f>
        <v>tak</v>
      </c>
      <c r="S10" s="2" t="str">
        <f>IF(Anglia!P6="", "", Anglia!P6)</f>
        <v>tak</v>
      </c>
      <c r="T10" s="2" t="str">
        <f>IF(Anglia!Q6="", "", Anglia!Q6)</f>
        <v>tak</v>
      </c>
      <c r="U10" s="2" t="str">
        <f>IF(Anglia!R6="", "", Anglia!R6)</f>
        <v>tak</v>
      </c>
      <c r="V10" s="2" t="str">
        <f>IF(Anglia!S6="", "", Anglia!S6)</f>
        <v>nie</v>
      </c>
      <c r="W10" s="2" t="str">
        <f>IF(Anglia!T6="", "", Anglia!T6)</f>
        <v>tak</v>
      </c>
      <c r="X10" s="2" t="str">
        <f>IF(Anglia!U6="", "", Anglia!U6)</f>
        <v>tak</v>
      </c>
      <c r="Y10" s="2" t="str">
        <f>IF(Anglia!V6="", "", Anglia!V6)</f>
        <v>nie</v>
      </c>
      <c r="Z10" s="2" t="str">
        <f>IF(Anglia!W6="", "", Anglia!W6)</f>
        <v>tak</v>
      </c>
      <c r="AA10" s="2" t="str">
        <f>IF(Anglia!X6="", "", Anglia!X6)</f>
        <v>tak</v>
      </c>
      <c r="AB10" s="2" t="str">
        <f>IF(Anglia!Y6="", "", Anglia!Y6)</f>
        <v>nie</v>
      </c>
      <c r="AC10" s="2" t="str">
        <f>IF(Anglia!Z6="", "", Anglia!Z6)</f>
        <v>tak</v>
      </c>
      <c r="AD10" s="2" t="str">
        <f>IF(Anglia!AA6="", "", Anglia!AA6)</f>
        <v>nie</v>
      </c>
      <c r="AE10" s="2" t="str">
        <f>IF(Anglia!AB6="", "", Anglia!AB6)</f>
        <v>nie</v>
      </c>
      <c r="AF10" s="2" t="str">
        <f>IF(Anglia!AC6="", "", Anglia!AC6)</f>
        <v>nie</v>
      </c>
      <c r="AG10" s="2" t="str">
        <f>IF(Anglia!AD6="", "", Anglia!AD6)</f>
        <v>tak</v>
      </c>
      <c r="AH10" s="2" t="str">
        <f>IF(Anglia!AE6="", "", Anglia!AE6)</f>
        <v>nie</v>
      </c>
      <c r="AI10" s="2" t="str">
        <f>IF(Anglia!AF6="", "", Anglia!AF6)</f>
        <v>nie</v>
      </c>
      <c r="AJ10" s="2" t="str">
        <f>IF(Anglia!AG6="", "", Anglia!AG6)</f>
        <v/>
      </c>
      <c r="AK10" s="2" t="str">
        <f>IF(Anglia!AH6="", "", Anglia!AH6)</f>
        <v/>
      </c>
      <c r="AL10" s="2" t="str">
        <f>IF(Anglia!AI6="", "", Anglia!AI6)</f>
        <v/>
      </c>
      <c r="AM10" s="2" t="str">
        <f>IF(Anglia!AJ6="", "", Anglia!AJ6)</f>
        <v/>
      </c>
      <c r="AN10" s="2" t="str">
        <f>IF(Anglia!AK6="", "", Anglia!AK6)</f>
        <v/>
      </c>
      <c r="AO10" s="2" t="str">
        <f>IF(Anglia!AL6="", "", Anglia!AL6)</f>
        <v/>
      </c>
      <c r="AP10" s="5" t="str">
        <f>IF(Anglia!AM6="", "", Anglia!AM6)</f>
        <v/>
      </c>
      <c r="AY10" t="str">
        <f>Anglia!AP6</f>
        <v>nie 2</v>
      </c>
    </row>
    <row r="11" spans="1:51" x14ac:dyDescent="0.25">
      <c r="A11" s="39">
        <f t="shared" si="1"/>
        <v>0.62068965517241381</v>
      </c>
      <c r="B11" s="47">
        <f t="shared" si="2"/>
        <v>0.62068965523241382</v>
      </c>
      <c r="C11" s="46">
        <v>6E-11</v>
      </c>
      <c r="D11" s="16" t="str">
        <f>Anglia!A7</f>
        <v>Newcastle</v>
      </c>
      <c r="E11" s="9" t="str">
        <f>IF(Anglia!B7="", "", Anglia!B7)</f>
        <v>nie</v>
      </c>
      <c r="F11" s="2" t="str">
        <f>IF(Anglia!C7="", "", Anglia!C7)</f>
        <v>tak</v>
      </c>
      <c r="G11" s="2" t="str">
        <f>IF(Anglia!D7="", "", Anglia!D7)</f>
        <v>tak</v>
      </c>
      <c r="H11" s="2" t="str">
        <f>IF(Anglia!E7="", "", Anglia!E7)</f>
        <v>tak</v>
      </c>
      <c r="I11" s="2" t="str">
        <f>IF(Anglia!F7="", "", Anglia!F7)</f>
        <v>tak</v>
      </c>
      <c r="J11" s="2" t="str">
        <f>IF(Anglia!G7="", "", Anglia!G7)</f>
        <v>tak</v>
      </c>
      <c r="K11" s="2" t="str">
        <f>IF(Anglia!H7="", "", Anglia!H7)</f>
        <v>nie</v>
      </c>
      <c r="L11" s="2" t="str">
        <f>IF(Anglia!I7="", "", Anglia!I7)</f>
        <v>nie</v>
      </c>
      <c r="M11" s="2" t="str">
        <f>IF(Anglia!J7="", "", Anglia!J7)</f>
        <v>tak</v>
      </c>
      <c r="N11" s="2" t="str">
        <f>IF(Anglia!K7="", "", Anglia!K7)</f>
        <v>nie</v>
      </c>
      <c r="O11" s="2" t="str">
        <f>IF(Anglia!L7="", "", Anglia!L7)</f>
        <v>tak</v>
      </c>
      <c r="P11" s="2" t="str">
        <f>IF(Anglia!M7="", "", Anglia!M7)</f>
        <v>tak</v>
      </c>
      <c r="Q11" s="2" t="str">
        <f>IF(Anglia!N7="", "", Anglia!N7)</f>
        <v>nie</v>
      </c>
      <c r="R11" s="2" t="str">
        <f>IF(Anglia!O7="", "", Anglia!O7)</f>
        <v>nie</v>
      </c>
      <c r="S11" s="2" t="str">
        <f>IF(Anglia!P7="", "", Anglia!P7)</f>
        <v>nie</v>
      </c>
      <c r="T11" s="2" t="str">
        <f>IF(Anglia!Q7="", "", Anglia!Q7)</f>
        <v>tak</v>
      </c>
      <c r="U11" s="2" t="str">
        <f>IF(Anglia!R7="", "", Anglia!R7)</f>
        <v>tak</v>
      </c>
      <c r="V11" s="2" t="str">
        <f>IF(Anglia!S7="", "", Anglia!S7)</f>
        <v>tak</v>
      </c>
      <c r="W11" s="2" t="str">
        <f>IF(Anglia!T7="", "", Anglia!T7)</f>
        <v>nie</v>
      </c>
      <c r="X11" s="2" t="str">
        <f>IF(Anglia!U7="", "", Anglia!U7)</f>
        <v>nie</v>
      </c>
      <c r="Y11" s="2" t="str">
        <f>IF(Anglia!V7="", "", Anglia!V7)</f>
        <v>tak</v>
      </c>
      <c r="Z11" s="2" t="str">
        <f>IF(Anglia!W7="", "", Anglia!W7)</f>
        <v>tak</v>
      </c>
      <c r="AA11" s="2" t="str">
        <f>IF(Anglia!X7="", "", Anglia!X7)</f>
        <v>tak</v>
      </c>
      <c r="AB11" s="2" t="str">
        <f>IF(Anglia!Y7="", "", Anglia!Y7)</f>
        <v>tak</v>
      </c>
      <c r="AC11" s="2" t="str">
        <f>IF(Anglia!Z7="", "", Anglia!Z7)</f>
        <v>tak</v>
      </c>
      <c r="AD11" s="2" t="str">
        <f>IF(Anglia!AA7="", "", Anglia!AA7)</f>
        <v>nie</v>
      </c>
      <c r="AE11" s="2" t="str">
        <f>IF(Anglia!AB7="", "", Anglia!AB7)</f>
        <v>tak</v>
      </c>
      <c r="AF11" s="2" t="str">
        <f>IF(Anglia!AC7="", "", Anglia!AC7)</f>
        <v>nie</v>
      </c>
      <c r="AG11" s="2" t="str">
        <f>IF(Anglia!AD7="", "", Anglia!AD7)</f>
        <v/>
      </c>
      <c r="AH11" s="2" t="str">
        <f>IF(Anglia!AE7="", "", Anglia!AE7)</f>
        <v>tak</v>
      </c>
      <c r="AI11" s="2" t="str">
        <f>IF(Anglia!AF7="", "", Anglia!AF7)</f>
        <v/>
      </c>
      <c r="AJ11" s="2" t="str">
        <f>IF(Anglia!AG7="", "", Anglia!AG7)</f>
        <v/>
      </c>
      <c r="AK11" s="2" t="str">
        <f>IF(Anglia!AH7="", "", Anglia!AH7)</f>
        <v/>
      </c>
      <c r="AL11" s="2" t="str">
        <f>IF(Anglia!AI7="", "", Anglia!AI7)</f>
        <v/>
      </c>
      <c r="AM11" s="2" t="str">
        <f>IF(Anglia!AJ7="", "", Anglia!AJ7)</f>
        <v/>
      </c>
      <c r="AN11" s="2" t="str">
        <f>IF(Anglia!AK7="", "", Anglia!AK7)</f>
        <v/>
      </c>
      <c r="AO11" s="2" t="str">
        <f>IF(Anglia!AL7="", "", Anglia!AL7)</f>
        <v/>
      </c>
      <c r="AP11" s="5" t="str">
        <f>IF(Anglia!AM7="", "", Anglia!AM7)</f>
        <v/>
      </c>
      <c r="AY11" t="str">
        <f>Anglia!AP7</f>
        <v>tak 1</v>
      </c>
    </row>
    <row r="12" spans="1:51" x14ac:dyDescent="0.25">
      <c r="A12" s="39">
        <f t="shared" si="1"/>
        <v>0.58064516129032262</v>
      </c>
      <c r="B12" s="47">
        <f t="shared" si="2"/>
        <v>0.58064516136032263</v>
      </c>
      <c r="C12" s="46">
        <v>7.0000000000000004E-11</v>
      </c>
      <c r="D12" s="16" t="str">
        <f>Anglia!A8</f>
        <v>Bournemouth</v>
      </c>
      <c r="E12" s="9" t="str">
        <f>IF(Anglia!B8="", "", Anglia!B8)</f>
        <v>tak</v>
      </c>
      <c r="F12" s="2" t="str">
        <f>IF(Anglia!C8="", "", Anglia!C8)</f>
        <v>tak</v>
      </c>
      <c r="G12" s="2" t="str">
        <f>IF(Anglia!D8="", "", Anglia!D8)</f>
        <v>nie</v>
      </c>
      <c r="H12" s="2" t="str">
        <f>IF(Anglia!E8="", "", Anglia!E8)</f>
        <v>nie</v>
      </c>
      <c r="I12" s="2" t="str">
        <f>IF(Anglia!F8="", "", Anglia!F8)</f>
        <v>nie</v>
      </c>
      <c r="J12" s="2" t="str">
        <f>IF(Anglia!G8="", "", Anglia!G8)</f>
        <v>tak</v>
      </c>
      <c r="K12" s="2" t="str">
        <f>IF(Anglia!H8="", "", Anglia!H8)</f>
        <v>nie</v>
      </c>
      <c r="L12" s="2" t="str">
        <f>IF(Anglia!I8="", "", Anglia!I8)</f>
        <v>nie</v>
      </c>
      <c r="M12" s="2" t="str">
        <f>IF(Anglia!J8="", "", Anglia!J8)</f>
        <v>nie</v>
      </c>
      <c r="N12" s="2" t="str">
        <f>IF(Anglia!K8="", "", Anglia!K8)</f>
        <v>tak</v>
      </c>
      <c r="O12" s="2" t="str">
        <f>IF(Anglia!L8="", "", Anglia!L8)</f>
        <v>tak</v>
      </c>
      <c r="P12" s="2" t="str">
        <f>IF(Anglia!M8="", "", Anglia!M8)</f>
        <v>tak</v>
      </c>
      <c r="Q12" s="2" t="str">
        <f>IF(Anglia!N8="", "", Anglia!N8)</f>
        <v>nie</v>
      </c>
      <c r="R12" s="2" t="str">
        <f>IF(Anglia!O8="", "", Anglia!O8)</f>
        <v>nie</v>
      </c>
      <c r="S12" s="2" t="str">
        <f>IF(Anglia!P8="", "", Anglia!P8)</f>
        <v>tak</v>
      </c>
      <c r="T12" s="2" t="str">
        <f>IF(Anglia!Q8="", "", Anglia!Q8)</f>
        <v>nie</v>
      </c>
      <c r="U12" s="2" t="str">
        <f>IF(Anglia!R8="", "", Anglia!R8)</f>
        <v>tak</v>
      </c>
      <c r="V12" s="2" t="str">
        <f>IF(Anglia!S8="", "", Anglia!S8)</f>
        <v>nie</v>
      </c>
      <c r="W12" s="2" t="str">
        <f>IF(Anglia!T8="", "", Anglia!T8)</f>
        <v>tak</v>
      </c>
      <c r="X12" s="2" t="str">
        <f>IF(Anglia!U8="", "", Anglia!U8)</f>
        <v>nie</v>
      </c>
      <c r="Y12" s="2" t="str">
        <f>IF(Anglia!V8="", "", Anglia!V8)</f>
        <v>tak</v>
      </c>
      <c r="Z12" s="2" t="str">
        <f>IF(Anglia!W8="", "", Anglia!W8)</f>
        <v>tak</v>
      </c>
      <c r="AA12" s="2" t="str">
        <f>IF(Anglia!X8="", "", Anglia!X8)</f>
        <v>nie</v>
      </c>
      <c r="AB12" s="2" t="str">
        <f>IF(Anglia!Y8="", "", Anglia!Y8)</f>
        <v>tak</v>
      </c>
      <c r="AC12" s="2" t="str">
        <f>IF(Anglia!Z8="", "", Anglia!Z8)</f>
        <v>tak</v>
      </c>
      <c r="AD12" s="2" t="str">
        <f>IF(Anglia!AA8="", "", Anglia!AA8)</f>
        <v>nie</v>
      </c>
      <c r="AE12" s="2" t="str">
        <f>IF(Anglia!AB8="", "", Anglia!AB8)</f>
        <v>tak</v>
      </c>
      <c r="AF12" s="2" t="str">
        <f>IF(Anglia!AC8="", "", Anglia!AC8)</f>
        <v>tak</v>
      </c>
      <c r="AG12" s="2" t="str">
        <f>IF(Anglia!AD8="", "", Anglia!AD8)</f>
        <v>tak</v>
      </c>
      <c r="AH12" s="2" t="str">
        <f>IF(Anglia!AE8="", "", Anglia!AE8)</f>
        <v>tak</v>
      </c>
      <c r="AI12" s="2" t="str">
        <f>IF(Anglia!AF8="", "", Anglia!AF8)</f>
        <v>tak</v>
      </c>
      <c r="AJ12" s="2" t="str">
        <f>IF(Anglia!AG8="", "", Anglia!AG8)</f>
        <v/>
      </c>
      <c r="AK12" s="2" t="str">
        <f>IF(Anglia!AH8="", "", Anglia!AH8)</f>
        <v/>
      </c>
      <c r="AL12" s="2" t="str">
        <f>IF(Anglia!AI8="", "", Anglia!AI8)</f>
        <v/>
      </c>
      <c r="AM12" s="2" t="str">
        <f>IF(Anglia!AJ8="", "", Anglia!AJ8)</f>
        <v/>
      </c>
      <c r="AN12" s="2" t="str">
        <f>IF(Anglia!AK8="", "", Anglia!AK8)</f>
        <v/>
      </c>
      <c r="AO12" s="2" t="str">
        <f>IF(Anglia!AL8="", "", Anglia!AL8)</f>
        <v/>
      </c>
      <c r="AP12" s="5" t="str">
        <f>IF(Anglia!AM8="", "", Anglia!AM8)</f>
        <v/>
      </c>
      <c r="AY12" t="str">
        <f>Anglia!AP8</f>
        <v>tak 5</v>
      </c>
    </row>
    <row r="13" spans="1:51" x14ac:dyDescent="0.25">
      <c r="A13" s="39">
        <f t="shared" si="1"/>
        <v>0.6</v>
      </c>
      <c r="B13" s="47">
        <f t="shared" si="2"/>
        <v>0.60000000007999998</v>
      </c>
      <c r="C13" s="46">
        <v>7.9999999999999995E-11</v>
      </c>
      <c r="D13" s="16" t="str">
        <f>Anglia!A9</f>
        <v>Aston Villa</v>
      </c>
      <c r="E13" s="9" t="str">
        <f>IF(Anglia!B9="", "", Anglia!B9)</f>
        <v>tak</v>
      </c>
      <c r="F13" s="2" t="str">
        <f>IF(Anglia!C9="", "", Anglia!C9)</f>
        <v>nie</v>
      </c>
      <c r="G13" s="2" t="str">
        <f>IF(Anglia!D9="", "", Anglia!D9)</f>
        <v>tak</v>
      </c>
      <c r="H13" s="2" t="str">
        <f>IF(Anglia!E9="", "", Anglia!E9)</f>
        <v>tak</v>
      </c>
      <c r="I13" s="2" t="str">
        <f>IF(Anglia!F9="", "", Anglia!F9)</f>
        <v>tak</v>
      </c>
      <c r="J13" s="2" t="str">
        <f>IF(Anglia!G9="", "", Anglia!G9)</f>
        <v>tak</v>
      </c>
      <c r="K13" s="2" t="str">
        <f>IF(Anglia!H9="", "", Anglia!H9)</f>
        <v>nie</v>
      </c>
      <c r="L13" s="2" t="str">
        <f>IF(Anglia!I9="", "", Anglia!I9)</f>
        <v>tak</v>
      </c>
      <c r="M13" s="2" t="str">
        <f>IF(Anglia!J9="", "", Anglia!J9)</f>
        <v>nie</v>
      </c>
      <c r="N13" s="2" t="str">
        <f>IF(Anglia!K9="", "", Anglia!K9)</f>
        <v>nie</v>
      </c>
      <c r="O13" s="2" t="str">
        <f>IF(Anglia!L9="", "", Anglia!L9)</f>
        <v>tak</v>
      </c>
      <c r="P13" s="2" t="str">
        <f>IF(Anglia!M9="", "", Anglia!M9)</f>
        <v>tak</v>
      </c>
      <c r="Q13" s="2" t="str">
        <f>IF(Anglia!N9="", "", Anglia!N9)</f>
        <v>tak</v>
      </c>
      <c r="R13" s="2" t="str">
        <f>IF(Anglia!O9="", "", Anglia!O9)</f>
        <v>tak</v>
      </c>
      <c r="S13" s="2" t="str">
        <f>IF(Anglia!P9="", "", Anglia!P9)</f>
        <v>nie</v>
      </c>
      <c r="T13" s="2" t="str">
        <f>IF(Anglia!Q9="", "", Anglia!Q9)</f>
        <v>nie</v>
      </c>
      <c r="U13" s="2" t="str">
        <f>IF(Anglia!R9="", "", Anglia!R9)</f>
        <v>tak</v>
      </c>
      <c r="V13" s="2" t="str">
        <f>IF(Anglia!S9="", "", Anglia!S9)</f>
        <v>tak</v>
      </c>
      <c r="W13" s="2" t="str">
        <f>IF(Anglia!T9="", "", Anglia!T9)</f>
        <v>tak</v>
      </c>
      <c r="X13" s="2" t="str">
        <f>IF(Anglia!U9="", "", Anglia!U9)</f>
        <v>nie</v>
      </c>
      <c r="Y13" s="2" t="str">
        <f>IF(Anglia!V9="", "", Anglia!V9)</f>
        <v>nie</v>
      </c>
      <c r="Z13" s="2" t="str">
        <f>IF(Anglia!W9="", "", Anglia!W9)</f>
        <v>tak</v>
      </c>
      <c r="AA13" s="2" t="str">
        <f>IF(Anglia!X9="", "", Anglia!X9)</f>
        <v>tak</v>
      </c>
      <c r="AB13" s="2" t="str">
        <f>IF(Anglia!Y9="", "", Anglia!Y9)</f>
        <v>tak</v>
      </c>
      <c r="AC13" s="2" t="str">
        <f>IF(Anglia!Z9="", "", Anglia!Z9)</f>
        <v>nie</v>
      </c>
      <c r="AD13" s="2" t="str">
        <f>IF(Anglia!AA9="", "", Anglia!AA9)</f>
        <v>tak</v>
      </c>
      <c r="AE13" s="2" t="str">
        <f>IF(Anglia!AB9="", "", Anglia!AB9)</f>
        <v>nie</v>
      </c>
      <c r="AF13" s="2" t="str">
        <f>IF(Anglia!AC9="", "", Anglia!AC9)</f>
        <v>nie</v>
      </c>
      <c r="AG13" s="2" t="str">
        <f>IF(Anglia!AD9="", "", Anglia!AD9)</f>
        <v/>
      </c>
      <c r="AH13" s="2" t="str">
        <f>IF(Anglia!AE9="", "", Anglia!AE9)</f>
        <v>nie</v>
      </c>
      <c r="AI13" s="2" t="str">
        <f>IF(Anglia!AF9="", "", Anglia!AF9)</f>
        <v>tak</v>
      </c>
      <c r="AJ13" s="2" t="str">
        <f>IF(Anglia!AG9="", "", Anglia!AG9)</f>
        <v/>
      </c>
      <c r="AK13" s="2" t="str">
        <f>IF(Anglia!AH9="", "", Anglia!AH9)</f>
        <v/>
      </c>
      <c r="AL13" s="2" t="str">
        <f>IF(Anglia!AI9="", "", Anglia!AI9)</f>
        <v/>
      </c>
      <c r="AM13" s="2" t="str">
        <f>IF(Anglia!AJ9="", "", Anglia!AJ9)</f>
        <v/>
      </c>
      <c r="AN13" s="2" t="str">
        <f>IF(Anglia!AK9="", "", Anglia!AK9)</f>
        <v/>
      </c>
      <c r="AO13" s="2" t="str">
        <f>IF(Anglia!AL9="", "", Anglia!AL9)</f>
        <v/>
      </c>
      <c r="AP13" s="5" t="str">
        <f>IF(Anglia!AM9="", "", Anglia!AM9)</f>
        <v/>
      </c>
      <c r="AY13" t="str">
        <f>Anglia!AP9</f>
        <v>tak 1</v>
      </c>
    </row>
    <row r="14" spans="1:51" x14ac:dyDescent="0.25">
      <c r="A14" s="39">
        <f t="shared" si="1"/>
        <v>0.67741935483870963</v>
      </c>
      <c r="B14" s="47">
        <f t="shared" si="2"/>
        <v>0.67741935492870964</v>
      </c>
      <c r="C14" s="46">
        <v>8.9999999999999999E-11</v>
      </c>
      <c r="D14" s="16" t="str">
        <f>Anglia!A10</f>
        <v>Fulham</v>
      </c>
      <c r="E14" s="9" t="str">
        <f>IF(Anglia!B10="", "", Anglia!B10)</f>
        <v>nie</v>
      </c>
      <c r="F14" s="2" t="str">
        <f>IF(Anglia!C10="", "", Anglia!C10)</f>
        <v>tak</v>
      </c>
      <c r="G14" s="2" t="str">
        <f>IF(Anglia!D10="", "", Anglia!D10)</f>
        <v>nie</v>
      </c>
      <c r="H14" s="2" t="str">
        <f>IF(Anglia!E10="", "", Anglia!E10)</f>
        <v>tak</v>
      </c>
      <c r="I14" s="2" t="str">
        <f>IF(Anglia!F10="", "", Anglia!F10)</f>
        <v>tak</v>
      </c>
      <c r="J14" s="2" t="str">
        <f>IF(Anglia!G10="", "", Anglia!G10)</f>
        <v>nie</v>
      </c>
      <c r="K14" s="2" t="str">
        <f>IF(Anglia!H10="", "", Anglia!H10)</f>
        <v>tak</v>
      </c>
      <c r="L14" s="2" t="str">
        <f>IF(Anglia!I10="", "", Anglia!I10)</f>
        <v>tak</v>
      </c>
      <c r="M14" s="2" t="str">
        <f>IF(Anglia!J10="", "", Anglia!J10)</f>
        <v>nie</v>
      </c>
      <c r="N14" s="2" t="str">
        <f>IF(Anglia!K10="", "", Anglia!K10)</f>
        <v>tak</v>
      </c>
      <c r="O14" s="2" t="str">
        <f>IF(Anglia!L10="", "", Anglia!L10)</f>
        <v>tak</v>
      </c>
      <c r="P14" s="2" t="str">
        <f>IF(Anglia!M10="", "", Anglia!M10)</f>
        <v>tak</v>
      </c>
      <c r="Q14" s="2" t="str">
        <f>IF(Anglia!N10="", "", Anglia!N10)</f>
        <v>nie</v>
      </c>
      <c r="R14" s="2" t="str">
        <f>IF(Anglia!O10="", "", Anglia!O10)</f>
        <v>tak</v>
      </c>
      <c r="S14" s="2" t="str">
        <f>IF(Anglia!P10="", "", Anglia!P10)</f>
        <v>tak</v>
      </c>
      <c r="T14" s="2" t="str">
        <f>IF(Anglia!Q10="", "", Anglia!Q10)</f>
        <v>tak</v>
      </c>
      <c r="U14" s="2" t="str">
        <f>IF(Anglia!R10="", "", Anglia!R10)</f>
        <v>nie</v>
      </c>
      <c r="V14" s="2" t="str">
        <f>IF(Anglia!S10="", "", Anglia!S10)</f>
        <v>tak</v>
      </c>
      <c r="W14" s="2" t="str">
        <f>IF(Anglia!T10="", "", Anglia!T10)</f>
        <v>tak</v>
      </c>
      <c r="X14" s="2" t="str">
        <f>IF(Anglia!U10="", "", Anglia!U10)</f>
        <v>tak</v>
      </c>
      <c r="Y14" s="2" t="str">
        <f>IF(Anglia!V10="", "", Anglia!V10)</f>
        <v>tak</v>
      </c>
      <c r="Z14" s="2" t="str">
        <f>IF(Anglia!W10="", "", Anglia!W10)</f>
        <v>nie</v>
      </c>
      <c r="AA14" s="2" t="str">
        <f>IF(Anglia!X10="", "", Anglia!X10)</f>
        <v>nie</v>
      </c>
      <c r="AB14" s="2" t="str">
        <f>IF(Anglia!Y10="", "", Anglia!Y10)</f>
        <v>tak</v>
      </c>
      <c r="AC14" s="2" t="str">
        <f>IF(Anglia!Z10="", "", Anglia!Z10)</f>
        <v>tak</v>
      </c>
      <c r="AD14" s="2" t="str">
        <f>IF(Anglia!AA10="", "", Anglia!AA10)</f>
        <v>tak</v>
      </c>
      <c r="AE14" s="2" t="str">
        <f>IF(Anglia!AB10="", "", Anglia!AB10)</f>
        <v>tak</v>
      </c>
      <c r="AF14" s="2" t="str">
        <f>IF(Anglia!AC10="", "", Anglia!AC10)</f>
        <v>tak</v>
      </c>
      <c r="AG14" s="2" t="str">
        <f>IF(Anglia!AD10="", "", Anglia!AD10)</f>
        <v>nie</v>
      </c>
      <c r="AH14" s="2" t="str">
        <f>IF(Anglia!AE10="", "", Anglia!AE10)</f>
        <v>tak</v>
      </c>
      <c r="AI14" s="2" t="str">
        <f>IF(Anglia!AF10="", "", Anglia!AF10)</f>
        <v>nie</v>
      </c>
      <c r="AJ14" s="2" t="str">
        <f>IF(Anglia!AG10="", "", Anglia!AG10)</f>
        <v/>
      </c>
      <c r="AK14" s="2" t="str">
        <f>IF(Anglia!AH10="", "", Anglia!AH10)</f>
        <v/>
      </c>
      <c r="AL14" s="2" t="str">
        <f>IF(Anglia!AI10="", "", Anglia!AI10)</f>
        <v/>
      </c>
      <c r="AM14" s="2" t="str">
        <f>IF(Anglia!AJ10="", "", Anglia!AJ10)</f>
        <v/>
      </c>
      <c r="AN14" s="2" t="str">
        <f>IF(Anglia!AK10="", "", Anglia!AK10)</f>
        <v/>
      </c>
      <c r="AO14" s="2" t="str">
        <f>IF(Anglia!AL10="", "", Anglia!AL10)</f>
        <v/>
      </c>
      <c r="AP14" s="5" t="str">
        <f>IF(Anglia!AM10="", "", Anglia!AM10)</f>
        <v/>
      </c>
      <c r="AY14" t="str">
        <f>Anglia!AP10</f>
        <v>nie 1</v>
      </c>
    </row>
    <row r="15" spans="1:51" x14ac:dyDescent="0.25">
      <c r="A15" s="39">
        <f t="shared" si="1"/>
        <v>0.70967741935483875</v>
      </c>
      <c r="B15" s="47">
        <f t="shared" si="2"/>
        <v>0.70967741945483875</v>
      </c>
      <c r="C15" s="46">
        <v>1E-10</v>
      </c>
      <c r="D15" s="16" t="str">
        <f>Anglia!A11</f>
        <v>Brighton</v>
      </c>
      <c r="E15" s="9" t="str">
        <f>IF(Anglia!B11="", "", Anglia!B11)</f>
        <v>tak</v>
      </c>
      <c r="F15" s="2" t="str">
        <f>IF(Anglia!C11="", "", Anglia!C11)</f>
        <v>tak</v>
      </c>
      <c r="G15" s="2" t="str">
        <f>IF(Anglia!D11="", "", Anglia!D11)</f>
        <v>tak</v>
      </c>
      <c r="H15" s="2" t="str">
        <f>IF(Anglia!E11="", "", Anglia!E11)</f>
        <v>nie</v>
      </c>
      <c r="I15" s="2" t="str">
        <f>IF(Anglia!F11="", "", Anglia!F11)</f>
        <v>tak</v>
      </c>
      <c r="J15" s="2" t="str">
        <f>IF(Anglia!G11="", "", Anglia!G11)</f>
        <v>nie</v>
      </c>
      <c r="K15" s="2" t="str">
        <f>IF(Anglia!H11="", "", Anglia!H11)</f>
        <v>tak</v>
      </c>
      <c r="L15" s="2" t="str">
        <f>IF(Anglia!I11="", "", Anglia!I11)</f>
        <v>nie</v>
      </c>
      <c r="M15" s="2" t="str">
        <f>IF(Anglia!J11="", "", Anglia!J11)</f>
        <v>tak</v>
      </c>
      <c r="N15" s="2" t="str">
        <f>IF(Anglia!K11="", "", Anglia!K11)</f>
        <v>tak</v>
      </c>
      <c r="O15" s="2" t="str">
        <f>IF(Anglia!L11="", "", Anglia!L11)</f>
        <v>tak</v>
      </c>
      <c r="P15" s="2" t="str">
        <f>IF(Anglia!M11="", "", Anglia!M11)</f>
        <v>tak</v>
      </c>
      <c r="Q15" s="2" t="str">
        <f>IF(Anglia!N11="", "", Anglia!N11)</f>
        <v>tak</v>
      </c>
      <c r="R15" s="2" t="str">
        <f>IF(Anglia!O11="", "", Anglia!O11)</f>
        <v>tak</v>
      </c>
      <c r="S15" s="2" t="str">
        <f>IF(Anglia!P11="", "", Anglia!P11)</f>
        <v>tak</v>
      </c>
      <c r="T15" s="2" t="str">
        <f>IF(Anglia!Q11="", "", Anglia!Q11)</f>
        <v>tak</v>
      </c>
      <c r="U15" s="2" t="str">
        <f>IF(Anglia!R11="", "", Anglia!R11)</f>
        <v>nie</v>
      </c>
      <c r="V15" s="2" t="str">
        <f>IF(Anglia!S11="", "", Anglia!S11)</f>
        <v>nie</v>
      </c>
      <c r="W15" s="2" t="str">
        <f>IF(Anglia!T11="", "", Anglia!T11)</f>
        <v>tak</v>
      </c>
      <c r="X15" s="2" t="str">
        <f>IF(Anglia!U11="", "", Anglia!U11)</f>
        <v>tak</v>
      </c>
      <c r="Y15" s="2" t="str">
        <f>IF(Anglia!V11="", "", Anglia!V11)</f>
        <v>nie</v>
      </c>
      <c r="Z15" s="2" t="str">
        <f>IF(Anglia!W11="", "", Anglia!W11)</f>
        <v>tak</v>
      </c>
      <c r="AA15" s="2" t="str">
        <f>IF(Anglia!X11="", "", Anglia!X11)</f>
        <v>nie</v>
      </c>
      <c r="AB15" s="2" t="str">
        <f>IF(Anglia!Y11="", "", Anglia!Y11)</f>
        <v>nie</v>
      </c>
      <c r="AC15" s="2" t="str">
        <f>IF(Anglia!Z11="", "", Anglia!Z11)</f>
        <v>tak</v>
      </c>
      <c r="AD15" s="2" t="str">
        <f>IF(Anglia!AA11="", "", Anglia!AA11)</f>
        <v>tak</v>
      </c>
      <c r="AE15" s="2" t="str">
        <f>IF(Anglia!AB11="", "", Anglia!AB11)</f>
        <v>tak</v>
      </c>
      <c r="AF15" s="2" t="str">
        <f>IF(Anglia!AC11="", "", Anglia!AC11)</f>
        <v>tak</v>
      </c>
      <c r="AG15" s="2" t="str">
        <f>IF(Anglia!AD11="", "", Anglia!AD11)</f>
        <v>tak</v>
      </c>
      <c r="AH15" s="2" t="str">
        <f>IF(Anglia!AE11="", "", Anglia!AE11)</f>
        <v>nie</v>
      </c>
      <c r="AI15" s="2" t="str">
        <f>IF(Anglia!AF11="", "", Anglia!AF11)</f>
        <v>tak</v>
      </c>
      <c r="AJ15" s="2" t="str">
        <f>IF(Anglia!AG11="", "", Anglia!AG11)</f>
        <v/>
      </c>
      <c r="AK15" s="2" t="str">
        <f>IF(Anglia!AH11="", "", Anglia!AH11)</f>
        <v/>
      </c>
      <c r="AL15" s="2" t="str">
        <f>IF(Anglia!AI11="", "", Anglia!AI11)</f>
        <v/>
      </c>
      <c r="AM15" s="2" t="str">
        <f>IF(Anglia!AJ11="", "", Anglia!AJ11)</f>
        <v/>
      </c>
      <c r="AN15" s="2" t="str">
        <f>IF(Anglia!AK11="", "", Anglia!AK11)</f>
        <v/>
      </c>
      <c r="AO15" s="2" t="str">
        <f>IF(Anglia!AL11="", "", Anglia!AL11)</f>
        <v/>
      </c>
      <c r="AP15" s="5" t="str">
        <f>IF(Anglia!AM11="", "", Anglia!AM11)</f>
        <v/>
      </c>
      <c r="AY15" t="str">
        <f>Anglia!AP11</f>
        <v>tak 1</v>
      </c>
    </row>
    <row r="16" spans="1:51" x14ac:dyDescent="0.25">
      <c r="A16" s="39">
        <f t="shared" si="1"/>
        <v>0.54838709677419351</v>
      </c>
      <c r="B16" s="47">
        <f t="shared" si="2"/>
        <v>0.54838709688419351</v>
      </c>
      <c r="C16" s="46">
        <v>1.0999999999999999E-10</v>
      </c>
      <c r="D16" s="16" t="str">
        <f>Anglia!A12</f>
        <v>Brentford</v>
      </c>
      <c r="E16" s="9" t="str">
        <f>IF(Anglia!B12="", "", Anglia!B12)</f>
        <v>tak</v>
      </c>
      <c r="F16" s="2" t="str">
        <f>IF(Anglia!C12="", "", Anglia!C12)</f>
        <v>tak</v>
      </c>
      <c r="G16" s="2" t="str">
        <f>IF(Anglia!D12="", "", Anglia!D12)</f>
        <v>tak</v>
      </c>
      <c r="H16" s="2" t="str">
        <f>IF(Anglia!E12="", "", Anglia!E12)</f>
        <v>nie</v>
      </c>
      <c r="I16" s="2" t="str">
        <f>IF(Anglia!F12="", "", Anglia!F12)</f>
        <v>tak</v>
      </c>
      <c r="J16" s="2" t="str">
        <f>IF(Anglia!G12="", "", Anglia!G12)</f>
        <v>tak</v>
      </c>
      <c r="K16" s="2" t="str">
        <f>IF(Anglia!H12="", "", Anglia!H12)</f>
        <v>nie</v>
      </c>
      <c r="L16" s="2" t="str">
        <f>IF(Anglia!I12="", "", Anglia!I12)</f>
        <v>tak</v>
      </c>
      <c r="M16" s="2" t="str">
        <f>IF(Anglia!J12="", "", Anglia!J12)</f>
        <v>nie</v>
      </c>
      <c r="N16" s="2" t="str">
        <f>IF(Anglia!K12="", "", Anglia!K12)</f>
        <v>tak</v>
      </c>
      <c r="O16" s="2" t="str">
        <f>IF(Anglia!L12="", "", Anglia!L12)</f>
        <v>tak</v>
      </c>
      <c r="P16" s="2" t="str">
        <f>IF(Anglia!M12="", "", Anglia!M12)</f>
        <v>nie</v>
      </c>
      <c r="Q16" s="2" t="str">
        <f>IF(Anglia!N12="", "", Anglia!N12)</f>
        <v>nie</v>
      </c>
      <c r="R16" s="2" t="str">
        <f>IF(Anglia!O12="", "", Anglia!O12)</f>
        <v>tak</v>
      </c>
      <c r="S16" s="2" t="str">
        <f>IF(Anglia!P12="", "", Anglia!P12)</f>
        <v>nie</v>
      </c>
      <c r="T16" s="2" t="str">
        <f>IF(Anglia!Q12="", "", Anglia!Q12)</f>
        <v>tak</v>
      </c>
      <c r="U16" s="2" t="str">
        <f>IF(Anglia!R12="", "", Anglia!R12)</f>
        <v>tak</v>
      </c>
      <c r="V16" s="2" t="str">
        <f>IF(Anglia!S12="", "", Anglia!S12)</f>
        <v>nie</v>
      </c>
      <c r="W16" s="2" t="str">
        <f>IF(Anglia!T12="", "", Anglia!T12)</f>
        <v>tak</v>
      </c>
      <c r="X16" s="2" t="str">
        <f>IF(Anglia!U12="", "", Anglia!U12)</f>
        <v>nie</v>
      </c>
      <c r="Y16" s="2" t="str">
        <f>IF(Anglia!V12="", "", Anglia!V12)</f>
        <v>nie</v>
      </c>
      <c r="Z16" s="2" t="str">
        <f>IF(Anglia!W12="", "", Anglia!W12)</f>
        <v>nie</v>
      </c>
      <c r="AA16" s="2" t="str">
        <f>IF(Anglia!X12="", "", Anglia!X12)</f>
        <v>nie</v>
      </c>
      <c r="AB16" s="2" t="str">
        <f>IF(Anglia!Y12="", "", Anglia!Y12)</f>
        <v>tak</v>
      </c>
      <c r="AC16" s="2" t="str">
        <f>IF(Anglia!Z12="", "", Anglia!Z12)</f>
        <v>nie</v>
      </c>
      <c r="AD16" s="2" t="str">
        <f>IF(Anglia!AA12="", "", Anglia!AA12)</f>
        <v>tak</v>
      </c>
      <c r="AE16" s="2" t="str">
        <f>IF(Anglia!AB12="", "", Anglia!AB12)</f>
        <v>tak</v>
      </c>
      <c r="AF16" s="2" t="str">
        <f>IF(Anglia!AC12="", "", Anglia!AC12)</f>
        <v>nie</v>
      </c>
      <c r="AG16" s="2" t="str">
        <f>IF(Anglia!AD12="", "", Anglia!AD12)</f>
        <v>tak</v>
      </c>
      <c r="AH16" s="2" t="str">
        <f>IF(Anglia!AE12="", "", Anglia!AE12)</f>
        <v>tak</v>
      </c>
      <c r="AI16" s="2" t="str">
        <f>IF(Anglia!AF12="", "", Anglia!AF12)</f>
        <v>nie</v>
      </c>
      <c r="AJ16" s="2" t="str">
        <f>IF(Anglia!AG12="", "", Anglia!AG12)</f>
        <v/>
      </c>
      <c r="AK16" s="2" t="str">
        <f>IF(Anglia!AH12="", "", Anglia!AH12)</f>
        <v/>
      </c>
      <c r="AL16" s="2" t="str">
        <f>IF(Anglia!AI12="", "", Anglia!AI12)</f>
        <v/>
      </c>
      <c r="AM16" s="2" t="str">
        <f>IF(Anglia!AJ12="", "", Anglia!AJ12)</f>
        <v/>
      </c>
      <c r="AN16" s="2" t="str">
        <f>IF(Anglia!AK12="", "", Anglia!AK12)</f>
        <v/>
      </c>
      <c r="AO16" s="2" t="str">
        <f>IF(Anglia!AL12="", "", Anglia!AL12)</f>
        <v/>
      </c>
      <c r="AP16" s="5" t="str">
        <f>IF(Anglia!AM12="", "", Anglia!AM12)</f>
        <v/>
      </c>
      <c r="AY16" t="str">
        <f>Anglia!AP12</f>
        <v>nie 1</v>
      </c>
    </row>
    <row r="17" spans="1:51" x14ac:dyDescent="0.25">
      <c r="A17" s="39">
        <f t="shared" si="1"/>
        <v>0.46666666666666667</v>
      </c>
      <c r="B17" s="47">
        <f t="shared" si="2"/>
        <v>0.46666666678666668</v>
      </c>
      <c r="C17" s="46">
        <v>1.2E-10</v>
      </c>
      <c r="D17" s="16" t="str">
        <f>Anglia!A13</f>
        <v>Crystal Palace</v>
      </c>
      <c r="E17" s="9" t="str">
        <f>IF(Anglia!B13="", "", Anglia!B13)</f>
        <v>tak</v>
      </c>
      <c r="F17" s="2" t="str">
        <f>IF(Anglia!C13="", "", Anglia!C13)</f>
        <v>nie</v>
      </c>
      <c r="G17" s="2" t="str">
        <f>IF(Anglia!D13="", "", Anglia!D13)</f>
        <v>tak</v>
      </c>
      <c r="H17" s="2" t="str">
        <f>IF(Anglia!E13="", "", Anglia!E13)</f>
        <v>tak</v>
      </c>
      <c r="I17" s="2" t="str">
        <f>IF(Anglia!F13="", "", Anglia!F13)</f>
        <v>nie</v>
      </c>
      <c r="J17" s="2" t="str">
        <f>IF(Anglia!G13="", "", Anglia!G13)</f>
        <v>tak</v>
      </c>
      <c r="K17" s="2" t="str">
        <f>IF(Anglia!H13="", "", Anglia!H13)</f>
        <v>nie</v>
      </c>
      <c r="L17" s="2" t="str">
        <f>IF(Anglia!I13="", "", Anglia!I13)</f>
        <v>nie</v>
      </c>
      <c r="M17" s="2" t="str">
        <f>IF(Anglia!J13="", "", Anglia!J13)</f>
        <v>nie</v>
      </c>
      <c r="N17" s="2" t="str">
        <f>IF(Anglia!K13="", "", Anglia!K13)</f>
        <v>nie</v>
      </c>
      <c r="O17" s="2" t="str">
        <f>IF(Anglia!L13="", "", Anglia!L13)</f>
        <v>tak</v>
      </c>
      <c r="P17" s="2" t="str">
        <f>IF(Anglia!M13="", "", Anglia!M13)</f>
        <v>tak</v>
      </c>
      <c r="Q17" s="2" t="str">
        <f>IF(Anglia!N13="", "", Anglia!N13)</f>
        <v>nie</v>
      </c>
      <c r="R17" s="2" t="str">
        <f>IF(Anglia!O13="", "", Anglia!O13)</f>
        <v>nie</v>
      </c>
      <c r="S17" s="2" t="str">
        <f>IF(Anglia!P13="", "", Anglia!P13)</f>
        <v>tak</v>
      </c>
      <c r="T17" s="2" t="str">
        <f>IF(Anglia!Q13="", "", Anglia!Q13)</f>
        <v>tak</v>
      </c>
      <c r="U17" s="2" t="str">
        <f>IF(Anglia!R13="", "", Anglia!R13)</f>
        <v>nie</v>
      </c>
      <c r="V17" s="2" t="str">
        <f>IF(Anglia!S13="", "", Anglia!S13)</f>
        <v>nie</v>
      </c>
      <c r="W17" s="2" t="str">
        <f>IF(Anglia!T13="", "", Anglia!T13)</f>
        <v>tak</v>
      </c>
      <c r="X17" s="2" t="str">
        <f>IF(Anglia!U13="", "", Anglia!U13)</f>
        <v>tak</v>
      </c>
      <c r="Y17" s="2" t="str">
        <f>IF(Anglia!V13="", "", Anglia!V13)</f>
        <v>nie</v>
      </c>
      <c r="Z17" s="2" t="str">
        <f>IF(Anglia!W13="", "", Anglia!W13)</f>
        <v>nie</v>
      </c>
      <c r="AA17" s="2" t="str">
        <f>IF(Anglia!X13="", "", Anglia!X13)</f>
        <v>nie</v>
      </c>
      <c r="AB17" s="2" t="str">
        <f>IF(Anglia!Y13="", "", Anglia!Y13)</f>
        <v>nie</v>
      </c>
      <c r="AC17" s="2" t="str">
        <f>IF(Anglia!Z13="", "", Anglia!Z13)</f>
        <v>tak</v>
      </c>
      <c r="AD17" s="2" t="str">
        <f>IF(Anglia!AA13="", "", Anglia!AA13)</f>
        <v>tak</v>
      </c>
      <c r="AE17" s="2" t="str">
        <f>IF(Anglia!AB13="", "", Anglia!AB13)</f>
        <v>nie</v>
      </c>
      <c r="AF17" s="2" t="str">
        <f>IF(Anglia!AC13="", "", Anglia!AC13)</f>
        <v>nie</v>
      </c>
      <c r="AG17" s="2" t="str">
        <f>IF(Anglia!AD13="", "", Anglia!AD13)</f>
        <v/>
      </c>
      <c r="AH17" s="2" t="str">
        <f>IF(Anglia!AE13="", "", Anglia!AE13)</f>
        <v>tak</v>
      </c>
      <c r="AI17" s="2" t="str">
        <f>IF(Anglia!AF13="", "", Anglia!AF13)</f>
        <v>tak</v>
      </c>
      <c r="AJ17" s="2" t="str">
        <f>IF(Anglia!AG13="", "", Anglia!AG13)</f>
        <v/>
      </c>
      <c r="AK17" s="2" t="str">
        <f>IF(Anglia!AH13="", "", Anglia!AH13)</f>
        <v/>
      </c>
      <c r="AL17" s="2" t="str">
        <f>IF(Anglia!AI13="", "", Anglia!AI13)</f>
        <v/>
      </c>
      <c r="AM17" s="2" t="str">
        <f>IF(Anglia!AJ13="", "", Anglia!AJ13)</f>
        <v/>
      </c>
      <c r="AN17" s="2" t="str">
        <f>IF(Anglia!AK13="", "", Anglia!AK13)</f>
        <v/>
      </c>
      <c r="AO17" s="2" t="str">
        <f>IF(Anglia!AL13="", "", Anglia!AL13)</f>
        <v/>
      </c>
      <c r="AP17" s="5" t="str">
        <f>IF(Anglia!AM13="", "", Anglia!AM13)</f>
        <v/>
      </c>
      <c r="AY17" t="str">
        <f>Anglia!AP13</f>
        <v>tak 2</v>
      </c>
    </row>
    <row r="18" spans="1:51" x14ac:dyDescent="0.25">
      <c r="A18" s="39">
        <f t="shared" si="1"/>
        <v>0.4838709677419355</v>
      </c>
      <c r="B18" s="47">
        <f t="shared" si="2"/>
        <v>0.48387096787193551</v>
      </c>
      <c r="C18" s="46">
        <v>1.2999999999999999E-10</v>
      </c>
      <c r="D18" s="16" t="str">
        <f>Anglia!A14</f>
        <v>Man Utd</v>
      </c>
      <c r="E18" s="9" t="str">
        <f>IF(Anglia!B14="", "", Anglia!B14)</f>
        <v>nie</v>
      </c>
      <c r="F18" s="2" t="str">
        <f>IF(Anglia!C14="", "", Anglia!C14)</f>
        <v>tak</v>
      </c>
      <c r="G18" s="2" t="str">
        <f>IF(Anglia!D14="", "", Anglia!D14)</f>
        <v>tak</v>
      </c>
      <c r="H18" s="2" t="str">
        <f>IF(Anglia!E14="", "", Anglia!E14)</f>
        <v>tak</v>
      </c>
      <c r="I18" s="2" t="str">
        <f>IF(Anglia!F14="", "", Anglia!F14)</f>
        <v>nie</v>
      </c>
      <c r="J18" s="2" t="str">
        <f>IF(Anglia!G14="", "", Anglia!G14)</f>
        <v>tak</v>
      </c>
      <c r="K18" s="2" t="str">
        <f>IF(Anglia!H14="", "", Anglia!H14)</f>
        <v>nie</v>
      </c>
      <c r="L18" s="2" t="str">
        <f>IF(Anglia!I14="", "", Anglia!I14)</f>
        <v>tak</v>
      </c>
      <c r="M18" s="2" t="str">
        <f>IF(Anglia!J14="", "", Anglia!J14)</f>
        <v>nie</v>
      </c>
      <c r="N18" s="2" t="str">
        <f>IF(Anglia!K14="", "", Anglia!K14)</f>
        <v>nie</v>
      </c>
      <c r="O18" s="2" t="str">
        <f>IF(Anglia!L14="", "", Anglia!L14)</f>
        <v>tak</v>
      </c>
      <c r="P18" s="2" t="str">
        <f>IF(Anglia!M14="", "", Anglia!M14)</f>
        <v>nie</v>
      </c>
      <c r="Q18" s="2" t="str">
        <f>IF(Anglia!N14="", "", Anglia!N14)</f>
        <v>tak</v>
      </c>
      <c r="R18" s="2" t="str">
        <f>IF(Anglia!O14="", "", Anglia!O14)</f>
        <v>nie</v>
      </c>
      <c r="S18" s="2" t="str">
        <f>IF(Anglia!P14="", "", Anglia!P14)</f>
        <v>tak</v>
      </c>
      <c r="T18" s="2" t="str">
        <f>IF(Anglia!Q14="", "", Anglia!Q14)</f>
        <v>tak</v>
      </c>
      <c r="U18" s="2" t="str">
        <f>IF(Anglia!R14="", "", Anglia!R14)</f>
        <v>tak</v>
      </c>
      <c r="V18" s="2" t="str">
        <f>IF(Anglia!S14="", "", Anglia!S14)</f>
        <v>nie</v>
      </c>
      <c r="W18" s="2" t="str">
        <f>IF(Anglia!T14="", "", Anglia!T14)</f>
        <v>nie</v>
      </c>
      <c r="X18" s="2" t="str">
        <f>IF(Anglia!U14="", "", Anglia!U14)</f>
        <v>nie</v>
      </c>
      <c r="Y18" s="2" t="str">
        <f>IF(Anglia!V14="", "", Anglia!V14)</f>
        <v>tak</v>
      </c>
      <c r="Z18" s="2" t="str">
        <f>IF(Anglia!W14="", "", Anglia!W14)</f>
        <v>tak</v>
      </c>
      <c r="AA18" s="2" t="str">
        <f>IF(Anglia!X14="", "", Anglia!X14)</f>
        <v>nie</v>
      </c>
      <c r="AB18" s="2" t="str">
        <f>IF(Anglia!Y14="", "", Anglia!Y14)</f>
        <v>nie</v>
      </c>
      <c r="AC18" s="2" t="str">
        <f>IF(Anglia!Z14="", "", Anglia!Z14)</f>
        <v>nie</v>
      </c>
      <c r="AD18" s="2" t="str">
        <f>IF(Anglia!AA14="", "", Anglia!AA14)</f>
        <v>tak</v>
      </c>
      <c r="AE18" s="2" t="str">
        <f>IF(Anglia!AB14="", "", Anglia!AB14)</f>
        <v>nie</v>
      </c>
      <c r="AF18" s="2" t="str">
        <f>IF(Anglia!AC14="", "", Anglia!AC14)</f>
        <v>tak</v>
      </c>
      <c r="AG18" s="2" t="str">
        <f>IF(Anglia!AD14="", "", Anglia!AD14)</f>
        <v>tak</v>
      </c>
      <c r="AH18" s="2" t="str">
        <f>IF(Anglia!AE14="", "", Anglia!AE14)</f>
        <v>nie</v>
      </c>
      <c r="AI18" s="2" t="str">
        <f>IF(Anglia!AF14="", "", Anglia!AF14)</f>
        <v>nie</v>
      </c>
      <c r="AJ18" s="2" t="str">
        <f>IF(Anglia!AG14="", "", Anglia!AG14)</f>
        <v/>
      </c>
      <c r="AK18" s="2" t="str">
        <f>IF(Anglia!AH14="", "", Anglia!AH14)</f>
        <v/>
      </c>
      <c r="AL18" s="2" t="str">
        <f>IF(Anglia!AI14="", "", Anglia!AI14)</f>
        <v/>
      </c>
      <c r="AM18" s="2" t="str">
        <f>IF(Anglia!AJ14="", "", Anglia!AJ14)</f>
        <v/>
      </c>
      <c r="AN18" s="2" t="str">
        <f>IF(Anglia!AK14="", "", Anglia!AK14)</f>
        <v/>
      </c>
      <c r="AO18" s="2" t="str">
        <f>IF(Anglia!AL14="", "", Anglia!AL14)</f>
        <v/>
      </c>
      <c r="AP18" s="5" t="str">
        <f>IF(Anglia!AM14="", "", Anglia!AM14)</f>
        <v/>
      </c>
      <c r="AY18" t="str">
        <f>Anglia!AP14</f>
        <v>nie 2</v>
      </c>
    </row>
    <row r="19" spans="1:51" x14ac:dyDescent="0.25">
      <c r="A19" s="39">
        <f t="shared" si="1"/>
        <v>0.5161290322580645</v>
      </c>
      <c r="B19" s="47">
        <f t="shared" si="2"/>
        <v>0.51612903239806451</v>
      </c>
      <c r="C19" s="46">
        <v>1.4000000000000001E-10</v>
      </c>
      <c r="D19" s="16" t="str">
        <f>Anglia!A15</f>
        <v>Tottenham</v>
      </c>
      <c r="E19" s="9" t="str">
        <f>IF(Anglia!B15="", "", Anglia!B15)</f>
        <v>tak</v>
      </c>
      <c r="F19" s="2" t="str">
        <f>IF(Anglia!C15="", "", Anglia!C15)</f>
        <v>tak</v>
      </c>
      <c r="G19" s="2" t="str">
        <f>IF(Anglia!D15="", "", Anglia!D15)</f>
        <v>tak</v>
      </c>
      <c r="H19" s="2" t="str">
        <f>IF(Anglia!E15="", "", Anglia!E15)</f>
        <v>nie</v>
      </c>
      <c r="I19" s="2" t="str">
        <f>IF(Anglia!F15="", "", Anglia!F15)</f>
        <v>tak</v>
      </c>
      <c r="J19" s="2" t="str">
        <f>IF(Anglia!G15="", "", Anglia!G15)</f>
        <v>tak</v>
      </c>
      <c r="K19" s="2" t="str">
        <f>IF(Anglia!H15="", "", Anglia!H15)</f>
        <v>tak</v>
      </c>
      <c r="L19" s="2" t="str">
        <f>IF(Anglia!I15="", "", Anglia!I15)</f>
        <v>tak</v>
      </c>
      <c r="M19" s="2" t="str">
        <f>IF(Anglia!J15="", "", Anglia!J15)</f>
        <v>nie</v>
      </c>
      <c r="N19" s="2" t="str">
        <f>IF(Anglia!K15="", "", Anglia!K15)</f>
        <v>nie</v>
      </c>
      <c r="O19" s="2" t="str">
        <f>IF(Anglia!L15="", "", Anglia!L15)</f>
        <v>tak</v>
      </c>
      <c r="P19" s="2" t="str">
        <f>IF(Anglia!M15="", "", Anglia!M15)</f>
        <v>tak</v>
      </c>
      <c r="Q19" s="2" t="str">
        <f>IF(Anglia!N15="", "", Anglia!N15)</f>
        <v>nie</v>
      </c>
      <c r="R19" s="2" t="str">
        <f>IF(Anglia!O15="", "", Anglia!O15)</f>
        <v>nie</v>
      </c>
      <c r="S19" s="2" t="str">
        <f>IF(Anglia!P15="", "", Anglia!P15)</f>
        <v>nie</v>
      </c>
      <c r="T19" s="2" t="str">
        <f>IF(Anglia!Q15="", "", Anglia!Q15)</f>
        <v>nie</v>
      </c>
      <c r="U19" s="2" t="str">
        <f>IF(Anglia!R15="", "", Anglia!R15)</f>
        <v>nie</v>
      </c>
      <c r="V19" s="2" t="str">
        <f>IF(Anglia!S15="", "", Anglia!S15)</f>
        <v>nie</v>
      </c>
      <c r="W19" s="2" t="str">
        <f>IF(Anglia!T15="", "", Anglia!T15)</f>
        <v>tak</v>
      </c>
      <c r="X19" s="2" t="str">
        <f>IF(Anglia!U15="", "", Anglia!U15)</f>
        <v>nie</v>
      </c>
      <c r="Y19" s="2" t="str">
        <f>IF(Anglia!V15="", "", Anglia!V15)</f>
        <v>nie</v>
      </c>
      <c r="Z19" s="2" t="str">
        <f>IF(Anglia!W15="", "", Anglia!W15)</f>
        <v>tak</v>
      </c>
      <c r="AA19" s="2" t="str">
        <f>IF(Anglia!X15="", "", Anglia!X15)</f>
        <v>tak</v>
      </c>
      <c r="AB19" s="2" t="str">
        <f>IF(Anglia!Y15="", "", Anglia!Y15)</f>
        <v>tak</v>
      </c>
      <c r="AC19" s="2" t="str">
        <f>IF(Anglia!Z15="", "", Anglia!Z15)</f>
        <v>nie</v>
      </c>
      <c r="AD19" s="2" t="str">
        <f>IF(Anglia!AA15="", "", Anglia!AA15)</f>
        <v>tak</v>
      </c>
      <c r="AE19" s="2" t="str">
        <f>IF(Anglia!AB15="", "", Anglia!AB15)</f>
        <v>nie</v>
      </c>
      <c r="AF19" s="2" t="str">
        <f>IF(Anglia!AC15="", "", Anglia!AC15)</f>
        <v>tak</v>
      </c>
      <c r="AG19" s="2" t="str">
        <f>IF(Anglia!AD15="", "", Anglia!AD15)</f>
        <v>nie</v>
      </c>
      <c r="AH19" s="2" t="str">
        <f>IF(Anglia!AE15="", "", Anglia!AE15)</f>
        <v>nie</v>
      </c>
      <c r="AI19" s="2" t="str">
        <f>IF(Anglia!AF15="", "", Anglia!AF15)</f>
        <v>tak</v>
      </c>
      <c r="AJ19" s="2" t="str">
        <f>IF(Anglia!AG15="", "", Anglia!AG15)</f>
        <v/>
      </c>
      <c r="AK19" s="2" t="str">
        <f>IF(Anglia!AH15="", "", Anglia!AH15)</f>
        <v/>
      </c>
      <c r="AL19" s="2" t="str">
        <f>IF(Anglia!AI15="", "", Anglia!AI15)</f>
        <v/>
      </c>
      <c r="AM19" s="2" t="str">
        <f>IF(Anglia!AJ15="", "", Anglia!AJ15)</f>
        <v/>
      </c>
      <c r="AN19" s="2" t="str">
        <f>IF(Anglia!AK15="", "", Anglia!AK15)</f>
        <v/>
      </c>
      <c r="AO19" s="2" t="str">
        <f>IF(Anglia!AL15="", "", Anglia!AL15)</f>
        <v/>
      </c>
      <c r="AP19" s="5" t="str">
        <f>IF(Anglia!AM15="", "", Anglia!AM15)</f>
        <v/>
      </c>
      <c r="AY19" t="str">
        <f>Anglia!AP15</f>
        <v>tak 1</v>
      </c>
    </row>
    <row r="20" spans="1:51" x14ac:dyDescent="0.25">
      <c r="A20" s="39">
        <f t="shared" si="1"/>
        <v>0.5161290322580645</v>
      </c>
      <c r="B20" s="47">
        <f t="shared" si="2"/>
        <v>0.51612903240806451</v>
      </c>
      <c r="C20" s="46">
        <v>1.5E-10</v>
      </c>
      <c r="D20" s="16" t="str">
        <f>Anglia!A16</f>
        <v>West Ham</v>
      </c>
      <c r="E20" s="9" t="str">
        <f>IF(Anglia!B16="", "", Anglia!B16)</f>
        <v>tak</v>
      </c>
      <c r="F20" s="2" t="str">
        <f>IF(Anglia!C16="", "", Anglia!C16)</f>
        <v>nie</v>
      </c>
      <c r="G20" s="2" t="str">
        <f>IF(Anglia!D16="", "", Anglia!D16)</f>
        <v>tak</v>
      </c>
      <c r="H20" s="2" t="str">
        <f>IF(Anglia!E16="", "", Anglia!E16)</f>
        <v>tak</v>
      </c>
      <c r="I20" s="2" t="str">
        <f>IF(Anglia!F16="", "", Anglia!F16)</f>
        <v>tak</v>
      </c>
      <c r="J20" s="2" t="str">
        <f>IF(Anglia!G16="", "", Anglia!G16)</f>
        <v>tak</v>
      </c>
      <c r="K20" s="2" t="str">
        <f>IF(Anglia!H16="", "", Anglia!H16)</f>
        <v>tak</v>
      </c>
      <c r="L20" s="2" t="str">
        <f>IF(Anglia!I16="", "", Anglia!I16)</f>
        <v>tak</v>
      </c>
      <c r="M20" s="2" t="str">
        <f>IF(Anglia!J16="", "", Anglia!J16)</f>
        <v>nie</v>
      </c>
      <c r="N20" s="2" t="str">
        <f>IF(Anglia!K16="", "", Anglia!K16)</f>
        <v>tak</v>
      </c>
      <c r="O20" s="2" t="str">
        <f>IF(Anglia!L16="", "", Anglia!L16)</f>
        <v>nie</v>
      </c>
      <c r="P20" s="2" t="str">
        <f>IF(Anglia!M16="", "", Anglia!M16)</f>
        <v>tak</v>
      </c>
      <c r="Q20" s="2" t="str">
        <f>IF(Anglia!N16="", "", Anglia!N16)</f>
        <v>nie</v>
      </c>
      <c r="R20" s="2" t="str">
        <f>IF(Anglia!O16="", "", Anglia!O16)</f>
        <v>tak</v>
      </c>
      <c r="S20" s="2" t="str">
        <f>IF(Anglia!P16="", "", Anglia!P16)</f>
        <v>nie</v>
      </c>
      <c r="T20" s="2" t="str">
        <f>IF(Anglia!Q16="", "", Anglia!Q16)</f>
        <v>nie</v>
      </c>
      <c r="U20" s="2" t="str">
        <f>IF(Anglia!R16="", "", Anglia!R16)</f>
        <v>nie</v>
      </c>
      <c r="V20" s="2" t="str">
        <f>IF(Anglia!S16="", "", Anglia!S16)</f>
        <v>nie</v>
      </c>
      <c r="W20" s="2" t="str">
        <f>IF(Anglia!T16="", "", Anglia!T16)</f>
        <v>tak</v>
      </c>
      <c r="X20" s="2" t="str">
        <f>IF(Anglia!U16="", "", Anglia!U16)</f>
        <v>tak</v>
      </c>
      <c r="Y20" s="2" t="str">
        <f>IF(Anglia!V16="", "", Anglia!V16)</f>
        <v>tak</v>
      </c>
      <c r="Z20" s="2" t="str">
        <f>IF(Anglia!W16="", "", Anglia!W16)</f>
        <v>nie</v>
      </c>
      <c r="AA20" s="2" t="str">
        <f>IF(Anglia!X16="", "", Anglia!X16)</f>
        <v>tak</v>
      </c>
      <c r="AB20" s="2" t="str">
        <f>IF(Anglia!Y16="", "", Anglia!Y16)</f>
        <v>tak</v>
      </c>
      <c r="AC20" s="2" t="str">
        <f>IF(Anglia!Z16="", "", Anglia!Z16)</f>
        <v>nie</v>
      </c>
      <c r="AD20" s="2" t="str">
        <f>IF(Anglia!AA16="", "", Anglia!AA16)</f>
        <v>nie</v>
      </c>
      <c r="AE20" s="2" t="str">
        <f>IF(Anglia!AB16="", "", Anglia!AB16)</f>
        <v>nie</v>
      </c>
      <c r="AF20" s="2" t="str">
        <f>IF(Anglia!AC16="", "", Anglia!AC16)</f>
        <v>nie</v>
      </c>
      <c r="AG20" s="2" t="str">
        <f>IF(Anglia!AD16="", "", Anglia!AD16)</f>
        <v>nie</v>
      </c>
      <c r="AH20" s="2" t="str">
        <f>IF(Anglia!AE16="", "", Anglia!AE16)</f>
        <v>nie</v>
      </c>
      <c r="AI20" s="2" t="str">
        <f>IF(Anglia!AF16="", "", Anglia!AF16)</f>
        <v>tak</v>
      </c>
      <c r="AJ20" s="2" t="str">
        <f>IF(Anglia!AG16="", "", Anglia!AG16)</f>
        <v/>
      </c>
      <c r="AK20" s="2" t="str">
        <f>IF(Anglia!AH16="", "", Anglia!AH16)</f>
        <v/>
      </c>
      <c r="AL20" s="2" t="str">
        <f>IF(Anglia!AI16="", "", Anglia!AI16)</f>
        <v/>
      </c>
      <c r="AM20" s="2" t="str">
        <f>IF(Anglia!AJ16="", "", Anglia!AJ16)</f>
        <v/>
      </c>
      <c r="AN20" s="2" t="str">
        <f>IF(Anglia!AK16="", "", Anglia!AK16)</f>
        <v/>
      </c>
      <c r="AO20" s="2" t="str">
        <f>IF(Anglia!AL16="", "", Anglia!AL16)</f>
        <v/>
      </c>
      <c r="AP20" s="5" t="str">
        <f>IF(Anglia!AM16="", "", Anglia!AM16)</f>
        <v/>
      </c>
      <c r="AY20" t="str">
        <f>Anglia!AP16</f>
        <v>tak 1</v>
      </c>
    </row>
    <row r="21" spans="1:51" x14ac:dyDescent="0.25">
      <c r="A21" s="39">
        <f t="shared" si="1"/>
        <v>0.4838709677419355</v>
      </c>
      <c r="B21" s="47">
        <f t="shared" si="2"/>
        <v>0.48387096790193551</v>
      </c>
      <c r="C21" s="46">
        <v>1.5999999999999999E-10</v>
      </c>
      <c r="D21" s="16" t="str">
        <f>Anglia!A17</f>
        <v>Everton</v>
      </c>
      <c r="E21" s="9" t="str">
        <f>IF(Anglia!B17="", "", Anglia!B17)</f>
        <v>tak</v>
      </c>
      <c r="F21" s="2" t="str">
        <f>IF(Anglia!C17="", "", Anglia!C17)</f>
        <v>tak</v>
      </c>
      <c r="G21" s="2" t="str">
        <f>IF(Anglia!D17="", "", Anglia!D17)</f>
        <v>nie</v>
      </c>
      <c r="H21" s="2" t="str">
        <f>IF(Anglia!E17="", "", Anglia!E17)</f>
        <v>tak</v>
      </c>
      <c r="I21" s="2" t="str">
        <f>IF(Anglia!F17="", "", Anglia!F17)</f>
        <v>tak</v>
      </c>
      <c r="J21" s="2" t="str">
        <f>IF(Anglia!G17="", "", Anglia!G17)</f>
        <v>tak</v>
      </c>
      <c r="K21" s="2" t="str">
        <f>IF(Anglia!H17="", "", Anglia!H17)</f>
        <v>nie</v>
      </c>
      <c r="L21" s="2" t="str">
        <f>IF(Anglia!I17="", "", Anglia!I17)</f>
        <v>nie</v>
      </c>
      <c r="M21" s="2" t="str">
        <f>IF(Anglia!J17="", "", Anglia!J17)</f>
        <v>nie</v>
      </c>
      <c r="N21" s="2" t="str">
        <f>IF(Anglia!K17="", "", Anglia!K17)</f>
        <v>nie</v>
      </c>
      <c r="O21" s="2" t="str">
        <f>IF(Anglia!L17="", "", Anglia!L17)</f>
        <v>nie</v>
      </c>
      <c r="P21" s="2" t="str">
        <f>IF(Anglia!M17="", "", Anglia!M17)</f>
        <v>nie</v>
      </c>
      <c r="Q21" s="2" t="str">
        <f>IF(Anglia!N17="", "", Anglia!N17)</f>
        <v>tak</v>
      </c>
      <c r="R21" s="2" t="str">
        <f>IF(Anglia!O17="", "", Anglia!O17)</f>
        <v>tak</v>
      </c>
      <c r="S21" s="2" t="str">
        <f>IF(Anglia!P17="", "", Anglia!P17)</f>
        <v>tak</v>
      </c>
      <c r="T21" s="2" t="str">
        <f>IF(Anglia!Q17="", "", Anglia!Q17)</f>
        <v>nie</v>
      </c>
      <c r="U21" s="2" t="str">
        <f>IF(Anglia!R17="", "", Anglia!R17)</f>
        <v>nie</v>
      </c>
      <c r="V21" s="2" t="str">
        <f>IF(Anglia!S17="", "", Anglia!S17)</f>
        <v>nie</v>
      </c>
      <c r="W21" s="2" t="str">
        <f>IF(Anglia!T17="", "", Anglia!T17)</f>
        <v>tak</v>
      </c>
      <c r="X21" s="2" t="str">
        <f>IF(Anglia!U17="", "", Anglia!U17)</f>
        <v>nie</v>
      </c>
      <c r="Y21" s="2" t="str">
        <f>IF(Anglia!V17="", "", Anglia!V17)</f>
        <v>nie</v>
      </c>
      <c r="Z21" s="2" t="str">
        <f>IF(Anglia!W17="", "", Anglia!W17)</f>
        <v>tak</v>
      </c>
      <c r="AA21" s="2" t="str">
        <f>IF(Anglia!X17="", "", Anglia!X17)</f>
        <v>nie</v>
      </c>
      <c r="AB21" s="2" t="str">
        <f>IF(Anglia!Y17="", "", Anglia!Y17)</f>
        <v>tak</v>
      </c>
      <c r="AC21" s="2" t="str">
        <f>IF(Anglia!Z17="", "", Anglia!Z17)</f>
        <v>tak</v>
      </c>
      <c r="AD21" s="2" t="str">
        <f>IF(Anglia!AA17="", "", Anglia!AA17)</f>
        <v>tak</v>
      </c>
      <c r="AE21" s="2" t="str">
        <f>IF(Anglia!AB17="", "", Anglia!AB17)</f>
        <v>tak</v>
      </c>
      <c r="AF21" s="2" t="str">
        <f>IF(Anglia!AC17="", "", Anglia!AC17)</f>
        <v>nie</v>
      </c>
      <c r="AG21" s="2" t="str">
        <f>IF(Anglia!AD17="", "", Anglia!AD17)</f>
        <v>nie</v>
      </c>
      <c r="AH21" s="2" t="str">
        <f>IF(Anglia!AE17="", "", Anglia!AE17)</f>
        <v>nie</v>
      </c>
      <c r="AI21" s="2" t="str">
        <f>IF(Anglia!AF17="", "", Anglia!AF17)</f>
        <v>tak</v>
      </c>
      <c r="AJ21" s="2" t="str">
        <f>IF(Anglia!AG17="", "", Anglia!AG17)</f>
        <v/>
      </c>
      <c r="AK21" s="2" t="str">
        <f>IF(Anglia!AH17="", "", Anglia!AH17)</f>
        <v/>
      </c>
      <c r="AL21" s="2" t="str">
        <f>IF(Anglia!AI17="", "", Anglia!AI17)</f>
        <v/>
      </c>
      <c r="AM21" s="2" t="str">
        <f>IF(Anglia!AJ17="", "", Anglia!AJ17)</f>
        <v/>
      </c>
      <c r="AN21" s="2" t="str">
        <f>IF(Anglia!AK17="", "", Anglia!AK17)</f>
        <v/>
      </c>
      <c r="AO21" s="2" t="str">
        <f>IF(Anglia!AL17="", "", Anglia!AL17)</f>
        <v/>
      </c>
      <c r="AP21" s="5" t="str">
        <f>IF(Anglia!AM17="", "", Anglia!AM17)</f>
        <v/>
      </c>
      <c r="AY21" t="str">
        <f>Anglia!AP17</f>
        <v>tak 1</v>
      </c>
    </row>
    <row r="22" spans="1:51" x14ac:dyDescent="0.25">
      <c r="A22" s="39">
        <f t="shared" si="1"/>
        <v>0.61290322580645162</v>
      </c>
      <c r="B22" s="47">
        <f t="shared" si="2"/>
        <v>0.61290322597645164</v>
      </c>
      <c r="C22" s="46">
        <v>1.7000000000000001E-10</v>
      </c>
      <c r="D22" s="16" t="str">
        <f>Anglia!A18</f>
        <v>Wolves</v>
      </c>
      <c r="E22" s="9" t="str">
        <f>IF(Anglia!B18="", "", Anglia!B18)</f>
        <v>tak</v>
      </c>
      <c r="F22" s="2" t="str">
        <f>IF(Anglia!C18="", "", Anglia!C18)</f>
        <v>nie</v>
      </c>
      <c r="G22" s="2" t="str">
        <f>IF(Anglia!D18="", "", Anglia!D18)</f>
        <v>nie</v>
      </c>
      <c r="H22" s="2" t="str">
        <f>IF(Anglia!E18="", "", Anglia!E18)</f>
        <v>tak</v>
      </c>
      <c r="I22" s="2" t="str">
        <f>IF(Anglia!F18="", "", Anglia!F18)</f>
        <v>tak</v>
      </c>
      <c r="J22" s="2" t="str">
        <f>IF(Anglia!G18="", "", Anglia!G18)</f>
        <v>tak</v>
      </c>
      <c r="K22" s="2" t="str">
        <f>IF(Anglia!H18="", "", Anglia!H18)</f>
        <v>nie</v>
      </c>
      <c r="L22" s="2" t="str">
        <f>IF(Anglia!I18="", "", Anglia!I18)</f>
        <v>tak</v>
      </c>
      <c r="M22" s="2" t="str">
        <f>IF(Anglia!J18="", "", Anglia!J18)</f>
        <v>tak</v>
      </c>
      <c r="N22" s="2" t="str">
        <f>IF(Anglia!K18="", "", Anglia!K18)</f>
        <v>nie</v>
      </c>
      <c r="O22" s="2" t="str">
        <f>IF(Anglia!L18="", "", Anglia!L18)</f>
        <v>tak</v>
      </c>
      <c r="P22" s="2" t="str">
        <f>IF(Anglia!M18="", "", Anglia!M18)</f>
        <v>tak</v>
      </c>
      <c r="Q22" s="2" t="str">
        <f>IF(Anglia!N18="", "", Anglia!N18)</f>
        <v>nie</v>
      </c>
      <c r="R22" s="2" t="str">
        <f>IF(Anglia!O18="", "", Anglia!O18)</f>
        <v>tak</v>
      </c>
      <c r="S22" s="2" t="str">
        <f>IF(Anglia!P18="", "", Anglia!P18)</f>
        <v>nie</v>
      </c>
      <c r="T22" s="2" t="str">
        <f>IF(Anglia!Q18="", "", Anglia!Q18)</f>
        <v>tak</v>
      </c>
      <c r="U22" s="2" t="str">
        <f>IF(Anglia!R18="", "", Anglia!R18)</f>
        <v>nie</v>
      </c>
      <c r="V22" s="2" t="str">
        <f>IF(Anglia!S18="", "", Anglia!S18)</f>
        <v>nie</v>
      </c>
      <c r="W22" s="2" t="str">
        <f>IF(Anglia!T18="", "", Anglia!T18)</f>
        <v>tak</v>
      </c>
      <c r="X22" s="2" t="str">
        <f>IF(Anglia!U18="", "", Anglia!U18)</f>
        <v>tak</v>
      </c>
      <c r="Y22" s="2" t="str">
        <f>IF(Anglia!V18="", "", Anglia!V18)</f>
        <v>tak</v>
      </c>
      <c r="Z22" s="2" t="str">
        <f>IF(Anglia!W18="", "", Anglia!W18)</f>
        <v>tak</v>
      </c>
      <c r="AA22" s="2" t="str">
        <f>IF(Anglia!X18="", "", Anglia!X18)</f>
        <v>nie</v>
      </c>
      <c r="AB22" s="2" t="str">
        <f>IF(Anglia!Y18="", "", Anglia!Y18)</f>
        <v>tak</v>
      </c>
      <c r="AC22" s="2" t="str">
        <f>IF(Anglia!Z18="", "", Anglia!Z18)</f>
        <v>tak</v>
      </c>
      <c r="AD22" s="2" t="str">
        <f>IF(Anglia!AA18="", "", Anglia!AA18)</f>
        <v>nie</v>
      </c>
      <c r="AE22" s="2" t="str">
        <f>IF(Anglia!AB18="", "", Anglia!AB18)</f>
        <v>tak</v>
      </c>
      <c r="AF22" s="2" t="str">
        <f>IF(Anglia!AC18="", "", Anglia!AC18)</f>
        <v>nie</v>
      </c>
      <c r="AG22" s="2" t="str">
        <f>IF(Anglia!AD18="", "", Anglia!AD18)</f>
        <v>tak</v>
      </c>
      <c r="AH22" s="2" t="str">
        <f>IF(Anglia!AE18="", "", Anglia!AE18)</f>
        <v>nie</v>
      </c>
      <c r="AI22" s="2" t="str">
        <f>IF(Anglia!AF18="", "", Anglia!AF18)</f>
        <v>tak</v>
      </c>
      <c r="AJ22" s="2" t="str">
        <f>IF(Anglia!AG18="", "", Anglia!AG18)</f>
        <v/>
      </c>
      <c r="AK22" s="2" t="str">
        <f>IF(Anglia!AH18="", "", Anglia!AH18)</f>
        <v/>
      </c>
      <c r="AL22" s="2" t="str">
        <f>IF(Anglia!AI18="", "", Anglia!AI18)</f>
        <v/>
      </c>
      <c r="AM22" s="2" t="str">
        <f>IF(Anglia!AJ18="", "", Anglia!AJ18)</f>
        <v/>
      </c>
      <c r="AN22" s="2" t="str">
        <f>IF(Anglia!AK18="", "", Anglia!AK18)</f>
        <v/>
      </c>
      <c r="AO22" s="2" t="str">
        <f>IF(Anglia!AL18="", "", Anglia!AL18)</f>
        <v/>
      </c>
      <c r="AP22" s="5" t="str">
        <f>IF(Anglia!AM18="", "", Anglia!AM18)</f>
        <v/>
      </c>
      <c r="AY22" t="str">
        <f>Anglia!AP18</f>
        <v>tak 1</v>
      </c>
    </row>
    <row r="23" spans="1:51" x14ac:dyDescent="0.25">
      <c r="A23" s="39">
        <f t="shared" si="1"/>
        <v>0.6</v>
      </c>
      <c r="B23" s="47">
        <f t="shared" si="2"/>
        <v>0.60000000017999999</v>
      </c>
      <c r="C23" s="46">
        <v>1.8E-10</v>
      </c>
      <c r="D23" s="16" t="str">
        <f>Anglia!A19</f>
        <v>Leicester</v>
      </c>
      <c r="E23" s="9" t="str">
        <f>IF(Anglia!B19="", "", Anglia!B19)</f>
        <v>tak</v>
      </c>
      <c r="F23" s="2" t="str">
        <f>IF(Anglia!C19="", "", Anglia!C19)</f>
        <v>tak</v>
      </c>
      <c r="G23" s="2" t="str">
        <f>IF(Anglia!D19="", "", Anglia!D19)</f>
        <v>tak</v>
      </c>
      <c r="H23" s="2" t="str">
        <f>IF(Anglia!E19="", "", Anglia!E19)</f>
        <v>tak</v>
      </c>
      <c r="I23" s="2" t="str">
        <f>IF(Anglia!F19="", "", Anglia!F19)</f>
        <v>tak</v>
      </c>
      <c r="J23" s="2" t="str">
        <f>IF(Anglia!G19="", "", Anglia!G19)</f>
        <v>nie</v>
      </c>
      <c r="K23" s="2" t="str">
        <f>IF(Anglia!H19="", "", Anglia!H19)</f>
        <v>nie</v>
      </c>
      <c r="L23" s="2" t="str">
        <f>IF(Anglia!I19="", "", Anglia!I19)</f>
        <v>tak</v>
      </c>
      <c r="M23" s="2" t="str">
        <f>IF(Anglia!J19="", "", Anglia!J19)</f>
        <v>tak</v>
      </c>
      <c r="N23" s="2" t="str">
        <f>IF(Anglia!K19="", "", Anglia!K19)</f>
        <v>nie</v>
      </c>
      <c r="O23" s="2" t="str">
        <f>IF(Anglia!L19="", "", Anglia!L19)</f>
        <v>tak</v>
      </c>
      <c r="P23" s="2" t="str">
        <f>IF(Anglia!M19="", "", Anglia!M19)</f>
        <v>tak</v>
      </c>
      <c r="Q23" s="2" t="str">
        <f>IF(Anglia!N19="", "", Anglia!N19)</f>
        <v>nie</v>
      </c>
      <c r="R23" s="2" t="str">
        <f>IF(Anglia!O19="", "", Anglia!O19)</f>
        <v>tak</v>
      </c>
      <c r="S23" s="2" t="str">
        <f>IF(Anglia!P19="", "", Anglia!P19)</f>
        <v>tak</v>
      </c>
      <c r="T23" s="2" t="str">
        <f>IF(Anglia!Q19="", "", Anglia!Q19)</f>
        <v>tak</v>
      </c>
      <c r="U23" s="2" t="str">
        <f>IF(Anglia!R19="", "", Anglia!R19)</f>
        <v>nie</v>
      </c>
      <c r="V23" s="2" t="str">
        <f>IF(Anglia!S19="", "", Anglia!S19)</f>
        <v>tak</v>
      </c>
      <c r="W23" s="2" t="str">
        <f>IF(Anglia!T19="", "", Anglia!T19)</f>
        <v>tak</v>
      </c>
      <c r="X23" s="2" t="str">
        <f>IF(Anglia!U19="", "", Anglia!U19)</f>
        <v>nie</v>
      </c>
      <c r="Y23" s="2" t="str">
        <f>IF(Anglia!V19="", "", Anglia!V19)</f>
        <v>nie</v>
      </c>
      <c r="Z23" s="2" t="str">
        <f>IF(Anglia!W19="", "", Anglia!W19)</f>
        <v>nie</v>
      </c>
      <c r="AA23" s="2" t="str">
        <f>IF(Anglia!X19="", "", Anglia!X19)</f>
        <v>tak</v>
      </c>
      <c r="AB23" s="2" t="str">
        <f>IF(Anglia!Y19="", "", Anglia!Y19)</f>
        <v>tak</v>
      </c>
      <c r="AC23" s="2" t="str">
        <f>IF(Anglia!Z19="", "", Anglia!Z19)</f>
        <v>nie</v>
      </c>
      <c r="AD23" s="2" t="str">
        <f>IF(Anglia!AA19="", "", Anglia!AA19)</f>
        <v>tak</v>
      </c>
      <c r="AE23" s="2" t="str">
        <f>IF(Anglia!AB19="", "", Anglia!AB19)</f>
        <v>nie</v>
      </c>
      <c r="AF23" s="2" t="str">
        <f>IF(Anglia!AC19="", "", Anglia!AC19)</f>
        <v>nie</v>
      </c>
      <c r="AG23" s="2" t="str">
        <f>IF(Anglia!AD19="", "", Anglia!AD19)</f>
        <v>tak</v>
      </c>
      <c r="AH23" s="2" t="str">
        <f>IF(Anglia!AE19="", "", Anglia!AE19)</f>
        <v>nie</v>
      </c>
      <c r="AI23" s="2" t="str">
        <f>IF(Anglia!AF19="", "", Anglia!AF19)</f>
        <v/>
      </c>
      <c r="AJ23" s="2" t="str">
        <f>IF(Anglia!AG19="", "", Anglia!AG19)</f>
        <v/>
      </c>
      <c r="AK23" s="2" t="str">
        <f>IF(Anglia!AH19="", "", Anglia!AH19)</f>
        <v/>
      </c>
      <c r="AL23" s="2" t="str">
        <f>IF(Anglia!AI19="", "", Anglia!AI19)</f>
        <v/>
      </c>
      <c r="AM23" s="2" t="str">
        <f>IF(Anglia!AJ19="", "", Anglia!AJ19)</f>
        <v/>
      </c>
      <c r="AN23" s="2" t="str">
        <f>IF(Anglia!AK19="", "", Anglia!AK19)</f>
        <v/>
      </c>
      <c r="AO23" s="2" t="str">
        <f>IF(Anglia!AL19="", "", Anglia!AL19)</f>
        <v/>
      </c>
      <c r="AP23" s="5" t="str">
        <f>IF(Anglia!AM19="", "", Anglia!AM19)</f>
        <v/>
      </c>
      <c r="AY23" t="str">
        <f>Anglia!AP19</f>
        <v>nie 1</v>
      </c>
    </row>
    <row r="24" spans="1:51" x14ac:dyDescent="0.25">
      <c r="A24" s="39">
        <f t="shared" si="1"/>
        <v>0.5161290322580645</v>
      </c>
      <c r="B24" s="47">
        <f t="shared" si="2"/>
        <v>0.51612903244806452</v>
      </c>
      <c r="C24" s="46">
        <v>1.8999999999999999E-10</v>
      </c>
      <c r="D24" s="16" t="str">
        <f>Anglia!A20</f>
        <v>Ipswich</v>
      </c>
      <c r="E24" s="9" t="str">
        <f>IF(Anglia!B20="", "", Anglia!B20)</f>
        <v>nie</v>
      </c>
      <c r="F24" s="2" t="str">
        <f>IF(Anglia!C20="", "", Anglia!C20)</f>
        <v>nie</v>
      </c>
      <c r="G24" s="2" t="str">
        <f>IF(Anglia!D20="", "", Anglia!D20)</f>
        <v>nie</v>
      </c>
      <c r="H24" s="2" t="str">
        <f>IF(Anglia!E20="", "", Anglia!E20)</f>
        <v>nie</v>
      </c>
      <c r="I24" s="2" t="str">
        <f>IF(Anglia!F20="", "", Anglia!F20)</f>
        <v>tak</v>
      </c>
      <c r="J24" s="2" t="str">
        <f>IF(Anglia!G20="", "", Anglia!G20)</f>
        <v>tak</v>
      </c>
      <c r="K24" s="2" t="str">
        <f>IF(Anglia!H20="", "", Anglia!H20)</f>
        <v>tak</v>
      </c>
      <c r="L24" s="2" t="str">
        <f>IF(Anglia!I20="", "", Anglia!I20)</f>
        <v>nie</v>
      </c>
      <c r="M24" s="2" t="str">
        <f>IF(Anglia!J20="", "", Anglia!J20)</f>
        <v>nie</v>
      </c>
      <c r="N24" s="2" t="str">
        <f>IF(Anglia!K20="", "", Anglia!K20)</f>
        <v>nie</v>
      </c>
      <c r="O24" s="2" t="str">
        <f>IF(Anglia!L20="", "", Anglia!L20)</f>
        <v>tak</v>
      </c>
      <c r="P24" s="2" t="str">
        <f>IF(Anglia!M20="", "", Anglia!M20)</f>
        <v>nie</v>
      </c>
      <c r="Q24" s="2" t="str">
        <f>IF(Anglia!N20="", "", Anglia!N20)</f>
        <v>nie</v>
      </c>
      <c r="R24" s="2" t="str">
        <f>IF(Anglia!O20="", "", Anglia!O20)</f>
        <v>nie</v>
      </c>
      <c r="S24" s="2" t="str">
        <f>IF(Anglia!P20="", "", Anglia!P20)</f>
        <v>tak</v>
      </c>
      <c r="T24" s="2" t="str">
        <f>IF(Anglia!Q20="", "", Anglia!Q20)</f>
        <v>tak</v>
      </c>
      <c r="U24" s="2" t="str">
        <f>IF(Anglia!R20="", "", Anglia!R20)</f>
        <v>tak</v>
      </c>
      <c r="V24" s="2" t="str">
        <f>IF(Anglia!S20="", "", Anglia!S20)</f>
        <v>nie</v>
      </c>
      <c r="W24" s="2" t="str">
        <f>IF(Anglia!T20="", "", Anglia!T20)</f>
        <v>tak</v>
      </c>
      <c r="X24" s="2" t="str">
        <f>IF(Anglia!U20="", "", Anglia!U20)</f>
        <v>tak</v>
      </c>
      <c r="Y24" s="2" t="str">
        <f>IF(Anglia!V20="", "", Anglia!V20)</f>
        <v>nie</v>
      </c>
      <c r="Z24" s="2" t="str">
        <f>IF(Anglia!W20="", "", Anglia!W20)</f>
        <v>tak</v>
      </c>
      <c r="AA24" s="2" t="str">
        <f>IF(Anglia!X20="", "", Anglia!X20)</f>
        <v>tak</v>
      </c>
      <c r="AB24" s="2" t="str">
        <f>IF(Anglia!Y20="", "", Anglia!Y20)</f>
        <v>tak</v>
      </c>
      <c r="AC24" s="2" t="str">
        <f>IF(Anglia!Z20="", "", Anglia!Z20)</f>
        <v>nie</v>
      </c>
      <c r="AD24" s="2" t="str">
        <f>IF(Anglia!AA20="", "", Anglia!AA20)</f>
        <v>tak</v>
      </c>
      <c r="AE24" s="2" t="str">
        <f>IF(Anglia!AB20="", "", Anglia!AB20)</f>
        <v>nie</v>
      </c>
      <c r="AF24" s="2" t="str">
        <f>IF(Anglia!AC20="", "", Anglia!AC20)</f>
        <v>nie</v>
      </c>
      <c r="AG24" s="2" t="str">
        <f>IF(Anglia!AD20="", "", Anglia!AD20)</f>
        <v>tak</v>
      </c>
      <c r="AH24" s="2" t="str">
        <f>IF(Anglia!AE20="", "", Anglia!AE20)</f>
        <v>tak</v>
      </c>
      <c r="AI24" s="2" t="str">
        <f>IF(Anglia!AF20="", "", Anglia!AF20)</f>
        <v>tak</v>
      </c>
      <c r="AJ24" s="2" t="str">
        <f>IF(Anglia!AG20="", "", Anglia!AG20)</f>
        <v/>
      </c>
      <c r="AK24" s="2" t="str">
        <f>IF(Anglia!AH20="", "", Anglia!AH20)</f>
        <v/>
      </c>
      <c r="AL24" s="2" t="str">
        <f>IF(Anglia!AI20="", "", Anglia!AI20)</f>
        <v/>
      </c>
      <c r="AM24" s="2" t="str">
        <f>IF(Anglia!AJ20="", "", Anglia!AJ20)</f>
        <v/>
      </c>
      <c r="AN24" s="2" t="str">
        <f>IF(Anglia!AK20="", "", Anglia!AK20)</f>
        <v/>
      </c>
      <c r="AO24" s="2" t="str">
        <f>IF(Anglia!AL20="", "", Anglia!AL20)</f>
        <v/>
      </c>
      <c r="AP24" s="5" t="str">
        <f>IF(Anglia!AM20="", "", Anglia!AM20)</f>
        <v/>
      </c>
      <c r="AY24" t="str">
        <f>Anglia!AP20</f>
        <v>tak 3</v>
      </c>
    </row>
    <row r="25" spans="1:51" ht="15.75" thickBot="1" x14ac:dyDescent="0.3">
      <c r="A25" s="40">
        <f t="shared" si="1"/>
        <v>0.64516129032258063</v>
      </c>
      <c r="B25" s="47">
        <f t="shared" si="2"/>
        <v>0.64516129052258064</v>
      </c>
      <c r="C25" s="46">
        <v>2.0000000000000001E-10</v>
      </c>
      <c r="D25" s="16" t="str">
        <f>Anglia!A21</f>
        <v>Southampton</v>
      </c>
      <c r="E25" s="10" t="str">
        <f>IF(Anglia!B21="", "", Anglia!B21)</f>
        <v>nie</v>
      </c>
      <c r="F25" s="6" t="str">
        <f>IF(Anglia!C21="", "", Anglia!C21)</f>
        <v>nie</v>
      </c>
      <c r="G25" s="6" t="str">
        <f>IF(Anglia!D21="", "", Anglia!D21)</f>
        <v>tak</v>
      </c>
      <c r="H25" s="6" t="str">
        <f>IF(Anglia!E21="", "", Anglia!E21)</f>
        <v>tak</v>
      </c>
      <c r="I25" s="6" t="str">
        <f>IF(Anglia!F21="", "", Anglia!F21)</f>
        <v>tak</v>
      </c>
      <c r="J25" s="6" t="str">
        <f>IF(Anglia!G21="", "", Anglia!G21)</f>
        <v>tak</v>
      </c>
      <c r="K25" s="6" t="str">
        <f>IF(Anglia!H21="", "", Anglia!H21)</f>
        <v>nie</v>
      </c>
      <c r="L25" s="6" t="str">
        <f>IF(Anglia!I21="", "", Anglia!I21)</f>
        <v>tak</v>
      </c>
      <c r="M25" s="6" t="str">
        <f>IF(Anglia!J21="", "", Anglia!J21)</f>
        <v>nie</v>
      </c>
      <c r="N25" s="6" t="str">
        <f>IF(Anglia!K21="", "", Anglia!K21)</f>
        <v>nie</v>
      </c>
      <c r="O25" s="6" t="str">
        <f>IF(Anglia!L21="", "", Anglia!L21)</f>
        <v>tak</v>
      </c>
      <c r="P25" s="6" t="str">
        <f>IF(Anglia!M21="", "", Anglia!M21)</f>
        <v>tak</v>
      </c>
      <c r="Q25" s="6" t="str">
        <f>IF(Anglia!N21="", "", Anglia!N21)</f>
        <v>tak</v>
      </c>
      <c r="R25" s="6" t="str">
        <f>IF(Anglia!O21="", "", Anglia!O21)</f>
        <v>nie</v>
      </c>
      <c r="S25" s="6" t="str">
        <f>IF(Anglia!P21="", "", Anglia!P21)</f>
        <v>nie</v>
      </c>
      <c r="T25" s="6" t="str">
        <f>IF(Anglia!Q21="", "", Anglia!Q21)</f>
        <v>nie</v>
      </c>
      <c r="U25" s="6" t="str">
        <f>IF(Anglia!R21="", "", Anglia!R21)</f>
        <v>nie</v>
      </c>
      <c r="V25" s="6" t="str">
        <f>IF(Anglia!S21="", "", Anglia!S21)</f>
        <v>nie</v>
      </c>
      <c r="W25" s="6" t="str">
        <f>IF(Anglia!T21="", "", Anglia!T21)</f>
        <v>tak</v>
      </c>
      <c r="X25" s="6" t="str">
        <f>IF(Anglia!U21="", "", Anglia!U21)</f>
        <v>nie</v>
      </c>
      <c r="Y25" s="6" t="str">
        <f>IF(Anglia!V21="", "", Anglia!V21)</f>
        <v>tak</v>
      </c>
      <c r="Z25" s="6" t="str">
        <f>IF(Anglia!W21="", "", Anglia!W21)</f>
        <v>tak</v>
      </c>
      <c r="AA25" s="6" t="str">
        <f>IF(Anglia!X21="", "", Anglia!X21)</f>
        <v>tak</v>
      </c>
      <c r="AB25" s="6" t="str">
        <f>IF(Anglia!Y21="", "", Anglia!Y21)</f>
        <v>tak</v>
      </c>
      <c r="AC25" s="6" t="str">
        <f>IF(Anglia!Z21="", "", Anglia!Z21)</f>
        <v>tak</v>
      </c>
      <c r="AD25" s="6" t="str">
        <f>IF(Anglia!AA21="", "", Anglia!AA21)</f>
        <v>tak</v>
      </c>
      <c r="AE25" s="6" t="str">
        <f>IF(Anglia!AB21="", "", Anglia!AB21)</f>
        <v>tak</v>
      </c>
      <c r="AF25" s="6" t="str">
        <f>IF(Anglia!AC21="", "", Anglia!AC21)</f>
        <v>tak</v>
      </c>
      <c r="AG25" s="6" t="str">
        <f>IF(Anglia!AD21="", "", Anglia!AD21)</f>
        <v>tak</v>
      </c>
      <c r="AH25" s="6" t="str">
        <f>IF(Anglia!AE21="", "", Anglia!AE21)</f>
        <v>tak</v>
      </c>
      <c r="AI25" s="6" t="str">
        <f>IF(Anglia!AF21="", "", Anglia!AF21)</f>
        <v>tak</v>
      </c>
      <c r="AJ25" s="6" t="str">
        <f>IF(Anglia!AG21="", "", Anglia!AG21)</f>
        <v/>
      </c>
      <c r="AK25" s="6" t="str">
        <f>IF(Anglia!AH21="", "", Anglia!AH21)</f>
        <v/>
      </c>
      <c r="AL25" s="6" t="str">
        <f>IF(Anglia!AI21="", "", Anglia!AI21)</f>
        <v/>
      </c>
      <c r="AM25" s="6" t="str">
        <f>IF(Anglia!AJ21="", "", Anglia!AJ21)</f>
        <v/>
      </c>
      <c r="AN25" s="6" t="str">
        <f>IF(Anglia!AK21="", "", Anglia!AK21)</f>
        <v/>
      </c>
      <c r="AO25" s="6" t="str">
        <f>IF(Anglia!AL21="", "", Anglia!AL21)</f>
        <v/>
      </c>
      <c r="AP25" s="7" t="str">
        <f>IF(Anglia!AM21="", "", Anglia!AM21)</f>
        <v/>
      </c>
      <c r="AY25" t="str">
        <f>Anglia!AP21</f>
        <v>tak 11</v>
      </c>
    </row>
    <row r="26" spans="1:51" ht="15.75" thickBot="1" x14ac:dyDescent="0.3">
      <c r="B26" s="47">
        <f t="shared" si="2"/>
        <v>2.1E-10</v>
      </c>
      <c r="C26" s="46">
        <v>2.1E-10</v>
      </c>
      <c r="D26" s="37"/>
    </row>
    <row r="27" spans="1:51" ht="15.75" thickBot="1" x14ac:dyDescent="0.3">
      <c r="B27" s="47">
        <f t="shared" si="2"/>
        <v>2.1999999999999999E-10</v>
      </c>
      <c r="C27" s="46">
        <v>2.1999999999999999E-10</v>
      </c>
      <c r="D27" s="13" t="s">
        <v>2</v>
      </c>
      <c r="E27" s="14">
        <f t="shared" ref="E27:AF27" si="3">COUNTIF(E6:E25, "tak")/COUNTIFS(E6:E25, "&lt;&gt;")</f>
        <v>0.7</v>
      </c>
      <c r="F27" s="14">
        <f t="shared" si="3"/>
        <v>0.5</v>
      </c>
      <c r="G27" s="14">
        <f t="shared" si="3"/>
        <v>0.7</v>
      </c>
      <c r="H27" s="14">
        <f t="shared" si="3"/>
        <v>0.5</v>
      </c>
      <c r="I27" s="14">
        <f t="shared" si="3"/>
        <v>0.8</v>
      </c>
      <c r="J27" s="14">
        <f t="shared" si="3"/>
        <v>0.7</v>
      </c>
      <c r="K27" s="14">
        <f t="shared" si="3"/>
        <v>0.3</v>
      </c>
      <c r="L27" s="14">
        <f t="shared" si="3"/>
        <v>0.6</v>
      </c>
      <c r="M27" s="14">
        <f t="shared" si="3"/>
        <v>0.4</v>
      </c>
      <c r="N27" s="14">
        <f t="shared" si="3"/>
        <v>0.4</v>
      </c>
      <c r="O27" s="14">
        <f t="shared" si="3"/>
        <v>0.8</v>
      </c>
      <c r="P27" s="14">
        <f t="shared" si="3"/>
        <v>0.8</v>
      </c>
      <c r="Q27" s="14">
        <f t="shared" si="3"/>
        <v>0.4</v>
      </c>
      <c r="R27" s="14">
        <f t="shared" si="3"/>
        <v>0.5</v>
      </c>
      <c r="S27" s="14">
        <f t="shared" si="3"/>
        <v>0.6</v>
      </c>
      <c r="T27" s="14">
        <f t="shared" si="3"/>
        <v>0.6</v>
      </c>
      <c r="U27" s="14">
        <f t="shared" si="3"/>
        <v>0.4</v>
      </c>
      <c r="V27" s="14">
        <f t="shared" si="3"/>
        <v>0.3</v>
      </c>
      <c r="W27" s="14">
        <f t="shared" si="3"/>
        <v>0.9</v>
      </c>
      <c r="X27" s="14">
        <f t="shared" si="3"/>
        <v>0.5</v>
      </c>
      <c r="Y27" s="14">
        <f t="shared" si="3"/>
        <v>0.5</v>
      </c>
      <c r="Z27" s="14">
        <f t="shared" si="3"/>
        <v>0.7</v>
      </c>
      <c r="AA27" s="14">
        <f t="shared" si="3"/>
        <v>0.5</v>
      </c>
      <c r="AB27" s="14">
        <f t="shared" si="3"/>
        <v>0.7</v>
      </c>
      <c r="AC27" s="14">
        <f t="shared" si="3"/>
        <v>0.6</v>
      </c>
      <c r="AD27" s="14">
        <f t="shared" si="3"/>
        <v>0.6</v>
      </c>
      <c r="AE27" s="14">
        <f t="shared" si="3"/>
        <v>0.5</v>
      </c>
      <c r="AF27" s="14">
        <f t="shared" si="3"/>
        <v>0.4</v>
      </c>
      <c r="AG27" s="14">
        <f t="shared" ref="AG27:AP27" si="4">COUNTIF(AG6:AG25, "tak")/COUNTIFS(AG6:AG25, "&lt;&gt;")</f>
        <v>0.5</v>
      </c>
      <c r="AH27" s="14">
        <f t="shared" si="4"/>
        <v>0.4</v>
      </c>
      <c r="AI27" s="14">
        <f t="shared" si="4"/>
        <v>0.6</v>
      </c>
      <c r="AJ27" s="14">
        <f t="shared" si="4"/>
        <v>0</v>
      </c>
      <c r="AK27" s="14">
        <f t="shared" si="4"/>
        <v>0</v>
      </c>
      <c r="AL27" s="14">
        <f t="shared" si="4"/>
        <v>0</v>
      </c>
      <c r="AM27" s="14">
        <f t="shared" si="4"/>
        <v>0</v>
      </c>
      <c r="AN27" s="14">
        <f t="shared" si="4"/>
        <v>0</v>
      </c>
      <c r="AO27" s="14">
        <f t="shared" si="4"/>
        <v>0</v>
      </c>
      <c r="AP27" s="15">
        <f t="shared" si="4"/>
        <v>0</v>
      </c>
    </row>
    <row r="28" spans="1:51" x14ac:dyDescent="0.25">
      <c r="B28" s="47">
        <f t="shared" si="2"/>
        <v>2.3000000000000001E-10</v>
      </c>
      <c r="C28" s="46">
        <v>2.3000000000000001E-10</v>
      </c>
    </row>
    <row r="29" spans="1:51" ht="15.75" thickBot="1" x14ac:dyDescent="0.3">
      <c r="B29" s="47">
        <f t="shared" si="2"/>
        <v>2.4E-10</v>
      </c>
      <c r="C29" s="46">
        <v>2.4E-10</v>
      </c>
    </row>
    <row r="30" spans="1:51" ht="15.75" thickBot="1" x14ac:dyDescent="0.3">
      <c r="A30" s="41"/>
      <c r="B30" s="47">
        <f t="shared" si="2"/>
        <v>2.5000000000000002E-10</v>
      </c>
      <c r="C30" s="46">
        <v>2.5000000000000002E-10</v>
      </c>
      <c r="D30" s="60" t="s">
        <v>3</v>
      </c>
      <c r="E30" s="8">
        <v>1</v>
      </c>
      <c r="F30" s="3">
        <v>2</v>
      </c>
      <c r="G30" s="3">
        <v>3</v>
      </c>
      <c r="H30" s="3">
        <v>4</v>
      </c>
      <c r="I30" s="3">
        <v>5</v>
      </c>
      <c r="J30" s="3">
        <v>6</v>
      </c>
      <c r="K30" s="3">
        <v>7</v>
      </c>
      <c r="L30" s="3">
        <v>8</v>
      </c>
      <c r="M30" s="3">
        <v>9</v>
      </c>
      <c r="N30" s="3">
        <v>10</v>
      </c>
      <c r="O30" s="3">
        <v>11</v>
      </c>
      <c r="P30" s="3">
        <v>12</v>
      </c>
      <c r="Q30" s="3">
        <v>13</v>
      </c>
      <c r="R30" s="3">
        <v>14</v>
      </c>
      <c r="S30" s="3">
        <v>15</v>
      </c>
      <c r="T30" s="3">
        <v>16</v>
      </c>
      <c r="U30" s="3">
        <v>17</v>
      </c>
      <c r="V30" s="3">
        <v>18</v>
      </c>
      <c r="W30" s="3">
        <v>19</v>
      </c>
      <c r="X30" s="3">
        <v>20</v>
      </c>
      <c r="Y30" s="3">
        <v>21</v>
      </c>
      <c r="Z30" s="3">
        <v>22</v>
      </c>
      <c r="AA30" s="3">
        <v>23</v>
      </c>
      <c r="AB30" s="3">
        <v>24</v>
      </c>
      <c r="AC30" s="3">
        <v>25</v>
      </c>
      <c r="AD30" s="3">
        <v>26</v>
      </c>
      <c r="AE30" s="3">
        <v>27</v>
      </c>
      <c r="AF30" s="3">
        <v>28</v>
      </c>
      <c r="AG30" s="3">
        <v>29</v>
      </c>
      <c r="AH30" s="3">
        <v>30</v>
      </c>
      <c r="AI30" s="3">
        <v>31</v>
      </c>
      <c r="AJ30" s="3">
        <v>32</v>
      </c>
      <c r="AK30" s="3">
        <v>33</v>
      </c>
      <c r="AL30" s="3">
        <v>34</v>
      </c>
      <c r="AM30" s="3">
        <v>35</v>
      </c>
      <c r="AN30" s="3">
        <v>36</v>
      </c>
      <c r="AO30" s="3">
        <v>37</v>
      </c>
      <c r="AP30" s="4">
        <v>38</v>
      </c>
    </row>
    <row r="31" spans="1:51" x14ac:dyDescent="0.25">
      <c r="A31" s="38">
        <f t="shared" ref="A31:A48" si="5">COUNTIF(E31:AP31, "tak") / (COUNTIF(E31:AP31, "tak") + COUNTIF(E31:AP31, "nie"))</f>
        <v>0.39285714285714285</v>
      </c>
      <c r="B31" s="47">
        <f t="shared" si="2"/>
        <v>0.39285714311714287</v>
      </c>
      <c r="C31" s="46">
        <v>2.5999999999999998E-10</v>
      </c>
      <c r="D31" s="16" t="str">
        <f>Francja!A2</f>
        <v>PSG</v>
      </c>
      <c r="E31" s="9" t="str">
        <f>IF(Francja!B2="", "", Francja!B2)</f>
        <v>nie</v>
      </c>
      <c r="F31" s="9" t="str">
        <f>IF(Francja!C2="", "", Francja!C2)</f>
        <v>nie</v>
      </c>
      <c r="G31" s="9" t="str">
        <f>IF(Francja!D2="", "", Francja!D2)</f>
        <v>tak</v>
      </c>
      <c r="H31" s="9" t="str">
        <f>IF(Francja!E2="", "", Francja!E2)</f>
        <v>tak</v>
      </c>
      <c r="I31" s="9" t="str">
        <f>IF(Francja!F2="", "", Francja!F2)</f>
        <v>tak</v>
      </c>
      <c r="J31" s="9" t="str">
        <f>IF(Francja!G2="", "", Francja!G2)</f>
        <v>tak</v>
      </c>
      <c r="K31" s="9" t="str">
        <f>IF(Francja!H2="", "", Francja!H2)</f>
        <v>tak</v>
      </c>
      <c r="L31" s="9" t="str">
        <f>IF(Francja!I2="", "", Francja!I2)</f>
        <v>nie</v>
      </c>
      <c r="M31" s="9" t="str">
        <f>IF(Francja!J2="", "", Francja!J2)</f>
        <v>nie</v>
      </c>
      <c r="N31" s="9" t="str">
        <f>IF(Francja!K2="", "", Francja!K2)</f>
        <v>nie</v>
      </c>
      <c r="O31" s="9" t="str">
        <f>IF(Francja!L2="", "", Francja!L2)</f>
        <v>nie</v>
      </c>
      <c r="P31" s="9" t="str">
        <f>IF(Francja!M2="", "", Francja!M2)</f>
        <v>tak</v>
      </c>
      <c r="Q31" s="9" t="str">
        <f>IF(Francja!N2="", "", Francja!N2)</f>
        <v>nie</v>
      </c>
      <c r="R31" s="9" t="str">
        <f>IF(Francja!O2="", "", Francja!O2)</f>
        <v>nie</v>
      </c>
      <c r="S31" s="9" t="str">
        <f>IF(Francja!P2="", "", Francja!P2)</f>
        <v>tak</v>
      </c>
      <c r="T31" s="9" t="str">
        <f>IF(Francja!Q2="", "", Francja!Q2)</f>
        <v>nie</v>
      </c>
      <c r="U31" s="9" t="str">
        <f>IF(Francja!R2="", "", Francja!R2)</f>
        <v>tak</v>
      </c>
      <c r="V31" s="9" t="str">
        <f>IF(Francja!S2="", "", Francja!S2)</f>
        <v>tak</v>
      </c>
      <c r="W31" s="9" t="str">
        <f>IF(Francja!T2="", "", Francja!T2)</f>
        <v>nie</v>
      </c>
      <c r="X31" s="9" t="str">
        <f>IF(Francja!U2="", "", Francja!U2)</f>
        <v>nie</v>
      </c>
      <c r="Y31" s="9" t="str">
        <f>IF(Francja!V2="", "", Francja!V2)</f>
        <v>tak</v>
      </c>
      <c r="Z31" s="9" t="str">
        <f>IF(Francja!W2="", "", Francja!W2)</f>
        <v>nie</v>
      </c>
      <c r="AA31" s="9" t="str">
        <f>IF(Francja!X2="", "", Francja!X2)</f>
        <v>nie</v>
      </c>
      <c r="AB31" s="9" t="str">
        <f>IF(Francja!Y2="", "", Francja!Y2)</f>
        <v>nie</v>
      </c>
      <c r="AC31" s="9" t="str">
        <f>IF(Francja!Z2="", "", Francja!Z2)</f>
        <v>nie</v>
      </c>
      <c r="AD31" s="9" t="str">
        <f>IF(Francja!AA2="", "", Francja!AA2)</f>
        <v>tak</v>
      </c>
      <c r="AE31" s="9" t="str">
        <f>IF(Francja!AB2="", "", Francja!AB2)</f>
        <v>nie</v>
      </c>
      <c r="AF31" s="9" t="str">
        <f>IF(Francja!AC2="", "", Francja!AC2)</f>
        <v>nie</v>
      </c>
      <c r="AG31" s="9" t="str">
        <f>IF(Francja!AD2="", "", Francja!AD2)</f>
        <v/>
      </c>
      <c r="AH31" s="9" t="str">
        <f>IF(Francja!AE2="", "", Francja!AE2)</f>
        <v/>
      </c>
      <c r="AI31" s="9" t="str">
        <f>IF(Francja!AF2="", "", Francja!AF2)</f>
        <v/>
      </c>
      <c r="AJ31" s="9" t="str">
        <f>IF(Francja!AG2="", "", Francja!AG2)</f>
        <v/>
      </c>
      <c r="AK31" s="9" t="str">
        <f>IF(Francja!AH2="", "", Francja!AH2)</f>
        <v/>
      </c>
      <c r="AL31" s="9" t="str">
        <f>IF(Francja!AI2="", "", Francja!AI2)</f>
        <v/>
      </c>
      <c r="AM31" s="9" t="str">
        <f>IF(Francja!AJ2="", "", Francja!AJ2)</f>
        <v/>
      </c>
      <c r="AN31" s="9" t="str">
        <f>IF(Francja!AK2="", "", Francja!AK2)</f>
        <v/>
      </c>
      <c r="AO31" s="9" t="str">
        <f>IF(Francja!AL2="", "", Francja!AL2)</f>
        <v/>
      </c>
      <c r="AP31" s="16" t="str">
        <f>IF(Francja!AM2="", "", Francja!AM2)</f>
        <v/>
      </c>
      <c r="AY31" t="str">
        <f>Francja!AP2</f>
        <v>nie 2</v>
      </c>
    </row>
    <row r="32" spans="1:51" x14ac:dyDescent="0.25">
      <c r="A32" s="39">
        <f t="shared" si="5"/>
        <v>0.6071428571428571</v>
      </c>
      <c r="B32" s="47">
        <f t="shared" si="2"/>
        <v>0.60714285741285712</v>
      </c>
      <c r="C32" s="46">
        <v>2.7E-10</v>
      </c>
      <c r="D32" s="16" t="str">
        <f>Francja!A3</f>
        <v>Marsylia</v>
      </c>
      <c r="E32" s="9" t="str">
        <f>IF(Francja!B3="", "", Francja!B3)</f>
        <v>nie</v>
      </c>
      <c r="F32" s="9" t="str">
        <f>IF(Francja!C3="", "", Francja!C3)</f>
        <v>tak</v>
      </c>
      <c r="G32" s="9" t="str">
        <f>IF(Francja!D3="", "", Francja!D3)</f>
        <v>tak</v>
      </c>
      <c r="H32" s="9" t="str">
        <f>IF(Francja!E3="", "", Francja!E3)</f>
        <v>tak</v>
      </c>
      <c r="I32" s="9" t="str">
        <f>IF(Francja!F3="", "", Francja!F3)</f>
        <v>nie</v>
      </c>
      <c r="J32" s="9" t="str">
        <f>IF(Francja!G3="", "", Francja!G3)</f>
        <v>nie</v>
      </c>
      <c r="K32" s="9" t="str">
        <f>IF(Francja!H3="", "", Francja!H3)</f>
        <v>nie</v>
      </c>
      <c r="L32" s="9" t="str">
        <f>IF(Francja!I3="", "", Francja!I3)</f>
        <v>tak</v>
      </c>
      <c r="M32" s="9" t="str">
        <f>IF(Francja!J3="", "", Francja!J3)</f>
        <v>nie</v>
      </c>
      <c r="N32" s="9" t="str">
        <f>IF(Francja!K3="", "", Francja!K3)</f>
        <v>tak</v>
      </c>
      <c r="O32" s="9" t="str">
        <f>IF(Francja!L3="", "", Francja!L3)</f>
        <v>tak</v>
      </c>
      <c r="P32" s="9" t="str">
        <f>IF(Francja!M3="", "", Francja!M3)</f>
        <v>nie</v>
      </c>
      <c r="Q32" s="9" t="str">
        <f>IF(Francja!N3="", "", Francja!N3)</f>
        <v>tak</v>
      </c>
      <c r="R32" s="9" t="str">
        <f>IF(Francja!O3="", "", Francja!O3)</f>
        <v>tak</v>
      </c>
      <c r="S32" s="9" t="str">
        <f>IF(Francja!P3="", "", Francja!P3)</f>
        <v>tak</v>
      </c>
      <c r="T32" s="9" t="str">
        <f>IF(Francja!Q3="", "", Francja!Q3)</f>
        <v>tak</v>
      </c>
      <c r="U32" s="9" t="str">
        <f>IF(Francja!R3="", "", Francja!R3)</f>
        <v>tak</v>
      </c>
      <c r="V32" s="9" t="str">
        <f>IF(Francja!S3="", "", Francja!S3)</f>
        <v>tak</v>
      </c>
      <c r="W32" s="9" t="str">
        <f>IF(Francja!T3="", "", Francja!T3)</f>
        <v>tak</v>
      </c>
      <c r="X32" s="9" t="str">
        <f>IF(Francja!U3="", "", Francja!U3)</f>
        <v>nie</v>
      </c>
      <c r="Y32" s="9" t="str">
        <f>IF(Francja!V3="", "", Francja!V3)</f>
        <v>nie</v>
      </c>
      <c r="Z32" s="9" t="str">
        <f>IF(Francja!W3="", "", Francja!W3)</f>
        <v>nie</v>
      </c>
      <c r="AA32" s="9" t="str">
        <f>IF(Francja!X3="", "", Francja!X3)</f>
        <v>tak</v>
      </c>
      <c r="AB32" s="9" t="str">
        <f>IF(Francja!Y3="", "", Francja!Y3)</f>
        <v>nie</v>
      </c>
      <c r="AC32" s="9" t="str">
        <f>IF(Francja!Z3="", "", Francja!Z3)</f>
        <v>nie</v>
      </c>
      <c r="AD32" s="9" t="str">
        <f>IF(Francja!AA3="", "", Francja!AA3)</f>
        <v>tak</v>
      </c>
      <c r="AE32" s="9" t="str">
        <f>IF(Francja!AB3="", "", Francja!AB3)</f>
        <v>tak</v>
      </c>
      <c r="AF32" s="9" t="str">
        <f>IF(Francja!AC3="", "", Francja!AC3)</f>
        <v>tak</v>
      </c>
      <c r="AG32" s="9" t="str">
        <f>IF(Francja!AD3="", "", Francja!AD3)</f>
        <v/>
      </c>
      <c r="AH32" s="9" t="str">
        <f>IF(Francja!AE3="", "", Francja!AE3)</f>
        <v/>
      </c>
      <c r="AI32" s="9" t="str">
        <f>IF(Francja!AF3="", "", Francja!AF3)</f>
        <v/>
      </c>
      <c r="AJ32" s="9" t="str">
        <f>IF(Francja!AG3="", "", Francja!AG3)</f>
        <v/>
      </c>
      <c r="AK32" s="9" t="str">
        <f>IF(Francja!AH3="", "", Francja!AH3)</f>
        <v/>
      </c>
      <c r="AL32" s="9" t="str">
        <f>IF(Francja!AI3="", "", Francja!AI3)</f>
        <v/>
      </c>
      <c r="AM32" s="9" t="str">
        <f>IF(Francja!AJ3="", "", Francja!AJ3)</f>
        <v/>
      </c>
      <c r="AN32" s="9" t="str">
        <f>IF(Francja!AK3="", "", Francja!AK3)</f>
        <v/>
      </c>
      <c r="AO32" s="9" t="str">
        <f>IF(Francja!AL3="", "", Francja!AL3)</f>
        <v/>
      </c>
      <c r="AP32" s="16" t="str">
        <f>IF(Francja!AM3="", "", Francja!AM3)</f>
        <v/>
      </c>
      <c r="AY32" t="str">
        <f>Francja!AP3</f>
        <v>tak 3</v>
      </c>
    </row>
    <row r="33" spans="1:51" x14ac:dyDescent="0.25">
      <c r="A33" s="39">
        <f t="shared" si="5"/>
        <v>0.5714285714285714</v>
      </c>
      <c r="B33" s="47">
        <f t="shared" si="2"/>
        <v>0.57142857170857142</v>
      </c>
      <c r="C33" s="46">
        <v>2.8000000000000002E-10</v>
      </c>
      <c r="D33" s="16" t="str">
        <f>Francja!A4</f>
        <v>Monaco</v>
      </c>
      <c r="E33" s="9" t="str">
        <f>IF(Francja!B4="", "", Francja!B4)</f>
        <v>nie</v>
      </c>
      <c r="F33" s="9" t="str">
        <f>IF(Francja!C4="", "", Francja!C4)</f>
        <v>nie</v>
      </c>
      <c r="G33" s="9" t="str">
        <f>IF(Francja!D4="", "", Francja!D4)</f>
        <v>nie</v>
      </c>
      <c r="H33" s="9" t="str">
        <f>IF(Francja!E4="", "", Francja!E4)</f>
        <v>tak</v>
      </c>
      <c r="I33" s="9" t="str">
        <f>IF(Francja!F4="", "", Francja!F4)</f>
        <v>tak</v>
      </c>
      <c r="J33" s="9" t="str">
        <f>IF(Francja!G4="", "", Francja!G4)</f>
        <v>tak</v>
      </c>
      <c r="K33" s="9" t="str">
        <f>IF(Francja!H4="", "", Francja!H4)</f>
        <v>nie</v>
      </c>
      <c r="L33" s="9" t="str">
        <f>IF(Francja!I4="", "", Francja!I4)</f>
        <v>nie</v>
      </c>
      <c r="M33" s="9" t="str">
        <f>IF(Francja!J4="", "", Francja!J4)</f>
        <v>tak</v>
      </c>
      <c r="N33" s="9" t="str">
        <f>IF(Francja!K4="", "", Francja!K4)</f>
        <v>nie</v>
      </c>
      <c r="O33" s="9" t="str">
        <f>IF(Francja!L4="", "", Francja!L4)</f>
        <v>tak</v>
      </c>
      <c r="P33" s="9" t="str">
        <f>IF(Francja!M4="", "", Francja!M4)</f>
        <v>tak</v>
      </c>
      <c r="Q33" s="9" t="str">
        <f>IF(Francja!N4="", "", Francja!N4)</f>
        <v>tak</v>
      </c>
      <c r="R33" s="9" t="str">
        <f>IF(Francja!O4="", "", Francja!O4)</f>
        <v>nie</v>
      </c>
      <c r="S33" s="9" t="str">
        <f>IF(Francja!P4="", "", Francja!P4)</f>
        <v>nie</v>
      </c>
      <c r="T33" s="9" t="str">
        <f>IF(Francja!Q4="", "", Francja!Q4)</f>
        <v>nie</v>
      </c>
      <c r="U33" s="9" t="str">
        <f>IF(Francja!R4="", "", Francja!R4)</f>
        <v>tak</v>
      </c>
      <c r="V33" s="9" t="str">
        <f>IF(Francja!S4="", "", Francja!S4)</f>
        <v>tak</v>
      </c>
      <c r="W33" s="9" t="str">
        <f>IF(Francja!T4="", "", Francja!T4)</f>
        <v>tak</v>
      </c>
      <c r="X33" s="9" t="str">
        <f>IF(Francja!U4="", "", Francja!U4)</f>
        <v>tak</v>
      </c>
      <c r="Y33" s="9" t="str">
        <f>IF(Francja!V4="", "", Francja!V4)</f>
        <v>tak</v>
      </c>
      <c r="Z33" s="9" t="str">
        <f>IF(Francja!W4="", "", Francja!W4)</f>
        <v>nie</v>
      </c>
      <c r="AA33" s="9" t="str">
        <f>IF(Francja!X4="", "", Francja!X4)</f>
        <v>nie</v>
      </c>
      <c r="AB33" s="9" t="str">
        <f>IF(Francja!Y4="", "", Francja!Y4)</f>
        <v>tak</v>
      </c>
      <c r="AC33" s="9" t="str">
        <f>IF(Francja!Z4="", "", Francja!Z4)</f>
        <v>tak</v>
      </c>
      <c r="AD33" s="9" t="str">
        <f>IF(Francja!AA4="", "", Francja!AA4)</f>
        <v>nie</v>
      </c>
      <c r="AE33" s="9" t="str">
        <f>IF(Francja!AB4="", "", Francja!AB4)</f>
        <v>tak</v>
      </c>
      <c r="AF33" s="9" t="str">
        <f>IF(Francja!AC4="", "", Francja!AC4)</f>
        <v>tak</v>
      </c>
      <c r="AG33" s="9" t="str">
        <f>IF(Francja!AD4="", "", Francja!AD4)</f>
        <v/>
      </c>
      <c r="AH33" s="9" t="str">
        <f>IF(Francja!AE4="", "", Francja!AE4)</f>
        <v/>
      </c>
      <c r="AI33" s="9" t="str">
        <f>IF(Francja!AF4="", "", Francja!AF4)</f>
        <v/>
      </c>
      <c r="AJ33" s="9" t="str">
        <f>IF(Francja!AG4="", "", Francja!AG4)</f>
        <v/>
      </c>
      <c r="AK33" s="9" t="str">
        <f>IF(Francja!AH4="", "", Francja!AH4)</f>
        <v/>
      </c>
      <c r="AL33" s="9" t="str">
        <f>IF(Francja!AI4="", "", Francja!AI4)</f>
        <v/>
      </c>
      <c r="AM33" s="9" t="str">
        <f>IF(Francja!AJ4="", "", Francja!AJ4)</f>
        <v/>
      </c>
      <c r="AN33" s="9" t="str">
        <f>IF(Francja!AK4="", "", Francja!AK4)</f>
        <v/>
      </c>
      <c r="AO33" s="9" t="str">
        <f>IF(Francja!AL4="", "", Francja!AL4)</f>
        <v/>
      </c>
      <c r="AP33" s="16" t="str">
        <f>IF(Francja!AM4="", "", Francja!AM4)</f>
        <v/>
      </c>
      <c r="AY33" t="str">
        <f>Francja!AP4</f>
        <v>tak 2</v>
      </c>
    </row>
    <row r="34" spans="1:51" x14ac:dyDescent="0.25">
      <c r="A34" s="39">
        <f t="shared" si="5"/>
        <v>0.5714285714285714</v>
      </c>
      <c r="B34" s="47">
        <f t="shared" si="2"/>
        <v>0.57142857171857142</v>
      </c>
      <c r="C34" s="46">
        <v>2.8999999999999998E-10</v>
      </c>
      <c r="D34" s="16" t="str">
        <f>Francja!A5</f>
        <v>Lille</v>
      </c>
      <c r="E34" s="9" t="str">
        <f>IF(Francja!B5="", "", Francja!B5)</f>
        <v>tak</v>
      </c>
      <c r="F34" s="9" t="str">
        <f>IF(Francja!C5="", "", Francja!C5)</f>
        <v>tak</v>
      </c>
      <c r="G34" s="9" t="str">
        <f>IF(Francja!D5="", "", Francja!D5)</f>
        <v>tak</v>
      </c>
      <c r="H34" s="9" t="str">
        <f>IF(Francja!E5="", "", Francja!E5)</f>
        <v>nie</v>
      </c>
      <c r="I34" s="9" t="str">
        <f>IF(Francja!F5="", "", Francja!F5)</f>
        <v>nie</v>
      </c>
      <c r="J34" s="9" t="str">
        <f>IF(Francja!G5="", "", Francja!G5)</f>
        <v>tak</v>
      </c>
      <c r="K34" s="9" t="str">
        <f>IF(Francja!H5="", "", Francja!H5)</f>
        <v>tak</v>
      </c>
      <c r="L34" s="9" t="str">
        <f>IF(Francja!I5="", "", Francja!I5)</f>
        <v>nie</v>
      </c>
      <c r="M34" s="9" t="str">
        <f>IF(Francja!J5="", "", Francja!J5)</f>
        <v>nie</v>
      </c>
      <c r="N34" s="9" t="str">
        <f>IF(Francja!K5="", "", Francja!K5)</f>
        <v>tak</v>
      </c>
      <c r="O34" s="9" t="str">
        <f>IF(Francja!L5="", "", Francja!L5)</f>
        <v>tak</v>
      </c>
      <c r="P34" s="9" t="str">
        <f>IF(Francja!M5="", "", Francja!M5)</f>
        <v>nie</v>
      </c>
      <c r="Q34" s="9" t="str">
        <f>IF(Francja!N5="", "", Francja!N5)</f>
        <v>tak</v>
      </c>
      <c r="R34" s="9" t="str">
        <f>IF(Francja!O5="", "", Francja!O5)</f>
        <v>tak</v>
      </c>
      <c r="S34" s="9" t="str">
        <f>IF(Francja!P5="", "", Francja!P5)</f>
        <v>tak</v>
      </c>
      <c r="T34" s="9" t="str">
        <f>IF(Francja!Q5="", "", Francja!Q5)</f>
        <v>tak</v>
      </c>
      <c r="U34" s="9" t="str">
        <f>IF(Francja!R5="", "", Francja!R5)</f>
        <v>nie</v>
      </c>
      <c r="V34" s="9" t="str">
        <f>IF(Francja!S5="", "", Francja!S5)</f>
        <v>tak</v>
      </c>
      <c r="W34" s="9" t="str">
        <f>IF(Francja!T5="", "", Francja!T5)</f>
        <v>tak</v>
      </c>
      <c r="X34" s="9" t="str">
        <f>IF(Francja!U5="", "", Francja!U5)</f>
        <v>tak</v>
      </c>
      <c r="Y34" s="9" t="str">
        <f>IF(Francja!V5="", "", Francja!V5)</f>
        <v>tak</v>
      </c>
      <c r="Z34" s="9" t="str">
        <f>IF(Francja!W5="", "", Francja!W5)</f>
        <v>nie</v>
      </c>
      <c r="AA34" s="9" t="str">
        <f>IF(Francja!X5="", "", Francja!X5)</f>
        <v>nie</v>
      </c>
      <c r="AB34" s="9" t="str">
        <f>IF(Francja!Y5="", "", Francja!Y5)</f>
        <v>nie</v>
      </c>
      <c r="AC34" s="9" t="str">
        <f>IF(Francja!Z5="", "", Francja!Z5)</f>
        <v>nie</v>
      </c>
      <c r="AD34" s="9" t="str">
        <f>IF(Francja!AA5="", "", Francja!AA5)</f>
        <v>nie</v>
      </c>
      <c r="AE34" s="9" t="str">
        <f>IF(Francja!AB5="", "", Francja!AB5)</f>
        <v>nie</v>
      </c>
      <c r="AF34" s="9" t="str">
        <f>IF(Francja!AC5="", "", Francja!AC5)</f>
        <v>tak</v>
      </c>
      <c r="AG34" s="9" t="str">
        <f>IF(Francja!AD5="", "", Francja!AD5)</f>
        <v/>
      </c>
      <c r="AH34" s="9" t="str">
        <f>IF(Francja!AE5="", "", Francja!AE5)</f>
        <v/>
      </c>
      <c r="AI34" s="9" t="str">
        <f>IF(Francja!AF5="", "", Francja!AF5)</f>
        <v/>
      </c>
      <c r="AJ34" s="9" t="str">
        <f>IF(Francja!AG5="", "", Francja!AG5)</f>
        <v/>
      </c>
      <c r="AK34" s="9" t="str">
        <f>IF(Francja!AH5="", "", Francja!AH5)</f>
        <v/>
      </c>
      <c r="AL34" s="9" t="str">
        <f>IF(Francja!AI5="", "", Francja!AI5)</f>
        <v/>
      </c>
      <c r="AM34" s="9" t="str">
        <f>IF(Francja!AJ5="", "", Francja!AJ5)</f>
        <v/>
      </c>
      <c r="AN34" s="9" t="str">
        <f>IF(Francja!AK5="", "", Francja!AK5)</f>
        <v/>
      </c>
      <c r="AO34" s="9" t="str">
        <f>IF(Francja!AL5="", "", Francja!AL5)</f>
        <v/>
      </c>
      <c r="AP34" s="16" t="str">
        <f>IF(Francja!AM5="", "", Francja!AM5)</f>
        <v/>
      </c>
      <c r="AY34" t="str">
        <f>Francja!AP5</f>
        <v>tak 1</v>
      </c>
    </row>
    <row r="35" spans="1:51" x14ac:dyDescent="0.25">
      <c r="A35" s="39">
        <f t="shared" si="5"/>
        <v>0.6428571428571429</v>
      </c>
      <c r="B35" s="47">
        <f t="shared" si="2"/>
        <v>0.64285714315714293</v>
      </c>
      <c r="C35" s="46">
        <v>3E-10</v>
      </c>
      <c r="D35" s="16" t="str">
        <f>Francja!A6</f>
        <v>Nice</v>
      </c>
      <c r="E35" s="9" t="str">
        <f>IF(Francja!B6="", "", Francja!B6)</f>
        <v>tak</v>
      </c>
      <c r="F35" s="9" t="str">
        <f>IF(Francja!C6="", "", Francja!C6)</f>
        <v>nie</v>
      </c>
      <c r="G35" s="9" t="str">
        <f>IF(Francja!D6="", "", Francja!D6)</f>
        <v>tak</v>
      </c>
      <c r="H35" s="9" t="str">
        <f>IF(Francja!E6="", "", Francja!E6)</f>
        <v>tak</v>
      </c>
      <c r="I35" s="9" t="str">
        <f>IF(Francja!F6="", "", Francja!F6)</f>
        <v>nie</v>
      </c>
      <c r="J35" s="9" t="str">
        <f>IF(Francja!G6="", "", Francja!G6)</f>
        <v>nie</v>
      </c>
      <c r="K35" s="9" t="str">
        <f>IF(Francja!H6="", "", Francja!H6)</f>
        <v>tak</v>
      </c>
      <c r="L35" s="9" t="str">
        <f>IF(Francja!I6="", "", Francja!I6)</f>
        <v>nie</v>
      </c>
      <c r="M35" s="9" t="str">
        <f>IF(Francja!J6="", "", Francja!J6)</f>
        <v>tak</v>
      </c>
      <c r="N35" s="9" t="str">
        <f>IF(Francja!K6="", "", Francja!K6)</f>
        <v>nie</v>
      </c>
      <c r="O35" s="9" t="str">
        <f>IF(Francja!L6="", "", Francja!L6)</f>
        <v>tak</v>
      </c>
      <c r="P35" s="9" t="str">
        <f>IF(Francja!M6="", "", Francja!M6)</f>
        <v>tak</v>
      </c>
      <c r="Q35" s="9" t="str">
        <f>IF(Francja!N6="", "", Francja!N6)</f>
        <v>nie</v>
      </c>
      <c r="R35" s="9" t="str">
        <f>IF(Francja!O6="", "", Francja!O6)</f>
        <v>nie</v>
      </c>
      <c r="S35" s="9" t="str">
        <f>IF(Francja!P6="", "", Francja!P6)</f>
        <v>tak</v>
      </c>
      <c r="T35" s="9" t="str">
        <f>IF(Francja!Q6="", "", Francja!Q6)</f>
        <v>nie</v>
      </c>
      <c r="U35" s="9" t="str">
        <f>IF(Francja!R6="", "", Francja!R6)</f>
        <v>tak</v>
      </c>
      <c r="V35" s="9" t="str">
        <f>IF(Francja!S6="", "", Francja!S6)</f>
        <v>tak</v>
      </c>
      <c r="W35" s="9" t="str">
        <f>IF(Francja!T6="", "", Francja!T6)</f>
        <v>tak</v>
      </c>
      <c r="X35" s="9" t="str">
        <f>IF(Francja!U6="", "", Francja!U6)</f>
        <v>tak</v>
      </c>
      <c r="Y35" s="9" t="str">
        <f>IF(Francja!V6="", "", Francja!V6)</f>
        <v>tak</v>
      </c>
      <c r="Z35" s="9" t="str">
        <f>IF(Francja!W6="", "", Francja!W6)</f>
        <v>tak</v>
      </c>
      <c r="AA35" s="9" t="str">
        <f>IF(Francja!X6="", "", Francja!X6)</f>
        <v>tak</v>
      </c>
      <c r="AB35" s="9" t="str">
        <f>IF(Francja!Y6="", "", Francja!Y6)</f>
        <v>tak</v>
      </c>
      <c r="AC35" s="9" t="str">
        <f>IF(Francja!Z6="", "", Francja!Z6)</f>
        <v>nie</v>
      </c>
      <c r="AD35" s="9" t="str">
        <f>IF(Francja!AA6="", "", Francja!AA6)</f>
        <v>tak</v>
      </c>
      <c r="AE35" s="9" t="str">
        <f>IF(Francja!AB6="", "", Francja!AB6)</f>
        <v>tak</v>
      </c>
      <c r="AF35" s="9" t="str">
        <f>IF(Francja!AC6="", "", Francja!AC6)</f>
        <v>nie</v>
      </c>
      <c r="AG35" s="9" t="str">
        <f>IF(Francja!AD6="", "", Francja!AD6)</f>
        <v/>
      </c>
      <c r="AH35" s="9" t="str">
        <f>IF(Francja!AE6="", "", Francja!AE6)</f>
        <v/>
      </c>
      <c r="AI35" s="9" t="str">
        <f>IF(Francja!AF6="", "", Francja!AF6)</f>
        <v/>
      </c>
      <c r="AJ35" s="9" t="str">
        <f>IF(Francja!AG6="", "", Francja!AG6)</f>
        <v/>
      </c>
      <c r="AK35" s="9" t="str">
        <f>IF(Francja!AH6="", "", Francja!AH6)</f>
        <v/>
      </c>
      <c r="AL35" s="9" t="str">
        <f>IF(Francja!AI6="", "", Francja!AI6)</f>
        <v/>
      </c>
      <c r="AM35" s="9" t="str">
        <f>IF(Francja!AJ6="", "", Francja!AJ6)</f>
        <v/>
      </c>
      <c r="AN35" s="9" t="str">
        <f>IF(Francja!AK6="", "", Francja!AK6)</f>
        <v/>
      </c>
      <c r="AO35" s="9" t="str">
        <f>IF(Francja!AL6="", "", Francja!AL6)</f>
        <v/>
      </c>
      <c r="AP35" s="16" t="str">
        <f>IF(Francja!AM6="", "", Francja!AM6)</f>
        <v/>
      </c>
      <c r="AY35" t="str">
        <f>Francja!AP6</f>
        <v>nie 1</v>
      </c>
    </row>
    <row r="36" spans="1:51" x14ac:dyDescent="0.25">
      <c r="A36" s="39">
        <f t="shared" si="5"/>
        <v>0.42857142857142855</v>
      </c>
      <c r="B36" s="47">
        <f t="shared" si="2"/>
        <v>0.42857142888142857</v>
      </c>
      <c r="C36" s="46">
        <v>3.1000000000000002E-10</v>
      </c>
      <c r="D36" s="16" t="str">
        <f>Francja!A7</f>
        <v>Lens</v>
      </c>
      <c r="E36" s="9" t="str">
        <f>IF(Francja!B7="", "", Francja!B7)</f>
        <v>nie</v>
      </c>
      <c r="F36" s="9" t="str">
        <f>IF(Francja!C7="", "", Francja!C7)</f>
        <v>nie</v>
      </c>
      <c r="G36" s="9" t="str">
        <f>IF(Francja!D7="", "", Francja!D7)</f>
        <v>nie</v>
      </c>
      <c r="H36" s="9" t="str">
        <f>IF(Francja!E7="", "", Francja!E7)</f>
        <v>nie</v>
      </c>
      <c r="I36" s="9" t="str">
        <f>IF(Francja!F7="", "", Francja!F7)</f>
        <v>tak</v>
      </c>
      <c r="J36" s="9" t="str">
        <f>IF(Francja!G7="", "", Francja!G7)</f>
        <v>nie</v>
      </c>
      <c r="K36" s="9" t="str">
        <f>IF(Francja!H7="", "", Francja!H7)</f>
        <v>tak</v>
      </c>
      <c r="L36" s="9" t="str">
        <f>IF(Francja!I7="", "", Francja!I7)</f>
        <v>tak</v>
      </c>
      <c r="M36" s="9" t="str">
        <f>IF(Francja!J7="", "", Francja!J7)</f>
        <v>nie</v>
      </c>
      <c r="N36" s="9" t="str">
        <f>IF(Francja!K7="", "", Francja!K7)</f>
        <v>nie</v>
      </c>
      <c r="O36" s="9" t="str">
        <f>IF(Francja!L7="", "", Francja!L7)</f>
        <v>tak</v>
      </c>
      <c r="P36" s="9" t="str">
        <f>IF(Francja!M7="", "", Francja!M7)</f>
        <v>nie</v>
      </c>
      <c r="Q36" s="9" t="str">
        <f>IF(Francja!N7="", "", Francja!N7)</f>
        <v>tak</v>
      </c>
      <c r="R36" s="9" t="str">
        <f>IF(Francja!O7="", "", Francja!O7)</f>
        <v>tak</v>
      </c>
      <c r="S36" s="9" t="str">
        <f>IF(Francja!P7="", "", Francja!P7)</f>
        <v>tak</v>
      </c>
      <c r="T36" s="9" t="str">
        <f>IF(Francja!Q7="", "", Francja!Q7)</f>
        <v>nie</v>
      </c>
      <c r="U36" s="9" t="str">
        <f>IF(Francja!R7="", "", Francja!R7)</f>
        <v>tak</v>
      </c>
      <c r="V36" s="9" t="str">
        <f>IF(Francja!S7="", "", Francja!S7)</f>
        <v>tak</v>
      </c>
      <c r="W36" s="9" t="str">
        <f>IF(Francja!T7="", "", Francja!T7)</f>
        <v>nie</v>
      </c>
      <c r="X36" s="9" t="str">
        <f>IF(Francja!U7="", "", Francja!U7)</f>
        <v>tak</v>
      </c>
      <c r="Y36" s="9" t="str">
        <f>IF(Francja!V7="", "", Francja!V7)</f>
        <v>tak</v>
      </c>
      <c r="Z36" s="9" t="str">
        <f>IF(Francja!W7="", "", Francja!W7)</f>
        <v>nie</v>
      </c>
      <c r="AA36" s="9" t="str">
        <f>IF(Francja!X7="", "", Francja!X7)</f>
        <v>tak</v>
      </c>
      <c r="AB36" s="9" t="str">
        <f>IF(Francja!Y7="", "", Francja!Y7)</f>
        <v>nie</v>
      </c>
      <c r="AC36" s="9" t="str">
        <f>IF(Francja!Z7="", "", Francja!Z7)</f>
        <v>nie</v>
      </c>
      <c r="AD36" s="9" t="str">
        <f>IF(Francja!AA7="", "", Francja!AA7)</f>
        <v>nie</v>
      </c>
      <c r="AE36" s="9" t="str">
        <f>IF(Francja!AB7="", "", Francja!AB7)</f>
        <v>nie</v>
      </c>
      <c r="AF36" s="9" t="str">
        <f>IF(Francja!AC7="", "", Francja!AC7)</f>
        <v>nie</v>
      </c>
      <c r="AG36" s="9" t="str">
        <f>IF(Francja!AD7="", "", Francja!AD7)</f>
        <v/>
      </c>
      <c r="AH36" s="9" t="str">
        <f>IF(Francja!AE7="", "", Francja!AE7)</f>
        <v/>
      </c>
      <c r="AI36" s="9" t="str">
        <f>IF(Francja!AF7="", "", Francja!AF7)</f>
        <v/>
      </c>
      <c r="AJ36" s="9" t="str">
        <f>IF(Francja!AG7="", "", Francja!AG7)</f>
        <v/>
      </c>
      <c r="AK36" s="9" t="str">
        <f>IF(Francja!AH7="", "", Francja!AH7)</f>
        <v/>
      </c>
      <c r="AL36" s="9" t="str">
        <f>IF(Francja!AI7="", "", Francja!AI7)</f>
        <v/>
      </c>
      <c r="AM36" s="9" t="str">
        <f>IF(Francja!AJ7="", "", Francja!AJ7)</f>
        <v/>
      </c>
      <c r="AN36" s="9" t="str">
        <f>IF(Francja!AK7="", "", Francja!AK7)</f>
        <v/>
      </c>
      <c r="AO36" s="9" t="str">
        <f>IF(Francja!AL7="", "", Francja!AL7)</f>
        <v/>
      </c>
      <c r="AP36" s="16" t="str">
        <f>IF(Francja!AM7="", "", Francja!AM7)</f>
        <v/>
      </c>
      <c r="AY36" t="str">
        <f>Francja!AP7</f>
        <v>nie 5</v>
      </c>
    </row>
    <row r="37" spans="1:51" x14ac:dyDescent="0.25">
      <c r="A37" s="39">
        <f t="shared" si="5"/>
        <v>0.5357142857142857</v>
      </c>
      <c r="B37" s="47">
        <f t="shared" si="2"/>
        <v>0.53571428603428572</v>
      </c>
      <c r="C37" s="46">
        <v>3.1999999999999998E-10</v>
      </c>
      <c r="D37" s="16" t="str">
        <f>Francja!A8</f>
        <v>Lyon</v>
      </c>
      <c r="E37" s="9" t="str">
        <f>IF(Francja!B8="", "", Francja!B8)</f>
        <v>tak</v>
      </c>
      <c r="F37" s="9" t="str">
        <f>IF(Francja!C8="", "", Francja!C8)</f>
        <v>nie</v>
      </c>
      <c r="G37" s="9" t="str">
        <f>IF(Francja!D8="", "", Francja!D8)</f>
        <v>nie</v>
      </c>
      <c r="H37" s="9" t="str">
        <f>IF(Francja!E8="", "", Francja!E8)</f>
        <v>nie</v>
      </c>
      <c r="I37" s="9" t="str">
        <f>IF(Francja!F8="", "", Francja!F8)</f>
        <v>nie</v>
      </c>
      <c r="J37" s="9" t="str">
        <f>IF(Francja!G8="", "", Francja!G8)</f>
        <v>tak</v>
      </c>
      <c r="K37" s="9" t="str">
        <f>IF(Francja!H8="", "", Francja!H8)</f>
        <v>tak</v>
      </c>
      <c r="L37" s="9" t="str">
        <f>IF(Francja!I8="", "", Francja!I8)</f>
        <v>tak</v>
      </c>
      <c r="M37" s="9" t="str">
        <f>IF(Francja!J8="", "", Francja!J8)</f>
        <v>tak</v>
      </c>
      <c r="N37" s="9" t="str">
        <f>IF(Francja!K8="", "", Francja!K8)</f>
        <v>tak</v>
      </c>
      <c r="O37" s="9" t="str">
        <f>IF(Francja!L8="", "", Francja!L8)</f>
        <v>nie</v>
      </c>
      <c r="P37" s="9" t="str">
        <f>IF(Francja!M8="", "", Francja!M8)</f>
        <v>tak</v>
      </c>
      <c r="Q37" s="9" t="str">
        <f>IF(Francja!N8="", "", Francja!N8)</f>
        <v>nie</v>
      </c>
      <c r="R37" s="9" t="str">
        <f>IF(Francja!O8="", "", Francja!O8)</f>
        <v>tak</v>
      </c>
      <c r="S37" s="9" t="str">
        <f>IF(Francja!P8="", "", Francja!P8)</f>
        <v>tak</v>
      </c>
      <c r="T37" s="9" t="str">
        <f>IF(Francja!Q8="", "", Francja!Q8)</f>
        <v>nie</v>
      </c>
      <c r="U37" s="9" t="str">
        <f>IF(Francja!R8="", "", Francja!R8)</f>
        <v>nie</v>
      </c>
      <c r="V37" s="9" t="str">
        <f>IF(Francja!S8="", "", Francja!S8)</f>
        <v>nie</v>
      </c>
      <c r="W37" s="9" t="str">
        <f>IF(Francja!T8="", "", Francja!T8)</f>
        <v>tak</v>
      </c>
      <c r="X37" s="9" t="str">
        <f>IF(Francja!U8="", "", Francja!U8)</f>
        <v>nie</v>
      </c>
      <c r="Y37" s="9" t="str">
        <f>IF(Francja!V8="", "", Francja!V8)</f>
        <v>tak</v>
      </c>
      <c r="Z37" s="9" t="str">
        <f>IF(Francja!W8="", "", Francja!W8)</f>
        <v>tak</v>
      </c>
      <c r="AA37" s="9" t="str">
        <f>IF(Francja!X8="", "", Francja!X8)</f>
        <v>nie</v>
      </c>
      <c r="AB37" s="9" t="str">
        <f>IF(Francja!Y8="", "", Francja!Y8)</f>
        <v>tak</v>
      </c>
      <c r="AC37" s="9" t="str">
        <f>IF(Francja!Z8="", "", Francja!Z8)</f>
        <v>nie</v>
      </c>
      <c r="AD37" s="9" t="str">
        <f>IF(Francja!AA8="", "", Francja!AA8)</f>
        <v>tak</v>
      </c>
      <c r="AE37" s="9" t="str">
        <f>IF(Francja!AB8="", "", Francja!AB8)</f>
        <v>nie</v>
      </c>
      <c r="AF37" s="9" t="str">
        <f>IF(Francja!AC8="", "", Francja!AC8)</f>
        <v>tak</v>
      </c>
      <c r="AG37" s="9" t="str">
        <f>IF(Francja!AD8="", "", Francja!AD8)</f>
        <v/>
      </c>
      <c r="AH37" s="9" t="str">
        <f>IF(Francja!AE8="", "", Francja!AE8)</f>
        <v/>
      </c>
      <c r="AI37" s="9" t="str">
        <f>IF(Francja!AF8="", "", Francja!AF8)</f>
        <v/>
      </c>
      <c r="AJ37" s="9" t="str">
        <f>IF(Francja!AG8="", "", Francja!AG8)</f>
        <v/>
      </c>
      <c r="AK37" s="9" t="str">
        <f>IF(Francja!AH8="", "", Francja!AH8)</f>
        <v/>
      </c>
      <c r="AL37" s="9" t="str">
        <f>IF(Francja!AI8="", "", Francja!AI8)</f>
        <v/>
      </c>
      <c r="AM37" s="9" t="str">
        <f>IF(Francja!AJ8="", "", Francja!AJ8)</f>
        <v/>
      </c>
      <c r="AN37" s="9" t="str">
        <f>IF(Francja!AK8="", "", Francja!AK8)</f>
        <v/>
      </c>
      <c r="AO37" s="9" t="str">
        <f>IF(Francja!AL8="", "", Francja!AL8)</f>
        <v/>
      </c>
      <c r="AP37" s="16" t="str">
        <f>IF(Francja!AM8="", "", Francja!AM8)</f>
        <v/>
      </c>
      <c r="AY37" t="str">
        <f>Francja!AP8</f>
        <v>tak 1</v>
      </c>
    </row>
    <row r="38" spans="1:51" x14ac:dyDescent="0.25">
      <c r="A38" s="39">
        <f t="shared" si="5"/>
        <v>0.6071428571428571</v>
      </c>
      <c r="B38" s="47">
        <f t="shared" si="2"/>
        <v>0.60714285747285712</v>
      </c>
      <c r="C38" s="46">
        <v>3.3E-10</v>
      </c>
      <c r="D38" s="16" t="str">
        <f>Francja!A9</f>
        <v>Brest</v>
      </c>
      <c r="E38" s="9" t="str">
        <f>IF(Francja!B9="", "", Francja!B9)</f>
        <v>nie</v>
      </c>
      <c r="F38" s="9" t="str">
        <f>IF(Francja!C9="", "", Francja!C9)</f>
        <v>nie</v>
      </c>
      <c r="G38" s="9" t="str">
        <f>IF(Francja!D9="", "", Francja!D9)</f>
        <v>tak</v>
      </c>
      <c r="H38" s="9" t="str">
        <f>IF(Francja!E9="", "", Francja!E9)</f>
        <v>tak</v>
      </c>
      <c r="I38" s="9" t="str">
        <f>IF(Francja!F9="", "", Francja!F9)</f>
        <v>tak</v>
      </c>
      <c r="J38" s="9" t="str">
        <f>IF(Francja!G9="", "", Francja!G9)</f>
        <v>tak</v>
      </c>
      <c r="K38" s="9" t="str">
        <f>IF(Francja!H9="", "", Francja!H9)</f>
        <v>tak</v>
      </c>
      <c r="L38" s="9" t="str">
        <f>IF(Francja!I9="", "", Francja!I9)</f>
        <v>nie</v>
      </c>
      <c r="M38" s="9" t="str">
        <f>IF(Francja!J9="", "", Francja!J9)</f>
        <v>nie</v>
      </c>
      <c r="N38" s="9" t="str">
        <f>IF(Francja!K9="", "", Francja!K9)</f>
        <v>nie</v>
      </c>
      <c r="O38" s="9" t="str">
        <f>IF(Francja!L9="", "", Francja!L9)</f>
        <v>tak</v>
      </c>
      <c r="P38" s="9" t="str">
        <f>IF(Francja!M9="", "", Francja!M9)</f>
        <v>tak</v>
      </c>
      <c r="Q38" s="9" t="str">
        <f>IF(Francja!N9="", "", Francja!N9)</f>
        <v>tak</v>
      </c>
      <c r="R38" s="9" t="str">
        <f>IF(Francja!O9="", "", Francja!O9)</f>
        <v>tak</v>
      </c>
      <c r="S38" s="9" t="str">
        <f>IF(Francja!P9="", "", Francja!P9)</f>
        <v>tak</v>
      </c>
      <c r="T38" s="9" t="str">
        <f>IF(Francja!Q9="", "", Francja!Q9)</f>
        <v>tak</v>
      </c>
      <c r="U38" s="9" t="str">
        <f>IF(Francja!R9="", "", Francja!R9)</f>
        <v>nie</v>
      </c>
      <c r="V38" s="9" t="str">
        <f>IF(Francja!S9="", "", Francja!S9)</f>
        <v>tak</v>
      </c>
      <c r="W38" s="9" t="str">
        <f>IF(Francja!T9="", "", Francja!T9)</f>
        <v>nie</v>
      </c>
      <c r="X38" s="9" t="str">
        <f>IF(Francja!U9="", "", Francja!U9)</f>
        <v>nie</v>
      </c>
      <c r="Y38" s="9" t="str">
        <f>IF(Francja!V9="", "", Francja!V9)</f>
        <v>tak</v>
      </c>
      <c r="Z38" s="9" t="str">
        <f>IF(Francja!W9="", "", Francja!W9)</f>
        <v>tak</v>
      </c>
      <c r="AA38" s="9" t="str">
        <f>IF(Francja!X9="", "", Francja!X9)</f>
        <v>nie</v>
      </c>
      <c r="AB38" s="9" t="str">
        <f>IF(Francja!Y9="", "", Francja!Y9)</f>
        <v>tak</v>
      </c>
      <c r="AC38" s="9" t="str">
        <f>IF(Francja!Z9="", "", Francja!Z9)</f>
        <v>tak</v>
      </c>
      <c r="AD38" s="9" t="str">
        <f>IF(Francja!AA9="", "", Francja!AA9)</f>
        <v>nie</v>
      </c>
      <c r="AE38" s="9" t="str">
        <f>IF(Francja!AB9="", "", Francja!AB9)</f>
        <v>nie</v>
      </c>
      <c r="AF38" s="9" t="str">
        <f>IF(Francja!AC9="", "", Francja!AC9)</f>
        <v>tak</v>
      </c>
      <c r="AG38" s="9" t="str">
        <f>IF(Francja!AD9="", "", Francja!AD9)</f>
        <v/>
      </c>
      <c r="AH38" s="9" t="str">
        <f>IF(Francja!AE9="", "", Francja!AE9)</f>
        <v/>
      </c>
      <c r="AI38" s="9" t="str">
        <f>IF(Francja!AF9="", "", Francja!AF9)</f>
        <v/>
      </c>
      <c r="AJ38" s="9" t="str">
        <f>IF(Francja!AG9="", "", Francja!AG9)</f>
        <v/>
      </c>
      <c r="AK38" s="9" t="str">
        <f>IF(Francja!AH9="", "", Francja!AH9)</f>
        <v/>
      </c>
      <c r="AL38" s="9" t="str">
        <f>IF(Francja!AI9="", "", Francja!AI9)</f>
        <v/>
      </c>
      <c r="AM38" s="9" t="str">
        <f>IF(Francja!AJ9="", "", Francja!AJ9)</f>
        <v/>
      </c>
      <c r="AN38" s="9" t="str">
        <f>IF(Francja!AK9="", "", Francja!AK9)</f>
        <v/>
      </c>
      <c r="AO38" s="9" t="str">
        <f>IF(Francja!AL9="", "", Francja!AL9)</f>
        <v/>
      </c>
      <c r="AP38" s="16" t="str">
        <f>IF(Francja!AM9="", "", Francja!AM9)</f>
        <v/>
      </c>
      <c r="AY38" t="str">
        <f>Francja!AP9</f>
        <v>tak 1</v>
      </c>
    </row>
    <row r="39" spans="1:51" x14ac:dyDescent="0.25">
      <c r="A39" s="39">
        <f t="shared" si="5"/>
        <v>0.4642857142857143</v>
      </c>
      <c r="B39" s="47">
        <f t="shared" si="2"/>
        <v>0.46428571462571427</v>
      </c>
      <c r="C39" s="46">
        <v>3.4000000000000001E-10</v>
      </c>
      <c r="D39" s="16" t="str">
        <f>Francja!A10</f>
        <v>Strasbourg</v>
      </c>
      <c r="E39" s="9" t="str">
        <f>IF(Francja!B10="", "", Francja!B10)</f>
        <v>nie</v>
      </c>
      <c r="F39" s="9" t="str">
        <f>IF(Francja!C10="", "", Francja!C10)</f>
        <v>tak</v>
      </c>
      <c r="G39" s="9" t="str">
        <f>IF(Francja!D10="", "", Francja!D10)</f>
        <v>nie</v>
      </c>
      <c r="H39" s="9" t="str">
        <f>IF(Francja!E10="", "", Francja!E10)</f>
        <v>tak</v>
      </c>
      <c r="I39" s="9" t="str">
        <f>IF(Francja!F10="", "", Francja!F10)</f>
        <v>nie</v>
      </c>
      <c r="J39" s="9" t="str">
        <f>IF(Francja!G10="", "", Francja!G10)</f>
        <v>nie</v>
      </c>
      <c r="K39" s="9" t="str">
        <f>IF(Francja!H10="", "", Francja!H10)</f>
        <v>tak</v>
      </c>
      <c r="L39" s="9" t="str">
        <f>IF(Francja!I10="", "", Francja!I10)</f>
        <v>nie</v>
      </c>
      <c r="M39" s="9" t="str">
        <f>IF(Francja!J10="", "", Francja!J10)</f>
        <v>tak</v>
      </c>
      <c r="N39" s="9" t="str">
        <f>IF(Francja!K10="", "", Francja!K10)</f>
        <v>nie</v>
      </c>
      <c r="O39" s="9" t="str">
        <f>IF(Francja!L10="", "", Francja!L10)</f>
        <v>tak</v>
      </c>
      <c r="P39" s="9" t="str">
        <f>IF(Francja!M10="", "", Francja!M10)</f>
        <v>tak</v>
      </c>
      <c r="Q39" s="9" t="str">
        <f>IF(Francja!N10="", "", Francja!N10)</f>
        <v>tak</v>
      </c>
      <c r="R39" s="9" t="str">
        <f>IF(Francja!O10="", "", Francja!O10)</f>
        <v>nie</v>
      </c>
      <c r="S39" s="9" t="str">
        <f>IF(Francja!P10="", "", Francja!P10)</f>
        <v>tak</v>
      </c>
      <c r="T39" s="9" t="str">
        <f>IF(Francja!Q10="", "", Francja!Q10)</f>
        <v>tak</v>
      </c>
      <c r="U39" s="9" t="str">
        <f>IF(Francja!R10="", "", Francja!R10)</f>
        <v>nie</v>
      </c>
      <c r="V39" s="9" t="str">
        <f>IF(Francja!S10="", "", Francja!S10)</f>
        <v>tak</v>
      </c>
      <c r="W39" s="9" t="str">
        <f>IF(Francja!T10="", "", Francja!T10)</f>
        <v>tak</v>
      </c>
      <c r="X39" s="9" t="str">
        <f>IF(Francja!U10="", "", Francja!U10)</f>
        <v>nie</v>
      </c>
      <c r="Y39" s="9" t="str">
        <f>IF(Francja!V10="", "", Francja!V10)</f>
        <v>tak</v>
      </c>
      <c r="Z39" s="9" t="str">
        <f>IF(Francja!W10="", "", Francja!W10)</f>
        <v>nie</v>
      </c>
      <c r="AA39" s="9" t="str">
        <f>IF(Francja!X10="", "", Francja!X10)</f>
        <v>nie</v>
      </c>
      <c r="AB39" s="9" t="str">
        <f>IF(Francja!Y10="", "", Francja!Y10)</f>
        <v>nie</v>
      </c>
      <c r="AC39" s="9" t="str">
        <f>IF(Francja!Z10="", "", Francja!Z10)</f>
        <v>nie</v>
      </c>
      <c r="AD39" s="9" t="str">
        <f>IF(Francja!AA10="", "", Francja!AA10)</f>
        <v>tak</v>
      </c>
      <c r="AE39" s="9" t="str">
        <f>IF(Francja!AB10="", "", Francja!AB10)</f>
        <v>nie</v>
      </c>
      <c r="AF39" s="9" t="str">
        <f>IF(Francja!AC10="", "", Francja!AC10)</f>
        <v>nie</v>
      </c>
      <c r="AG39" s="9" t="str">
        <f>IF(Francja!AD10="", "", Francja!AD10)</f>
        <v/>
      </c>
      <c r="AH39" s="9" t="str">
        <f>IF(Francja!AE10="", "", Francja!AE10)</f>
        <v/>
      </c>
      <c r="AI39" s="9" t="str">
        <f>IF(Francja!AF10="", "", Francja!AF10)</f>
        <v/>
      </c>
      <c r="AJ39" s="9" t="str">
        <f>IF(Francja!AG10="", "", Francja!AG10)</f>
        <v/>
      </c>
      <c r="AK39" s="9" t="str">
        <f>IF(Francja!AH10="", "", Francja!AH10)</f>
        <v/>
      </c>
      <c r="AL39" s="9" t="str">
        <f>IF(Francja!AI10="", "", Francja!AI10)</f>
        <v/>
      </c>
      <c r="AM39" s="9" t="str">
        <f>IF(Francja!AJ10="", "", Francja!AJ10)</f>
        <v/>
      </c>
      <c r="AN39" s="9" t="str">
        <f>IF(Francja!AK10="", "", Francja!AK10)</f>
        <v/>
      </c>
      <c r="AO39" s="9" t="str">
        <f>IF(Francja!AL10="", "", Francja!AL10)</f>
        <v/>
      </c>
      <c r="AP39" s="16" t="str">
        <f>IF(Francja!AM10="", "", Francja!AM10)</f>
        <v/>
      </c>
      <c r="AY39" t="str">
        <f>Francja!AP10</f>
        <v>nie 2</v>
      </c>
    </row>
    <row r="40" spans="1:51" x14ac:dyDescent="0.25">
      <c r="A40" s="39">
        <f t="shared" si="5"/>
        <v>0.35714285714285715</v>
      </c>
      <c r="B40" s="47">
        <f t="shared" si="2"/>
        <v>0.35714285749285712</v>
      </c>
      <c r="C40" s="46">
        <v>3.4999999999999998E-10</v>
      </c>
      <c r="D40" s="16" t="str">
        <f>Francja!A11</f>
        <v>Touluse</v>
      </c>
      <c r="E40" s="9" t="str">
        <f>IF(Francja!B11="", "", Francja!B11)</f>
        <v>nie</v>
      </c>
      <c r="F40" s="9" t="str">
        <f>IF(Francja!C11="", "", Francja!C11)</f>
        <v>nie</v>
      </c>
      <c r="G40" s="9" t="str">
        <f>IF(Francja!D11="", "", Francja!D11)</f>
        <v>tak</v>
      </c>
      <c r="H40" s="9" t="str">
        <f>IF(Francja!E11="", "", Francja!E11)</f>
        <v>nie</v>
      </c>
      <c r="I40" s="9" t="str">
        <f>IF(Francja!F11="", "", Francja!F11)</f>
        <v>tak</v>
      </c>
      <c r="J40" s="9" t="str">
        <f>IF(Francja!G11="", "", Francja!G11)</f>
        <v>tak</v>
      </c>
      <c r="K40" s="9" t="str">
        <f>IF(Francja!H11="", "", Francja!H11)</f>
        <v>tak</v>
      </c>
      <c r="L40" s="9" t="str">
        <f>IF(Francja!I11="", "", Francja!I11)</f>
        <v>tak</v>
      </c>
      <c r="M40" s="9" t="str">
        <f>IF(Francja!J11="", "", Francja!J11)</f>
        <v>nie</v>
      </c>
      <c r="N40" s="9" t="str">
        <f>IF(Francja!K11="", "", Francja!K11)</f>
        <v>nie</v>
      </c>
      <c r="O40" s="9" t="str">
        <f>IF(Francja!L11="", "", Francja!L11)</f>
        <v>nie</v>
      </c>
      <c r="P40" s="9" t="str">
        <f>IF(Francja!M11="", "", Francja!M11)</f>
        <v>tak</v>
      </c>
      <c r="Q40" s="9" t="str">
        <f>IF(Francja!N11="", "", Francja!N11)</f>
        <v>nie</v>
      </c>
      <c r="R40" s="9" t="str">
        <f>IF(Francja!O11="", "", Francja!O11)</f>
        <v>nie</v>
      </c>
      <c r="S40" s="9" t="str">
        <f>IF(Francja!P11="", "", Francja!P11)</f>
        <v>nie</v>
      </c>
      <c r="T40" s="9" t="str">
        <f>IF(Francja!Q11="", "", Francja!Q11)</f>
        <v>nie</v>
      </c>
      <c r="U40" s="9" t="str">
        <f>IF(Francja!R11="", "", Francja!R11)</f>
        <v>nie</v>
      </c>
      <c r="V40" s="9" t="str">
        <f>IF(Francja!S11="", "", Francja!S11)</f>
        <v>nie</v>
      </c>
      <c r="W40" s="9" t="str">
        <f>IF(Francja!T11="", "", Francja!T11)</f>
        <v>nie</v>
      </c>
      <c r="X40" s="9" t="str">
        <f>IF(Francja!U11="", "", Francja!U11)</f>
        <v>tak</v>
      </c>
      <c r="Y40" s="9" t="str">
        <f>IF(Francja!V11="", "", Francja!V11)</f>
        <v>nie</v>
      </c>
      <c r="Z40" s="9" t="str">
        <f>IF(Francja!W11="", "", Francja!W11)</f>
        <v>nie</v>
      </c>
      <c r="AA40" s="9" t="str">
        <f>IF(Francja!X11="", "", Francja!X11)</f>
        <v>nie</v>
      </c>
      <c r="AB40" s="9" t="str">
        <f>IF(Francja!Y11="", "", Francja!Y11)</f>
        <v>nie</v>
      </c>
      <c r="AC40" s="9" t="str">
        <f>IF(Francja!Z11="", "", Francja!Z11)</f>
        <v>tak</v>
      </c>
      <c r="AD40" s="9" t="str">
        <f>IF(Francja!AA11="", "", Francja!AA11)</f>
        <v>tak</v>
      </c>
      <c r="AE40" s="9" t="str">
        <f>IF(Francja!AB11="", "", Francja!AB11)</f>
        <v>nie</v>
      </c>
      <c r="AF40" s="9" t="str">
        <f>IF(Francja!AC11="", "", Francja!AC11)</f>
        <v>tak</v>
      </c>
      <c r="AG40" s="9" t="str">
        <f>IF(Francja!AD11="", "", Francja!AD11)</f>
        <v/>
      </c>
      <c r="AH40" s="9" t="str">
        <f>IF(Francja!AE11="", "", Francja!AE11)</f>
        <v/>
      </c>
      <c r="AI40" s="9" t="str">
        <f>IF(Francja!AF11="", "", Francja!AF11)</f>
        <v/>
      </c>
      <c r="AJ40" s="9" t="str">
        <f>IF(Francja!AG11="", "", Francja!AG11)</f>
        <v/>
      </c>
      <c r="AK40" s="9" t="str">
        <f>IF(Francja!AH11="", "", Francja!AH11)</f>
        <v/>
      </c>
      <c r="AL40" s="9" t="str">
        <f>IF(Francja!AI11="", "", Francja!AI11)</f>
        <v/>
      </c>
      <c r="AM40" s="9" t="str">
        <f>IF(Francja!AJ11="", "", Francja!AJ11)</f>
        <v/>
      </c>
      <c r="AN40" s="9" t="str">
        <f>IF(Francja!AK11="", "", Francja!AK11)</f>
        <v/>
      </c>
      <c r="AO40" s="9" t="str">
        <f>IF(Francja!AL11="", "", Francja!AL11)</f>
        <v/>
      </c>
      <c r="AP40" s="16" t="str">
        <f>IF(Francja!AM11="", "", Francja!AM11)</f>
        <v/>
      </c>
      <c r="AY40" t="str">
        <f>Francja!AP11</f>
        <v>tak 1</v>
      </c>
    </row>
    <row r="41" spans="1:51" x14ac:dyDescent="0.25">
      <c r="A41" s="39">
        <f t="shared" si="5"/>
        <v>0.6071428571428571</v>
      </c>
      <c r="B41" s="47">
        <f t="shared" si="2"/>
        <v>0.60714285750285713</v>
      </c>
      <c r="C41" s="46">
        <v>3.6E-10</v>
      </c>
      <c r="D41" s="16" t="str">
        <f>Francja!A12</f>
        <v>Auxerre</v>
      </c>
      <c r="E41" s="9" t="str">
        <f>IF(Francja!B12="", "", Francja!B12)</f>
        <v>tak</v>
      </c>
      <c r="F41" s="9" t="str">
        <f>IF(Francja!C12="", "", Francja!C12)</f>
        <v>tak</v>
      </c>
      <c r="G41" s="9" t="str">
        <f>IF(Francja!D12="", "", Francja!D12)</f>
        <v>tak</v>
      </c>
      <c r="H41" s="9" t="str">
        <f>IF(Francja!E12="", "", Francja!E12)</f>
        <v>tak</v>
      </c>
      <c r="I41" s="9" t="str">
        <f>IF(Francja!F12="", "", Francja!F12)</f>
        <v>nie</v>
      </c>
      <c r="J41" s="9" t="str">
        <f>IF(Francja!G12="", "", Francja!G12)</f>
        <v>tak</v>
      </c>
      <c r="K41" s="9" t="str">
        <f>IF(Francja!H12="", "", Francja!H12)</f>
        <v>tak</v>
      </c>
      <c r="L41" s="9" t="str">
        <f>IF(Francja!I12="", "", Francja!I12)</f>
        <v>tak</v>
      </c>
      <c r="M41" s="9" t="str">
        <f>IF(Francja!J12="", "", Francja!J12)</f>
        <v>tak</v>
      </c>
      <c r="N41" s="9" t="str">
        <f>IF(Francja!K12="", "", Francja!K12)</f>
        <v>tak</v>
      </c>
      <c r="O41" s="9" t="str">
        <f>IF(Francja!L12="", "", Francja!L12)</f>
        <v>tak</v>
      </c>
      <c r="P41" s="9" t="str">
        <f>IF(Francja!M12="", "", Francja!M12)</f>
        <v>nie</v>
      </c>
      <c r="Q41" s="9" t="str">
        <f>IF(Francja!N12="", "", Francja!N12)</f>
        <v>nie</v>
      </c>
      <c r="R41" s="9" t="str">
        <f>IF(Francja!O12="", "", Francja!O12)</f>
        <v>nie</v>
      </c>
      <c r="S41" s="9" t="str">
        <f>IF(Francja!P12="", "", Francja!P12)</f>
        <v>tak</v>
      </c>
      <c r="T41" s="9" t="str">
        <f>IF(Francja!Q12="", "", Francja!Q12)</f>
        <v>tak</v>
      </c>
      <c r="U41" s="9" t="str">
        <f>IF(Francja!R12="", "", Francja!R12)</f>
        <v>nie</v>
      </c>
      <c r="V41" s="9" t="str">
        <f>IF(Francja!S12="", "", Francja!S12)</f>
        <v>tak</v>
      </c>
      <c r="W41" s="9" t="str">
        <f>IF(Francja!T12="", "", Francja!T12)</f>
        <v>nie</v>
      </c>
      <c r="X41" s="9" t="str">
        <f>IF(Francja!U12="", "", Francja!U12)</f>
        <v>tak</v>
      </c>
      <c r="Y41" s="9" t="str">
        <f>IF(Francja!V12="", "", Francja!V12)</f>
        <v>nie</v>
      </c>
      <c r="Z41" s="9" t="str">
        <f>IF(Francja!W12="", "", Francja!W12)</f>
        <v>tak</v>
      </c>
      <c r="AA41" s="9" t="str">
        <f>IF(Francja!X12="", "", Francja!X12)</f>
        <v>tak</v>
      </c>
      <c r="AB41" s="9" t="str">
        <f>IF(Francja!Y12="", "", Francja!Y12)</f>
        <v>nie</v>
      </c>
      <c r="AC41" s="9" t="str">
        <f>IF(Francja!Z12="", "", Francja!Z12)</f>
        <v>nie</v>
      </c>
      <c r="AD41" s="9" t="str">
        <f>IF(Francja!AA12="", "", Francja!AA12)</f>
        <v>tak</v>
      </c>
      <c r="AE41" s="9" t="str">
        <f>IF(Francja!AB12="", "", Francja!AB12)</f>
        <v>nie</v>
      </c>
      <c r="AF41" s="9" t="str">
        <f>IF(Francja!AC12="", "", Francja!AC12)</f>
        <v>nie</v>
      </c>
      <c r="AG41" s="9" t="str">
        <f>IF(Francja!AD12="", "", Francja!AD12)</f>
        <v/>
      </c>
      <c r="AH41" s="9" t="str">
        <f>IF(Francja!AE12="", "", Francja!AE12)</f>
        <v/>
      </c>
      <c r="AI41" s="9" t="str">
        <f>IF(Francja!AF12="", "", Francja!AF12)</f>
        <v/>
      </c>
      <c r="AJ41" s="9" t="str">
        <f>IF(Francja!AG12="", "", Francja!AG12)</f>
        <v/>
      </c>
      <c r="AK41" s="9" t="str">
        <f>IF(Francja!AH12="", "", Francja!AH12)</f>
        <v/>
      </c>
      <c r="AL41" s="9" t="str">
        <f>IF(Francja!AI12="", "", Francja!AI12)</f>
        <v/>
      </c>
      <c r="AM41" s="9" t="str">
        <f>IF(Francja!AJ12="", "", Francja!AJ12)</f>
        <v/>
      </c>
      <c r="AN41" s="9" t="str">
        <f>IF(Francja!AK12="", "", Francja!AK12)</f>
        <v/>
      </c>
      <c r="AO41" s="9" t="str">
        <f>IF(Francja!AL12="", "", Francja!AL12)</f>
        <v/>
      </c>
      <c r="AP41" s="16" t="str">
        <f>IF(Francja!AM12="", "", Francja!AM12)</f>
        <v/>
      </c>
      <c r="AY41" t="str">
        <f>Francja!AP12</f>
        <v>nie 2</v>
      </c>
    </row>
    <row r="42" spans="1:51" x14ac:dyDescent="0.25">
      <c r="A42" s="39">
        <f t="shared" si="5"/>
        <v>0.5</v>
      </c>
      <c r="B42" s="47">
        <f t="shared" si="2"/>
        <v>0.50000000037000003</v>
      </c>
      <c r="C42" s="46">
        <v>3.7000000000000001E-10</v>
      </c>
      <c r="D42" s="16" t="str">
        <f>Francja!A13</f>
        <v>Angers</v>
      </c>
      <c r="E42" s="9" t="str">
        <f>IF(Francja!B13="", "", Francja!B13)</f>
        <v>nie</v>
      </c>
      <c r="F42" s="9" t="str">
        <f>IF(Francja!C13="", "", Francja!C13)</f>
        <v>tak</v>
      </c>
      <c r="G42" s="9" t="str">
        <f>IF(Francja!D13="", "", Francja!D13)</f>
        <v>tak</v>
      </c>
      <c r="H42" s="9" t="str">
        <f>IF(Francja!E13="", "", Francja!E13)</f>
        <v>tak</v>
      </c>
      <c r="I42" s="9" t="str">
        <f>IF(Francja!F13="", "", Francja!F13)</f>
        <v>nie</v>
      </c>
      <c r="J42" s="9" t="str">
        <f>IF(Francja!G13="", "", Francja!G13)</f>
        <v>tak</v>
      </c>
      <c r="K42" s="9" t="str">
        <f>IF(Francja!H13="", "", Francja!H13)</f>
        <v>nie</v>
      </c>
      <c r="L42" s="9" t="str">
        <f>IF(Francja!I13="", "", Francja!I13)</f>
        <v>tak</v>
      </c>
      <c r="M42" s="9" t="str">
        <f>IF(Francja!J13="", "", Francja!J13)</f>
        <v>tak</v>
      </c>
      <c r="N42" s="9" t="str">
        <f>IF(Francja!K13="", "", Francja!K13)</f>
        <v>nie</v>
      </c>
      <c r="O42" s="9" t="str">
        <f>IF(Francja!L13="", "", Francja!L13)</f>
        <v>nie</v>
      </c>
      <c r="P42" s="9" t="str">
        <f>IF(Francja!M13="", "", Francja!M13)</f>
        <v>nie</v>
      </c>
      <c r="Q42" s="9" t="str">
        <f>IF(Francja!N13="", "", Francja!N13)</f>
        <v>nie</v>
      </c>
      <c r="R42" s="9" t="str">
        <f>IF(Francja!O13="", "", Francja!O13)</f>
        <v>tak</v>
      </c>
      <c r="S42" s="9" t="str">
        <f>IF(Francja!P13="", "", Francja!P13)</f>
        <v>tak</v>
      </c>
      <c r="T42" s="9" t="str">
        <f>IF(Francja!Q13="", "", Francja!Q13)</f>
        <v>tak</v>
      </c>
      <c r="U42" s="9" t="str">
        <f>IF(Francja!R13="", "", Francja!R13)</f>
        <v>tak</v>
      </c>
      <c r="V42" s="9" t="str">
        <f>IF(Francja!S13="", "", Francja!S13)</f>
        <v>tak</v>
      </c>
      <c r="W42" s="9" t="str">
        <f>IF(Francja!T13="", "", Francja!T13)</f>
        <v>nie</v>
      </c>
      <c r="X42" s="9" t="str">
        <f>IF(Francja!U13="", "", Francja!U13)</f>
        <v>nie</v>
      </c>
      <c r="Y42" s="9" t="str">
        <f>IF(Francja!V13="", "", Francja!V13)</f>
        <v>nie</v>
      </c>
      <c r="Z42" s="9" t="str">
        <f>IF(Francja!W13="", "", Francja!W13)</f>
        <v>nie</v>
      </c>
      <c r="AA42" s="9" t="str">
        <f>IF(Francja!X13="", "", Francja!X13)</f>
        <v>tak</v>
      </c>
      <c r="AB42" s="9" t="str">
        <f>IF(Francja!Y13="", "", Francja!Y13)</f>
        <v>nie</v>
      </c>
      <c r="AC42" s="9" t="str">
        <f>IF(Francja!Z13="", "", Francja!Z13)</f>
        <v>tak</v>
      </c>
      <c r="AD42" s="9" t="str">
        <f>IF(Francja!AA13="", "", Francja!AA13)</f>
        <v>nie</v>
      </c>
      <c r="AE42" s="9" t="str">
        <f>IF(Francja!AB13="", "", Francja!AB13)</f>
        <v>tak</v>
      </c>
      <c r="AF42" s="9" t="str">
        <f>IF(Francja!AC13="", "", Francja!AC13)</f>
        <v>nie</v>
      </c>
      <c r="AG42" s="9" t="str">
        <f>IF(Francja!AD13="", "", Francja!AD13)</f>
        <v/>
      </c>
      <c r="AH42" s="9" t="str">
        <f>IF(Francja!AE13="", "", Francja!AE13)</f>
        <v/>
      </c>
      <c r="AI42" s="9" t="str">
        <f>IF(Francja!AF13="", "", Francja!AF13)</f>
        <v/>
      </c>
      <c r="AJ42" s="9" t="str">
        <f>IF(Francja!AG13="", "", Francja!AG13)</f>
        <v/>
      </c>
      <c r="AK42" s="9" t="str">
        <f>IF(Francja!AH13="", "", Francja!AH13)</f>
        <v/>
      </c>
      <c r="AL42" s="9" t="str">
        <f>IF(Francja!AI13="", "", Francja!AI13)</f>
        <v/>
      </c>
      <c r="AM42" s="9" t="str">
        <f>IF(Francja!AJ13="", "", Francja!AJ13)</f>
        <v/>
      </c>
      <c r="AN42" s="9" t="str">
        <f>IF(Francja!AK13="", "", Francja!AK13)</f>
        <v/>
      </c>
      <c r="AO42" s="9" t="str">
        <f>IF(Francja!AL13="", "", Francja!AL13)</f>
        <v/>
      </c>
      <c r="AP42" s="16" t="str">
        <f>IF(Francja!AM13="", "", Francja!AM13)</f>
        <v/>
      </c>
      <c r="AY42" t="str">
        <f>Francja!AP13</f>
        <v>nie 1</v>
      </c>
    </row>
    <row r="43" spans="1:51" x14ac:dyDescent="0.25">
      <c r="A43" s="39">
        <f t="shared" si="5"/>
        <v>0.6428571428571429</v>
      </c>
      <c r="B43" s="47">
        <f t="shared" si="2"/>
        <v>0.64285714323714294</v>
      </c>
      <c r="C43" s="46">
        <v>3.7999999999999998E-10</v>
      </c>
      <c r="D43" s="16" t="str">
        <f>Francja!A14</f>
        <v>Reims</v>
      </c>
      <c r="E43" s="9" t="str">
        <f>IF(Francja!B14="", "", Francja!B14)</f>
        <v>tak</v>
      </c>
      <c r="F43" s="9" t="str">
        <f>IF(Francja!C14="", "", Francja!C14)</f>
        <v>tak</v>
      </c>
      <c r="G43" s="9" t="str">
        <f>IF(Francja!D14="", "", Francja!D14)</f>
        <v>tak</v>
      </c>
      <c r="H43" s="9" t="str">
        <f>IF(Francja!E14="", "", Francja!E14)</f>
        <v>tak</v>
      </c>
      <c r="I43" s="9" t="str">
        <f>IF(Francja!F14="", "", Francja!F14)</f>
        <v>tak</v>
      </c>
      <c r="J43" s="9" t="str">
        <f>IF(Francja!G14="", "", Francja!G14)</f>
        <v>tak</v>
      </c>
      <c r="K43" s="9" t="str">
        <f>IF(Francja!H14="", "", Francja!H14)</f>
        <v>tak</v>
      </c>
      <c r="L43" s="9" t="str">
        <f>IF(Francja!I14="", "", Francja!I14)</f>
        <v>tak</v>
      </c>
      <c r="M43" s="9" t="str">
        <f>IF(Francja!J14="", "", Francja!J14)</f>
        <v>nie</v>
      </c>
      <c r="N43" s="9" t="str">
        <f>IF(Francja!K14="", "", Francja!K14)</f>
        <v>nie</v>
      </c>
      <c r="O43" s="9" t="str">
        <f>IF(Francja!L14="", "", Francja!L14)</f>
        <v>tak</v>
      </c>
      <c r="P43" s="9" t="str">
        <f>IF(Francja!M14="", "", Francja!M14)</f>
        <v>tak</v>
      </c>
      <c r="Q43" s="9" t="str">
        <f>IF(Francja!N14="", "", Francja!N14)</f>
        <v>tak</v>
      </c>
      <c r="R43" s="9" t="str">
        <f>IF(Francja!O14="", "", Francja!O14)</f>
        <v>nie</v>
      </c>
      <c r="S43" s="9" t="str">
        <f>IF(Francja!P14="", "", Francja!P14)</f>
        <v>nie</v>
      </c>
      <c r="T43" s="9" t="str">
        <f>IF(Francja!Q14="", "", Francja!Q14)</f>
        <v>tak</v>
      </c>
      <c r="U43" s="9" t="str">
        <f>IF(Francja!R14="", "", Francja!R14)</f>
        <v>tak</v>
      </c>
      <c r="V43" s="9" t="str">
        <f>IF(Francja!S14="", "", Francja!S14)</f>
        <v>tak</v>
      </c>
      <c r="W43" s="9" t="str">
        <f>IF(Francja!T14="", "", Francja!T14)</f>
        <v>nie</v>
      </c>
      <c r="X43" s="9" t="str">
        <f>IF(Francja!U14="", "", Francja!U14)</f>
        <v>tak</v>
      </c>
      <c r="Y43" s="9" t="str">
        <f>IF(Francja!V14="", "", Francja!V14)</f>
        <v>tak</v>
      </c>
      <c r="Z43" s="9" t="str">
        <f>IF(Francja!W14="", "", Francja!W14)</f>
        <v>nie</v>
      </c>
      <c r="AA43" s="9" t="str">
        <f>IF(Francja!X14="", "", Francja!X14)</f>
        <v>nie</v>
      </c>
      <c r="AB43" s="9" t="str">
        <f>IF(Francja!Y14="", "", Francja!Y14)</f>
        <v>tak</v>
      </c>
      <c r="AC43" s="9" t="str">
        <f>IF(Francja!Z14="", "", Francja!Z14)</f>
        <v>nie</v>
      </c>
      <c r="AD43" s="9" t="str">
        <f>IF(Francja!AA14="", "", Francja!AA14)</f>
        <v>nie</v>
      </c>
      <c r="AE43" s="9" t="str">
        <f>IF(Francja!AB14="", "", Francja!AB14)</f>
        <v>tak</v>
      </c>
      <c r="AF43" s="9" t="str">
        <f>IF(Francja!AC14="", "", Francja!AC14)</f>
        <v>nie</v>
      </c>
      <c r="AG43" s="9" t="str">
        <f>IF(Francja!AD14="", "", Francja!AD14)</f>
        <v/>
      </c>
      <c r="AH43" s="9" t="str">
        <f>IF(Francja!AE14="", "", Francja!AE14)</f>
        <v/>
      </c>
      <c r="AI43" s="9" t="str">
        <f>IF(Francja!AF14="", "", Francja!AF14)</f>
        <v/>
      </c>
      <c r="AJ43" s="9" t="str">
        <f>IF(Francja!AG14="", "", Francja!AG14)</f>
        <v/>
      </c>
      <c r="AK43" s="9" t="str">
        <f>IF(Francja!AH14="", "", Francja!AH14)</f>
        <v/>
      </c>
      <c r="AL43" s="9" t="str">
        <f>IF(Francja!AI14="", "", Francja!AI14)</f>
        <v/>
      </c>
      <c r="AM43" s="9" t="str">
        <f>IF(Francja!AJ14="", "", Francja!AJ14)</f>
        <v/>
      </c>
      <c r="AN43" s="9" t="str">
        <f>IF(Francja!AK14="", "", Francja!AK14)</f>
        <v/>
      </c>
      <c r="AO43" s="9" t="str">
        <f>IF(Francja!AL14="", "", Francja!AL14)</f>
        <v/>
      </c>
      <c r="AP43" s="16" t="str">
        <f>IF(Francja!AM14="", "", Francja!AM14)</f>
        <v/>
      </c>
      <c r="AY43" t="str">
        <f>Francja!AP14</f>
        <v>nie 1</v>
      </c>
    </row>
    <row r="44" spans="1:51" x14ac:dyDescent="0.25">
      <c r="A44" s="39">
        <f t="shared" si="5"/>
        <v>0.6428571428571429</v>
      </c>
      <c r="B44" s="47">
        <f t="shared" si="2"/>
        <v>0.64285714324714294</v>
      </c>
      <c r="C44" s="46">
        <v>3.9E-10</v>
      </c>
      <c r="D44" s="16" t="str">
        <f>Francja!A15</f>
        <v>Nantes</v>
      </c>
      <c r="E44" s="9" t="str">
        <f>IF(Francja!B15="", "", Francja!B15)</f>
        <v>nie</v>
      </c>
      <c r="F44" s="9" t="str">
        <f>IF(Francja!C15="", "", Francja!C15)</f>
        <v>tak</v>
      </c>
      <c r="G44" s="9" t="str">
        <f>IF(Francja!D15="", "", Francja!D15)</f>
        <v>tak</v>
      </c>
      <c r="H44" s="9" t="str">
        <f>IF(Francja!E15="", "", Francja!E15)</f>
        <v>tak</v>
      </c>
      <c r="I44" s="9" t="str">
        <f>IF(Francja!F15="", "", Francja!F15)</f>
        <v>nie</v>
      </c>
      <c r="J44" s="9" t="str">
        <f>IF(Francja!G15="", "", Francja!G15)</f>
        <v>tak</v>
      </c>
      <c r="K44" s="9" t="str">
        <f>IF(Francja!H15="", "", Francja!H15)</f>
        <v>tak</v>
      </c>
      <c r="L44" s="9" t="str">
        <f>IF(Francja!I15="", "", Francja!I15)</f>
        <v>nie</v>
      </c>
      <c r="M44" s="9" t="str">
        <f>IF(Francja!J15="", "", Francja!J15)</f>
        <v>tak</v>
      </c>
      <c r="N44" s="9" t="str">
        <f>IF(Francja!K15="", "", Francja!K15)</f>
        <v>tak</v>
      </c>
      <c r="O44" s="9" t="str">
        <f>IF(Francja!L15="", "", Francja!L15)</f>
        <v>tak</v>
      </c>
      <c r="P44" s="9" t="str">
        <f>IF(Francja!M15="", "", Francja!M15)</f>
        <v>tak</v>
      </c>
      <c r="Q44" s="9" t="str">
        <f>IF(Francja!N15="", "", Francja!N15)</f>
        <v>nie</v>
      </c>
      <c r="R44" s="9" t="str">
        <f>IF(Francja!O15="", "", Francja!O15)</f>
        <v>nie</v>
      </c>
      <c r="S44" s="9" t="str">
        <f>IF(Francja!P15="", "", Francja!P15)</f>
        <v>tak</v>
      </c>
      <c r="T44" s="9" t="str">
        <f>IF(Francja!Q15="", "", Francja!Q15)</f>
        <v>tak</v>
      </c>
      <c r="U44" s="9" t="str">
        <f>IF(Francja!R15="", "", Francja!R15)</f>
        <v>tak</v>
      </c>
      <c r="V44" s="9" t="str">
        <f>IF(Francja!S15="", "", Francja!S15)</f>
        <v>tak</v>
      </c>
      <c r="W44" s="9" t="str">
        <f>IF(Francja!T15="", "", Francja!T15)</f>
        <v>tak</v>
      </c>
      <c r="X44" s="9" t="str">
        <f>IF(Francja!U15="", "", Francja!U15)</f>
        <v>tak</v>
      </c>
      <c r="Y44" s="9" t="str">
        <f>IF(Francja!V15="", "", Francja!V15)</f>
        <v>tak</v>
      </c>
      <c r="Z44" s="9" t="str">
        <f>IF(Francja!W15="", "", Francja!W15)</f>
        <v>nie</v>
      </c>
      <c r="AA44" s="9" t="str">
        <f>IF(Francja!X15="", "", Francja!X15)</f>
        <v>tak</v>
      </c>
      <c r="AB44" s="9" t="str">
        <f>IF(Francja!Y15="", "", Francja!Y15)</f>
        <v>nie</v>
      </c>
      <c r="AC44" s="9" t="str">
        <f>IF(Francja!Z15="", "", Francja!Z15)</f>
        <v>nie</v>
      </c>
      <c r="AD44" s="9" t="str">
        <f>IF(Francja!AA15="", "", Francja!AA15)</f>
        <v>nie</v>
      </c>
      <c r="AE44" s="9" t="str">
        <f>IF(Francja!AB15="", "", Francja!AB15)</f>
        <v>tak</v>
      </c>
      <c r="AF44" s="9" t="str">
        <f>IF(Francja!AC15="", "", Francja!AC15)</f>
        <v>nie</v>
      </c>
      <c r="AG44" s="9" t="str">
        <f>IF(Francja!AD15="", "", Francja!AD15)</f>
        <v/>
      </c>
      <c r="AH44" s="9" t="str">
        <f>IF(Francja!AE15="", "", Francja!AE15)</f>
        <v/>
      </c>
      <c r="AI44" s="9" t="str">
        <f>IF(Francja!AF15="", "", Francja!AF15)</f>
        <v/>
      </c>
      <c r="AJ44" s="9" t="str">
        <f>IF(Francja!AG15="", "", Francja!AG15)</f>
        <v/>
      </c>
      <c r="AK44" s="9" t="str">
        <f>IF(Francja!AH15="", "", Francja!AH15)</f>
        <v/>
      </c>
      <c r="AL44" s="9" t="str">
        <f>IF(Francja!AI15="", "", Francja!AI15)</f>
        <v/>
      </c>
      <c r="AM44" s="9" t="str">
        <f>IF(Francja!AJ15="", "", Francja!AJ15)</f>
        <v/>
      </c>
      <c r="AN44" s="9" t="str">
        <f>IF(Francja!AK15="", "", Francja!AK15)</f>
        <v/>
      </c>
      <c r="AO44" s="9" t="str">
        <f>IF(Francja!AL15="", "", Francja!AL15)</f>
        <v/>
      </c>
      <c r="AP44" s="16" t="str">
        <f>IF(Francja!AM15="", "", Francja!AM15)</f>
        <v/>
      </c>
      <c r="AY44" t="str">
        <f>Francja!AP15</f>
        <v>nie 1</v>
      </c>
    </row>
    <row r="45" spans="1:51" x14ac:dyDescent="0.25">
      <c r="A45" s="39">
        <f t="shared" si="5"/>
        <v>0.5357142857142857</v>
      </c>
      <c r="B45" s="47">
        <f t="shared" si="2"/>
        <v>0.53571428611428573</v>
      </c>
      <c r="C45" s="46">
        <v>4.0000000000000001E-10</v>
      </c>
      <c r="D45" s="16" t="str">
        <f>Francja!A16</f>
        <v>Rennes</v>
      </c>
      <c r="E45" s="9" t="str">
        <f>IF(Francja!B16="", "", Francja!B16)</f>
        <v>tak</v>
      </c>
      <c r="F45" s="9" t="str">
        <f>IF(Francja!C16="", "", Francja!C16)</f>
        <v>tak</v>
      </c>
      <c r="G45" s="9" t="str">
        <f>IF(Francja!D16="", "", Francja!D16)</f>
        <v>tak</v>
      </c>
      <c r="H45" s="9" t="str">
        <f>IF(Francja!E16="", "", Francja!E16)</f>
        <v>tak</v>
      </c>
      <c r="I45" s="9" t="str">
        <f>IF(Francja!F16="", "", Francja!F16)</f>
        <v>tak</v>
      </c>
      <c r="J45" s="9" t="str">
        <f>IF(Francja!G16="", "", Francja!G16)</f>
        <v>tak</v>
      </c>
      <c r="K45" s="9" t="str">
        <f>IF(Francja!H16="", "", Francja!H16)</f>
        <v>nie</v>
      </c>
      <c r="L45" s="9" t="str">
        <f>IF(Francja!I16="", "", Francja!I16)</f>
        <v>nie</v>
      </c>
      <c r="M45" s="9" t="str">
        <f>IF(Francja!J16="", "", Francja!J16)</f>
        <v>nie</v>
      </c>
      <c r="N45" s="9" t="str">
        <f>IF(Francja!K16="", "", Francja!K16)</f>
        <v>tak</v>
      </c>
      <c r="O45" s="9" t="str">
        <f>IF(Francja!L16="", "", Francja!L16)</f>
        <v>nie</v>
      </c>
      <c r="P45" s="9" t="str">
        <f>IF(Francja!M16="", "", Francja!M16)</f>
        <v>nie</v>
      </c>
      <c r="Q45" s="9" t="str">
        <f>IF(Francja!N16="", "", Francja!N16)</f>
        <v>tak</v>
      </c>
      <c r="R45" s="9" t="str">
        <f>IF(Francja!O16="", "", Francja!O16)</f>
        <v>nie</v>
      </c>
      <c r="S45" s="9" t="str">
        <f>IF(Francja!P16="", "", Francja!P16)</f>
        <v>tak</v>
      </c>
      <c r="T45" s="9" t="str">
        <f>IF(Francja!Q16="", "", Francja!Q16)</f>
        <v>nie</v>
      </c>
      <c r="U45" s="9" t="str">
        <f>IF(Francja!R16="", "", Francja!R16)</f>
        <v>tak</v>
      </c>
      <c r="V45" s="9" t="str">
        <f>IF(Francja!S16="", "", Francja!S16)</f>
        <v>tak</v>
      </c>
      <c r="W45" s="9" t="str">
        <f>IF(Francja!T16="", "", Francja!T16)</f>
        <v>tak</v>
      </c>
      <c r="X45" s="9" t="str">
        <f>IF(Francja!U16="", "", Francja!U16)</f>
        <v>nie</v>
      </c>
      <c r="Y45" s="9" t="str">
        <f>IF(Francja!V16="", "", Francja!V16)</f>
        <v>tak</v>
      </c>
      <c r="Z45" s="9" t="str">
        <f>IF(Francja!W16="", "", Francja!W16)</f>
        <v>nie</v>
      </c>
      <c r="AA45" s="9" t="str">
        <f>IF(Francja!X16="", "", Francja!X16)</f>
        <v>nie</v>
      </c>
      <c r="AB45" s="9" t="str">
        <f>IF(Francja!Y16="", "", Francja!Y16)</f>
        <v>tak</v>
      </c>
      <c r="AC45" s="9" t="str">
        <f>IF(Francja!Z16="", "", Francja!Z16)</f>
        <v>nie</v>
      </c>
      <c r="AD45" s="9" t="str">
        <f>IF(Francja!AA16="", "", Francja!AA16)</f>
        <v>nie</v>
      </c>
      <c r="AE45" s="9" t="str">
        <f>IF(Francja!AB16="", "", Francja!AB16)</f>
        <v>tak</v>
      </c>
      <c r="AF45" s="9" t="str">
        <f>IF(Francja!AC16="", "", Francja!AC16)</f>
        <v>nie</v>
      </c>
      <c r="AG45" s="9" t="str">
        <f>IF(Francja!AD16="", "", Francja!AD16)</f>
        <v/>
      </c>
      <c r="AH45" s="9" t="str">
        <f>IF(Francja!AE16="", "", Francja!AE16)</f>
        <v/>
      </c>
      <c r="AI45" s="9" t="str">
        <f>IF(Francja!AF16="", "", Francja!AF16)</f>
        <v/>
      </c>
      <c r="AJ45" s="9" t="str">
        <f>IF(Francja!AG16="", "", Francja!AG16)</f>
        <v/>
      </c>
      <c r="AK45" s="9" t="str">
        <f>IF(Francja!AH16="", "", Francja!AH16)</f>
        <v/>
      </c>
      <c r="AL45" s="9" t="str">
        <f>IF(Francja!AI16="", "", Francja!AI16)</f>
        <v/>
      </c>
      <c r="AM45" s="9" t="str">
        <f>IF(Francja!AJ16="", "", Francja!AJ16)</f>
        <v/>
      </c>
      <c r="AN45" s="9" t="str">
        <f>IF(Francja!AK16="", "", Francja!AK16)</f>
        <v/>
      </c>
      <c r="AO45" s="9" t="str">
        <f>IF(Francja!AL16="", "", Francja!AL16)</f>
        <v/>
      </c>
      <c r="AP45" s="16" t="str">
        <f>IF(Francja!AM16="", "", Francja!AM16)</f>
        <v/>
      </c>
      <c r="AY45" t="str">
        <f>Francja!AP16</f>
        <v>nie 1</v>
      </c>
    </row>
    <row r="46" spans="1:51" x14ac:dyDescent="0.25">
      <c r="A46" s="39">
        <f t="shared" si="5"/>
        <v>0.5357142857142857</v>
      </c>
      <c r="B46" s="47">
        <f t="shared" si="2"/>
        <v>0.53571428612428573</v>
      </c>
      <c r="C46" s="46">
        <v>4.0999999999999998E-10</v>
      </c>
      <c r="D46" s="16" t="str">
        <f>Francja!A17</f>
        <v>St.Ettienne</v>
      </c>
      <c r="E46" s="9" t="str">
        <f>IF(Francja!B17="", "", Francja!B17)</f>
        <v>nie</v>
      </c>
      <c r="F46" s="9" t="str">
        <f>IF(Francja!C17="", "", Francja!C17)</f>
        <v>nie</v>
      </c>
      <c r="G46" s="9" t="str">
        <f>IF(Francja!D17="", "", Francja!D17)</f>
        <v>tak</v>
      </c>
      <c r="H46" s="9" t="str">
        <f>IF(Francja!E17="", "", Francja!E17)</f>
        <v>nie</v>
      </c>
      <c r="I46" s="9" t="str">
        <f>IF(Francja!F17="", "", Francja!F17)</f>
        <v>nie</v>
      </c>
      <c r="J46" s="9" t="str">
        <f>IF(Francja!G17="", "", Francja!G17)</f>
        <v>tak</v>
      </c>
      <c r="K46" s="9" t="str">
        <f>IF(Francja!H17="", "", Francja!H17)</f>
        <v>tak</v>
      </c>
      <c r="L46" s="9" t="str">
        <f>IF(Francja!I17="", "", Francja!I17)</f>
        <v>tak</v>
      </c>
      <c r="M46" s="9" t="str">
        <f>IF(Francja!J17="", "", Francja!J17)</f>
        <v>tak</v>
      </c>
      <c r="N46" s="9" t="str">
        <f>IF(Francja!K17="", "", Francja!K17)</f>
        <v>nie</v>
      </c>
      <c r="O46" s="9" t="str">
        <f>IF(Francja!L17="", "", Francja!L17)</f>
        <v>nie</v>
      </c>
      <c r="P46" s="9" t="str">
        <f>IF(Francja!M17="", "", Francja!M17)</f>
        <v>nie</v>
      </c>
      <c r="Q46" s="9" t="str">
        <f>IF(Francja!N17="", "", Francja!N17)</f>
        <v>tak</v>
      </c>
      <c r="R46" s="9" t="str">
        <f>IF(Francja!O17="", "", Francja!O17)</f>
        <v>tak</v>
      </c>
      <c r="S46" s="9" t="str">
        <f>IF(Francja!P17="", "", Francja!P17)</f>
        <v>nie</v>
      </c>
      <c r="T46" s="9" t="str">
        <f>IF(Francja!Q17="", "", Francja!Q17)</f>
        <v>tak</v>
      </c>
      <c r="U46" s="9" t="str">
        <f>IF(Francja!R17="", "", Francja!R17)</f>
        <v>tak</v>
      </c>
      <c r="V46" s="9" t="str">
        <f>IF(Francja!S17="", "", Francja!S17)</f>
        <v>tak</v>
      </c>
      <c r="W46" s="9" t="str">
        <f>IF(Francja!T17="", "", Francja!T17)</f>
        <v>nie</v>
      </c>
      <c r="X46" s="9" t="str">
        <f>IF(Francja!U17="", "", Francja!U17)</f>
        <v>tak</v>
      </c>
      <c r="Y46" s="9" t="str">
        <f>IF(Francja!V17="", "", Francja!V17)</f>
        <v>tak</v>
      </c>
      <c r="Z46" s="9" t="str">
        <f>IF(Francja!W17="", "", Francja!W17)</f>
        <v>nie</v>
      </c>
      <c r="AA46" s="9" t="str">
        <f>IF(Francja!X17="", "", Francja!X17)</f>
        <v>tak</v>
      </c>
      <c r="AB46" s="9" t="str">
        <f>IF(Francja!Y17="", "", Francja!Y17)</f>
        <v>tak</v>
      </c>
      <c r="AC46" s="9" t="str">
        <f>IF(Francja!Z17="", "", Francja!Z17)</f>
        <v>nie</v>
      </c>
      <c r="AD46" s="9" t="str">
        <f>IF(Francja!AA17="", "", Francja!AA17)</f>
        <v>tak</v>
      </c>
      <c r="AE46" s="9" t="str">
        <f>IF(Francja!AB17="", "", Francja!AB17)</f>
        <v>nie</v>
      </c>
      <c r="AF46" s="9" t="str">
        <f>IF(Francja!AC17="", "", Francja!AC17)</f>
        <v>nie</v>
      </c>
      <c r="AG46" s="9" t="str">
        <f>IF(Francja!AD17="", "", Francja!AD17)</f>
        <v/>
      </c>
      <c r="AH46" s="9" t="str">
        <f>IF(Francja!AE17="", "", Francja!AE17)</f>
        <v/>
      </c>
      <c r="AI46" s="9" t="str">
        <f>IF(Francja!AF17="", "", Francja!AF17)</f>
        <v/>
      </c>
      <c r="AJ46" s="9" t="str">
        <f>IF(Francja!AG17="", "", Francja!AG17)</f>
        <v/>
      </c>
      <c r="AK46" s="9" t="str">
        <f>IF(Francja!AH17="", "", Francja!AH17)</f>
        <v/>
      </c>
      <c r="AL46" s="9" t="str">
        <f>IF(Francja!AI17="", "", Francja!AI17)</f>
        <v/>
      </c>
      <c r="AM46" s="9" t="str">
        <f>IF(Francja!AJ17="", "", Francja!AJ17)</f>
        <v/>
      </c>
      <c r="AN46" s="9" t="str">
        <f>IF(Francja!AK17="", "", Francja!AK17)</f>
        <v/>
      </c>
      <c r="AO46" s="9" t="str">
        <f>IF(Francja!AL17="", "", Francja!AL17)</f>
        <v/>
      </c>
      <c r="AP46" s="16" t="str">
        <f>IF(Francja!AM17="", "", Francja!AM17)</f>
        <v/>
      </c>
      <c r="AY46" t="str">
        <f>Francja!AP17</f>
        <v>nie 2</v>
      </c>
    </row>
    <row r="47" spans="1:51" x14ac:dyDescent="0.25">
      <c r="A47" s="39">
        <f t="shared" si="5"/>
        <v>0.6071428571428571</v>
      </c>
      <c r="B47" s="47">
        <f t="shared" si="2"/>
        <v>0.60714285756285713</v>
      </c>
      <c r="C47" s="46">
        <v>4.2E-10</v>
      </c>
      <c r="D47" s="16" t="str">
        <f>Francja!A18</f>
        <v>Montpelier</v>
      </c>
      <c r="E47" s="9" t="str">
        <f>IF(Francja!B18="", "", Francja!B18)</f>
        <v>nie</v>
      </c>
      <c r="F47" s="9" t="str">
        <f>IF(Francja!C18="", "", Francja!C18)</f>
        <v>nie</v>
      </c>
      <c r="G47" s="9" t="str">
        <f>IF(Francja!D18="", "", Francja!D18)</f>
        <v>tak</v>
      </c>
      <c r="H47" s="9" t="str">
        <f>IF(Francja!E18="", "", Francja!E18)</f>
        <v>tak</v>
      </c>
      <c r="I47" s="9" t="str">
        <f>IF(Francja!F18="", "", Francja!F18)</f>
        <v>nie</v>
      </c>
      <c r="J47" s="9" t="str">
        <f>IF(Francja!G18="", "", Francja!G18)</f>
        <v>tak</v>
      </c>
      <c r="K47" s="9" t="str">
        <f>IF(Francja!H18="", "", Francja!H18)</f>
        <v>tak</v>
      </c>
      <c r="L47" s="9" t="str">
        <f>IF(Francja!I18="", "", Francja!I18)</f>
        <v>tak</v>
      </c>
      <c r="M47" s="9" t="str">
        <f>IF(Francja!J18="", "", Francja!J18)</f>
        <v>nie</v>
      </c>
      <c r="N47" s="9" t="str">
        <f>IF(Francja!K18="", "", Francja!K18)</f>
        <v>nie</v>
      </c>
      <c r="O47" s="9" t="str">
        <f>IF(Francja!L18="", "", Francja!L18)</f>
        <v>tak</v>
      </c>
      <c r="P47" s="9" t="str">
        <f>IF(Francja!M18="", "", Francja!M18)</f>
        <v>nie</v>
      </c>
      <c r="Q47" s="9" t="str">
        <f>IF(Francja!N18="", "", Francja!N18)</f>
        <v>tak</v>
      </c>
      <c r="R47" s="9" t="str">
        <f>IF(Francja!O18="", "", Francja!O18)</f>
        <v>tak</v>
      </c>
      <c r="S47" s="9" t="str">
        <f>IF(Francja!P18="", "", Francja!P18)</f>
        <v>tak</v>
      </c>
      <c r="T47" s="9" t="str">
        <f>IF(Francja!Q18="", "", Francja!Q18)</f>
        <v>nie</v>
      </c>
      <c r="U47" s="9" t="str">
        <f>IF(Francja!R18="", "", Francja!R18)</f>
        <v>tak</v>
      </c>
      <c r="V47" s="9" t="str">
        <f>IF(Francja!S18="", "", Francja!S18)</f>
        <v>tak</v>
      </c>
      <c r="W47" s="9" t="str">
        <f>IF(Francja!T18="", "", Francja!T18)</f>
        <v>nie</v>
      </c>
      <c r="X47" s="9" t="str">
        <f>IF(Francja!U18="", "", Francja!U18)</f>
        <v>tak</v>
      </c>
      <c r="Y47" s="9" t="str">
        <f>IF(Francja!V18="", "", Francja!V18)</f>
        <v>tak</v>
      </c>
      <c r="Z47" s="9" t="str">
        <f>IF(Francja!W18="", "", Francja!W18)</f>
        <v>tak</v>
      </c>
      <c r="AA47" s="9" t="str">
        <f>IF(Francja!X18="", "", Francja!X18)</f>
        <v>tak</v>
      </c>
      <c r="AB47" s="9" t="str">
        <f>IF(Francja!Y18="", "", Francja!Y18)</f>
        <v>tak</v>
      </c>
      <c r="AC47" s="9" t="str">
        <f>IF(Francja!Z18="", "", Francja!Z18)</f>
        <v>nie</v>
      </c>
      <c r="AD47" s="9" t="str">
        <f>IF(Francja!AA18="", "", Francja!AA18)</f>
        <v>tak</v>
      </c>
      <c r="AE47" s="9" t="str">
        <f>IF(Francja!AB18="", "", Francja!AB18)</f>
        <v>nie</v>
      </c>
      <c r="AF47" s="9" t="str">
        <f>IF(Francja!AC18="", "", Francja!AC18)</f>
        <v>nie</v>
      </c>
      <c r="AG47" s="9" t="str">
        <f>IF(Francja!AD18="", "", Francja!AD18)</f>
        <v/>
      </c>
      <c r="AH47" s="9" t="str">
        <f>IF(Francja!AE18="", "", Francja!AE18)</f>
        <v/>
      </c>
      <c r="AI47" s="9" t="str">
        <f>IF(Francja!AF18="", "", Francja!AF18)</f>
        <v/>
      </c>
      <c r="AJ47" s="9" t="str">
        <f>IF(Francja!AG18="", "", Francja!AG18)</f>
        <v/>
      </c>
      <c r="AK47" s="9" t="str">
        <f>IF(Francja!AH18="", "", Francja!AH18)</f>
        <v/>
      </c>
      <c r="AL47" s="9" t="str">
        <f>IF(Francja!AI18="", "", Francja!AI18)</f>
        <v/>
      </c>
      <c r="AM47" s="9" t="str">
        <f>IF(Francja!AJ18="", "", Francja!AJ18)</f>
        <v/>
      </c>
      <c r="AN47" s="9" t="str">
        <f>IF(Francja!AK18="", "", Francja!AK18)</f>
        <v/>
      </c>
      <c r="AO47" s="9" t="str">
        <f>IF(Francja!AL18="", "", Francja!AL18)</f>
        <v/>
      </c>
      <c r="AP47" s="16" t="str">
        <f>IF(Francja!AM18="", "", Francja!AM18)</f>
        <v/>
      </c>
      <c r="AY47" t="str">
        <f>Francja!AP18</f>
        <v>nie 2</v>
      </c>
    </row>
    <row r="48" spans="1:51" x14ac:dyDescent="0.25">
      <c r="A48" s="39">
        <f t="shared" si="5"/>
        <v>0.5357142857142857</v>
      </c>
      <c r="B48" s="47">
        <f t="shared" si="2"/>
        <v>0.53571428614428573</v>
      </c>
      <c r="C48" s="46">
        <v>4.3000000000000001E-10</v>
      </c>
      <c r="D48" s="16" t="str">
        <f>Francja!A19</f>
        <v>Le Havre</v>
      </c>
      <c r="E48" s="9" t="str">
        <f>IF(Francja!B19="", "", Francja!B19)</f>
        <v>nie</v>
      </c>
      <c r="F48" s="9" t="str">
        <f>IF(Francja!C19="", "", Francja!C19)</f>
        <v>nie</v>
      </c>
      <c r="G48" s="9" t="str">
        <f>IF(Francja!D19="", "", Francja!D19)</f>
        <v>tak</v>
      </c>
      <c r="H48" s="9" t="str">
        <f>IF(Francja!E19="", "", Francja!E19)</f>
        <v>nie</v>
      </c>
      <c r="I48" s="9" t="str">
        <f>IF(Francja!F19="", "", Francja!F19)</f>
        <v>tak</v>
      </c>
      <c r="J48" s="9" t="str">
        <f>IF(Francja!G19="", "", Francja!G19)</f>
        <v>tak</v>
      </c>
      <c r="K48" s="9" t="str">
        <f>IF(Francja!H19="", "", Francja!H19)</f>
        <v>tak</v>
      </c>
      <c r="L48" s="9" t="str">
        <f>IF(Francja!I19="", "", Francja!I19)</f>
        <v>tak</v>
      </c>
      <c r="M48" s="9" t="str">
        <f>IF(Francja!J19="", "", Francja!J19)</f>
        <v>nie</v>
      </c>
      <c r="N48" s="9" t="str">
        <f>IF(Francja!K19="", "", Francja!K19)</f>
        <v>nie</v>
      </c>
      <c r="O48" s="9" t="str">
        <f>IF(Francja!L19="", "", Francja!L19)</f>
        <v>tak</v>
      </c>
      <c r="P48" s="9" t="str">
        <f>IF(Francja!M19="", "", Francja!M19)</f>
        <v>tak</v>
      </c>
      <c r="Q48" s="9" t="str">
        <f>IF(Francja!N19="", "", Francja!N19)</f>
        <v>nie</v>
      </c>
      <c r="R48" s="9" t="str">
        <f>IF(Francja!O19="", "", Francja!O19)</f>
        <v>nie</v>
      </c>
      <c r="S48" s="9" t="str">
        <f>IF(Francja!P19="", "", Francja!P19)</f>
        <v>tak</v>
      </c>
      <c r="T48" s="9" t="str">
        <f>IF(Francja!Q19="", "", Francja!Q19)</f>
        <v>tak</v>
      </c>
      <c r="U48" s="9" t="str">
        <f>IF(Francja!R19="", "", Francja!R19)</f>
        <v>tak</v>
      </c>
      <c r="V48" s="9" t="str">
        <f>IF(Francja!S19="", "", Francja!S19)</f>
        <v>tak</v>
      </c>
      <c r="W48" s="9" t="str">
        <f>IF(Francja!T19="", "", Francja!T19)</f>
        <v>nie</v>
      </c>
      <c r="X48" s="9" t="str">
        <f>IF(Francja!U19="", "", Francja!U19)</f>
        <v>nie</v>
      </c>
      <c r="Y48" s="9" t="str">
        <f>IF(Francja!V19="", "", Francja!V19)</f>
        <v>tak</v>
      </c>
      <c r="Z48" s="9" t="str">
        <f>IF(Francja!W19="", "", Francja!W19)</f>
        <v>tak</v>
      </c>
      <c r="AA48" s="9" t="str">
        <f>IF(Francja!X19="", "", Francja!X19)</f>
        <v>nie</v>
      </c>
      <c r="AB48" s="9" t="str">
        <f>IF(Francja!Y19="", "", Francja!Y19)</f>
        <v>nie</v>
      </c>
      <c r="AC48" s="9" t="str">
        <f>IF(Francja!Z19="", "", Francja!Z19)</f>
        <v>nie</v>
      </c>
      <c r="AD48" s="9" t="str">
        <f>IF(Francja!AA19="", "", Francja!AA19)</f>
        <v>tak</v>
      </c>
      <c r="AE48" s="9" t="str">
        <f>IF(Francja!AB19="", "", Francja!AB19)</f>
        <v>tak</v>
      </c>
      <c r="AF48" s="9" t="str">
        <f>IF(Francja!AC19="", "", Francja!AC19)</f>
        <v>nie</v>
      </c>
      <c r="AG48" s="9" t="str">
        <f>IF(Francja!AD19="", "", Francja!AD19)</f>
        <v/>
      </c>
      <c r="AH48" s="9" t="str">
        <f>IF(Francja!AE19="", "", Francja!AE19)</f>
        <v/>
      </c>
      <c r="AI48" s="9" t="str">
        <f>IF(Francja!AF19="", "", Francja!AF19)</f>
        <v/>
      </c>
      <c r="AJ48" s="9" t="str">
        <f>IF(Francja!AG19="", "", Francja!AG19)</f>
        <v/>
      </c>
      <c r="AK48" s="9" t="str">
        <f>IF(Francja!AH19="", "", Francja!AH19)</f>
        <v/>
      </c>
      <c r="AL48" s="9" t="str">
        <f>IF(Francja!AI19="", "", Francja!AI19)</f>
        <v/>
      </c>
      <c r="AM48" s="9" t="str">
        <f>IF(Francja!AJ19="", "", Francja!AJ19)</f>
        <v/>
      </c>
      <c r="AN48" s="9" t="str">
        <f>IF(Francja!AK19="", "", Francja!AK19)</f>
        <v/>
      </c>
      <c r="AO48" s="9" t="str">
        <f>IF(Francja!AL19="", "", Francja!AL19)</f>
        <v/>
      </c>
      <c r="AP48" s="16" t="str">
        <f>IF(Francja!AM19="", "", Francja!AM19)</f>
        <v/>
      </c>
      <c r="AY48" t="str">
        <f>Francja!AP19</f>
        <v>nie 1</v>
      </c>
    </row>
    <row r="49" spans="1:51" ht="15.75" thickBot="1" x14ac:dyDescent="0.3">
      <c r="B49" s="47">
        <f t="shared" si="2"/>
        <v>4.3999999999999998E-10</v>
      </c>
      <c r="C49" s="46">
        <v>4.3999999999999998E-10</v>
      </c>
      <c r="D49" s="37"/>
    </row>
    <row r="50" spans="1:51" ht="15.75" thickBot="1" x14ac:dyDescent="0.3">
      <c r="B50" s="47">
        <f t="shared" si="2"/>
        <v>4.5E-10</v>
      </c>
      <c r="C50" s="46">
        <v>4.5E-10</v>
      </c>
      <c r="D50" s="13" t="s">
        <v>2</v>
      </c>
      <c r="E50" s="14">
        <f t="shared" ref="E50:AP50" si="6">COUNTIF(E31:E48, "tak")/COUNTIFS(E31:E48, "&lt;&gt;")</f>
        <v>0.33333333333333331</v>
      </c>
      <c r="F50" s="14">
        <f t="shared" si="6"/>
        <v>0.44444444444444442</v>
      </c>
      <c r="G50" s="14">
        <f t="shared" si="6"/>
        <v>0.77777777777777779</v>
      </c>
      <c r="H50" s="14">
        <f t="shared" si="6"/>
        <v>0.66666666666666663</v>
      </c>
      <c r="I50" s="14">
        <f t="shared" si="6"/>
        <v>0.44444444444444442</v>
      </c>
      <c r="J50" s="14">
        <f t="shared" si="6"/>
        <v>0.77777777777777779</v>
      </c>
      <c r="K50" s="14">
        <f t="shared" si="6"/>
        <v>0.77777777777777779</v>
      </c>
      <c r="L50" s="14">
        <f t="shared" si="6"/>
        <v>0.55555555555555558</v>
      </c>
      <c r="M50" s="14">
        <f t="shared" si="6"/>
        <v>0.44444444444444442</v>
      </c>
      <c r="N50" s="14">
        <f t="shared" si="6"/>
        <v>0.33333333333333331</v>
      </c>
      <c r="O50" s="14">
        <f t="shared" si="6"/>
        <v>0.66666666666666663</v>
      </c>
      <c r="P50" s="14">
        <f t="shared" si="6"/>
        <v>0.55555555555555558</v>
      </c>
      <c r="Q50" s="14">
        <f t="shared" si="6"/>
        <v>0.55555555555555558</v>
      </c>
      <c r="R50" s="14">
        <f t="shared" si="6"/>
        <v>0.44444444444444442</v>
      </c>
      <c r="S50" s="14">
        <f t="shared" si="6"/>
        <v>0.77777777777777779</v>
      </c>
      <c r="T50" s="14">
        <f t="shared" si="6"/>
        <v>0.55555555555555558</v>
      </c>
      <c r="U50" s="14">
        <f t="shared" si="6"/>
        <v>0.66666666666666663</v>
      </c>
      <c r="V50" s="14">
        <f t="shared" si="6"/>
        <v>0.88888888888888884</v>
      </c>
      <c r="W50" s="14">
        <f t="shared" si="6"/>
        <v>0.44444444444444442</v>
      </c>
      <c r="X50" s="14">
        <f t="shared" si="6"/>
        <v>0.55555555555555558</v>
      </c>
      <c r="Y50" s="14">
        <f t="shared" si="6"/>
        <v>0.77777777777777779</v>
      </c>
      <c r="Z50" s="14">
        <f t="shared" si="6"/>
        <v>0.33333333333333331</v>
      </c>
      <c r="AA50" s="14">
        <f t="shared" si="6"/>
        <v>0.44444444444444442</v>
      </c>
      <c r="AB50" s="14">
        <f t="shared" si="6"/>
        <v>0.44444444444444442</v>
      </c>
      <c r="AC50" s="14">
        <f t="shared" si="6"/>
        <v>0.22222222222222221</v>
      </c>
      <c r="AD50" s="14">
        <f t="shared" si="6"/>
        <v>0.55555555555555558</v>
      </c>
      <c r="AE50" s="14">
        <f t="shared" si="6"/>
        <v>0.44444444444444442</v>
      </c>
      <c r="AF50" s="14">
        <f t="shared" si="6"/>
        <v>0.33333333333333331</v>
      </c>
      <c r="AG50" s="14">
        <f t="shared" si="6"/>
        <v>0</v>
      </c>
      <c r="AH50" s="14">
        <f t="shared" si="6"/>
        <v>0</v>
      </c>
      <c r="AI50" s="14">
        <f t="shared" si="6"/>
        <v>0</v>
      </c>
      <c r="AJ50" s="14">
        <f t="shared" si="6"/>
        <v>0</v>
      </c>
      <c r="AK50" s="14">
        <f t="shared" si="6"/>
        <v>0</v>
      </c>
      <c r="AL50" s="14">
        <f t="shared" si="6"/>
        <v>0</v>
      </c>
      <c r="AM50" s="14">
        <f t="shared" si="6"/>
        <v>0</v>
      </c>
      <c r="AN50" s="14">
        <f t="shared" si="6"/>
        <v>0</v>
      </c>
      <c r="AO50" s="14">
        <f t="shared" si="6"/>
        <v>0</v>
      </c>
      <c r="AP50" s="15">
        <f t="shared" si="6"/>
        <v>0</v>
      </c>
    </row>
    <row r="51" spans="1:51" x14ac:dyDescent="0.25">
      <c r="B51" s="47">
        <f t="shared" si="2"/>
        <v>4.6000000000000001E-10</v>
      </c>
      <c r="C51" s="46">
        <v>4.6000000000000001E-10</v>
      </c>
    </row>
    <row r="52" spans="1:51" ht="15.75" thickBot="1" x14ac:dyDescent="0.3">
      <c r="B52" s="47">
        <f t="shared" si="2"/>
        <v>4.7000000000000003E-10</v>
      </c>
      <c r="C52" s="46">
        <v>4.7000000000000003E-10</v>
      </c>
    </row>
    <row r="53" spans="1:51" ht="15.75" thickBot="1" x14ac:dyDescent="0.3">
      <c r="A53" s="41"/>
      <c r="B53" s="47">
        <f t="shared" si="2"/>
        <v>4.8E-10</v>
      </c>
      <c r="C53" s="46">
        <v>4.8E-10</v>
      </c>
      <c r="D53" s="28" t="s">
        <v>4</v>
      </c>
      <c r="E53" s="8">
        <v>1</v>
      </c>
      <c r="F53" s="3">
        <v>2</v>
      </c>
      <c r="G53" s="3">
        <v>3</v>
      </c>
      <c r="H53" s="3">
        <v>4</v>
      </c>
      <c r="I53" s="3">
        <v>5</v>
      </c>
      <c r="J53" s="3">
        <v>6</v>
      </c>
      <c r="K53" s="3">
        <v>7</v>
      </c>
      <c r="L53" s="3">
        <v>8</v>
      </c>
      <c r="M53" s="3">
        <v>9</v>
      </c>
      <c r="N53" s="3">
        <v>10</v>
      </c>
      <c r="O53" s="3">
        <v>11</v>
      </c>
      <c r="P53" s="3">
        <v>12</v>
      </c>
      <c r="Q53" s="3">
        <v>13</v>
      </c>
      <c r="R53" s="3">
        <v>14</v>
      </c>
      <c r="S53" s="3">
        <v>15</v>
      </c>
      <c r="T53" s="3">
        <v>16</v>
      </c>
      <c r="U53" s="3">
        <v>17</v>
      </c>
      <c r="V53" s="3">
        <v>18</v>
      </c>
      <c r="W53" s="3">
        <v>19</v>
      </c>
      <c r="X53" s="3">
        <v>20</v>
      </c>
      <c r="Y53" s="3">
        <v>21</v>
      </c>
      <c r="Z53" s="3">
        <v>22</v>
      </c>
      <c r="AA53" s="3">
        <v>23</v>
      </c>
      <c r="AB53" s="3">
        <v>24</v>
      </c>
      <c r="AC53" s="3">
        <v>25</v>
      </c>
      <c r="AD53" s="3">
        <v>26</v>
      </c>
      <c r="AE53" s="3">
        <v>27</v>
      </c>
      <c r="AF53" s="3">
        <v>28</v>
      </c>
      <c r="AG53" s="3">
        <v>29</v>
      </c>
      <c r="AH53" s="3">
        <v>30</v>
      </c>
      <c r="AI53" s="3">
        <v>31</v>
      </c>
      <c r="AJ53" s="3">
        <v>32</v>
      </c>
      <c r="AK53" s="3">
        <v>33</v>
      </c>
      <c r="AL53" s="3">
        <v>34</v>
      </c>
      <c r="AM53" s="3">
        <v>35</v>
      </c>
      <c r="AN53" s="3">
        <v>36</v>
      </c>
      <c r="AO53" s="3">
        <v>37</v>
      </c>
      <c r="AP53" s="4">
        <v>38</v>
      </c>
    </row>
    <row r="54" spans="1:51" x14ac:dyDescent="0.25">
      <c r="A54" s="38">
        <f t="shared" ref="A54:A73" si="7">COUNTIF(E54:AP54, "tak") / (COUNTIF(E54:AP54, "tak") + COUNTIF(E54:AP54, "nie"))</f>
        <v>0.4838709677419355</v>
      </c>
      <c r="B54" s="47">
        <f t="shared" si="2"/>
        <v>0.48387096823193548</v>
      </c>
      <c r="C54" s="46">
        <v>4.8999999999999996E-10</v>
      </c>
      <c r="D54" s="16" t="str">
        <f>Włochy!A2</f>
        <v>Inter</v>
      </c>
      <c r="E54" s="9" t="str">
        <f>IF(Włochy!B2="", "", Włochy!B2)</f>
        <v>tak</v>
      </c>
      <c r="F54" s="9" t="str">
        <f>IF(Włochy!C2="", "", Włochy!C2)</f>
        <v>tak</v>
      </c>
      <c r="G54" s="9" t="str">
        <f>IF(Włochy!D2="", "", Włochy!D2)</f>
        <v>tak</v>
      </c>
      <c r="H54" s="9" t="str">
        <f>IF(Włochy!E2="", "", Włochy!E2)</f>
        <v>nie</v>
      </c>
      <c r="I54" s="9" t="str">
        <f>IF(Włochy!F2="", "", Włochy!F2)</f>
        <v>tak</v>
      </c>
      <c r="J54" s="9" t="str">
        <f>IF(Włochy!G2="", "", Włochy!G2)</f>
        <v>tak</v>
      </c>
      <c r="K54" s="9" t="str">
        <f>IF(Włochy!H2="", "", Włochy!H2)</f>
        <v>tak</v>
      </c>
      <c r="L54" s="9" t="str">
        <f>IF(Włochy!I2="", "", Włochy!I2)</f>
        <v>nie</v>
      </c>
      <c r="M54" s="9" t="str">
        <f>IF(Włochy!J2="", "", Włochy!J2)</f>
        <v>nie</v>
      </c>
      <c r="N54" s="9" t="str">
        <f>IF(Włochy!K2="", "", Włochy!K2)</f>
        <v>nie</v>
      </c>
      <c r="O54" s="9" t="str">
        <f>IF(Włochy!L2="", "", Włochy!L2)</f>
        <v>nie</v>
      </c>
      <c r="P54" s="9" t="str">
        <f>IF(Włochy!M2="", "", Włochy!M2)</f>
        <v>nie</v>
      </c>
      <c r="Q54" s="9" t="str">
        <f>IF(Włochy!N2="", "", Włochy!N2)</f>
        <v>nie</v>
      </c>
      <c r="R54" s="9" t="str">
        <f>IF(Włochy!O2="", "", Włochy!O2)</f>
        <v>nie</v>
      </c>
      <c r="S54" s="9" t="str">
        <f>IF(Włochy!P2="", "", Włochy!P2)</f>
        <v>tak</v>
      </c>
      <c r="T54" s="9" t="str">
        <f>IF(Włochy!Q2="", "", Włochy!Q2)</f>
        <v>nie</v>
      </c>
      <c r="U54" s="9" t="str">
        <f>IF(Włochy!R2="", "", Włochy!R2)</f>
        <v>nie</v>
      </c>
      <c r="V54" s="9" t="str">
        <f>IF(Włochy!S2="", "", Włochy!S2)</f>
        <v>nie</v>
      </c>
      <c r="W54" s="9" t="str">
        <f>IF(Włochy!T2="", "", Włochy!T2)</f>
        <v>tak</v>
      </c>
      <c r="X54" s="9" t="str">
        <f>IF(Włochy!U2="", "", Włochy!U2)</f>
        <v>nie</v>
      </c>
      <c r="Y54" s="9" t="str">
        <f>IF(Włochy!V2="", "", Włochy!V2)</f>
        <v>nie</v>
      </c>
      <c r="Z54" s="9" t="str">
        <f>IF(Włochy!W2="", "", Włochy!W2)</f>
        <v>tak</v>
      </c>
      <c r="AA54" s="9" t="str">
        <f>IF(Włochy!X2="", "", Włochy!X2)</f>
        <v>tak</v>
      </c>
      <c r="AB54" s="9" t="str">
        <f>IF(Włochy!Y2="", "", Włochy!Y2)</f>
        <v>tak</v>
      </c>
      <c r="AC54" s="9" t="str">
        <f>IF(Włochy!Z2="", "", Włochy!Z2)</f>
        <v>nie</v>
      </c>
      <c r="AD54" s="9" t="str">
        <f>IF(Włochy!AA2="", "", Włochy!AA2)</f>
        <v>nie</v>
      </c>
      <c r="AE54" s="9" t="str">
        <f>IF(Włochy!AB2="", "", Włochy!AB2)</f>
        <v>tak</v>
      </c>
      <c r="AF54" s="9" t="str">
        <f>IF(Włochy!AC2="", "", Włochy!AC2)</f>
        <v>tak</v>
      </c>
      <c r="AG54" s="9" t="str">
        <f>IF(Włochy!AD2="", "", Włochy!AD2)</f>
        <v>nie</v>
      </c>
      <c r="AH54" s="9" t="str">
        <f>IF(Włochy!AE2="", "", Włochy!AE2)</f>
        <v>tak</v>
      </c>
      <c r="AI54" s="9" t="str">
        <f>IF(Włochy!AF2="", "", Włochy!AF2)</f>
        <v>tak</v>
      </c>
      <c r="AJ54" s="9" t="str">
        <f>IF(Włochy!AG2="", "", Włochy!AG2)</f>
        <v/>
      </c>
      <c r="AK54" s="9" t="str">
        <f>IF(Włochy!AH2="", "", Włochy!AH2)</f>
        <v/>
      </c>
      <c r="AL54" s="9" t="str">
        <f>IF(Włochy!AI2="", "", Włochy!AI2)</f>
        <v/>
      </c>
      <c r="AM54" s="9" t="str">
        <f>IF(Włochy!AJ2="", "", Włochy!AJ2)</f>
        <v/>
      </c>
      <c r="AN54" s="9" t="str">
        <f>IF(Włochy!AK2="", "", Włochy!AK2)</f>
        <v/>
      </c>
      <c r="AO54" s="9" t="str">
        <f>IF(Włochy!AL2="", "", Włochy!AL2)</f>
        <v/>
      </c>
      <c r="AP54" s="16" t="str">
        <f>IF(Włochy!AM2="", "", Włochy!AM2)</f>
        <v/>
      </c>
      <c r="AY54" t="str">
        <f>Włochy!AP2</f>
        <v>tak 2</v>
      </c>
    </row>
    <row r="55" spans="1:51" x14ac:dyDescent="0.25">
      <c r="A55" s="39">
        <f t="shared" si="7"/>
        <v>0.56666666666666665</v>
      </c>
      <c r="B55" s="47">
        <f t="shared" si="2"/>
        <v>0.56666666716666669</v>
      </c>
      <c r="C55" s="46">
        <v>5.0000000000000003E-10</v>
      </c>
      <c r="D55" s="16" t="str">
        <f>Włochy!A3</f>
        <v>Napoli</v>
      </c>
      <c r="E55" s="9" t="str">
        <f>IF(Włochy!B3="", "", Włochy!B3)</f>
        <v>nie</v>
      </c>
      <c r="F55" s="9" t="str">
        <f>IF(Włochy!C3="", "", Włochy!C3)</f>
        <v>tak</v>
      </c>
      <c r="G55" s="9" t="str">
        <f>IF(Włochy!D3="", "", Włochy!D3)</f>
        <v>tak</v>
      </c>
      <c r="H55" s="9" t="str">
        <f>IF(Włochy!E3="", "", Włochy!E3)</f>
        <v>tak</v>
      </c>
      <c r="I55" s="9" t="str">
        <f>IF(Włochy!F3="", "", Włochy!F3)</f>
        <v>nie</v>
      </c>
      <c r="J55" s="9" t="str">
        <f>IF(Włochy!G3="", "", Włochy!G3)</f>
        <v>nie</v>
      </c>
      <c r="K55" s="9" t="str">
        <f>IF(Włochy!H3="", "", Włochy!H3)</f>
        <v>tak</v>
      </c>
      <c r="L55" s="9" t="str">
        <f>IF(Włochy!I3="", "", Włochy!I3)</f>
        <v>nie</v>
      </c>
      <c r="M55" s="9" t="str">
        <f>IF(Włochy!J3="", "", Włochy!J3)</f>
        <v>nie</v>
      </c>
      <c r="N55" s="9" t="str">
        <f>IF(Włochy!K3="", "", Włochy!K3)</f>
        <v>nie</v>
      </c>
      <c r="O55" s="9" t="str">
        <f>IF(Włochy!L3="", "", Włochy!L3)</f>
        <v>tak</v>
      </c>
      <c r="P55" s="9" t="str">
        <f>IF(Włochy!M3="", "", Włochy!M3)</f>
        <v>nie</v>
      </c>
      <c r="Q55" s="9" t="str">
        <f>IF(Włochy!N3="", "", Włochy!N3)</f>
        <v>nie</v>
      </c>
      <c r="R55" s="9" t="str">
        <f>IF(Włochy!O3="", "", Włochy!O3)</f>
        <v>nie</v>
      </c>
      <c r="S55" s="9" t="str">
        <f>IF(Włochy!P3="", "", Włochy!P3)</f>
        <v>nie</v>
      </c>
      <c r="T55" s="9" t="str">
        <f>IF(Włochy!Q3="", "", Włochy!Q3)</f>
        <v>tak</v>
      </c>
      <c r="U55" s="9" t="str">
        <f>IF(Włochy!R3="", "", Włochy!R3)</f>
        <v>tak</v>
      </c>
      <c r="V55" s="9" t="str">
        <f>IF(Włochy!S3="", "", Włochy!S3)</f>
        <v>nie</v>
      </c>
      <c r="W55" s="9" t="str">
        <f>IF(Włochy!T3="", "", Włochy!T3)</f>
        <v>tak</v>
      </c>
      <c r="X55" s="9" t="str">
        <f>IF(Włochy!U3="", "", Włochy!U3)</f>
        <v>tak</v>
      </c>
      <c r="Y55" s="9" t="str">
        <f>IF(Włochy!V3="", "", Włochy!V3)</f>
        <v>tak</v>
      </c>
      <c r="Z55" s="9" t="str">
        <f>IF(Włochy!W3="", "", Włochy!W3)</f>
        <v>tak</v>
      </c>
      <c r="AA55" s="9" t="str">
        <f>IF(Włochy!X3="", "", Włochy!X3)</f>
        <v>tak</v>
      </c>
      <c r="AB55" s="9" t="str">
        <f>IF(Włochy!Y3="", "", Włochy!Y3)</f>
        <v>nie</v>
      </c>
      <c r="AC55" s="9" t="str">
        <f>IF(Włochy!Z3="", "", Włochy!Z3)</f>
        <v>tak</v>
      </c>
      <c r="AD55" s="9" t="str">
        <f>IF(Włochy!AA3="", "", Włochy!AA3)</f>
        <v>tak</v>
      </c>
      <c r="AE55" s="9" t="str">
        <f>IF(Włochy!AB3="", "", Włochy!AB3)</f>
        <v>tak</v>
      </c>
      <c r="AF55" s="9" t="str">
        <f>IF(Włochy!AC3="", "", Włochy!AC3)</f>
        <v>tak</v>
      </c>
      <c r="AG55" s="9" t="str">
        <f>IF(Włochy!AD3="", "", Włochy!AD3)</f>
        <v>nie</v>
      </c>
      <c r="AH55" s="9" t="str">
        <f>IF(Włochy!AE3="", "", Włochy!AE3)</f>
        <v>tak</v>
      </c>
      <c r="AI55" s="9" t="str">
        <f>IF(Włochy!AF3="", "", Włochy!AF3)</f>
        <v/>
      </c>
      <c r="AJ55" s="9" t="str">
        <f>IF(Włochy!AG3="", "", Włochy!AG3)</f>
        <v/>
      </c>
      <c r="AK55" s="9" t="str">
        <f>IF(Włochy!AH3="", "", Włochy!AH3)</f>
        <v/>
      </c>
      <c r="AL55" s="9" t="str">
        <f>IF(Włochy!AI3="", "", Włochy!AI3)</f>
        <v/>
      </c>
      <c r="AM55" s="9" t="str">
        <f>IF(Włochy!AJ3="", "", Włochy!AJ3)</f>
        <v/>
      </c>
      <c r="AN55" s="9" t="str">
        <f>IF(Włochy!AK3="", "", Włochy!AK3)</f>
        <v/>
      </c>
      <c r="AO55" s="9" t="str">
        <f>IF(Włochy!AL3="", "", Włochy!AL3)</f>
        <v/>
      </c>
      <c r="AP55" s="16" t="str">
        <f>IF(Włochy!AM3="", "", Włochy!AM3)</f>
        <v/>
      </c>
      <c r="AY55" t="str">
        <f>Włochy!AP3</f>
        <v>tak 1</v>
      </c>
    </row>
    <row r="56" spans="1:51" x14ac:dyDescent="0.25">
      <c r="A56" s="39">
        <f t="shared" si="7"/>
        <v>0.45161290322580644</v>
      </c>
      <c r="B56" s="47">
        <f t="shared" si="2"/>
        <v>0.45161290373580643</v>
      </c>
      <c r="C56" s="46">
        <v>5.1E-10</v>
      </c>
      <c r="D56" s="16" t="str">
        <f>Włochy!A4</f>
        <v>Atalanta</v>
      </c>
      <c r="E56" s="9" t="str">
        <f>IF(Włochy!B4="", "", Włochy!B4)</f>
        <v>tak</v>
      </c>
      <c r="F56" s="9" t="str">
        <f>IF(Włochy!C4="", "", Włochy!C4)</f>
        <v>tak</v>
      </c>
      <c r="G56" s="9" t="str">
        <f>IF(Włochy!D4="", "", Włochy!D4)</f>
        <v>tak</v>
      </c>
      <c r="H56" s="9" t="str">
        <f>IF(Włochy!E4="", "", Włochy!E4)</f>
        <v>nie</v>
      </c>
      <c r="I56" s="9" t="str">
        <f>IF(Włochy!F4="", "", Włochy!F4)</f>
        <v>nie</v>
      </c>
      <c r="J56" s="9" t="str">
        <f>IF(Włochy!G4="", "", Włochy!G4)</f>
        <v>nie</v>
      </c>
      <c r="K56" s="9" t="str">
        <f>IF(Włochy!H4="", "", Włochy!H4)</f>
        <v>nie</v>
      </c>
      <c r="L56" s="9" t="str">
        <f>IF(Włochy!I4="", "", Włochy!I4)</f>
        <v>tak</v>
      </c>
      <c r="M56" s="9" t="str">
        <f>IF(Włochy!J4="", "", Włochy!J4)</f>
        <v>nie</v>
      </c>
      <c r="N56" s="9" t="str">
        <f>IF(Włochy!K4="", "", Włochy!K4)</f>
        <v>nie</v>
      </c>
      <c r="O56" s="9" t="str">
        <f>IF(Włochy!L4="", "", Włochy!L4)</f>
        <v>tak</v>
      </c>
      <c r="P56" s="9" t="str">
        <f>IF(Włochy!M4="", "", Włochy!M4)</f>
        <v>tak</v>
      </c>
      <c r="Q56" s="9" t="str">
        <f>IF(Włochy!N4="", "", Włochy!N4)</f>
        <v>tak</v>
      </c>
      <c r="R56" s="9" t="str">
        <f>IF(Włochy!O4="", "", Włochy!O4)</f>
        <v>nie</v>
      </c>
      <c r="S56" s="9" t="str">
        <f>IF(Włochy!P4="", "", Włochy!P4)</f>
        <v>tak</v>
      </c>
      <c r="T56" s="9" t="str">
        <f>IF(Włochy!Q4="", "", Włochy!Q4)</f>
        <v>nie</v>
      </c>
      <c r="U56" s="9" t="str">
        <f>IF(Włochy!R4="", "", Włochy!R4)</f>
        <v>tak</v>
      </c>
      <c r="V56" s="9" t="str">
        <f>IF(Włochy!S4="", "", Włochy!S4)</f>
        <v>tak</v>
      </c>
      <c r="W56" s="9" t="str">
        <f>IF(Włochy!T4="", "", Włochy!T4)</f>
        <v>nie</v>
      </c>
      <c r="X56" s="9" t="str">
        <f>IF(Włochy!U4="", "", Włochy!U4)</f>
        <v>nie</v>
      </c>
      <c r="Y56" s="9" t="str">
        <f>IF(Włochy!V4="", "", Włochy!V4)</f>
        <v>tak</v>
      </c>
      <c r="Z56" s="9" t="str">
        <f>IF(Włochy!W4="", "", Włochy!W4)</f>
        <v>tak</v>
      </c>
      <c r="AA56" s="9" t="str">
        <f>IF(Włochy!X4="", "", Włochy!X4)</f>
        <v>nie</v>
      </c>
      <c r="AB56" s="9" t="str">
        <f>IF(Włochy!Y4="", "", Włochy!Y4)</f>
        <v>nie</v>
      </c>
      <c r="AC56" s="9" t="str">
        <f>IF(Włochy!Z4="", "", Włochy!Z4)</f>
        <v>nie</v>
      </c>
      <c r="AD56" s="9" t="str">
        <f>IF(Włochy!AA4="", "", Włochy!AA4)</f>
        <v>tak</v>
      </c>
      <c r="AE56" s="9" t="str">
        <f>IF(Włochy!AB4="", "", Włochy!AB4)</f>
        <v>nie</v>
      </c>
      <c r="AF56" s="9" t="str">
        <f>IF(Włochy!AC4="", "", Włochy!AC4)</f>
        <v>tak</v>
      </c>
      <c r="AG56" s="9" t="str">
        <f>IF(Włochy!AD4="", "", Włochy!AD4)</f>
        <v>nie</v>
      </c>
      <c r="AH56" s="9" t="str">
        <f>IF(Włochy!AE4="", "", Włochy!AE4)</f>
        <v>nie</v>
      </c>
      <c r="AI56" s="9" t="str">
        <f>IF(Włochy!AF4="", "", Włochy!AF4)</f>
        <v>nie</v>
      </c>
      <c r="AJ56" s="9" t="str">
        <f>IF(Włochy!AG4="", "", Włochy!AG4)</f>
        <v/>
      </c>
      <c r="AK56" s="9" t="str">
        <f>IF(Włochy!AH4="", "", Włochy!AH4)</f>
        <v/>
      </c>
      <c r="AL56" s="9" t="str">
        <f>IF(Włochy!AI4="", "", Włochy!AI4)</f>
        <v/>
      </c>
      <c r="AM56" s="9" t="str">
        <f>IF(Włochy!AJ4="", "", Włochy!AJ4)</f>
        <v/>
      </c>
      <c r="AN56" s="9" t="str">
        <f>IF(Włochy!AK4="", "", Włochy!AK4)</f>
        <v/>
      </c>
      <c r="AO56" s="9" t="str">
        <f>IF(Włochy!AL4="", "", Włochy!AL4)</f>
        <v/>
      </c>
      <c r="AP56" s="16" t="str">
        <f>IF(Włochy!AM4="", "", Włochy!AM4)</f>
        <v/>
      </c>
      <c r="AY56" t="str">
        <f>Włochy!AP4</f>
        <v>nie 3</v>
      </c>
    </row>
    <row r="57" spans="1:51" x14ac:dyDescent="0.25">
      <c r="A57" s="39">
        <f t="shared" si="7"/>
        <v>0.41935483870967744</v>
      </c>
      <c r="B57" s="47">
        <f t="shared" si="2"/>
        <v>0.41935483922967742</v>
      </c>
      <c r="C57" s="46">
        <v>5.1999999999999996E-10</v>
      </c>
      <c r="D57" s="16" t="str">
        <f>Włochy!A5</f>
        <v>Juventus</v>
      </c>
      <c r="E57" s="9" t="str">
        <f>IF(Włochy!B5="", "", Włochy!B5)</f>
        <v>tak</v>
      </c>
      <c r="F57" s="9" t="str">
        <f>IF(Włochy!C5="", "", Włochy!C5)</f>
        <v>tak</v>
      </c>
      <c r="G57" s="9" t="str">
        <f>IF(Włochy!D5="", "", Włochy!D5)</f>
        <v>nie</v>
      </c>
      <c r="H57" s="9" t="str">
        <f>IF(Włochy!E5="", "", Włochy!E5)</f>
        <v>nie</v>
      </c>
      <c r="I57" s="9" t="str">
        <f>IF(Włochy!F5="", "", Włochy!F5)</f>
        <v>nie</v>
      </c>
      <c r="J57" s="9" t="str">
        <f>IF(Włochy!G5="", "", Włochy!G5)</f>
        <v>nie</v>
      </c>
      <c r="K57" s="9" t="str">
        <f>IF(Włochy!H5="", "", Włochy!H5)</f>
        <v>tak</v>
      </c>
      <c r="L57" s="9" t="str">
        <f>IF(Włochy!I5="", "", Włochy!I5)</f>
        <v>nie</v>
      </c>
      <c r="M57" s="9" t="str">
        <f>IF(Włochy!J5="", "", Włochy!J5)</f>
        <v>nie</v>
      </c>
      <c r="N57" s="9" t="str">
        <f>IF(Włochy!K5="", "", Włochy!K5)</f>
        <v>tak</v>
      </c>
      <c r="O57" s="9" t="str">
        <f>IF(Włochy!L5="", "", Włochy!L5)</f>
        <v>nie</v>
      </c>
      <c r="P57" s="9" t="str">
        <f>IF(Włochy!M5="", "", Włochy!M5)</f>
        <v>tak</v>
      </c>
      <c r="Q57" s="9" t="str">
        <f>IF(Włochy!N5="", "", Włochy!N5)</f>
        <v>nie</v>
      </c>
      <c r="R57" s="9" t="str">
        <f>IF(Włochy!O5="", "", Włochy!O5)</f>
        <v>nie</v>
      </c>
      <c r="S57" s="9" t="str">
        <f>IF(Włochy!P5="", "", Włochy!P5)</f>
        <v>tak</v>
      </c>
      <c r="T57" s="9" t="str">
        <f>IF(Włochy!Q5="", "", Włochy!Q5)</f>
        <v>tak</v>
      </c>
      <c r="U57" s="9" t="str">
        <f>IF(Włochy!R5="", "", Włochy!R5)</f>
        <v>nie</v>
      </c>
      <c r="V57" s="9" t="str">
        <f>IF(Włochy!S5="", "", Włochy!S5)</f>
        <v>tak</v>
      </c>
      <c r="W57" s="9" t="str">
        <f>IF(Włochy!T5="", "", Włochy!T5)</f>
        <v>nie</v>
      </c>
      <c r="X57" s="9" t="str">
        <f>IF(Włochy!U5="", "", Włochy!U5)</f>
        <v>nie</v>
      </c>
      <c r="Y57" s="9" t="str">
        <f>IF(Włochy!V5="", "", Włochy!V5)</f>
        <v>nie</v>
      </c>
      <c r="Z57" s="9" t="str">
        <f>IF(Włochy!W5="", "", Włochy!W5)</f>
        <v>tak</v>
      </c>
      <c r="AA57" s="9" t="str">
        <f>IF(Włochy!X5="", "", Włochy!X5)</f>
        <v>nie</v>
      </c>
      <c r="AB57" s="9" t="str">
        <f>IF(Włochy!Y5="", "", Włochy!Y5)</f>
        <v>tak</v>
      </c>
      <c r="AC57" s="9" t="str">
        <f>IF(Włochy!Z5="", "", Włochy!Z5)</f>
        <v>nie</v>
      </c>
      <c r="AD57" s="9" t="str">
        <f>IF(Włochy!AA5="", "", Włochy!AA5)</f>
        <v>nie</v>
      </c>
      <c r="AE57" s="9" t="str">
        <f>IF(Włochy!AB5="", "", Włochy!AB5)</f>
        <v>nie</v>
      </c>
      <c r="AF57" s="9" t="str">
        <f>IF(Włochy!AC5="", "", Włochy!AC5)</f>
        <v>tak</v>
      </c>
      <c r="AG57" s="9" t="str">
        <f>IF(Włochy!AD5="", "", Włochy!AD5)</f>
        <v>tak</v>
      </c>
      <c r="AH57" s="9" t="str">
        <f>IF(Włochy!AE5="", "", Włochy!AE5)</f>
        <v>nie</v>
      </c>
      <c r="AI57" s="9" t="str">
        <f>IF(Włochy!AF5="", "", Włochy!AF5)</f>
        <v>tak</v>
      </c>
      <c r="AJ57" s="9" t="str">
        <f>IF(Włochy!AG5="", "", Włochy!AG5)</f>
        <v/>
      </c>
      <c r="AK57" s="9" t="str">
        <f>IF(Włochy!AH5="", "", Włochy!AH5)</f>
        <v/>
      </c>
      <c r="AL57" s="9" t="str">
        <f>IF(Włochy!AI5="", "", Włochy!AI5)</f>
        <v/>
      </c>
      <c r="AM57" s="9" t="str">
        <f>IF(Włochy!AJ5="", "", Włochy!AJ5)</f>
        <v/>
      </c>
      <c r="AN57" s="9" t="str">
        <f>IF(Włochy!AK5="", "", Włochy!AK5)</f>
        <v/>
      </c>
      <c r="AO57" s="9" t="str">
        <f>IF(Włochy!AL5="", "", Włochy!AL5)</f>
        <v/>
      </c>
      <c r="AP57" s="16" t="str">
        <f>IF(Włochy!AM5="", "", Włochy!AM5)</f>
        <v/>
      </c>
      <c r="AY57" t="str">
        <f>Włochy!AP5</f>
        <v>tak 1</v>
      </c>
    </row>
    <row r="58" spans="1:51" x14ac:dyDescent="0.25">
      <c r="A58" s="39">
        <f t="shared" si="7"/>
        <v>0.5161290322580645</v>
      </c>
      <c r="B58" s="47">
        <f t="shared" si="2"/>
        <v>0.51612903278806455</v>
      </c>
      <c r="C58" s="46">
        <v>5.3000000000000003E-10</v>
      </c>
      <c r="D58" s="16" t="str">
        <f>Włochy!A6</f>
        <v>Lazio</v>
      </c>
      <c r="E58" s="9" t="str">
        <f>IF(Włochy!B6="", "", Włochy!B6)</f>
        <v>tak</v>
      </c>
      <c r="F58" s="9" t="str">
        <f>IF(Włochy!C6="", "", Włochy!C6)</f>
        <v>tak</v>
      </c>
      <c r="G58" s="9" t="str">
        <f>IF(Włochy!D6="", "", Włochy!D6)</f>
        <v>tak</v>
      </c>
      <c r="H58" s="9" t="str">
        <f>IF(Włochy!E6="", "", Włochy!E6)</f>
        <v>nie</v>
      </c>
      <c r="I58" s="9" t="str">
        <f>IF(Włochy!F6="", "", Włochy!F6)</f>
        <v>tak</v>
      </c>
      <c r="J58" s="9" t="str">
        <f>IF(Włochy!G6="", "", Włochy!G6)</f>
        <v>nie</v>
      </c>
      <c r="K58" s="9" t="str">
        <f>IF(Włochy!H6="", "", Włochy!H6)</f>
        <v>tak</v>
      </c>
      <c r="L58" s="9" t="str">
        <f>IF(Włochy!I6="", "", Włochy!I6)</f>
        <v>nie</v>
      </c>
      <c r="M58" s="9" t="str">
        <f>IF(Włochy!J6="", "", Włochy!J6)</f>
        <v>tak</v>
      </c>
      <c r="N58" s="9" t="str">
        <f>IF(Włochy!K6="", "", Włochy!K6)</f>
        <v>nie</v>
      </c>
      <c r="O58" s="9" t="str">
        <f>IF(Włochy!L6="", "", Włochy!L6)</f>
        <v>tak</v>
      </c>
      <c r="P58" s="9" t="str">
        <f>IF(Włochy!M6="", "", Włochy!M6)</f>
        <v>nie</v>
      </c>
      <c r="Q58" s="9" t="str">
        <f>IF(Włochy!N6="", "", Włochy!N6)</f>
        <v>nie</v>
      </c>
      <c r="R58" s="9" t="str">
        <f>IF(Włochy!O6="", "", Włochy!O6)</f>
        <v>tak</v>
      </c>
      <c r="S58" s="9" t="str">
        <f>IF(Włochy!P6="", "", Włochy!P6)</f>
        <v>nie</v>
      </c>
      <c r="T58" s="9" t="str">
        <f>IF(Włochy!Q6="", "", Włochy!Q6)</f>
        <v>nie</v>
      </c>
      <c r="U58" s="9" t="str">
        <f>IF(Włochy!R6="", "", Włochy!R6)</f>
        <v>tak</v>
      </c>
      <c r="V58" s="9" t="str">
        <f>IF(Włochy!S6="", "", Włochy!S6)</f>
        <v>tak</v>
      </c>
      <c r="W58" s="9" t="str">
        <f>IF(Włochy!T6="", "", Włochy!T6)</f>
        <v>nie</v>
      </c>
      <c r="X58" s="9" t="str">
        <f>IF(Włochy!U6="", "", Włochy!U6)</f>
        <v>tak</v>
      </c>
      <c r="Y58" s="9" t="str">
        <f>IF(Włochy!V6="", "", Włochy!V6)</f>
        <v>tak</v>
      </c>
      <c r="Z58" s="9" t="str">
        <f>IF(Włochy!W6="", "", Włochy!W6)</f>
        <v>tak</v>
      </c>
      <c r="AA58" s="9" t="str">
        <f>IF(Włochy!X6="", "", Włochy!X6)</f>
        <v>tak</v>
      </c>
      <c r="AB58" s="9" t="str">
        <f>IF(Włochy!Y6="", "", Włochy!Y6)</f>
        <v>nie</v>
      </c>
      <c r="AC58" s="9" t="str">
        <f>IF(Włochy!Z6="", "", Włochy!Z6)</f>
        <v>tak</v>
      </c>
      <c r="AD58" s="9" t="str">
        <f>IF(Włochy!AA6="", "", Włochy!AA6)</f>
        <v>nie</v>
      </c>
      <c r="AE58" s="9" t="str">
        <f>IF(Włochy!AB6="", "", Włochy!AB6)</f>
        <v>tak</v>
      </c>
      <c r="AF58" s="9" t="str">
        <f>IF(Włochy!AC6="", "", Włochy!AC6)</f>
        <v>nie</v>
      </c>
      <c r="AG58" s="9" t="str">
        <f>IF(Włochy!AD6="", "", Włochy!AD6)</f>
        <v>nie</v>
      </c>
      <c r="AH58" s="9" t="str">
        <f>IF(Włochy!AE6="", "", Włochy!AE6)</f>
        <v>nie</v>
      </c>
      <c r="AI58" s="9" t="str">
        <f>IF(Włochy!AF6="", "", Włochy!AF6)</f>
        <v>nie</v>
      </c>
      <c r="AJ58" s="9" t="str">
        <f>IF(Włochy!AG6="", "", Włochy!AG6)</f>
        <v/>
      </c>
      <c r="AK58" s="9" t="str">
        <f>IF(Włochy!AH6="", "", Włochy!AH6)</f>
        <v/>
      </c>
      <c r="AL58" s="9" t="str">
        <f>IF(Włochy!AI6="", "", Włochy!AI6)</f>
        <v/>
      </c>
      <c r="AM58" s="9" t="str">
        <f>IF(Włochy!AJ6="", "", Włochy!AJ6)</f>
        <v/>
      </c>
      <c r="AN58" s="9" t="str">
        <f>IF(Włochy!AK6="", "", Włochy!AK6)</f>
        <v/>
      </c>
      <c r="AO58" s="9" t="str">
        <f>IF(Włochy!AL6="", "", Włochy!AL6)</f>
        <v/>
      </c>
      <c r="AP58" s="16" t="str">
        <f>IF(Włochy!AM6="", "", Włochy!AM6)</f>
        <v/>
      </c>
      <c r="AY58" t="str">
        <f>Włochy!AP6</f>
        <v>nie 4</v>
      </c>
    </row>
    <row r="59" spans="1:51" x14ac:dyDescent="0.25">
      <c r="A59" s="39">
        <f t="shared" si="7"/>
        <v>0.54838709677419351</v>
      </c>
      <c r="B59" s="47">
        <f t="shared" si="2"/>
        <v>0.54838709731419355</v>
      </c>
      <c r="C59" s="46">
        <v>5.4E-10</v>
      </c>
      <c r="D59" s="16" t="str">
        <f>Włochy!A7</f>
        <v>Bologna</v>
      </c>
      <c r="E59" s="9" t="str">
        <f>IF(Włochy!B7="", "", Włochy!B7)</f>
        <v>nie</v>
      </c>
      <c r="F59" s="9" t="str">
        <f>IF(Włochy!C7="", "", Włochy!C7)</f>
        <v>tak</v>
      </c>
      <c r="G59" s="9" t="str">
        <f>IF(Włochy!D7="", "", Włochy!D7)</f>
        <v>nie</v>
      </c>
      <c r="H59" s="9" t="str">
        <f>IF(Włochy!E7="", "", Włochy!E7)</f>
        <v>tak</v>
      </c>
      <c r="I59" s="9" t="str">
        <f>IF(Włochy!F7="", "", Włochy!F7)</f>
        <v>tak</v>
      </c>
      <c r="J59" s="9" t="str">
        <f>IF(Włochy!G7="", "", Włochy!G7)</f>
        <v>nie</v>
      </c>
      <c r="K59" s="9" t="str">
        <f>IF(Włochy!H7="", "", Włochy!H7)</f>
        <v>nie</v>
      </c>
      <c r="L59" s="9" t="str">
        <f>IF(Włochy!I7="", "", Włochy!I7)</f>
        <v>tak</v>
      </c>
      <c r="M59" s="9" t="str">
        <f>IF(Włochy!J7="", "", Włochy!J7)</f>
        <v>tak</v>
      </c>
      <c r="N59" s="9" t="str">
        <f>IF(Włochy!K7="", "", Włochy!K7)</f>
        <v>tak</v>
      </c>
      <c r="O59" s="9" t="str">
        <f>IF(Włochy!L7="", "", Włochy!L7)</f>
        <v>nie</v>
      </c>
      <c r="P59" s="9" t="str">
        <f>IF(Włochy!M7="", "", Włochy!M7)</f>
        <v>nie</v>
      </c>
      <c r="Q59" s="9" t="str">
        <f>IF(Włochy!N7="", "", Włochy!N7)</f>
        <v>nie</v>
      </c>
      <c r="R59" s="9" t="str">
        <f>IF(Włochy!O7="", "", Włochy!O7)</f>
        <v>tak</v>
      </c>
      <c r="S59" s="9" t="str">
        <f>IF(Włochy!P7="", "", Włochy!P7)</f>
        <v>tak</v>
      </c>
      <c r="T59" s="9" t="str">
        <f>IF(Włochy!Q7="", "", Włochy!Q7)</f>
        <v>nie</v>
      </c>
      <c r="U59" s="9" t="str">
        <f>IF(Włochy!R7="", "", Włochy!R7)</f>
        <v>nie</v>
      </c>
      <c r="V59" s="9" t="str">
        <f>IF(Włochy!S7="", "", Włochy!S7)</f>
        <v>tak</v>
      </c>
      <c r="W59" s="9" t="str">
        <f>IF(Włochy!T7="", "", Włochy!T7)</f>
        <v>tak</v>
      </c>
      <c r="X59" s="9" t="str">
        <f>IF(Włochy!U7="", "", Włochy!U7)</f>
        <v>nie</v>
      </c>
      <c r="Y59" s="9" t="str">
        <f>IF(Włochy!V7="", "", Włochy!V7)</f>
        <v>tak</v>
      </c>
      <c r="Z59" s="9" t="str">
        <f>IF(Włochy!W7="", "", Włochy!W7)</f>
        <v>nie</v>
      </c>
      <c r="AA59" s="9" t="str">
        <f>IF(Włochy!X7="", "", Włochy!X7)</f>
        <v>tak</v>
      </c>
      <c r="AB59" s="9" t="str">
        <f>IF(Włochy!Y7="", "", Włochy!Y7)</f>
        <v>nie</v>
      </c>
      <c r="AC59" s="9" t="str">
        <f>IF(Włochy!Z7="", "", Włochy!Z7)</f>
        <v>tak</v>
      </c>
      <c r="AD59" s="9" t="str">
        <f>IF(Włochy!AA7="", "", Włochy!AA7)</f>
        <v>tak</v>
      </c>
      <c r="AE59" s="9" t="str">
        <f>IF(Włochy!AB7="", "", Włochy!AB7)</f>
        <v>tak</v>
      </c>
      <c r="AF59" s="9" t="str">
        <f>IF(Włochy!AC7="", "", Włochy!AC7)</f>
        <v>tak</v>
      </c>
      <c r="AG59" s="9" t="str">
        <f>IF(Włochy!AD7="", "", Włochy!AD7)</f>
        <v>nie</v>
      </c>
      <c r="AH59" s="9" t="str">
        <f>IF(Włochy!AE7="", "", Włochy!AE7)</f>
        <v>nie</v>
      </c>
      <c r="AI59" s="9" t="str">
        <f>IF(Włochy!AF7="", "", Włochy!AF7)</f>
        <v>tak</v>
      </c>
      <c r="AJ59" s="9" t="str">
        <f>IF(Włochy!AG7="", "", Włochy!AG7)</f>
        <v/>
      </c>
      <c r="AK59" s="9" t="str">
        <f>IF(Włochy!AH7="", "", Włochy!AH7)</f>
        <v/>
      </c>
      <c r="AL59" s="9" t="str">
        <f>IF(Włochy!AI7="", "", Włochy!AI7)</f>
        <v/>
      </c>
      <c r="AM59" s="9" t="str">
        <f>IF(Włochy!AJ7="", "", Włochy!AJ7)</f>
        <v/>
      </c>
      <c r="AN59" s="9" t="str">
        <f>IF(Włochy!AK7="", "", Włochy!AK7)</f>
        <v/>
      </c>
      <c r="AO59" s="9" t="str">
        <f>IF(Włochy!AL7="", "", Włochy!AL7)</f>
        <v/>
      </c>
      <c r="AP59" s="16" t="str">
        <f>IF(Włochy!AM7="", "", Włochy!AM7)</f>
        <v/>
      </c>
      <c r="AY59" t="str">
        <f>Włochy!AP7</f>
        <v>tak 1</v>
      </c>
    </row>
    <row r="60" spans="1:51" x14ac:dyDescent="0.25">
      <c r="A60" s="39">
        <f t="shared" si="7"/>
        <v>0.4</v>
      </c>
      <c r="B60" s="47">
        <f t="shared" si="2"/>
        <v>0.40000000055000001</v>
      </c>
      <c r="C60" s="46">
        <v>5.4999999999999996E-10</v>
      </c>
      <c r="D60" s="16" t="str">
        <f>Włochy!A8</f>
        <v>Roma</v>
      </c>
      <c r="E60" s="9" t="str">
        <f>IF(Włochy!B8="", "", Włochy!B8)</f>
        <v>nie</v>
      </c>
      <c r="F60" s="9" t="str">
        <f>IF(Włochy!C8="", "", Włochy!C8)</f>
        <v>tak</v>
      </c>
      <c r="G60" s="9" t="str">
        <f>IF(Włochy!D8="", "", Włochy!D8)</f>
        <v>nie</v>
      </c>
      <c r="H60" s="9" t="str">
        <f>IF(Włochy!E8="", "", Włochy!E8)</f>
        <v>tak</v>
      </c>
      <c r="I60" s="9" t="str">
        <f>IF(Włochy!F8="", "", Włochy!F8)</f>
        <v>tak</v>
      </c>
      <c r="J60" s="9" t="str">
        <f>IF(Włochy!G8="", "", Włochy!G8)</f>
        <v>tak</v>
      </c>
      <c r="K60" s="9" t="str">
        <f>IF(Włochy!H8="", "", Włochy!H8)</f>
        <v>nie</v>
      </c>
      <c r="L60" s="9" t="str">
        <f>IF(Włochy!I8="", "", Włochy!I8)</f>
        <v>nie</v>
      </c>
      <c r="M60" s="9" t="str">
        <f>IF(Włochy!J8="", "", Włochy!J8)</f>
        <v>nie</v>
      </c>
      <c r="N60" s="9" t="str">
        <f>IF(Włochy!K8="", "", Włochy!K8)</f>
        <v>nie</v>
      </c>
      <c r="O60" s="9" t="str">
        <f>IF(Włochy!L8="", "", Włochy!L8)</f>
        <v>tak</v>
      </c>
      <c r="P60" s="9" t="str">
        <f>IF(Włochy!M8="", "", Włochy!M8)</f>
        <v>nie</v>
      </c>
      <c r="Q60" s="9" t="str">
        <f>IF(Włochy!N8="", "", Włochy!N8)</f>
        <v>nie</v>
      </c>
      <c r="R60" s="9" t="str">
        <f>IF(Włochy!O8="", "", Włochy!O8)</f>
        <v>nie</v>
      </c>
      <c r="S60" s="9" t="str">
        <f>IF(Włochy!P8="", "", Włochy!P8)</f>
        <v>tak</v>
      </c>
      <c r="T60" s="9" t="str">
        <f>IF(Włochy!Q8="", "", Włochy!Q8)</f>
        <v>nie</v>
      </c>
      <c r="U60" s="9" t="str">
        <f>IF(Włochy!R8="", "", Włochy!R8)</f>
        <v>tak</v>
      </c>
      <c r="V60" s="9" t="str">
        <f>IF(Włochy!S8="", "", Włochy!S8)</f>
        <v>nie</v>
      </c>
      <c r="W60" s="9" t="str">
        <f>IF(Włochy!T8="", "", Włochy!T8)</f>
        <v>nie</v>
      </c>
      <c r="X60" s="9" t="str">
        <f>IF(Włochy!U8="", "", Włochy!U8)</f>
        <v>nie</v>
      </c>
      <c r="Y60" s="9" t="str">
        <f>IF(Włochy!V8="", "", Włochy!V8)</f>
        <v>tak</v>
      </c>
      <c r="Z60" s="9" t="str">
        <f>IF(Włochy!W8="", "", Włochy!W8)</f>
        <v>tak</v>
      </c>
      <c r="AA60" s="9" t="str">
        <f>IF(Włochy!X8="", "", Włochy!X8)</f>
        <v>tak</v>
      </c>
      <c r="AB60" s="9" t="str">
        <f>IF(Włochy!Y8="", "", Włochy!Y8)</f>
        <v>nie</v>
      </c>
      <c r="AC60" s="9" t="str">
        <f>IF(Włochy!Z8="", "", Włochy!Z8)</f>
        <v>nie</v>
      </c>
      <c r="AD60" s="9" t="str">
        <f>IF(Włochy!AA8="", "", Włochy!AA8)</f>
        <v>tak</v>
      </c>
      <c r="AE60" s="9" t="str">
        <f>IF(Włochy!AB8="", "", Włochy!AB8)</f>
        <v>tak</v>
      </c>
      <c r="AF60" s="9" t="str">
        <f>IF(Włochy!AC8="", "", Włochy!AC8)</f>
        <v>nie</v>
      </c>
      <c r="AG60" s="9" t="str">
        <f>IF(Włochy!AD8="", "", Włochy!AD8)</f>
        <v>nie</v>
      </c>
      <c r="AH60" s="9" t="str">
        <f>IF(Włochy!AE8="", "", Włochy!AE8)</f>
        <v>nie</v>
      </c>
      <c r="AI60" s="9" t="str">
        <f>IF(Włochy!AF8="", "", Włochy!AF8)</f>
        <v/>
      </c>
      <c r="AJ60" s="9" t="str">
        <f>IF(Włochy!AG8="", "", Włochy!AG8)</f>
        <v/>
      </c>
      <c r="AK60" s="9" t="str">
        <f>IF(Włochy!AH8="", "", Włochy!AH8)</f>
        <v/>
      </c>
      <c r="AL60" s="9" t="str">
        <f>IF(Włochy!AI8="", "", Włochy!AI8)</f>
        <v/>
      </c>
      <c r="AM60" s="9" t="str">
        <f>IF(Włochy!AJ8="", "", Włochy!AJ8)</f>
        <v/>
      </c>
      <c r="AN60" s="9" t="str">
        <f>IF(Włochy!AK8="", "", Włochy!AK8)</f>
        <v/>
      </c>
      <c r="AO60" s="9" t="str">
        <f>IF(Włochy!AL8="", "", Włochy!AL8)</f>
        <v/>
      </c>
      <c r="AP60" s="16" t="str">
        <f>IF(Włochy!AM8="", "", Włochy!AM8)</f>
        <v/>
      </c>
      <c r="AY60" t="str">
        <f>Włochy!AP8</f>
        <v>nie 3</v>
      </c>
    </row>
    <row r="61" spans="1:51" x14ac:dyDescent="0.25">
      <c r="A61" s="39">
        <f t="shared" si="7"/>
        <v>0.61290322580645162</v>
      </c>
      <c r="B61" s="47">
        <f t="shared" si="2"/>
        <v>0.61290322636645167</v>
      </c>
      <c r="C61" s="46">
        <v>5.6000000000000003E-10</v>
      </c>
      <c r="D61" s="16" t="str">
        <f>Włochy!A9</f>
        <v>Fiorentina</v>
      </c>
      <c r="E61" s="9" t="str">
        <f>IF(Włochy!B9="", "", Włochy!B9)</f>
        <v>tak</v>
      </c>
      <c r="F61" s="9" t="str">
        <f>IF(Włochy!C9="", "", Włochy!C9)</f>
        <v>nie</v>
      </c>
      <c r="G61" s="9" t="str">
        <f>IF(Włochy!D9="", "", Włochy!D9)</f>
        <v>tak</v>
      </c>
      <c r="H61" s="9" t="str">
        <f>IF(Włochy!E9="", "", Włochy!E9)</f>
        <v>nie</v>
      </c>
      <c r="I61" s="9" t="str">
        <f>IF(Włochy!F9="", "", Włochy!F9)</f>
        <v>tak</v>
      </c>
      <c r="J61" s="9" t="str">
        <f>IF(Włochy!G9="", "", Włochy!G9)</f>
        <v>nie</v>
      </c>
      <c r="K61" s="9" t="str">
        <f>IF(Włochy!H9="", "", Włochy!H9)</f>
        <v>tak</v>
      </c>
      <c r="L61" s="9" t="str">
        <f>IF(Włochy!I9="", "", Włochy!I9)</f>
        <v>tak</v>
      </c>
      <c r="M61" s="9" t="str">
        <f>IF(Włochy!J9="", "", Włochy!J9)</f>
        <v>nie</v>
      </c>
      <c r="N61" s="9" t="str">
        <f>IF(Włochy!K9="", "", Włochy!K9)</f>
        <v>nie</v>
      </c>
      <c r="O61" s="9" t="str">
        <f>IF(Włochy!L9="", "", Włochy!L9)</f>
        <v>nie</v>
      </c>
      <c r="P61" s="9" t="str">
        <f>IF(Włochy!M9="", "", Włochy!M9)</f>
        <v>tak</v>
      </c>
      <c r="Q61" s="9" t="str">
        <f>IF(Włochy!N9="", "", Włochy!N9)</f>
        <v>tak</v>
      </c>
      <c r="R61" s="9" t="str">
        <f>IF(Włochy!O9="", "", Włochy!O9)</f>
        <v>nie</v>
      </c>
      <c r="S61" s="9" t="str">
        <f>IF(Włochy!P9="", "", Włochy!P9)</f>
        <v>nie</v>
      </c>
      <c r="T61" s="9" t="str">
        <f>IF(Włochy!Q9="", "", Włochy!Q9)</f>
        <v>nie</v>
      </c>
      <c r="U61" s="9" t="str">
        <f>IF(Włochy!R9="", "", Włochy!R9)</f>
        <v>tak</v>
      </c>
      <c r="V61" s="9" t="str">
        <f>IF(Włochy!S9="", "", Włochy!S9)</f>
        <v>tak</v>
      </c>
      <c r="W61" s="9" t="str">
        <f>IF(Włochy!T9="", "", Włochy!T9)</f>
        <v>tak</v>
      </c>
      <c r="X61" s="9" t="str">
        <f>IF(Włochy!U9="", "", Włochy!U9)</f>
        <v>tak</v>
      </c>
      <c r="Y61" s="9" t="str">
        <f>IF(Włochy!V9="", "", Włochy!V9)</f>
        <v>tak</v>
      </c>
      <c r="Z61" s="9" t="str">
        <f>IF(Włochy!W9="", "", Włochy!W9)</f>
        <v>tak</v>
      </c>
      <c r="AA61" s="9" t="str">
        <f>IF(Włochy!X9="", "", Włochy!X9)</f>
        <v>tak</v>
      </c>
      <c r="AB61" s="9" t="str">
        <f>IF(Włochy!Y9="", "", Włochy!Y9)</f>
        <v>tak</v>
      </c>
      <c r="AC61" s="9" t="str">
        <f>IF(Włochy!Z9="", "", Włochy!Z9)</f>
        <v>tak</v>
      </c>
      <c r="AD61" s="9" t="str">
        <f>IF(Włochy!AA9="", "", Włochy!AA9)</f>
        <v>nie</v>
      </c>
      <c r="AE61" s="9" t="str">
        <f>IF(Włochy!AB9="", "", Włochy!AB9)</f>
        <v>nie</v>
      </c>
      <c r="AF61" s="9" t="str">
        <f>IF(Włochy!AC9="", "", Włochy!AC9)</f>
        <v>tak</v>
      </c>
      <c r="AG61" s="9" t="str">
        <f>IF(Włochy!AD9="", "", Włochy!AD9)</f>
        <v>tak</v>
      </c>
      <c r="AH61" s="9" t="str">
        <f>IF(Włochy!AE9="", "", Włochy!AE9)</f>
        <v>nie</v>
      </c>
      <c r="AI61" s="9" t="str">
        <f>IF(Włochy!AF9="", "", Włochy!AF9)</f>
        <v>tak</v>
      </c>
      <c r="AJ61" s="9" t="str">
        <f>IF(Włochy!AG9="", "", Włochy!AG9)</f>
        <v/>
      </c>
      <c r="AK61" s="9" t="str">
        <f>IF(Włochy!AH9="", "", Włochy!AH9)</f>
        <v/>
      </c>
      <c r="AL61" s="9" t="str">
        <f>IF(Włochy!AI9="", "", Włochy!AI9)</f>
        <v/>
      </c>
      <c r="AM61" s="9" t="str">
        <f>IF(Włochy!AJ9="", "", Włochy!AJ9)</f>
        <v/>
      </c>
      <c r="AN61" s="9" t="str">
        <f>IF(Włochy!AK9="", "", Włochy!AK9)</f>
        <v/>
      </c>
      <c r="AO61" s="9" t="str">
        <f>IF(Włochy!AL9="", "", Włochy!AL9)</f>
        <v/>
      </c>
      <c r="AP61" s="16" t="str">
        <f>IF(Włochy!AM9="", "", Włochy!AM9)</f>
        <v/>
      </c>
      <c r="AY61" t="str">
        <f>Włochy!AP9</f>
        <v>tak 1</v>
      </c>
    </row>
    <row r="62" spans="1:51" x14ac:dyDescent="0.25">
      <c r="A62" s="39">
        <f t="shared" si="7"/>
        <v>0.5161290322580645</v>
      </c>
      <c r="B62" s="47">
        <f t="shared" si="2"/>
        <v>0.51612903282806455</v>
      </c>
      <c r="C62" s="46">
        <v>5.7E-10</v>
      </c>
      <c r="D62" s="16" t="str">
        <f>Włochy!A10</f>
        <v>Ac Milan</v>
      </c>
      <c r="E62" s="9" t="str">
        <f>IF(Włochy!B10="", "", Włochy!B10)</f>
        <v>tak</v>
      </c>
      <c r="F62" s="9" t="str">
        <f>IF(Włochy!C10="", "", Włochy!C10)</f>
        <v>tak</v>
      </c>
      <c r="G62" s="9" t="str">
        <f>IF(Włochy!D10="", "", Włochy!D10)</f>
        <v>tak</v>
      </c>
      <c r="H62" s="9" t="str">
        <f>IF(Włochy!E10="", "", Włochy!E10)</f>
        <v>nie</v>
      </c>
      <c r="I62" s="9" t="str">
        <f>IF(Włochy!F10="", "", Włochy!F10)</f>
        <v>tak</v>
      </c>
      <c r="J62" s="9" t="str">
        <f>IF(Włochy!G10="", "", Włochy!G10)</f>
        <v>nie</v>
      </c>
      <c r="K62" s="9" t="str">
        <f>IF(Włochy!H10="", "", Włochy!H10)</f>
        <v>tak</v>
      </c>
      <c r="L62" s="9" t="str">
        <f>IF(Włochy!I10="", "", Włochy!I10)</f>
        <v>nie</v>
      </c>
      <c r="M62" s="9" t="str">
        <f>IF(Włochy!J10="", "", Włochy!J10)</f>
        <v>tak</v>
      </c>
      <c r="N62" s="9" t="str">
        <f>IF(Włochy!K10="", "", Włochy!K10)</f>
        <v>nie</v>
      </c>
      <c r="O62" s="9" t="str">
        <f>IF(Włochy!L10="", "", Włochy!L10)</f>
        <v>nie</v>
      </c>
      <c r="P62" s="9" t="str">
        <f>IF(Włochy!M10="", "", Włochy!M10)</f>
        <v>tak</v>
      </c>
      <c r="Q62" s="9" t="str">
        <f>IF(Włochy!N10="", "", Włochy!N10)</f>
        <v>nie</v>
      </c>
      <c r="R62" s="9" t="str">
        <f>IF(Włochy!O10="", "", Włochy!O10)</f>
        <v>tak</v>
      </c>
      <c r="S62" s="9" t="str">
        <f>IF(Włochy!P10="", "", Włochy!P10)</f>
        <v>tak</v>
      </c>
      <c r="T62" s="9" t="str">
        <f>IF(Włochy!Q10="", "", Włochy!Q10)</f>
        <v>nie</v>
      </c>
      <c r="U62" s="9" t="str">
        <f>IF(Włochy!R10="", "", Włochy!R10)</f>
        <v>nie</v>
      </c>
      <c r="V62" s="9" t="str">
        <f>IF(Włochy!S10="", "", Włochy!S10)</f>
        <v>nie</v>
      </c>
      <c r="W62" s="9" t="str">
        <f>IF(Włochy!T10="", "", Włochy!T10)</f>
        <v>nie</v>
      </c>
      <c r="X62" s="9" t="str">
        <f>IF(Włochy!U10="", "", Włochy!U10)</f>
        <v>nie</v>
      </c>
      <c r="Y62" s="9" t="str">
        <f>IF(Włochy!V10="", "", Włochy!V10)</f>
        <v>nie</v>
      </c>
      <c r="Z62" s="9" t="str">
        <f>IF(Włochy!W10="", "", Włochy!W10)</f>
        <v>tak</v>
      </c>
      <c r="AA62" s="9" t="str">
        <f>IF(Włochy!X10="", "", Włochy!X10)</f>
        <v>tak</v>
      </c>
      <c r="AB62" s="9" t="str">
        <f>IF(Włochy!Y10="", "", Włochy!Y10)</f>
        <v>nie</v>
      </c>
      <c r="AC62" s="9" t="str">
        <f>IF(Włochy!Z10="", "", Włochy!Z10)</f>
        <v>nie</v>
      </c>
      <c r="AD62" s="9" t="str">
        <f>IF(Włochy!AA10="", "", Włochy!AA10)</f>
        <v>tak</v>
      </c>
      <c r="AE62" s="9" t="str">
        <f>IF(Włochy!AB10="", "", Włochy!AB10)</f>
        <v>tak</v>
      </c>
      <c r="AF62" s="9" t="str">
        <f>IF(Włochy!AC10="", "", Włochy!AC10)</f>
        <v>nie</v>
      </c>
      <c r="AG62" s="9" t="str">
        <f>IF(Włochy!AD10="", "", Włochy!AD10)</f>
        <v>tak</v>
      </c>
      <c r="AH62" s="9" t="str">
        <f>IF(Włochy!AE10="", "", Włochy!AE10)</f>
        <v>tak</v>
      </c>
      <c r="AI62" s="9" t="str">
        <f>IF(Włochy!AF10="", "", Włochy!AF10)</f>
        <v>tak</v>
      </c>
      <c r="AJ62" s="9" t="str">
        <f>IF(Włochy!AG10="", "", Włochy!AG10)</f>
        <v/>
      </c>
      <c r="AK62" s="9" t="str">
        <f>IF(Włochy!AH10="", "", Włochy!AH10)</f>
        <v/>
      </c>
      <c r="AL62" s="9" t="str">
        <f>IF(Włochy!AI10="", "", Włochy!AI10)</f>
        <v/>
      </c>
      <c r="AM62" s="9" t="str">
        <f>IF(Włochy!AJ10="", "", Włochy!AJ10)</f>
        <v/>
      </c>
      <c r="AN62" s="9" t="str">
        <f>IF(Włochy!AK10="", "", Włochy!AK10)</f>
        <v/>
      </c>
      <c r="AO62" s="9" t="str">
        <f>IF(Włochy!AL10="", "", Włochy!AL10)</f>
        <v/>
      </c>
      <c r="AP62" s="16" t="str">
        <f>IF(Włochy!AM10="", "", Włochy!AM10)</f>
        <v/>
      </c>
      <c r="AY62" t="str">
        <f>Włochy!AP10</f>
        <v>tak 3</v>
      </c>
    </row>
    <row r="63" spans="1:51" x14ac:dyDescent="0.25">
      <c r="A63" s="39">
        <f t="shared" si="7"/>
        <v>0.54838709677419351</v>
      </c>
      <c r="B63" s="47">
        <f t="shared" si="2"/>
        <v>0.54838709735419355</v>
      </c>
      <c r="C63" s="46">
        <v>5.7999999999999996E-10</v>
      </c>
      <c r="D63" s="16" t="str">
        <f>Włochy!A11</f>
        <v>Udinese</v>
      </c>
      <c r="E63" s="9" t="str">
        <f>IF(Włochy!B11="", "", Włochy!B11)</f>
        <v>nie</v>
      </c>
      <c r="F63" s="9" t="str">
        <f>IF(Włochy!C11="", "", Włochy!C11)</f>
        <v>tak</v>
      </c>
      <c r="G63" s="9" t="str">
        <f>IF(Włochy!D11="", "", Włochy!D11)</f>
        <v>nie</v>
      </c>
      <c r="H63" s="9" t="str">
        <f>IF(Włochy!E11="", "", Włochy!E11)</f>
        <v>tak</v>
      </c>
      <c r="I63" s="9" t="str">
        <f>IF(Włochy!F11="", "", Włochy!F11)</f>
        <v>tak</v>
      </c>
      <c r="J63" s="9" t="str">
        <f>IF(Włochy!G11="", "", Włochy!G11)</f>
        <v>tak</v>
      </c>
      <c r="K63" s="9" t="str">
        <f>IF(Włochy!H11="", "", Włochy!H11)</f>
        <v>nie</v>
      </c>
      <c r="L63" s="9" t="str">
        <f>IF(Włochy!I11="", "", Włochy!I11)</f>
        <v>nie</v>
      </c>
      <c r="M63" s="9" t="str">
        <f>IF(Włochy!J11="", "", Włochy!J11)</f>
        <v>tak</v>
      </c>
      <c r="N63" s="9" t="str">
        <f>IF(Włochy!K11="", "", Włochy!K11)</f>
        <v>tak</v>
      </c>
      <c r="O63" s="9" t="str">
        <f>IF(Włochy!L11="", "", Włochy!L11)</f>
        <v>nie</v>
      </c>
      <c r="P63" s="9" t="str">
        <f>IF(Włochy!M11="", "", Włochy!M11)</f>
        <v>tak</v>
      </c>
      <c r="Q63" s="9" t="str">
        <f>IF(Włochy!N11="", "", Włochy!N11)</f>
        <v>tak</v>
      </c>
      <c r="R63" s="9" t="str">
        <f>IF(Włochy!O11="", "", Włochy!O11)</f>
        <v>tak</v>
      </c>
      <c r="S63" s="9" t="str">
        <f>IF(Włochy!P11="", "", Włochy!P11)</f>
        <v>tak</v>
      </c>
      <c r="T63" s="9" t="str">
        <f>IF(Włochy!Q11="", "", Włochy!Q11)</f>
        <v>tak</v>
      </c>
      <c r="U63" s="9" t="str">
        <f>IF(Włochy!R11="", "", Włochy!R11)</f>
        <v>tak</v>
      </c>
      <c r="V63" s="9" t="str">
        <f>IF(Włochy!S11="", "", Włochy!S11)</f>
        <v>tak</v>
      </c>
      <c r="W63" s="9" t="str">
        <f>IF(Włochy!T11="", "", Włochy!T11)</f>
        <v>nie</v>
      </c>
      <c r="X63" s="9" t="str">
        <f>IF(Włochy!U11="", "", Włochy!U11)</f>
        <v>nie</v>
      </c>
      <c r="Y63" s="9" t="str">
        <f>IF(Włochy!V11="", "", Włochy!V11)</f>
        <v>tak</v>
      </c>
      <c r="Z63" s="9" t="str">
        <f>IF(Włochy!W11="", "", Włochy!W11)</f>
        <v>tak</v>
      </c>
      <c r="AA63" s="9" t="str">
        <f>IF(Włochy!X11="", "", Włochy!X11)</f>
        <v>nie</v>
      </c>
      <c r="AB63" s="9" t="str">
        <f>IF(Włochy!Y11="", "", Włochy!Y11)</f>
        <v>nie</v>
      </c>
      <c r="AC63" s="9" t="str">
        <f>IF(Włochy!Z11="", "", Włochy!Z11)</f>
        <v>tak</v>
      </c>
      <c r="AD63" s="9" t="str">
        <f>IF(Włochy!AA11="", "", Włochy!AA11)</f>
        <v>nie</v>
      </c>
      <c r="AE63" s="9" t="str">
        <f>IF(Włochy!AB11="", "", Włochy!AB11)</f>
        <v>nie</v>
      </c>
      <c r="AF63" s="9" t="str">
        <f>IF(Włochy!AC11="", "", Włochy!AC11)</f>
        <v>nie</v>
      </c>
      <c r="AG63" s="9" t="str">
        <f>IF(Włochy!AD11="", "", Włochy!AD11)</f>
        <v>nie</v>
      </c>
      <c r="AH63" s="9" t="str">
        <f>IF(Włochy!AE11="", "", Włochy!AE11)</f>
        <v>tak</v>
      </c>
      <c r="AI63" s="9" t="str">
        <f>IF(Włochy!AF11="", "", Włochy!AF11)</f>
        <v>nie</v>
      </c>
      <c r="AJ63" s="9" t="str">
        <f>IF(Włochy!AG11="", "", Włochy!AG11)</f>
        <v/>
      </c>
      <c r="AK63" s="9" t="str">
        <f>IF(Włochy!AH11="", "", Włochy!AH11)</f>
        <v/>
      </c>
      <c r="AL63" s="9" t="str">
        <f>IF(Włochy!AI11="", "", Włochy!AI11)</f>
        <v/>
      </c>
      <c r="AM63" s="9" t="str">
        <f>IF(Włochy!AJ11="", "", Włochy!AJ11)</f>
        <v/>
      </c>
      <c r="AN63" s="9" t="str">
        <f>IF(Włochy!AK11="", "", Włochy!AK11)</f>
        <v/>
      </c>
      <c r="AO63" s="9" t="str">
        <f>IF(Włochy!AL11="", "", Włochy!AL11)</f>
        <v/>
      </c>
      <c r="AP63" s="16" t="str">
        <f>IF(Włochy!AM11="", "", Włochy!AM11)</f>
        <v/>
      </c>
      <c r="AY63" t="str">
        <f>Włochy!AP11</f>
        <v>nie 1</v>
      </c>
    </row>
    <row r="64" spans="1:51" x14ac:dyDescent="0.25">
      <c r="A64" s="39">
        <f t="shared" si="7"/>
        <v>0.45161290322580644</v>
      </c>
      <c r="B64" s="47">
        <f t="shared" si="2"/>
        <v>0.45161290381580643</v>
      </c>
      <c r="C64" s="46">
        <v>5.9000000000000003E-10</v>
      </c>
      <c r="D64" s="16" t="str">
        <f>Włochy!A12</f>
        <v>Torino</v>
      </c>
      <c r="E64" s="9" t="str">
        <f>IF(Włochy!B12="", "", Włochy!B12)</f>
        <v>tak</v>
      </c>
      <c r="F64" s="9" t="str">
        <f>IF(Włochy!C12="", "", Włochy!C12)</f>
        <v>tak</v>
      </c>
      <c r="G64" s="9" t="str">
        <f>IF(Włochy!D12="", "", Włochy!D12)</f>
        <v>nie</v>
      </c>
      <c r="H64" s="9" t="str">
        <f>IF(Włochy!E12="", "", Włochy!E12)</f>
        <v>nie</v>
      </c>
      <c r="I64" s="9" t="str">
        <f>IF(Włochy!F12="", "", Włochy!F12)</f>
        <v>tak</v>
      </c>
      <c r="J64" s="9" t="str">
        <f>IF(Włochy!G12="", "", Włochy!G12)</f>
        <v>nie</v>
      </c>
      <c r="K64" s="9" t="str">
        <f>IF(Włochy!H12="", "", Włochy!H12)</f>
        <v>tak</v>
      </c>
      <c r="L64" s="9" t="str">
        <f>IF(Włochy!I12="", "", Włochy!I12)</f>
        <v>tak</v>
      </c>
      <c r="M64" s="9" t="str">
        <f>IF(Włochy!J12="", "", Włochy!J12)</f>
        <v>nie</v>
      </c>
      <c r="N64" s="9" t="str">
        <f>IF(Włochy!K12="", "", Włochy!K12)</f>
        <v>nie</v>
      </c>
      <c r="O64" s="9" t="str">
        <f>IF(Włochy!L12="", "", Włochy!L12)</f>
        <v>nie</v>
      </c>
      <c r="P64" s="9" t="str">
        <f>IF(Włochy!M12="", "", Włochy!M12)</f>
        <v>tak</v>
      </c>
      <c r="Q64" s="9" t="str">
        <f>IF(Włochy!N12="", "", Włochy!N12)</f>
        <v>nie</v>
      </c>
      <c r="R64" s="9" t="str">
        <f>IF(Włochy!O12="", "", Włochy!O12)</f>
        <v>nie</v>
      </c>
      <c r="S64" s="9" t="str">
        <f>IF(Włochy!P12="", "", Włochy!P12)</f>
        <v>nie</v>
      </c>
      <c r="T64" s="9" t="str">
        <f>IF(Włochy!Q12="", "", Włochy!Q12)</f>
        <v>nie</v>
      </c>
      <c r="U64" s="9" t="str">
        <f>IF(Włochy!R12="", "", Włochy!R12)</f>
        <v>nie</v>
      </c>
      <c r="V64" s="9" t="str">
        <f>IF(Włochy!S12="", "", Włochy!S12)</f>
        <v>tak</v>
      </c>
      <c r="W64" s="9" t="str">
        <f>IF(Włochy!T12="", "", Włochy!T12)</f>
        <v>nie</v>
      </c>
      <c r="X64" s="9" t="str">
        <f>IF(Włochy!U12="", "", Włochy!U12)</f>
        <v>nie</v>
      </c>
      <c r="Y64" s="9" t="str">
        <f>IF(Włochy!V12="", "", Włochy!V12)</f>
        <v>tak</v>
      </c>
      <c r="Z64" s="9" t="str">
        <f>IF(Włochy!W12="", "", Włochy!W12)</f>
        <v>tak</v>
      </c>
      <c r="AA64" s="9" t="str">
        <f>IF(Włochy!X12="", "", Włochy!X12)</f>
        <v>nie</v>
      </c>
      <c r="AB64" s="9" t="str">
        <f>IF(Włochy!Y12="", "", Włochy!Y12)</f>
        <v>tak</v>
      </c>
      <c r="AC64" s="9" t="str">
        <f>IF(Włochy!Z12="", "", Włochy!Z12)</f>
        <v>tak</v>
      </c>
      <c r="AD64" s="9" t="str">
        <f>IF(Włochy!AA12="", "", Włochy!AA12)</f>
        <v>tak</v>
      </c>
      <c r="AE64" s="9" t="str">
        <f>IF(Włochy!AB12="", "", Włochy!AB12)</f>
        <v>tak</v>
      </c>
      <c r="AF64" s="9" t="str">
        <f>IF(Włochy!AC12="", "", Włochy!AC12)</f>
        <v>tak</v>
      </c>
      <c r="AG64" s="9" t="str">
        <f>IF(Włochy!AD12="", "", Włochy!AD12)</f>
        <v>nie</v>
      </c>
      <c r="AH64" s="9" t="str">
        <f>IF(Włochy!AE12="", "", Włochy!AE12)</f>
        <v>nie</v>
      </c>
      <c r="AI64" s="9" t="str">
        <f>IF(Włochy!AF12="", "", Włochy!AF12)</f>
        <v>nie</v>
      </c>
      <c r="AJ64" s="9" t="str">
        <f>IF(Włochy!AG12="", "", Włochy!AG12)</f>
        <v/>
      </c>
      <c r="AK64" s="9" t="str">
        <f>IF(Włochy!AH12="", "", Włochy!AH12)</f>
        <v/>
      </c>
      <c r="AL64" s="9" t="str">
        <f>IF(Włochy!AI12="", "", Włochy!AI12)</f>
        <v/>
      </c>
      <c r="AM64" s="9" t="str">
        <f>IF(Włochy!AJ12="", "", Włochy!AJ12)</f>
        <v/>
      </c>
      <c r="AN64" s="9" t="str">
        <f>IF(Włochy!AK12="", "", Włochy!AK12)</f>
        <v/>
      </c>
      <c r="AO64" s="9" t="str">
        <f>IF(Włochy!AL12="", "", Włochy!AL12)</f>
        <v/>
      </c>
      <c r="AP64" s="16" t="str">
        <f>IF(Włochy!AM12="", "", Włochy!AM12)</f>
        <v/>
      </c>
      <c r="AY64" t="str">
        <f>Włochy!AP12</f>
        <v>nie 3</v>
      </c>
    </row>
    <row r="65" spans="1:52" x14ac:dyDescent="0.25">
      <c r="A65" s="39">
        <f t="shared" si="7"/>
        <v>0.45161290322580644</v>
      </c>
      <c r="B65" s="47">
        <f t="shared" si="2"/>
        <v>0.45161290382580643</v>
      </c>
      <c r="C65" s="46">
        <v>6E-10</v>
      </c>
      <c r="D65" s="16" t="str">
        <f>Włochy!A13</f>
        <v>Genoa</v>
      </c>
      <c r="E65" s="9" t="str">
        <f>IF(Włochy!B13="", "", Włochy!B13)</f>
        <v>tak</v>
      </c>
      <c r="F65" s="9" t="str">
        <f>IF(Włochy!C13="", "", Włochy!C13)</f>
        <v>nie</v>
      </c>
      <c r="G65" s="9" t="str">
        <f>IF(Włochy!D13="", "", Włochy!D13)</f>
        <v>nie</v>
      </c>
      <c r="H65" s="9" t="str">
        <f>IF(Włochy!E13="", "", Włochy!E13)</f>
        <v>tak</v>
      </c>
      <c r="I65" s="9" t="str">
        <f>IF(Włochy!F13="", "", Włochy!F13)</f>
        <v>nie</v>
      </c>
      <c r="J65" s="9" t="str">
        <f>IF(Włochy!G13="", "", Włochy!G13)</f>
        <v>nie</v>
      </c>
      <c r="K65" s="9" t="str">
        <f>IF(Włochy!H13="", "", Włochy!H13)</f>
        <v>nie</v>
      </c>
      <c r="L65" s="9" t="str">
        <f>IF(Włochy!I13="", "", Włochy!I13)</f>
        <v>tak</v>
      </c>
      <c r="M65" s="9" t="str">
        <f>IF(Włochy!J13="", "", Włochy!J13)</f>
        <v>tak</v>
      </c>
      <c r="N65" s="9" t="str">
        <f>IF(Włochy!K13="", "", Włochy!K13)</f>
        <v>nie</v>
      </c>
      <c r="O65" s="9" t="str">
        <f>IF(Włochy!L13="", "", Włochy!L13)</f>
        <v>nie</v>
      </c>
      <c r="P65" s="9" t="str">
        <f>IF(Włochy!M13="", "", Włochy!M13)</f>
        <v>tak</v>
      </c>
      <c r="Q65" s="9" t="str">
        <f>IF(Włochy!N13="", "", Włochy!N13)</f>
        <v>tak</v>
      </c>
      <c r="R65" s="9" t="str">
        <f>IF(Włochy!O13="", "", Włochy!O13)</f>
        <v>tak</v>
      </c>
      <c r="S65" s="9" t="str">
        <f>IF(Włochy!P13="", "", Włochy!P13)</f>
        <v>nie</v>
      </c>
      <c r="T65" s="9" t="str">
        <f>IF(Włochy!Q13="", "", Włochy!Q13)</f>
        <v>nie</v>
      </c>
      <c r="U65" s="9" t="str">
        <f>IF(Włochy!R13="", "", Włochy!R13)</f>
        <v>tak</v>
      </c>
      <c r="V65" s="9" t="str">
        <f>IF(Włochy!S13="", "", Włochy!S13)</f>
        <v>nie</v>
      </c>
      <c r="W65" s="9" t="str">
        <f>IF(Włochy!T13="", "", Włochy!T13)</f>
        <v>nie</v>
      </c>
      <c r="X65" s="9" t="str">
        <f>IF(Włochy!U13="", "", Włochy!U13)</f>
        <v>nie</v>
      </c>
      <c r="Y65" s="9" t="str">
        <f>IF(Włochy!V13="", "", Włochy!V13)</f>
        <v>tak</v>
      </c>
      <c r="Z65" s="9" t="str">
        <f>IF(Włochy!W13="", "", Włochy!W13)</f>
        <v>nie</v>
      </c>
      <c r="AA65" s="9" t="str">
        <f>IF(Włochy!X13="", "", Włochy!X13)</f>
        <v>tak</v>
      </c>
      <c r="AB65" s="9" t="str">
        <f>IF(Włochy!Y13="", "", Włochy!Y13)</f>
        <v>tak</v>
      </c>
      <c r="AC65" s="9" t="str">
        <f>IF(Włochy!Z13="", "", Włochy!Z13)</f>
        <v>nie</v>
      </c>
      <c r="AD65" s="9" t="str">
        <f>IF(Włochy!AA13="", "", Włochy!AA13)</f>
        <v>nie</v>
      </c>
      <c r="AE65" s="9" t="str">
        <f>IF(Włochy!AB13="", "", Włochy!AB13)</f>
        <v>tak</v>
      </c>
      <c r="AF65" s="9" t="str">
        <f>IF(Włochy!AC13="", "", Włochy!AC13)</f>
        <v>tak</v>
      </c>
      <c r="AG65" s="9" t="str">
        <f>IF(Włochy!AD13="", "", Włochy!AD13)</f>
        <v>tak</v>
      </c>
      <c r="AH65" s="9" t="str">
        <f>IF(Włochy!AE13="", "", Włochy!AE13)</f>
        <v>nie</v>
      </c>
      <c r="AI65" s="9" t="str">
        <f>IF(Włochy!AF13="", "", Włochy!AF13)</f>
        <v>nie</v>
      </c>
      <c r="AJ65" s="9" t="str">
        <f>IF(Włochy!AG13="", "", Włochy!AG13)</f>
        <v/>
      </c>
      <c r="AK65" s="9" t="str">
        <f>IF(Włochy!AH13="", "", Włochy!AH13)</f>
        <v/>
      </c>
      <c r="AL65" s="9" t="str">
        <f>IF(Włochy!AI13="", "", Włochy!AI13)</f>
        <v/>
      </c>
      <c r="AM65" s="9" t="str">
        <f>IF(Włochy!AJ13="", "", Włochy!AJ13)</f>
        <v/>
      </c>
      <c r="AN65" s="9" t="str">
        <f>IF(Włochy!AK13="", "", Włochy!AK13)</f>
        <v/>
      </c>
      <c r="AO65" s="9" t="str">
        <f>IF(Włochy!AL13="", "", Włochy!AL13)</f>
        <v/>
      </c>
      <c r="AP65" s="16" t="str">
        <f>IF(Włochy!AM13="", "", Włochy!AM13)</f>
        <v/>
      </c>
      <c r="AY65" t="str">
        <f>Włochy!AP13</f>
        <v>nie 2</v>
      </c>
    </row>
    <row r="66" spans="1:52" x14ac:dyDescent="0.25">
      <c r="A66" s="39">
        <f t="shared" si="7"/>
        <v>0.58064516129032262</v>
      </c>
      <c r="B66" s="47">
        <f t="shared" si="2"/>
        <v>0.58064516190032267</v>
      </c>
      <c r="C66" s="46">
        <v>6.0999999999999996E-10</v>
      </c>
      <c r="D66" s="16" t="str">
        <f>Włochy!A14</f>
        <v>Como</v>
      </c>
      <c r="E66" s="9" t="str">
        <f>IF(Włochy!B14="", "", Włochy!B14)</f>
        <v>tak</v>
      </c>
      <c r="F66" s="9" t="str">
        <f>IF(Włochy!C14="", "", Włochy!C14)</f>
        <v>tak</v>
      </c>
      <c r="G66" s="9" t="str">
        <f>IF(Włochy!D14="", "", Włochy!D14)</f>
        <v>nie</v>
      </c>
      <c r="H66" s="9" t="str">
        <f>IF(Włochy!E14="", "", Włochy!E14)</f>
        <v>tak</v>
      </c>
      <c r="I66" s="9" t="str">
        <f>IF(Włochy!F14="", "", Włochy!F14)</f>
        <v>nie</v>
      </c>
      <c r="J66" s="9" t="str">
        <f>IF(Włochy!G14="", "", Włochy!G14)</f>
        <v>nie</v>
      </c>
      <c r="K66" s="9" t="str">
        <f>IF(Włochy!H14="", "", Włochy!H14)</f>
        <v>tak</v>
      </c>
      <c r="L66" s="9" t="str">
        <f>IF(Włochy!I14="", "", Włochy!I14)</f>
        <v>nie</v>
      </c>
      <c r="M66" s="9" t="str">
        <f>IF(Włochy!J14="", "", Włochy!J14)</f>
        <v>nie</v>
      </c>
      <c r="N66" s="9" t="str">
        <f>IF(Włochy!K14="", "", Włochy!K14)</f>
        <v>nie</v>
      </c>
      <c r="O66" s="9" t="str">
        <f>IF(Włochy!L14="", "", Włochy!L14)</f>
        <v>nie</v>
      </c>
      <c r="P66" s="9" t="str">
        <f>IF(Włochy!M14="", "", Włochy!M14)</f>
        <v>tak</v>
      </c>
      <c r="Q66" s="9" t="str">
        <f>IF(Włochy!N14="", "", Włochy!N14)</f>
        <v>tak</v>
      </c>
      <c r="R66" s="9" t="str">
        <f>IF(Włochy!O14="", "", Włochy!O14)</f>
        <v>tak</v>
      </c>
      <c r="S66" s="9" t="str">
        <f>IF(Włochy!P14="", "", Włochy!P14)</f>
        <v>tak</v>
      </c>
      <c r="T66" s="9" t="str">
        <f>IF(Włochy!Q14="", "", Włochy!Q14)</f>
        <v>nie</v>
      </c>
      <c r="U66" s="9" t="str">
        <f>IF(Włochy!R14="", "", Włochy!R14)</f>
        <v>nie</v>
      </c>
      <c r="V66" s="9" t="str">
        <f>IF(Włochy!S14="", "", Włochy!S14)</f>
        <v>nie</v>
      </c>
      <c r="W66" s="9" t="str">
        <f>IF(Włochy!T14="", "", Włochy!T14)</f>
        <v>nie</v>
      </c>
      <c r="X66" s="9" t="str">
        <f>IF(Włochy!U14="", "", Włochy!U14)</f>
        <v>tak</v>
      </c>
      <c r="Y66" s="9" t="str">
        <f>IF(Włochy!V14="", "", Włochy!V14)</f>
        <v>tak</v>
      </c>
      <c r="Z66" s="9" t="str">
        <f>IF(Włochy!W14="", "", Włochy!W14)</f>
        <v>tak</v>
      </c>
      <c r="AA66" s="9" t="str">
        <f>IF(Włochy!X14="", "", Włochy!X14)</f>
        <v>tak</v>
      </c>
      <c r="AB66" s="9" t="str">
        <f>IF(Włochy!Y14="", "", Włochy!Y14)</f>
        <v>tak</v>
      </c>
      <c r="AC66" s="9" t="str">
        <f>IF(Włochy!Z14="", "", Włochy!Z14)</f>
        <v>tak</v>
      </c>
      <c r="AD66" s="9" t="str">
        <f>IF(Włochy!AA14="", "", Włochy!AA14)</f>
        <v>tak</v>
      </c>
      <c r="AE66" s="9" t="str">
        <f>IF(Włochy!AB14="", "", Włochy!AB14)</f>
        <v>tak</v>
      </c>
      <c r="AF66" s="9" t="str">
        <f>IF(Włochy!AC14="", "", Włochy!AC14)</f>
        <v>nie</v>
      </c>
      <c r="AG66" s="9" t="str">
        <f>IF(Włochy!AD14="", "", Włochy!AD14)</f>
        <v>tak</v>
      </c>
      <c r="AH66" s="9" t="str">
        <f>IF(Włochy!AE14="", "", Włochy!AE14)</f>
        <v>nie</v>
      </c>
      <c r="AI66" s="9" t="str">
        <f>IF(Włochy!AF14="", "", Włochy!AF14)</f>
        <v>tak</v>
      </c>
      <c r="AJ66" s="9" t="str">
        <f>IF(Włochy!AG14="", "", Włochy!AG14)</f>
        <v/>
      </c>
      <c r="AK66" s="9" t="str">
        <f>IF(Włochy!AH14="", "", Włochy!AH14)</f>
        <v/>
      </c>
      <c r="AL66" s="9" t="str">
        <f>IF(Włochy!AI14="", "", Włochy!AI14)</f>
        <v/>
      </c>
      <c r="AM66" s="9" t="str">
        <f>IF(Włochy!AJ14="", "", Włochy!AJ14)</f>
        <v/>
      </c>
      <c r="AN66" s="9" t="str">
        <f>IF(Włochy!AK14="", "", Włochy!AK14)</f>
        <v/>
      </c>
      <c r="AO66" s="9" t="str">
        <f>IF(Włochy!AL14="", "", Włochy!AL14)</f>
        <v/>
      </c>
      <c r="AP66" s="16" t="str">
        <f>IF(Włochy!AM14="", "", Włochy!AM14)</f>
        <v/>
      </c>
      <c r="AY66" t="str">
        <f>Włochy!AP14</f>
        <v>tak 1</v>
      </c>
    </row>
    <row r="67" spans="1:52" x14ac:dyDescent="0.25">
      <c r="A67" s="39">
        <f t="shared" si="7"/>
        <v>0.5161290322580645</v>
      </c>
      <c r="B67" s="47">
        <f t="shared" si="2"/>
        <v>0.51612903287806455</v>
      </c>
      <c r="C67" s="46">
        <v>6.2000000000000003E-10</v>
      </c>
      <c r="D67" s="16" t="str">
        <f>Włochy!A15</f>
        <v>Cagliari</v>
      </c>
      <c r="E67" s="9" t="str">
        <f>IF(Włochy!B15="", "", Włochy!B15)</f>
        <v>nie</v>
      </c>
      <c r="F67" s="9" t="str">
        <f>IF(Włochy!C15="", "", Włochy!C15)</f>
        <v>tak</v>
      </c>
      <c r="G67" s="9" t="str">
        <f>IF(Włochy!D15="", "", Włochy!D15)</f>
        <v>nie</v>
      </c>
      <c r="H67" s="9" t="str">
        <f>IF(Włochy!E15="", "", Włochy!E15)</f>
        <v>tak</v>
      </c>
      <c r="I67" s="9" t="str">
        <f>IF(Włochy!F15="", "", Włochy!F15)</f>
        <v>tak</v>
      </c>
      <c r="J67" s="9" t="str">
        <f>IF(Włochy!G15="", "", Włochy!G15)</f>
        <v>nie</v>
      </c>
      <c r="K67" s="9" t="str">
        <f>IF(Włochy!H15="", "", Włochy!H15)</f>
        <v>tak</v>
      </c>
      <c r="L67" s="9" t="str">
        <f>IF(Włochy!I15="", "", Włochy!I15)</f>
        <v>tak</v>
      </c>
      <c r="M67" s="9" t="str">
        <f>IF(Włochy!J15="", "", Włochy!J15)</f>
        <v>tak</v>
      </c>
      <c r="N67" s="9" t="str">
        <f>IF(Włochy!K15="", "", Włochy!K15)</f>
        <v>tak</v>
      </c>
      <c r="O67" s="9" t="str">
        <f>IF(Włochy!L15="", "", Włochy!L15)</f>
        <v>tak</v>
      </c>
      <c r="P67" s="9" t="str">
        <f>IF(Włochy!M15="", "", Włochy!M15)</f>
        <v>tak</v>
      </c>
      <c r="Q67" s="9" t="str">
        <f>IF(Włochy!N15="", "", Włochy!N15)</f>
        <v>tak</v>
      </c>
      <c r="R67" s="9" t="str">
        <f>IF(Włochy!O15="", "", Włochy!O15)</f>
        <v>nie</v>
      </c>
      <c r="S67" s="9" t="str">
        <f>IF(Włochy!P15="", "", Włochy!P15)</f>
        <v>nie</v>
      </c>
      <c r="T67" s="9" t="str">
        <f>IF(Włochy!Q15="", "", Włochy!Q15)</f>
        <v>nie</v>
      </c>
      <c r="U67" s="9" t="str">
        <f>IF(Włochy!R15="", "", Włochy!R15)</f>
        <v>tak</v>
      </c>
      <c r="V67" s="9" t="str">
        <f>IF(Włochy!S15="", "", Włochy!S15)</f>
        <v>nie</v>
      </c>
      <c r="W67" s="9" t="str">
        <f>IF(Włochy!T15="", "", Włochy!T15)</f>
        <v>tak</v>
      </c>
      <c r="X67" s="9" t="str">
        <f>IF(Włochy!U15="", "", Włochy!U15)</f>
        <v>nie</v>
      </c>
      <c r="Y67" s="9" t="str">
        <f>IF(Włochy!V15="", "", Włochy!V15)</f>
        <v>nie</v>
      </c>
      <c r="Z67" s="9" t="str">
        <f>IF(Włochy!W15="", "", Włochy!W15)</f>
        <v>tak</v>
      </c>
      <c r="AA67" s="9" t="str">
        <f>IF(Włochy!X15="", "", Włochy!X15)</f>
        <v>tak</v>
      </c>
      <c r="AB67" s="9" t="str">
        <f>IF(Włochy!Y15="", "", Włochy!Y15)</f>
        <v>nie</v>
      </c>
      <c r="AC67" s="9" t="str">
        <f>IF(Włochy!Z15="", "", Włochy!Z15)</f>
        <v>nie</v>
      </c>
      <c r="AD67" s="9" t="str">
        <f>IF(Włochy!AA15="", "", Włochy!AA15)</f>
        <v>nie</v>
      </c>
      <c r="AE67" s="9" t="str">
        <f>IF(Włochy!AB15="", "", Włochy!AB15)</f>
        <v>tak</v>
      </c>
      <c r="AF67" s="9" t="str">
        <f>IF(Włochy!AC15="", "", Włochy!AC15)</f>
        <v>tak</v>
      </c>
      <c r="AG67" s="9" t="str">
        <f>IF(Włochy!AD15="", "", Włochy!AD15)</f>
        <v>nie</v>
      </c>
      <c r="AH67" s="9" t="str">
        <f>IF(Włochy!AE15="", "", Włochy!AE15)</f>
        <v>nie</v>
      </c>
      <c r="AI67" s="9" t="str">
        <f>IF(Włochy!AF15="", "", Włochy!AF15)</f>
        <v>nie</v>
      </c>
      <c r="AJ67" s="9" t="str">
        <f>IF(Włochy!AG15="", "", Włochy!AG15)</f>
        <v/>
      </c>
      <c r="AK67" s="9" t="str">
        <f>IF(Włochy!AH15="", "", Włochy!AH15)</f>
        <v/>
      </c>
      <c r="AL67" s="9" t="str">
        <f>IF(Włochy!AI15="", "", Włochy!AI15)</f>
        <v/>
      </c>
      <c r="AM67" s="9" t="str">
        <f>IF(Włochy!AJ15="", "", Włochy!AJ15)</f>
        <v/>
      </c>
      <c r="AN67" s="9" t="str">
        <f>IF(Włochy!AK15="", "", Włochy!AK15)</f>
        <v/>
      </c>
      <c r="AO67" s="9" t="str">
        <f>IF(Włochy!AL15="", "", Włochy!AL15)</f>
        <v/>
      </c>
      <c r="AP67" s="16" t="str">
        <f>IF(Włochy!AM15="", "", Włochy!AM15)</f>
        <v/>
      </c>
      <c r="AY67" t="str">
        <f>Włochy!AP15</f>
        <v>nie 3</v>
      </c>
    </row>
    <row r="68" spans="1:52" x14ac:dyDescent="0.25">
      <c r="A68" s="39">
        <f t="shared" si="7"/>
        <v>0.38709677419354838</v>
      </c>
      <c r="B68" s="47">
        <f t="shared" si="2"/>
        <v>0.38709677482354837</v>
      </c>
      <c r="C68" s="46">
        <v>6.3E-10</v>
      </c>
      <c r="D68" s="16" t="str">
        <f>Włochy!A16</f>
        <v>Verona</v>
      </c>
      <c r="E68" s="9" t="str">
        <f>IF(Włochy!B16="", "", Włochy!B16)</f>
        <v>nie</v>
      </c>
      <c r="F68" s="9" t="str">
        <f>IF(Włochy!C16="", "", Włochy!C16)</f>
        <v>tak</v>
      </c>
      <c r="G68" s="9" t="str">
        <f>IF(Włochy!D16="", "", Włochy!D16)</f>
        <v>nie</v>
      </c>
      <c r="H68" s="9" t="str">
        <f>IF(Włochy!E16="", "", Włochy!E16)</f>
        <v>nie</v>
      </c>
      <c r="I68" s="9" t="str">
        <f>IF(Włochy!F16="", "", Włochy!F16)</f>
        <v>tak</v>
      </c>
      <c r="J68" s="9" t="str">
        <f>IF(Włochy!G16="", "", Włochy!G16)</f>
        <v>nie</v>
      </c>
      <c r="K68" s="9" t="str">
        <f>IF(Włochy!H16="", "", Włochy!H16)</f>
        <v>tak</v>
      </c>
      <c r="L68" s="9" t="str">
        <f>IF(Włochy!I16="", "", Włochy!I16)</f>
        <v>tak</v>
      </c>
      <c r="M68" s="9" t="str">
        <f>IF(Włochy!J16="", "", Włochy!J16)</f>
        <v>nie</v>
      </c>
      <c r="N68" s="9" t="str">
        <f>IF(Włochy!K16="", "", Włochy!K16)</f>
        <v>nie</v>
      </c>
      <c r="O68" s="9" t="str">
        <f>IF(Włochy!L16="", "", Włochy!L16)</f>
        <v>tak</v>
      </c>
      <c r="P68" s="9" t="str">
        <f>IF(Włochy!M16="", "", Włochy!M16)</f>
        <v>tak</v>
      </c>
      <c r="Q68" s="9" t="str">
        <f>IF(Włochy!N16="", "", Włochy!N16)</f>
        <v>nie</v>
      </c>
      <c r="R68" s="9" t="str">
        <f>IF(Włochy!O16="", "", Włochy!O16)</f>
        <v>nie</v>
      </c>
      <c r="S68" s="9" t="str">
        <f>IF(Włochy!P16="", "", Włochy!P16)</f>
        <v>nie</v>
      </c>
      <c r="T68" s="9" t="str">
        <f>IF(Włochy!Q16="", "", Włochy!Q16)</f>
        <v>tak</v>
      </c>
      <c r="U68" s="9" t="str">
        <f>IF(Włochy!R16="", "", Włochy!R16)</f>
        <v>nie</v>
      </c>
      <c r="V68" s="9" t="str">
        <f>IF(Włochy!S16="", "", Włochy!S16)</f>
        <v>tak</v>
      </c>
      <c r="W68" s="9" t="str">
        <f>IF(Włochy!T16="", "", Włochy!T16)</f>
        <v>nie</v>
      </c>
      <c r="X68" s="9" t="str">
        <f>IF(Włochy!U16="", "", Włochy!U16)</f>
        <v>tak</v>
      </c>
      <c r="Y68" s="9" t="str">
        <f>IF(Włochy!V16="", "", Włochy!V16)</f>
        <v>tak</v>
      </c>
      <c r="Z68" s="9" t="str">
        <f>IF(Włochy!W16="", "", Włochy!W16)</f>
        <v>tak</v>
      </c>
      <c r="AA68" s="9" t="str">
        <f>IF(Włochy!X16="", "", Włochy!X16)</f>
        <v>nie</v>
      </c>
      <c r="AB68" s="9" t="str">
        <f>IF(Włochy!Y16="", "", Włochy!Y16)</f>
        <v>nie</v>
      </c>
      <c r="AC68" s="9" t="str">
        <f>IF(Włochy!Z16="", "", Włochy!Z16)</f>
        <v>nie</v>
      </c>
      <c r="AD68" s="9" t="str">
        <f>IF(Włochy!AA16="", "", Włochy!AA16)</f>
        <v>nie</v>
      </c>
      <c r="AE68" s="9" t="str">
        <f>IF(Włochy!AB16="", "", Włochy!AB16)</f>
        <v>nie</v>
      </c>
      <c r="AF68" s="9" t="str">
        <f>IF(Włochy!AC16="", "", Włochy!AC16)</f>
        <v>tak</v>
      </c>
      <c r="AG68" s="9" t="str">
        <f>IF(Włochy!AD16="", "", Włochy!AD16)</f>
        <v>nie</v>
      </c>
      <c r="AH68" s="9" t="str">
        <f>IF(Włochy!AE16="", "", Włochy!AE16)</f>
        <v>nie</v>
      </c>
      <c r="AI68" s="9" t="str">
        <f>IF(Włochy!AF16="", "", Włochy!AF16)</f>
        <v>nie</v>
      </c>
      <c r="AJ68" s="9" t="str">
        <f>IF(Włochy!AG16="", "", Włochy!AG16)</f>
        <v/>
      </c>
      <c r="AK68" s="9" t="str">
        <f>IF(Włochy!AH16="", "", Włochy!AH16)</f>
        <v/>
      </c>
      <c r="AL68" s="9" t="str">
        <f>IF(Włochy!AI16="", "", Włochy!AI16)</f>
        <v/>
      </c>
      <c r="AM68" s="9" t="str">
        <f>IF(Włochy!AJ16="", "", Włochy!AJ16)</f>
        <v/>
      </c>
      <c r="AN68" s="9" t="str">
        <f>IF(Włochy!AK16="", "", Włochy!AK16)</f>
        <v/>
      </c>
      <c r="AO68" s="9" t="str">
        <f>IF(Włochy!AL16="", "", Włochy!AL16)</f>
        <v/>
      </c>
      <c r="AP68" s="16" t="str">
        <f>IF(Włochy!AM16="", "", Włochy!AM16)</f>
        <v/>
      </c>
      <c r="AY68" t="str">
        <f>Włochy!AP16</f>
        <v>nie 3</v>
      </c>
    </row>
    <row r="69" spans="1:52" x14ac:dyDescent="0.25">
      <c r="A69" s="39">
        <f t="shared" si="7"/>
        <v>0.35483870967741937</v>
      </c>
      <c r="B69" s="47">
        <f t="shared" si="2"/>
        <v>0.35483871031741937</v>
      </c>
      <c r="C69" s="46">
        <v>6.3999999999999996E-10</v>
      </c>
      <c r="D69" s="16" t="str">
        <f>Włochy!A17</f>
        <v>Lecce</v>
      </c>
      <c r="E69" s="9" t="str">
        <f>IF(Włochy!B17="", "", Włochy!B17)</f>
        <v>tak</v>
      </c>
      <c r="F69" s="9" t="str">
        <f>IF(Włochy!C17="", "", Włochy!C17)</f>
        <v>tak</v>
      </c>
      <c r="G69" s="9" t="str">
        <f>IF(Włochy!D17="", "", Włochy!D17)</f>
        <v>nie</v>
      </c>
      <c r="H69" s="9" t="str">
        <f>IF(Włochy!E17="", "", Włochy!E17)</f>
        <v>nie</v>
      </c>
      <c r="I69" s="9" t="str">
        <f>IF(Włochy!F17="", "", Włochy!F17)</f>
        <v>tak</v>
      </c>
      <c r="J69" s="9" t="str">
        <f>IF(Włochy!G17="", "", Włochy!G17)</f>
        <v>nie</v>
      </c>
      <c r="K69" s="9" t="str">
        <f>IF(Włochy!H17="", "", Włochy!H17)</f>
        <v>nie</v>
      </c>
      <c r="L69" s="9" t="str">
        <f>IF(Włochy!I17="", "", Włochy!I17)</f>
        <v>tak</v>
      </c>
      <c r="M69" s="9" t="str">
        <f>IF(Włochy!J17="", "", Włochy!J17)</f>
        <v>nie</v>
      </c>
      <c r="N69" s="9" t="str">
        <f>IF(Włochy!K17="", "", Włochy!K17)</f>
        <v>nie</v>
      </c>
      <c r="O69" s="9" t="str">
        <f>IF(Włochy!L17="", "", Włochy!L17)</f>
        <v>nie</v>
      </c>
      <c r="P69" s="9" t="str">
        <f>IF(Włochy!M17="", "", Włochy!M17)</f>
        <v>tak</v>
      </c>
      <c r="Q69" s="9" t="str">
        <f>IF(Włochy!N17="", "", Włochy!N17)</f>
        <v>nie</v>
      </c>
      <c r="R69" s="9" t="str">
        <f>IF(Włochy!O17="", "", Włochy!O17)</f>
        <v>nie</v>
      </c>
      <c r="S69" s="9" t="str">
        <f>IF(Włochy!P17="", "", Włochy!P17)</f>
        <v>tak</v>
      </c>
      <c r="T69" s="9" t="str">
        <f>IF(Włochy!Q17="", "", Włochy!Q17)</f>
        <v>nie</v>
      </c>
      <c r="U69" s="9" t="str">
        <f>IF(Włochy!R17="", "", Włochy!R17)</f>
        <v>tak</v>
      </c>
      <c r="V69" s="9" t="str">
        <f>IF(Włochy!S17="", "", Włochy!S17)</f>
        <v>nie</v>
      </c>
      <c r="W69" s="9" t="str">
        <f>IF(Włochy!T17="", "", Włochy!T17)</f>
        <v>nie</v>
      </c>
      <c r="X69" s="9" t="str">
        <f>IF(Włochy!U17="", "", Włochy!U17)</f>
        <v>tak</v>
      </c>
      <c r="Y69" s="9" t="str">
        <f>IF(Włochy!V17="", "", Włochy!V17)</f>
        <v>nie</v>
      </c>
      <c r="Z69" s="9" t="str">
        <f>IF(Włochy!W17="", "", Włochy!W17)</f>
        <v>tak</v>
      </c>
      <c r="AA69" s="9" t="str">
        <f>IF(Włochy!X17="", "", Włochy!X17)</f>
        <v>tak</v>
      </c>
      <c r="AB69" s="9" t="str">
        <f>IF(Włochy!Y17="", "", Włochy!Y17)</f>
        <v>nie</v>
      </c>
      <c r="AC69" s="9" t="str">
        <f>IF(Włochy!Z17="", "", Włochy!Z17)</f>
        <v>nie</v>
      </c>
      <c r="AD69" s="9" t="str">
        <f>IF(Włochy!AA17="", "", Włochy!AA17)</f>
        <v>nie</v>
      </c>
      <c r="AE69" s="9" t="str">
        <f>IF(Włochy!AB17="", "", Włochy!AB17)</f>
        <v>nie</v>
      </c>
      <c r="AF69" s="9" t="str">
        <f>IF(Włochy!AC17="", "", Włochy!AC17)</f>
        <v>nie</v>
      </c>
      <c r="AG69" s="9" t="str">
        <f>IF(Włochy!AD17="", "", Włochy!AD17)</f>
        <v>tak</v>
      </c>
      <c r="AH69" s="9" t="str">
        <f>IF(Włochy!AE17="", "", Włochy!AE17)</f>
        <v>nie</v>
      </c>
      <c r="AI69" s="9" t="str">
        <f>IF(Włochy!AF17="", "", Włochy!AF17)</f>
        <v>nie</v>
      </c>
      <c r="AJ69" s="9" t="str">
        <f>IF(Włochy!AG17="", "", Włochy!AG17)</f>
        <v/>
      </c>
      <c r="AK69" s="9" t="str">
        <f>IF(Włochy!AH17="", "", Włochy!AH17)</f>
        <v/>
      </c>
      <c r="AL69" s="9" t="str">
        <f>IF(Włochy!AI17="", "", Włochy!AI17)</f>
        <v/>
      </c>
      <c r="AM69" s="9" t="str">
        <f>IF(Włochy!AJ17="", "", Włochy!AJ17)</f>
        <v/>
      </c>
      <c r="AN69" s="9" t="str">
        <f>IF(Włochy!AK17="", "", Włochy!AK17)</f>
        <v/>
      </c>
      <c r="AO69" s="9" t="str">
        <f>IF(Włochy!AL17="", "", Włochy!AL17)</f>
        <v/>
      </c>
      <c r="AP69" s="16" t="str">
        <f>IF(Włochy!AM17="", "", Włochy!AM17)</f>
        <v/>
      </c>
      <c r="AY69" t="str">
        <f>Włochy!AP17</f>
        <v>nie 2</v>
      </c>
    </row>
    <row r="70" spans="1:52" x14ac:dyDescent="0.25">
      <c r="A70" s="39">
        <f t="shared" si="7"/>
        <v>0.61290322580645162</v>
      </c>
      <c r="B70" s="47">
        <f t="shared" ref="B70:B133" si="8">A70+C70</f>
        <v>0.61290322645645168</v>
      </c>
      <c r="C70" s="46">
        <v>6.5000000000000003E-10</v>
      </c>
      <c r="D70" s="16" t="str">
        <f>Włochy!A18</f>
        <v>Parma</v>
      </c>
      <c r="E70" s="9" t="str">
        <f>IF(Włochy!B18="", "", Włochy!B18)</f>
        <v>tak</v>
      </c>
      <c r="F70" s="9" t="str">
        <f>IF(Włochy!C18="", "", Włochy!C18)</f>
        <v>tak</v>
      </c>
      <c r="G70" s="9" t="str">
        <f>IF(Włochy!D18="", "", Włochy!D18)</f>
        <v>tak</v>
      </c>
      <c r="H70" s="9" t="str">
        <f>IF(Włochy!E18="", "", Włochy!E18)</f>
        <v>tak</v>
      </c>
      <c r="I70" s="9" t="str">
        <f>IF(Włochy!F18="", "", Włochy!F18)</f>
        <v>tak</v>
      </c>
      <c r="J70" s="9" t="str">
        <f>IF(Włochy!G18="", "", Włochy!G18)</f>
        <v>nie</v>
      </c>
      <c r="K70" s="9" t="str">
        <f>IF(Włochy!H18="", "", Włochy!H18)</f>
        <v>nie</v>
      </c>
      <c r="L70" s="9" t="str">
        <f>IF(Włochy!I18="", "", Włochy!I18)</f>
        <v>nie</v>
      </c>
      <c r="M70" s="9" t="str">
        <f>IF(Włochy!J18="", "", Włochy!J18)</f>
        <v>tak</v>
      </c>
      <c r="N70" s="9" t="str">
        <f>IF(Włochy!K18="", "", Włochy!K18)</f>
        <v>tak</v>
      </c>
      <c r="O70" s="9" t="str">
        <f>IF(Włochy!L18="", "", Włochy!L18)</f>
        <v>nie</v>
      </c>
      <c r="P70" s="9" t="str">
        <f>IF(Włochy!M18="", "", Włochy!M18)</f>
        <v>tak</v>
      </c>
      <c r="Q70" s="9" t="str">
        <f>IF(Włochy!N18="", "", Włochy!N18)</f>
        <v>tak</v>
      </c>
      <c r="R70" s="9" t="str">
        <f>IF(Włochy!O18="", "", Włochy!O18)</f>
        <v>tak</v>
      </c>
      <c r="S70" s="9" t="str">
        <f>IF(Włochy!P18="", "", Włochy!P18)</f>
        <v>tak</v>
      </c>
      <c r="T70" s="9" t="str">
        <f>IF(Włochy!Q18="", "", Włochy!Q18)</f>
        <v>tak</v>
      </c>
      <c r="U70" s="9" t="str">
        <f>IF(Włochy!R18="", "", Włochy!R18)</f>
        <v>tak</v>
      </c>
      <c r="V70" s="9" t="str">
        <f>IF(Włochy!S18="", "", Włochy!S18)</f>
        <v>nie</v>
      </c>
      <c r="W70" s="9" t="str">
        <f>IF(Włochy!T18="", "", Włochy!T18)</f>
        <v>nie</v>
      </c>
      <c r="X70" s="9" t="str">
        <f>IF(Włochy!U18="", "", Włochy!U18)</f>
        <v>nie</v>
      </c>
      <c r="Y70" s="9" t="str">
        <f>IF(Włochy!V18="", "", Włochy!V18)</f>
        <v>tak</v>
      </c>
      <c r="Z70" s="9" t="str">
        <f>IF(Włochy!W18="", "", Włochy!W18)</f>
        <v>tak</v>
      </c>
      <c r="AA70" s="9" t="str">
        <f>IF(Włochy!X18="", "", Włochy!X18)</f>
        <v>tak</v>
      </c>
      <c r="AB70" s="9" t="str">
        <f>IF(Włochy!Y18="", "", Włochy!Y18)</f>
        <v>nie</v>
      </c>
      <c r="AC70" s="9" t="str">
        <f>IF(Włochy!Z18="", "", Włochy!Z18)</f>
        <v>nie</v>
      </c>
      <c r="AD70" s="9" t="str">
        <f>IF(Włochy!AA18="", "", Włochy!AA18)</f>
        <v>tak</v>
      </c>
      <c r="AE70" s="9" t="str">
        <f>IF(Włochy!AB18="", "", Włochy!AB18)</f>
        <v>nie</v>
      </c>
      <c r="AF70" s="9" t="str">
        <f>IF(Włochy!AC18="", "", Włochy!AC18)</f>
        <v>tak</v>
      </c>
      <c r="AG70" s="9" t="str">
        <f>IF(Włochy!AD18="", "", Włochy!AD18)</f>
        <v>nie</v>
      </c>
      <c r="AH70" s="9" t="str">
        <f>IF(Włochy!AE18="", "", Włochy!AE18)</f>
        <v>nie</v>
      </c>
      <c r="AI70" s="9" t="str">
        <f>IF(Włochy!AF18="", "", Włochy!AF18)</f>
        <v>tak</v>
      </c>
      <c r="AJ70" s="9" t="str">
        <f>IF(Włochy!AG18="", "", Włochy!AG18)</f>
        <v/>
      </c>
      <c r="AK70" s="9" t="str">
        <f>IF(Włochy!AH18="", "", Włochy!AH18)</f>
        <v/>
      </c>
      <c r="AL70" s="9" t="str">
        <f>IF(Włochy!AI18="", "", Włochy!AI18)</f>
        <v/>
      </c>
      <c r="AM70" s="9" t="str">
        <f>IF(Włochy!AJ18="", "", Włochy!AJ18)</f>
        <v/>
      </c>
      <c r="AN70" s="9" t="str">
        <f>IF(Włochy!AK18="", "", Włochy!AK18)</f>
        <v/>
      </c>
      <c r="AO70" s="9" t="str">
        <f>IF(Włochy!AL18="", "", Włochy!AL18)</f>
        <v/>
      </c>
      <c r="AP70" s="16" t="str">
        <f>IF(Włochy!AM18="", "", Włochy!AM18)</f>
        <v/>
      </c>
      <c r="AY70" t="str">
        <f>Włochy!AP18</f>
        <v>tak 1</v>
      </c>
    </row>
    <row r="71" spans="1:52" x14ac:dyDescent="0.25">
      <c r="A71" s="39">
        <f t="shared" si="7"/>
        <v>0.38709677419354838</v>
      </c>
      <c r="B71" s="47">
        <f t="shared" si="8"/>
        <v>0.38709677485354838</v>
      </c>
      <c r="C71" s="46">
        <v>6.6E-10</v>
      </c>
      <c r="D71" s="16" t="str">
        <f>Włochy!A19</f>
        <v>Empoli</v>
      </c>
      <c r="E71" s="9" t="str">
        <f>IF(Włochy!B19="", "", Włochy!B19)</f>
        <v>nie</v>
      </c>
      <c r="F71" s="9" t="str">
        <f>IF(Włochy!C19="", "", Włochy!C19)</f>
        <v>tak</v>
      </c>
      <c r="G71" s="9" t="str">
        <f>IF(Włochy!D19="", "", Włochy!D19)</f>
        <v>nie</v>
      </c>
      <c r="H71" s="9" t="str">
        <f>IF(Włochy!E19="", "", Włochy!E19)</f>
        <v>nie</v>
      </c>
      <c r="I71" s="9" t="str">
        <f>IF(Włochy!F19="", "", Włochy!F19)</f>
        <v>tak</v>
      </c>
      <c r="J71" s="9" t="str">
        <f>IF(Włochy!G19="", "", Włochy!G19)</f>
        <v>nie</v>
      </c>
      <c r="K71" s="9" t="str">
        <f>IF(Włochy!H19="", "", Włochy!H19)</f>
        <v>tak</v>
      </c>
      <c r="L71" s="9" t="str">
        <f>IF(Włochy!I19="", "", Włochy!I19)</f>
        <v>nie</v>
      </c>
      <c r="M71" s="9" t="str">
        <f>IF(Włochy!J19="", "", Włochy!J19)</f>
        <v>tak</v>
      </c>
      <c r="N71" s="9" t="str">
        <f>IF(Włochy!K19="", "", Włochy!K19)</f>
        <v>nie</v>
      </c>
      <c r="O71" s="9" t="str">
        <f>IF(Włochy!L19="", "", Włochy!L19)</f>
        <v>nie</v>
      </c>
      <c r="P71" s="9" t="str">
        <f>IF(Włochy!M19="", "", Włochy!M19)</f>
        <v>tak</v>
      </c>
      <c r="Q71" s="9" t="str">
        <f>IF(Włochy!N19="", "", Włochy!N19)</f>
        <v>tak</v>
      </c>
      <c r="R71" s="9" t="str">
        <f>IF(Włochy!O19="", "", Włochy!O19)</f>
        <v>tak</v>
      </c>
      <c r="S71" s="9" t="str">
        <f>IF(Włochy!P19="", "", Włochy!P19)</f>
        <v>nie</v>
      </c>
      <c r="T71" s="9" t="str">
        <f>IF(Włochy!Q19="", "", Włochy!Q19)</f>
        <v>nie</v>
      </c>
      <c r="U71" s="9" t="str">
        <f>IF(Włochy!R19="", "", Włochy!R19)</f>
        <v>tak</v>
      </c>
      <c r="V71" s="9" t="str">
        <f>IF(Włochy!S19="", "", Włochy!S19)</f>
        <v>nie</v>
      </c>
      <c r="W71" s="9" t="str">
        <f>IF(Włochy!T19="", "", Włochy!T19)</f>
        <v>nie</v>
      </c>
      <c r="X71" s="9" t="str">
        <f>IF(Włochy!U19="", "", Włochy!U19)</f>
        <v>tak</v>
      </c>
      <c r="Y71" s="9" t="str">
        <f>IF(Włochy!V19="", "", Włochy!V19)</f>
        <v>nie</v>
      </c>
      <c r="Z71" s="9" t="str">
        <f>IF(Włochy!W19="", "", Włochy!W19)</f>
        <v>nie</v>
      </c>
      <c r="AA71" s="9" t="str">
        <f>IF(Włochy!X19="", "", Włochy!X19)</f>
        <v>nie</v>
      </c>
      <c r="AB71" s="9" t="str">
        <f>IF(Włochy!Y19="", "", Włochy!Y19)</f>
        <v>nie</v>
      </c>
      <c r="AC71" s="9" t="str">
        <f>IF(Włochy!Z19="", "", Włochy!Z19)</f>
        <v>tak</v>
      </c>
      <c r="AD71" s="9" t="str">
        <f>IF(Włochy!AA19="", "", Włochy!AA19)</f>
        <v>tak</v>
      </c>
      <c r="AE71" s="9" t="str">
        <f>IF(Włochy!AB19="", "", Włochy!AB19)</f>
        <v>tak</v>
      </c>
      <c r="AF71" s="9" t="str">
        <f>IF(Włochy!AC19="", "", Włochy!AC19)</f>
        <v>nie</v>
      </c>
      <c r="AG71" s="9" t="str">
        <f>IF(Włochy!AD19="", "", Włochy!AD19)</f>
        <v>nie</v>
      </c>
      <c r="AH71" s="9" t="str">
        <f>IF(Włochy!AE19="", "", Włochy!AE19)</f>
        <v>nie</v>
      </c>
      <c r="AI71" s="9" t="str">
        <f>IF(Włochy!AF19="", "", Włochy!AF19)</f>
        <v>nie</v>
      </c>
      <c r="AJ71" s="9" t="str">
        <f>IF(Włochy!AG19="", "", Włochy!AG19)</f>
        <v/>
      </c>
      <c r="AK71" s="9" t="str">
        <f>IF(Włochy!AH19="", "", Włochy!AH19)</f>
        <v/>
      </c>
      <c r="AL71" s="9" t="str">
        <f>IF(Włochy!AI19="", "", Włochy!AI19)</f>
        <v/>
      </c>
      <c r="AM71" s="9" t="str">
        <f>IF(Włochy!AJ19="", "", Włochy!AJ19)</f>
        <v/>
      </c>
      <c r="AN71" s="9" t="str">
        <f>IF(Włochy!AK19="", "", Włochy!AK19)</f>
        <v/>
      </c>
      <c r="AO71" s="9" t="str">
        <f>IF(Włochy!AL19="", "", Włochy!AL19)</f>
        <v/>
      </c>
      <c r="AP71" s="16" t="str">
        <f>IF(Włochy!AM19="", "", Włochy!AM19)</f>
        <v/>
      </c>
      <c r="AY71" t="str">
        <f>Włochy!AP19</f>
        <v>nie 4</v>
      </c>
    </row>
    <row r="72" spans="1:52" x14ac:dyDescent="0.25">
      <c r="A72" s="39">
        <f t="shared" si="7"/>
        <v>0.38709677419354838</v>
      </c>
      <c r="B72" s="47">
        <f t="shared" si="8"/>
        <v>0.38709677486354838</v>
      </c>
      <c r="C72" s="46">
        <v>6.6999999999999996E-10</v>
      </c>
      <c r="D72" s="16" t="str">
        <f>Włochy!A20</f>
        <v>Venezia</v>
      </c>
      <c r="E72" s="9" t="str">
        <f>IF(Włochy!B20="", "", Włochy!B20)</f>
        <v>tak</v>
      </c>
      <c r="F72" s="9" t="str">
        <f>IF(Włochy!C20="", "", Włochy!C20)</f>
        <v>nie</v>
      </c>
      <c r="G72" s="9" t="str">
        <f>IF(Włochy!D20="", "", Włochy!D20)</f>
        <v>nie</v>
      </c>
      <c r="H72" s="9" t="str">
        <f>IF(Włochy!E20="", "", Włochy!E20)</f>
        <v>nie</v>
      </c>
      <c r="I72" s="9" t="str">
        <f>IF(Włochy!F20="", "", Włochy!F20)</f>
        <v>nie</v>
      </c>
      <c r="J72" s="9" t="str">
        <f>IF(Włochy!G20="", "", Włochy!G20)</f>
        <v>tak</v>
      </c>
      <c r="K72" s="9" t="str">
        <f>IF(Włochy!H20="", "", Włochy!H20)</f>
        <v>tak</v>
      </c>
      <c r="L72" s="9" t="str">
        <f>IF(Włochy!I20="", "", Włochy!I20)</f>
        <v>tak</v>
      </c>
      <c r="M72" s="9" t="str">
        <f>IF(Włochy!J20="", "", Włochy!J20)</f>
        <v>nie</v>
      </c>
      <c r="N72" s="9" t="str">
        <f>IF(Włochy!K20="", "", Włochy!K20)</f>
        <v>tak</v>
      </c>
      <c r="O72" s="9" t="str">
        <f>IF(Włochy!L20="", "", Włochy!L20)</f>
        <v>nie</v>
      </c>
      <c r="P72" s="9" t="str">
        <f>IF(Włochy!M20="", "", Włochy!M20)</f>
        <v>tak</v>
      </c>
      <c r="Q72" s="9" t="str">
        <f>IF(Włochy!N20="", "", Włochy!N20)</f>
        <v>nie</v>
      </c>
      <c r="R72" s="9" t="str">
        <f>IF(Włochy!O20="", "", Włochy!O20)</f>
        <v>tak</v>
      </c>
      <c r="S72" s="9" t="str">
        <f>IF(Włochy!P20="", "", Włochy!P20)</f>
        <v>tak</v>
      </c>
      <c r="T72" s="9" t="str">
        <f>IF(Włochy!Q20="", "", Włochy!Q20)</f>
        <v>tak</v>
      </c>
      <c r="U72" s="9" t="str">
        <f>IF(Włochy!R20="", "", Włochy!R20)</f>
        <v>tak</v>
      </c>
      <c r="V72" s="9" t="str">
        <f>IF(Włochy!S20="", "", Włochy!S20)</f>
        <v>nie</v>
      </c>
      <c r="W72" s="9" t="str">
        <f>IF(Włochy!T20="", "", Włochy!T20)</f>
        <v>nie</v>
      </c>
      <c r="X72" s="9" t="str">
        <f>IF(Włochy!U20="", "", Włochy!U20)</f>
        <v>nie</v>
      </c>
      <c r="Y72" s="9" t="str">
        <f>IF(Włochy!V20="", "", Włochy!V20)</f>
        <v>tak</v>
      </c>
      <c r="Z72" s="9" t="str">
        <f>IF(Włochy!W20="", "", Włochy!W20)</f>
        <v>tak</v>
      </c>
      <c r="AA72" s="9" t="str">
        <f>IF(Włochy!X20="", "", Włochy!X20)</f>
        <v>nie</v>
      </c>
      <c r="AB72" s="9" t="str">
        <f>IF(Włochy!Y20="", "", Włochy!Y20)</f>
        <v>nie</v>
      </c>
      <c r="AC72" s="9" t="str">
        <f>IF(Włochy!Z20="", "", Włochy!Z20)</f>
        <v>nie</v>
      </c>
      <c r="AD72" s="9" t="str">
        <f>IF(Włochy!AA20="", "", Włochy!AA20)</f>
        <v>nie</v>
      </c>
      <c r="AE72" s="9" t="str">
        <f>IF(Włochy!AB20="", "", Włochy!AB20)</f>
        <v>nie</v>
      </c>
      <c r="AF72" s="9" t="str">
        <f>IF(Włochy!AC20="", "", Włochy!AC20)</f>
        <v>nie</v>
      </c>
      <c r="AG72" s="9" t="str">
        <f>IF(Włochy!AD20="", "", Włochy!AD20)</f>
        <v>nie</v>
      </c>
      <c r="AH72" s="9" t="str">
        <f>IF(Włochy!AE20="", "", Włochy!AE20)</f>
        <v>nie</v>
      </c>
      <c r="AI72" s="9" t="str">
        <f>IF(Włochy!AF20="", "", Włochy!AF20)</f>
        <v>nie</v>
      </c>
      <c r="AJ72" s="9" t="str">
        <f>IF(Włochy!AG20="", "", Włochy!AG20)</f>
        <v/>
      </c>
      <c r="AK72" s="9" t="str">
        <f>IF(Włochy!AH20="", "", Włochy!AH20)</f>
        <v/>
      </c>
      <c r="AL72" s="9" t="str">
        <f>IF(Włochy!AI20="", "", Włochy!AI20)</f>
        <v/>
      </c>
      <c r="AM72" s="9" t="str">
        <f>IF(Włochy!AJ20="", "", Włochy!AJ20)</f>
        <v/>
      </c>
      <c r="AN72" s="9" t="str">
        <f>IF(Włochy!AK20="", "", Włochy!AK20)</f>
        <v/>
      </c>
      <c r="AO72" s="9" t="str">
        <f>IF(Włochy!AL20="", "", Włochy!AL20)</f>
        <v/>
      </c>
      <c r="AP72" s="16" t="str">
        <f>IF(Włochy!AM20="", "", Włochy!AM20)</f>
        <v/>
      </c>
      <c r="AY72" t="str">
        <f>Włochy!AP20</f>
        <v>nie 9</v>
      </c>
    </row>
    <row r="73" spans="1:52" ht="15.75" thickBot="1" x14ac:dyDescent="0.3">
      <c r="A73" s="40">
        <f t="shared" si="7"/>
        <v>0.38709677419354838</v>
      </c>
      <c r="B73" s="47">
        <f t="shared" si="8"/>
        <v>0.38709677487354838</v>
      </c>
      <c r="C73" s="46">
        <v>6.8000000000000003E-10</v>
      </c>
      <c r="D73" s="16" t="str">
        <f>Włochy!A21</f>
        <v>Monza</v>
      </c>
      <c r="E73" s="10" t="str">
        <f>IF(Włochy!B21="", "", Włochy!B21)</f>
        <v>nie</v>
      </c>
      <c r="F73" s="10" t="str">
        <f>IF(Włochy!C21="", "", Włochy!C21)</f>
        <v>nie</v>
      </c>
      <c r="G73" s="10" t="str">
        <f>IF(Włochy!D21="", "", Włochy!D21)</f>
        <v>tak</v>
      </c>
      <c r="H73" s="10" t="str">
        <f>IF(Włochy!E21="", "", Włochy!E21)</f>
        <v>nie</v>
      </c>
      <c r="I73" s="10" t="str">
        <f>IF(Włochy!F21="", "", Włochy!F21)</f>
        <v>tak</v>
      </c>
      <c r="J73" s="10" t="str">
        <f>IF(Włochy!G21="", "", Włochy!G21)</f>
        <v>nie</v>
      </c>
      <c r="K73" s="10" t="str">
        <f>IF(Włochy!H21="", "", Włochy!H21)</f>
        <v>nie</v>
      </c>
      <c r="L73" s="10" t="str">
        <f>IF(Włochy!I21="", "", Włochy!I21)</f>
        <v>tak</v>
      </c>
      <c r="M73" s="10" t="str">
        <f>IF(Włochy!J21="", "", Włochy!J21)</f>
        <v>nie</v>
      </c>
      <c r="N73" s="10" t="str">
        <f>IF(Włochy!K21="", "", Włochy!K21)</f>
        <v>nie</v>
      </c>
      <c r="O73" s="10" t="str">
        <f>IF(Włochy!L21="", "", Włochy!L21)</f>
        <v>nie</v>
      </c>
      <c r="P73" s="10" t="str">
        <f>IF(Włochy!M21="", "", Włochy!M21)</f>
        <v>nie</v>
      </c>
      <c r="Q73" s="10" t="str">
        <f>IF(Włochy!N21="", "", Włochy!N21)</f>
        <v>nie</v>
      </c>
      <c r="R73" s="10" t="str">
        <f>IF(Włochy!O21="", "", Włochy!O21)</f>
        <v>tak</v>
      </c>
      <c r="S73" s="10" t="str">
        <f>IF(Włochy!P21="", "", Włochy!P21)</f>
        <v>tak</v>
      </c>
      <c r="T73" s="10" t="str">
        <f>IF(Włochy!Q21="", "", Włochy!Q21)</f>
        <v>nie</v>
      </c>
      <c r="U73" s="10" t="str">
        <f>IF(Włochy!R21="", "", Włochy!R21)</f>
        <v>nie</v>
      </c>
      <c r="V73" s="10" t="str">
        <f>IF(Włochy!S21="", "", Włochy!S21)</f>
        <v>nie</v>
      </c>
      <c r="W73" s="10" t="str">
        <f>IF(Włochy!T21="", "", Włochy!T21)</f>
        <v>tak</v>
      </c>
      <c r="X73" s="10" t="str">
        <f>IF(Włochy!U21="", "", Włochy!U21)</f>
        <v>tak</v>
      </c>
      <c r="Y73" s="10" t="str">
        <f>IF(Włochy!V21="", "", Włochy!V21)</f>
        <v>tak</v>
      </c>
      <c r="Z73" s="10" t="str">
        <f>IF(Włochy!W21="", "", Włochy!W21)</f>
        <v>nie</v>
      </c>
      <c r="AA73" s="10" t="str">
        <f>IF(Włochy!X21="", "", Włochy!X21)</f>
        <v>nie</v>
      </c>
      <c r="AB73" s="10" t="str">
        <f>IF(Włochy!Y21="", "", Włochy!Y21)</f>
        <v>nie</v>
      </c>
      <c r="AC73" s="10" t="str">
        <f>IF(Włochy!Z21="", "", Włochy!Z21)</f>
        <v>nie</v>
      </c>
      <c r="AD73" s="10" t="str">
        <f>IF(Włochy!AA21="", "", Włochy!AA21)</f>
        <v>tak</v>
      </c>
      <c r="AE73" s="10" t="str">
        <f>IF(Włochy!AB21="", "", Włochy!AB21)</f>
        <v>tak</v>
      </c>
      <c r="AF73" s="10" t="str">
        <f>IF(Włochy!AC21="", "", Włochy!AC21)</f>
        <v>tak</v>
      </c>
      <c r="AG73" s="10" t="str">
        <f>IF(Włochy!AD21="", "", Włochy!AD21)</f>
        <v>nie</v>
      </c>
      <c r="AH73" s="10" t="str">
        <f>IF(Włochy!AE21="", "", Włochy!AE21)</f>
        <v>nie</v>
      </c>
      <c r="AI73" s="10" t="str">
        <f>IF(Włochy!AF21="", "", Włochy!AF21)</f>
        <v>tak</v>
      </c>
      <c r="AJ73" s="10" t="str">
        <f>IF(Włochy!AG21="", "", Włochy!AG21)</f>
        <v/>
      </c>
      <c r="AK73" s="10" t="str">
        <f>IF(Włochy!AH21="", "", Włochy!AH21)</f>
        <v/>
      </c>
      <c r="AL73" s="10" t="str">
        <f>IF(Włochy!AI21="", "", Włochy!AI21)</f>
        <v/>
      </c>
      <c r="AM73" s="10" t="str">
        <f>IF(Włochy!AJ21="", "", Włochy!AJ21)</f>
        <v/>
      </c>
      <c r="AN73" s="10" t="str">
        <f>IF(Włochy!AK21="", "", Włochy!AK21)</f>
        <v/>
      </c>
      <c r="AO73" s="10" t="str">
        <f>IF(Włochy!AL21="", "", Włochy!AL21)</f>
        <v/>
      </c>
      <c r="AP73" s="17" t="str">
        <f>IF(Włochy!AM21="", "", Włochy!AM21)</f>
        <v/>
      </c>
      <c r="AY73" t="str">
        <f>Włochy!AP21</f>
        <v>tak 1</v>
      </c>
    </row>
    <row r="74" spans="1:52" ht="15.75" thickBot="1" x14ac:dyDescent="0.3">
      <c r="B74" s="47">
        <f t="shared" si="8"/>
        <v>6.9E-10</v>
      </c>
      <c r="C74" s="46">
        <v>6.9E-10</v>
      </c>
      <c r="D74" s="37"/>
    </row>
    <row r="75" spans="1:52" ht="15.75" thickBot="1" x14ac:dyDescent="0.3">
      <c r="B75" s="47">
        <f t="shared" si="8"/>
        <v>6.9999999999999996E-10</v>
      </c>
      <c r="C75" s="46">
        <v>6.9999999999999996E-10</v>
      </c>
      <c r="D75" s="13" t="s">
        <v>2</v>
      </c>
      <c r="E75" s="14">
        <f t="shared" ref="E75:AF75" si="9">COUNTIF(E54:E73, "tak")/COUNTIFS(E54:E73, "&lt;&gt;")</f>
        <v>0.6</v>
      </c>
      <c r="F75" s="14">
        <f t="shared" si="9"/>
        <v>0.8</v>
      </c>
      <c r="G75" s="14">
        <f t="shared" si="9"/>
        <v>0.4</v>
      </c>
      <c r="H75" s="14">
        <f t="shared" si="9"/>
        <v>0.4</v>
      </c>
      <c r="I75" s="14">
        <f t="shared" si="9"/>
        <v>0.7</v>
      </c>
      <c r="J75" s="14">
        <f t="shared" si="9"/>
        <v>0.2</v>
      </c>
      <c r="K75" s="14">
        <f t="shared" si="9"/>
        <v>0.6</v>
      </c>
      <c r="L75" s="14">
        <f t="shared" si="9"/>
        <v>0.5</v>
      </c>
      <c r="M75" s="14">
        <f t="shared" si="9"/>
        <v>0.4</v>
      </c>
      <c r="N75" s="14">
        <f t="shared" si="9"/>
        <v>0.3</v>
      </c>
      <c r="O75" s="14">
        <f t="shared" si="9"/>
        <v>0.3</v>
      </c>
      <c r="P75" s="14">
        <f t="shared" si="9"/>
        <v>0.7</v>
      </c>
      <c r="Q75" s="14">
        <f t="shared" si="9"/>
        <v>0.4</v>
      </c>
      <c r="R75" s="14">
        <f t="shared" si="9"/>
        <v>0.5</v>
      </c>
      <c r="S75" s="14">
        <f t="shared" si="9"/>
        <v>0.6</v>
      </c>
      <c r="T75" s="14">
        <f t="shared" si="9"/>
        <v>0.3</v>
      </c>
      <c r="U75" s="14">
        <f t="shared" si="9"/>
        <v>0.6</v>
      </c>
      <c r="V75" s="14">
        <f t="shared" si="9"/>
        <v>0.4</v>
      </c>
      <c r="W75" s="14">
        <f t="shared" si="9"/>
        <v>0.3</v>
      </c>
      <c r="X75" s="14">
        <f t="shared" si="9"/>
        <v>0.4</v>
      </c>
      <c r="Y75" s="14">
        <f t="shared" si="9"/>
        <v>0.7</v>
      </c>
      <c r="Z75" s="14">
        <f t="shared" si="9"/>
        <v>0.8</v>
      </c>
      <c r="AA75" s="14">
        <f t="shared" si="9"/>
        <v>0.6</v>
      </c>
      <c r="AB75" s="14">
        <f t="shared" si="9"/>
        <v>0.3</v>
      </c>
      <c r="AC75" s="14">
        <f t="shared" si="9"/>
        <v>0.4</v>
      </c>
      <c r="AD75" s="14">
        <f t="shared" si="9"/>
        <v>0.5</v>
      </c>
      <c r="AE75" s="14">
        <f t="shared" si="9"/>
        <v>0.6</v>
      </c>
      <c r="AF75" s="14">
        <f t="shared" si="9"/>
        <v>0.6</v>
      </c>
      <c r="AG75" s="14">
        <f t="shared" ref="AG75:AP75" si="10">COUNTIF(AG54:AG73, "tak")/COUNTIFS(AG54:AG73, "&lt;&gt;")</f>
        <v>0.3</v>
      </c>
      <c r="AH75" s="14">
        <f t="shared" si="10"/>
        <v>0.2</v>
      </c>
      <c r="AI75" s="14">
        <f t="shared" si="10"/>
        <v>0.4</v>
      </c>
      <c r="AJ75" s="14">
        <f t="shared" si="10"/>
        <v>0</v>
      </c>
      <c r="AK75" s="14">
        <f t="shared" si="10"/>
        <v>0</v>
      </c>
      <c r="AL75" s="14">
        <f t="shared" si="10"/>
        <v>0</v>
      </c>
      <c r="AM75" s="14">
        <f t="shared" si="10"/>
        <v>0</v>
      </c>
      <c r="AN75" s="14">
        <f t="shared" si="10"/>
        <v>0</v>
      </c>
      <c r="AO75" s="14">
        <f t="shared" si="10"/>
        <v>0</v>
      </c>
      <c r="AP75" s="15">
        <f t="shared" si="10"/>
        <v>0</v>
      </c>
      <c r="AZ75" s="87"/>
    </row>
    <row r="76" spans="1:52" x14ac:dyDescent="0.25">
      <c r="B76" s="47">
        <f t="shared" si="8"/>
        <v>7.1000000000000003E-10</v>
      </c>
      <c r="C76" s="46">
        <v>7.1000000000000003E-10</v>
      </c>
    </row>
    <row r="77" spans="1:52" ht="15.75" thickBot="1" x14ac:dyDescent="0.3">
      <c r="B77" s="47">
        <f t="shared" si="8"/>
        <v>7.2E-10</v>
      </c>
      <c r="C77" s="46">
        <v>7.2E-10</v>
      </c>
    </row>
    <row r="78" spans="1:52" ht="15.75" thickBot="1" x14ac:dyDescent="0.3">
      <c r="A78" s="41"/>
      <c r="B78" s="47">
        <f t="shared" si="8"/>
        <v>7.2999999999999996E-10</v>
      </c>
      <c r="C78" s="46">
        <v>7.2999999999999996E-10</v>
      </c>
      <c r="D78" s="29" t="s">
        <v>5</v>
      </c>
      <c r="E78" s="8">
        <v>1</v>
      </c>
      <c r="F78" s="3">
        <v>2</v>
      </c>
      <c r="G78" s="3">
        <v>3</v>
      </c>
      <c r="H78" s="3">
        <v>4</v>
      </c>
      <c r="I78" s="3">
        <v>5</v>
      </c>
      <c r="J78" s="3">
        <v>6</v>
      </c>
      <c r="K78" s="3">
        <v>7</v>
      </c>
      <c r="L78" s="3">
        <v>8</v>
      </c>
      <c r="M78" s="3">
        <v>9</v>
      </c>
      <c r="N78" s="3">
        <v>10</v>
      </c>
      <c r="O78" s="3">
        <v>11</v>
      </c>
      <c r="P78" s="3">
        <v>12</v>
      </c>
      <c r="Q78" s="3">
        <v>13</v>
      </c>
      <c r="R78" s="3">
        <v>14</v>
      </c>
      <c r="S78" s="3">
        <v>15</v>
      </c>
      <c r="T78" s="3">
        <v>16</v>
      </c>
      <c r="U78" s="3">
        <v>17</v>
      </c>
      <c r="V78" s="3">
        <v>18</v>
      </c>
      <c r="W78" s="3">
        <v>19</v>
      </c>
      <c r="X78" s="3">
        <v>20</v>
      </c>
      <c r="Y78" s="3">
        <v>21</v>
      </c>
      <c r="Z78" s="3">
        <v>22</v>
      </c>
      <c r="AA78" s="3">
        <v>23</v>
      </c>
      <c r="AB78" s="3">
        <v>24</v>
      </c>
      <c r="AC78" s="3">
        <v>25</v>
      </c>
      <c r="AD78" s="3">
        <v>26</v>
      </c>
      <c r="AE78" s="3">
        <v>27</v>
      </c>
      <c r="AF78" s="3">
        <v>28</v>
      </c>
      <c r="AG78" s="3">
        <v>29</v>
      </c>
      <c r="AH78" s="3">
        <v>30</v>
      </c>
      <c r="AI78" s="3">
        <v>31</v>
      </c>
      <c r="AJ78" s="3">
        <v>32</v>
      </c>
      <c r="AK78" s="3">
        <v>33</v>
      </c>
      <c r="AL78" s="3">
        <v>34</v>
      </c>
      <c r="AM78" s="3">
        <v>35</v>
      </c>
      <c r="AN78" s="3">
        <v>36</v>
      </c>
      <c r="AO78" s="3">
        <v>37</v>
      </c>
      <c r="AP78" s="4">
        <v>38</v>
      </c>
    </row>
    <row r="79" spans="1:52" x14ac:dyDescent="0.25">
      <c r="A79" s="38">
        <f t="shared" ref="A79:A98" si="11">COUNTIF(E79:AP79, "tak") / (COUNTIF(E79:AP79, "tak") + COUNTIF(E79:AP79, "nie"))</f>
        <v>0.43333333333333335</v>
      </c>
      <c r="B79" s="47">
        <f t="shared" si="8"/>
        <v>0.43333333407333335</v>
      </c>
      <c r="C79" s="46">
        <v>7.4000000000000003E-10</v>
      </c>
      <c r="D79" s="16" t="str">
        <f>Hiszpania!A2</f>
        <v>Barcelona</v>
      </c>
      <c r="E79" s="9" t="str">
        <f>IF(Hiszpania!B2="", "", Hiszpania!B2)</f>
        <v>tak</v>
      </c>
      <c r="F79" s="9" t="str">
        <f>IF(Hiszpania!C2="", "", Hiszpania!C2)</f>
        <v>tak</v>
      </c>
      <c r="G79" s="9" t="str">
        <f>IF(Hiszpania!D2="", "", Hiszpania!D2)</f>
        <v>tak</v>
      </c>
      <c r="H79" s="9" t="str">
        <f>IF(Hiszpania!E2="", "", Hiszpania!E2)</f>
        <v>nie</v>
      </c>
      <c r="I79" s="9" t="str">
        <f>IF(Hiszpania!F2="", "", Hiszpania!F2)</f>
        <v>tak</v>
      </c>
      <c r="J79" s="9" t="str">
        <f>IF(Hiszpania!G2="", "", Hiszpania!G2)</f>
        <v>tak</v>
      </c>
      <c r="K79" s="9" t="str">
        <f>IF(Hiszpania!H2="", "", Hiszpania!H2)</f>
        <v>nie</v>
      </c>
      <c r="L79" s="9" t="str">
        <f>IF(Hiszpania!I2="", "", Hiszpania!I2)</f>
        <v>nie</v>
      </c>
      <c r="M79" s="9" t="str">
        <f>IF(Hiszpania!J2="", "", Hiszpania!J2)</f>
        <v>nie</v>
      </c>
      <c r="N79" s="9" t="str">
        <f>IF(Hiszpania!K2="", "", Hiszpania!K2)</f>
        <v>tak</v>
      </c>
      <c r="O79" s="9" t="str">
        <f>IF(Hiszpania!L2="", "", Hiszpania!L2)</f>
        <v>nie</v>
      </c>
      <c r="P79" s="9" t="str">
        <f>IF(Hiszpania!M2="", "", Hiszpania!M2)</f>
        <v>tak</v>
      </c>
      <c r="Q79" s="9" t="str">
        <f>IF(Hiszpania!N2="", "", Hiszpania!N2)</f>
        <v>nie</v>
      </c>
      <c r="R79" s="9" t="str">
        <f>IF(Hiszpania!O2="", "", Hiszpania!O2)</f>
        <v>tak</v>
      </c>
      <c r="S79" s="9" t="str">
        <f>IF(Hiszpania!P2="", "", Hiszpania!P2)</f>
        <v>nie</v>
      </c>
      <c r="T79" s="9" t="str">
        <f>IF(Hiszpania!Q2="", "", Hiszpania!Q2)</f>
        <v>tak</v>
      </c>
      <c r="U79" s="9" t="str">
        <f>IF(Hiszpania!R2="", "", Hiszpania!R2)</f>
        <v>nie</v>
      </c>
      <c r="V79" s="9" t="str">
        <f>IF(Hiszpania!S2="", "", Hiszpania!S2)</f>
        <v>tak</v>
      </c>
      <c r="W79" s="9" t="str">
        <f>IF(Hiszpania!T2="", "", Hiszpania!T2)</f>
        <v>nie</v>
      </c>
      <c r="X79" s="9" t="str">
        <f>IF(Hiszpania!U2="", "", Hiszpania!U2)</f>
        <v>nie</v>
      </c>
      <c r="Y79" s="9" t="str">
        <f>IF(Hiszpania!V2="", "", Hiszpania!V2)</f>
        <v>nie</v>
      </c>
      <c r="Z79" s="9" t="str">
        <f>IF(Hiszpania!W2="", "", Hiszpania!W2)</f>
        <v>nie</v>
      </c>
      <c r="AA79" s="9" t="str">
        <f>IF(Hiszpania!X2="", "", Hiszpania!X2)</f>
        <v>tak</v>
      </c>
      <c r="AB79" s="9" t="str">
        <f>IF(Hiszpania!Y2="", "", Hiszpania!Y2)</f>
        <v>nie</v>
      </c>
      <c r="AC79" s="9" t="str">
        <f>IF(Hiszpania!Z2="", "", Hiszpania!Z2)</f>
        <v>nie</v>
      </c>
      <c r="AD79" s="9" t="str">
        <f>IF(Hiszpania!AA2="", "", Hiszpania!AA2)</f>
        <v>tak</v>
      </c>
      <c r="AE79" s="9" t="str">
        <f>IF(Hiszpania!AB2="", "", Hiszpania!AB2)</f>
        <v>tak</v>
      </c>
      <c r="AF79" s="9" t="str">
        <f>IF(Hiszpania!AC2="", "", Hiszpania!AC2)</f>
        <v>nie</v>
      </c>
      <c r="AG79" s="9" t="str">
        <f>IF(Hiszpania!AD2="", "", Hiszpania!AD2)</f>
        <v>nie</v>
      </c>
      <c r="AH79" s="9" t="str">
        <f>IF(Hiszpania!AE2="", "", Hiszpania!AE2)</f>
        <v>nie</v>
      </c>
      <c r="AI79" s="9" t="str">
        <f>IF(Hiszpania!AF2="", "", Hiszpania!AF2)</f>
        <v/>
      </c>
      <c r="AJ79" s="9" t="str">
        <f>IF(Hiszpania!AG2="", "", Hiszpania!AG2)</f>
        <v/>
      </c>
      <c r="AK79" s="9" t="str">
        <f>IF(Hiszpania!AH2="", "", Hiszpania!AH2)</f>
        <v/>
      </c>
      <c r="AL79" s="9" t="str">
        <f>IF(Hiszpania!AI2="", "", Hiszpania!AI2)</f>
        <v/>
      </c>
      <c r="AM79" s="9" t="str">
        <f>IF(Hiszpania!AJ2="", "", Hiszpania!AJ2)</f>
        <v/>
      </c>
      <c r="AN79" s="9" t="str">
        <f>IF(Hiszpania!AK2="", "", Hiszpania!AK2)</f>
        <v/>
      </c>
      <c r="AO79" s="9" t="str">
        <f>IF(Hiszpania!AL2="", "", Hiszpania!AL2)</f>
        <v/>
      </c>
      <c r="AP79" s="16" t="str">
        <f>IF(Hiszpania!AM2="", "", Hiszpania!AM2)</f>
        <v/>
      </c>
      <c r="AY79" t="str">
        <f>Hiszpania!AP2</f>
        <v>nie 3</v>
      </c>
    </row>
    <row r="80" spans="1:52" x14ac:dyDescent="0.25">
      <c r="A80" s="39">
        <f t="shared" si="11"/>
        <v>0.53333333333333333</v>
      </c>
      <c r="B80" s="47">
        <f t="shared" si="8"/>
        <v>0.53333333408333328</v>
      </c>
      <c r="C80" s="46">
        <v>7.5E-10</v>
      </c>
      <c r="D80" s="16" t="str">
        <f>Hiszpania!A3</f>
        <v>Real Mad</v>
      </c>
      <c r="E80" s="9" t="str">
        <f>IF(Hiszpania!B3="", "", Hiszpania!B3)</f>
        <v>tak</v>
      </c>
      <c r="F80" s="9" t="str">
        <f>IF(Hiszpania!C3="", "", Hiszpania!C3)</f>
        <v>nie</v>
      </c>
      <c r="G80" s="9" t="str">
        <f>IF(Hiszpania!D3="", "", Hiszpania!D3)</f>
        <v>tak</v>
      </c>
      <c r="H80" s="9" t="str">
        <f>IF(Hiszpania!E3="", "", Hiszpania!E3)</f>
        <v>nie</v>
      </c>
      <c r="I80" s="9" t="str">
        <f>IF(Hiszpania!F3="", "", Hiszpania!F3)</f>
        <v>nie</v>
      </c>
      <c r="J80" s="9" t="str">
        <f>IF(Hiszpania!G3="", "", Hiszpania!G3)</f>
        <v>nie</v>
      </c>
      <c r="K80" s="9" t="str">
        <f>IF(Hiszpania!H3="", "", Hiszpania!H3)</f>
        <v>tak</v>
      </c>
      <c r="L80" s="9" t="str">
        <f>IF(Hiszpania!I3="", "", Hiszpania!I3)</f>
        <v>nie</v>
      </c>
      <c r="M80" s="9" t="str">
        <f>IF(Hiszpania!J3="", "", Hiszpania!J3)</f>
        <v>tak</v>
      </c>
      <c r="N80" s="9" t="str">
        <f>IF(Hiszpania!K3="", "", Hiszpania!K3)</f>
        <v>tak</v>
      </c>
      <c r="O80" s="9" t="str">
        <f>IF(Hiszpania!L3="", "", Hiszpania!L3)</f>
        <v>nie</v>
      </c>
      <c r="P80" s="9" t="str">
        <f>IF(Hiszpania!M3="", "", Hiszpania!M3)</f>
        <v>tak</v>
      </c>
      <c r="Q80" s="9" t="str">
        <f>IF(Hiszpania!N3="", "", Hiszpania!N3)</f>
        <v>tak</v>
      </c>
      <c r="R80" s="9" t="str">
        <f>IF(Hiszpania!O3="", "", Hiszpania!O3)</f>
        <v>tak</v>
      </c>
      <c r="S80" s="9" t="str">
        <f>IF(Hiszpania!P3="", "", Hiszpania!P3)</f>
        <v>nie</v>
      </c>
      <c r="T80" s="9" t="str">
        <f>IF(Hiszpania!Q3="", "", Hiszpania!Q3)</f>
        <v>tak</v>
      </c>
      <c r="U80" s="9" t="str">
        <f>IF(Hiszpania!R3="", "", Hiszpania!R3)</f>
        <v>nie</v>
      </c>
      <c r="V80" s="9" t="str">
        <f>IF(Hiszpania!S3="", "", Hiszpania!S3)</f>
        <v>nie</v>
      </c>
      <c r="W80" s="9" t="str">
        <f>IF(Hiszpania!T3="", "", Hiszpania!T3)</f>
        <v>nie</v>
      </c>
      <c r="X80" s="9" t="str">
        <f>IF(Hiszpania!U3="", "", Hiszpania!U3)</f>
        <v>nie</v>
      </c>
      <c r="Y80" s="9" t="str">
        <f>IF(Hiszpania!V3="", "", Hiszpania!V3)</f>
        <v>tak</v>
      </c>
      <c r="Z80" s="9" t="str">
        <f>IF(Hiszpania!W3="", "", Hiszpania!W3)</f>
        <v>nie</v>
      </c>
      <c r="AA80" s="9" t="str">
        <f>IF(Hiszpania!X3="", "", Hiszpania!X3)</f>
        <v>tak</v>
      </c>
      <c r="AB80" s="9" t="str">
        <f>IF(Hiszpania!Y3="", "", Hiszpania!Y3)</f>
        <v>tak</v>
      </c>
      <c r="AC80" s="9" t="str">
        <f>IF(Hiszpania!Z3="", "", Hiszpania!Z3)</f>
        <v>tak</v>
      </c>
      <c r="AD80" s="9" t="str">
        <f>IF(Hiszpania!AA3="", "", Hiszpania!AA3)</f>
        <v>tak</v>
      </c>
      <c r="AE80" s="9" t="str">
        <f>IF(Hiszpania!AB3="", "", Hiszpania!AB3)</f>
        <v>nie</v>
      </c>
      <c r="AF80" s="9" t="str">
        <f>IF(Hiszpania!AC3="", "", Hiszpania!AC3)</f>
        <v>nie</v>
      </c>
      <c r="AG80" s="9" t="str">
        <f>IF(Hiszpania!AD3="", "", Hiszpania!AD3)</f>
        <v>tak</v>
      </c>
      <c r="AH80" s="9" t="str">
        <f>IF(Hiszpania!AE3="", "", Hiszpania!AE3)</f>
        <v>tak</v>
      </c>
      <c r="AI80" s="9" t="str">
        <f>IF(Hiszpania!AF3="", "", Hiszpania!AF3)</f>
        <v/>
      </c>
      <c r="AJ80" s="9" t="str">
        <f>IF(Hiszpania!AG3="", "", Hiszpania!AG3)</f>
        <v/>
      </c>
      <c r="AK80" s="9" t="str">
        <f>IF(Hiszpania!AH3="", "", Hiszpania!AH3)</f>
        <v/>
      </c>
      <c r="AL80" s="9" t="str">
        <f>IF(Hiszpania!AI3="", "", Hiszpania!AI3)</f>
        <v/>
      </c>
      <c r="AM80" s="9" t="str">
        <f>IF(Hiszpania!AJ3="", "", Hiszpania!AJ3)</f>
        <v/>
      </c>
      <c r="AN80" s="9" t="str">
        <f>IF(Hiszpania!AK3="", "", Hiszpania!AK3)</f>
        <v/>
      </c>
      <c r="AO80" s="9" t="str">
        <f>IF(Hiszpania!AL3="", "", Hiszpania!AL3)</f>
        <v/>
      </c>
      <c r="AP80" s="16" t="str">
        <f>IF(Hiszpania!AM3="", "", Hiszpania!AM3)</f>
        <v/>
      </c>
      <c r="AY80" t="str">
        <f>Hiszpania!AP3</f>
        <v>tak 2</v>
      </c>
    </row>
    <row r="81" spans="1:51" x14ac:dyDescent="0.25">
      <c r="A81" s="39">
        <f t="shared" si="11"/>
        <v>0.5</v>
      </c>
      <c r="B81" s="47">
        <f t="shared" si="8"/>
        <v>0.50000000075999995</v>
      </c>
      <c r="C81" s="46">
        <v>7.5999999999999996E-10</v>
      </c>
      <c r="D81" s="16" t="str">
        <f>Hiszpania!A4</f>
        <v>Atl. Madryt</v>
      </c>
      <c r="E81" s="9" t="str">
        <f>IF(Hiszpania!B4="", "", Hiszpania!B4)</f>
        <v>nie</v>
      </c>
      <c r="F81" s="9" t="str">
        <f>IF(Hiszpania!C4="", "", Hiszpania!C4)</f>
        <v>tak</v>
      </c>
      <c r="G81" s="9" t="str">
        <f>IF(Hiszpania!D4="", "", Hiszpania!D4)</f>
        <v>nie</v>
      </c>
      <c r="H81" s="9" t="str">
        <f>IF(Hiszpania!E4="", "", Hiszpania!E4)</f>
        <v>nie</v>
      </c>
      <c r="I81" s="9" t="str">
        <f>IF(Hiszpania!F4="", "", Hiszpania!F4)</f>
        <v>tak</v>
      </c>
      <c r="J81" s="9" t="str">
        <f>IF(Hiszpania!G4="", "", Hiszpania!G4)</f>
        <v>tak</v>
      </c>
      <c r="K81" s="9" t="str">
        <f>IF(Hiszpania!H4="", "", Hiszpania!H4)</f>
        <v>nie</v>
      </c>
      <c r="L81" s="9" t="str">
        <f>IF(Hiszpania!I4="", "", Hiszpania!I4)</f>
        <v>nie</v>
      </c>
      <c r="M81" s="9" t="str">
        <f>IF(Hiszpania!J4="", "", Hiszpania!J4)</f>
        <v>tak</v>
      </c>
      <c r="N81" s="9" t="str">
        <f>IF(Hiszpania!K4="", "", Hiszpania!K4)</f>
        <v>tak</v>
      </c>
      <c r="O81" s="9" t="str">
        <f>IF(Hiszpania!L4="", "", Hiszpania!L4)</f>
        <v>nie</v>
      </c>
      <c r="P81" s="9" t="str">
        <f>IF(Hiszpania!M4="", "", Hiszpania!M4)</f>
        <v>tak</v>
      </c>
      <c r="Q81" s="9" t="str">
        <f>IF(Hiszpania!N4="", "", Hiszpania!N4)</f>
        <v>nie</v>
      </c>
      <c r="R81" s="9" t="str">
        <f>IF(Hiszpania!O4="", "", Hiszpania!O4)</f>
        <v>tak</v>
      </c>
      <c r="S81" s="9" t="str">
        <f>IF(Hiszpania!P4="", "", Hiszpania!P4)</f>
        <v>tak</v>
      </c>
      <c r="T81" s="9" t="str">
        <f>IF(Hiszpania!Q4="", "", Hiszpania!Q4)</f>
        <v>nie</v>
      </c>
      <c r="U81" s="9" t="str">
        <f>IF(Hiszpania!R4="", "", Hiszpania!R4)</f>
        <v>nie</v>
      </c>
      <c r="V81" s="9" t="str">
        <f>IF(Hiszpania!S4="", "", Hiszpania!S4)</f>
        <v>tak</v>
      </c>
      <c r="W81" s="9" t="str">
        <f>IF(Hiszpania!T4="", "", Hiszpania!T4)</f>
        <v>nie</v>
      </c>
      <c r="X81" s="9" t="str">
        <f>IF(Hiszpania!U4="", "", Hiszpania!U4)</f>
        <v>nie</v>
      </c>
      <c r="Y81" s="9" t="str">
        <f>IF(Hiszpania!V4="", "", Hiszpania!V4)</f>
        <v>tak</v>
      </c>
      <c r="Z81" s="9" t="str">
        <f>IF(Hiszpania!W4="", "", Hiszpania!W4)</f>
        <v>tak</v>
      </c>
      <c r="AA81" s="9" t="str">
        <f>IF(Hiszpania!X4="", "", Hiszpania!X4)</f>
        <v>tak</v>
      </c>
      <c r="AB81" s="9" t="str">
        <f>IF(Hiszpania!Y4="", "", Hiszpania!Y4)</f>
        <v>nie</v>
      </c>
      <c r="AC81" s="9" t="str">
        <f>IF(Hiszpania!Z4="", "", Hiszpania!Z4)</f>
        <v>tak</v>
      </c>
      <c r="AD81" s="9" t="str">
        <f>IF(Hiszpania!AA4="", "", Hiszpania!AA4)</f>
        <v>nie</v>
      </c>
      <c r="AE81" s="9" t="str">
        <f>IF(Hiszpania!AB4="", "", Hiszpania!AB4)</f>
        <v>nie</v>
      </c>
      <c r="AF81" s="9" t="str">
        <f>IF(Hiszpania!AC4="", "", Hiszpania!AC4)</f>
        <v>nie</v>
      </c>
      <c r="AG81" s="9" t="str">
        <f>IF(Hiszpania!AD4="", "", Hiszpania!AD4)</f>
        <v>tak</v>
      </c>
      <c r="AH81" s="9" t="str">
        <f>IF(Hiszpania!AE4="", "", Hiszpania!AE4)</f>
        <v>tak</v>
      </c>
      <c r="AI81" s="9" t="str">
        <f>IF(Hiszpania!AF4="", "", Hiszpania!AF4)</f>
        <v/>
      </c>
      <c r="AJ81" s="9" t="str">
        <f>IF(Hiszpania!AG4="", "", Hiszpania!AG4)</f>
        <v/>
      </c>
      <c r="AK81" s="9" t="str">
        <f>IF(Hiszpania!AH4="", "", Hiszpania!AH4)</f>
        <v/>
      </c>
      <c r="AL81" s="9" t="str">
        <f>IF(Hiszpania!AI4="", "", Hiszpania!AI4)</f>
        <v/>
      </c>
      <c r="AM81" s="9" t="str">
        <f>IF(Hiszpania!AJ4="", "", Hiszpania!AJ4)</f>
        <v/>
      </c>
      <c r="AN81" s="9" t="str">
        <f>IF(Hiszpania!AK4="", "", Hiszpania!AK4)</f>
        <v/>
      </c>
      <c r="AO81" s="9" t="str">
        <f>IF(Hiszpania!AL4="", "", Hiszpania!AL4)</f>
        <v/>
      </c>
      <c r="AP81" s="16" t="str">
        <f>IF(Hiszpania!AM4="", "", Hiszpania!AM4)</f>
        <v/>
      </c>
      <c r="AY81" t="str">
        <f>Hiszpania!AP4</f>
        <v>tak 2</v>
      </c>
    </row>
    <row r="82" spans="1:51" x14ac:dyDescent="0.25">
      <c r="A82" s="39">
        <f t="shared" si="11"/>
        <v>0.43333333333333335</v>
      </c>
      <c r="B82" s="47">
        <f t="shared" si="8"/>
        <v>0.43333333410333336</v>
      </c>
      <c r="C82" s="46">
        <v>7.7000000000000003E-10</v>
      </c>
      <c r="D82" s="16" t="str">
        <f>Hiszpania!A5</f>
        <v>Bilbao</v>
      </c>
      <c r="E82" s="9" t="str">
        <f>IF(Hiszpania!B5="", "", Hiszpania!B5)</f>
        <v>tak</v>
      </c>
      <c r="F82" s="9" t="str">
        <f>IF(Hiszpania!C5="", "", Hiszpania!C5)</f>
        <v>tak</v>
      </c>
      <c r="G82" s="9" t="str">
        <f>IF(Hiszpania!D5="", "", Hiszpania!D5)</f>
        <v>nie</v>
      </c>
      <c r="H82" s="9" t="str">
        <f>IF(Hiszpania!E5="", "", Hiszpania!E5)</f>
        <v>nie</v>
      </c>
      <c r="I82" s="9" t="str">
        <f>IF(Hiszpania!F5="", "", Hiszpania!F5)</f>
        <v>tak</v>
      </c>
      <c r="J82" s="9" t="str">
        <f>IF(Hiszpania!G5="", "", Hiszpania!G5)</f>
        <v>tak</v>
      </c>
      <c r="K82" s="9" t="str">
        <f>IF(Hiszpania!H5="", "", Hiszpania!H5)</f>
        <v>nie</v>
      </c>
      <c r="L82" s="9" t="str">
        <f>IF(Hiszpania!I5="", "", Hiszpania!I5)</f>
        <v>tak</v>
      </c>
      <c r="M82" s="9" t="str">
        <f>IF(Hiszpania!J5="", "", Hiszpania!J5)</f>
        <v>tak</v>
      </c>
      <c r="N82" s="9" t="str">
        <f>IF(Hiszpania!K5="", "", Hiszpania!K5)</f>
        <v>tak</v>
      </c>
      <c r="O82" s="9" t="str">
        <f>IF(Hiszpania!L5="", "", Hiszpania!L5)</f>
        <v>nie</v>
      </c>
      <c r="P82" s="9" t="str">
        <f>IF(Hiszpania!M5="", "", Hiszpania!M5)</f>
        <v>nie</v>
      </c>
      <c r="Q82" s="9" t="str">
        <f>IF(Hiszpania!N5="", "", Hiszpania!N5)</f>
        <v>nie</v>
      </c>
      <c r="R82" s="9" t="str">
        <f>IF(Hiszpania!O5="", "", Hiszpania!O5)</f>
        <v>nie</v>
      </c>
      <c r="S82" s="9" t="str">
        <f>IF(Hiszpania!P5="", "", Hiszpania!P5)</f>
        <v>tak</v>
      </c>
      <c r="T82" s="9" t="str">
        <f>IF(Hiszpania!Q5="", "", Hiszpania!Q5)</f>
        <v>tak</v>
      </c>
      <c r="U82" s="9" t="str">
        <f>IF(Hiszpania!R5="", "", Hiszpania!R5)</f>
        <v>tak</v>
      </c>
      <c r="V82" s="9" t="str">
        <f>IF(Hiszpania!S5="", "", Hiszpania!S5)</f>
        <v>tak</v>
      </c>
      <c r="W82" s="9" t="str">
        <f>IF(Hiszpania!T5="", "", Hiszpania!T5)</f>
        <v>nie</v>
      </c>
      <c r="X82" s="9" t="str">
        <f>IF(Hiszpania!U5="", "", Hiszpania!U5)</f>
        <v>nie</v>
      </c>
      <c r="Y82" s="9" t="str">
        <f>IF(Hiszpania!V5="", "", Hiszpania!V5)</f>
        <v>nie</v>
      </c>
      <c r="Z82" s="9" t="str">
        <f>IF(Hiszpania!W5="", "", Hiszpania!W5)</f>
        <v>tak</v>
      </c>
      <c r="AA82" s="9" t="str">
        <f>IF(Hiszpania!X5="", "", Hiszpania!X5)</f>
        <v>tak</v>
      </c>
      <c r="AB82" s="9" t="str">
        <f>IF(Hiszpania!Y5="", "", Hiszpania!Y5)</f>
        <v>nie</v>
      </c>
      <c r="AC82" s="9" t="str">
        <f>IF(Hiszpania!Z5="", "", Hiszpania!Z5)</f>
        <v>nie</v>
      </c>
      <c r="AD82" s="9" t="str">
        <f>IF(Hiszpania!AA5="", "", Hiszpania!AA5)</f>
        <v>nie</v>
      </c>
      <c r="AE82" s="9" t="str">
        <f>IF(Hiszpania!AB5="", "", Hiszpania!AB5)</f>
        <v>nie</v>
      </c>
      <c r="AF82" s="9" t="str">
        <f>IF(Hiszpania!AC5="", "", Hiszpania!AC5)</f>
        <v>nie</v>
      </c>
      <c r="AG82" s="9" t="str">
        <f>IF(Hiszpania!AD5="", "", Hiszpania!AD5)</f>
        <v>nie</v>
      </c>
      <c r="AH82" s="9" t="str">
        <f>IF(Hiszpania!AE5="", "", Hiszpania!AE5)</f>
        <v>nie</v>
      </c>
      <c r="AI82" s="9" t="str">
        <f>IF(Hiszpania!AF5="", "", Hiszpania!AF5)</f>
        <v/>
      </c>
      <c r="AJ82" s="9" t="str">
        <f>IF(Hiszpania!AG5="", "", Hiszpania!AG5)</f>
        <v/>
      </c>
      <c r="AK82" s="9" t="str">
        <f>IF(Hiszpania!AH5="", "", Hiszpania!AH5)</f>
        <v/>
      </c>
      <c r="AL82" s="9" t="str">
        <f>IF(Hiszpania!AI5="", "", Hiszpania!AI5)</f>
        <v/>
      </c>
      <c r="AM82" s="9" t="str">
        <f>IF(Hiszpania!AJ5="", "", Hiszpania!AJ5)</f>
        <v/>
      </c>
      <c r="AN82" s="9" t="str">
        <f>IF(Hiszpania!AK5="", "", Hiszpania!AK5)</f>
        <v/>
      </c>
      <c r="AO82" s="9" t="str">
        <f>IF(Hiszpania!AL5="", "", Hiszpania!AL5)</f>
        <v/>
      </c>
      <c r="AP82" s="16" t="str">
        <f>IF(Hiszpania!AM5="", "", Hiszpania!AM5)</f>
        <v/>
      </c>
      <c r="AY82" t="str">
        <f>Hiszpania!AP5</f>
        <v>nie 7</v>
      </c>
    </row>
    <row r="83" spans="1:51" x14ac:dyDescent="0.25">
      <c r="A83" s="39">
        <f t="shared" si="11"/>
        <v>0.53333333333333333</v>
      </c>
      <c r="B83" s="47">
        <f t="shared" si="8"/>
        <v>0.53333333411333328</v>
      </c>
      <c r="C83" s="46">
        <v>7.7999999999999999E-10</v>
      </c>
      <c r="D83" s="16" t="str">
        <f>Hiszpania!A6</f>
        <v>Villareal</v>
      </c>
      <c r="E83" s="9" t="str">
        <f>IF(Hiszpania!B6="", "", Hiszpania!B6)</f>
        <v>nie</v>
      </c>
      <c r="F83" s="9" t="str">
        <f>IF(Hiszpania!C6="", "", Hiszpania!C6)</f>
        <v>tak</v>
      </c>
      <c r="G83" s="9" t="str">
        <f>IF(Hiszpania!D6="", "", Hiszpania!D6)</f>
        <v>nie</v>
      </c>
      <c r="H83" s="9" t="str">
        <f>IF(Hiszpania!E6="", "", Hiszpania!E6)</f>
        <v>nie</v>
      </c>
      <c r="I83" s="9" t="str">
        <f>IF(Hiszpania!F6="", "", Hiszpania!F6)</f>
        <v>tak</v>
      </c>
      <c r="J83" s="9" t="str">
        <f>IF(Hiszpania!G6="", "", Hiszpania!G6)</f>
        <v>tak</v>
      </c>
      <c r="K83" s="9" t="str">
        <f>IF(Hiszpania!H6="", "", Hiszpania!H6)</f>
        <v>tak</v>
      </c>
      <c r="L83" s="9" t="str">
        <f>IF(Hiszpania!I6="", "", Hiszpania!I6)</f>
        <v>tak</v>
      </c>
      <c r="M83" s="9" t="str">
        <f>IF(Hiszpania!J6="", "", Hiszpania!J6)</f>
        <v>tak</v>
      </c>
      <c r="N83" s="9" t="str">
        <f>IF(Hiszpania!K6="", "", Hiszpania!K6)</f>
        <v>tak</v>
      </c>
      <c r="O83" s="9" t="str">
        <f>IF(Hiszpania!L6="", "", Hiszpania!L6)</f>
        <v>tak</v>
      </c>
      <c r="P83" s="9" t="str">
        <f>IF(Hiszpania!M6="", "", Hiszpania!M6)</f>
        <v>nie</v>
      </c>
      <c r="Q83" s="9" t="str">
        <f>IF(Hiszpania!N6="", "", Hiszpania!N6)</f>
        <v>tak</v>
      </c>
      <c r="R83" s="9" t="str">
        <f>IF(Hiszpania!O6="", "", Hiszpania!O6)</f>
        <v>tak</v>
      </c>
      <c r="S83" s="9" t="str">
        <f>IF(Hiszpania!P6="", "", Hiszpania!P6)</f>
        <v>tak</v>
      </c>
      <c r="T83" s="9" t="str">
        <f>IF(Hiszpania!Q6="", "", Hiszpania!Q6)</f>
        <v>tak</v>
      </c>
      <c r="U83" s="9" t="str">
        <f>IF(Hiszpania!R6="", "", Hiszpania!R6)</f>
        <v>tak</v>
      </c>
      <c r="V83" s="9" t="str">
        <f>IF(Hiszpania!S6="", "", Hiszpania!S6)</f>
        <v>nie</v>
      </c>
      <c r="W83" s="9" t="str">
        <f>IF(Hiszpania!T6="", "", Hiszpania!T6)</f>
        <v>nie</v>
      </c>
      <c r="X83" s="9" t="str">
        <f>IF(Hiszpania!U6="", "", Hiszpania!U6)</f>
        <v>nie</v>
      </c>
      <c r="Y83" s="9" t="str">
        <f>IF(Hiszpania!V6="", "", Hiszpania!V6)</f>
        <v>tak</v>
      </c>
      <c r="Z83" s="9" t="str">
        <f>IF(Hiszpania!W6="", "", Hiszpania!W6)</f>
        <v>nie</v>
      </c>
      <c r="AA83" s="9" t="str">
        <f>IF(Hiszpania!X6="", "", Hiszpania!X6)</f>
        <v>nie</v>
      </c>
      <c r="AB83" s="9" t="str">
        <f>IF(Hiszpania!Y6="", "", Hiszpania!Y6)</f>
        <v>tak</v>
      </c>
      <c r="AC83" s="9" t="str">
        <f>IF(Hiszpania!Z6="", "", Hiszpania!Z6)</f>
        <v>nie</v>
      </c>
      <c r="AD83" s="9" t="str">
        <f>IF(Hiszpania!AA6="", "", Hiszpania!AA6)</f>
        <v>tak</v>
      </c>
      <c r="AE83" s="9" t="str">
        <f>IF(Hiszpania!AB6="", "", Hiszpania!AB6)</f>
        <v>nie</v>
      </c>
      <c r="AF83" s="9" t="str">
        <f>IF(Hiszpania!AC6="", "", Hiszpania!AC6)</f>
        <v>nie</v>
      </c>
      <c r="AG83" s="9" t="str">
        <f>IF(Hiszpania!AD6="", "", Hiszpania!AD6)</f>
        <v>nie</v>
      </c>
      <c r="AH83" s="9" t="str">
        <f>IF(Hiszpania!AE6="", "", Hiszpania!AE6)</f>
        <v>nie</v>
      </c>
      <c r="AI83" s="9" t="str">
        <f>IF(Hiszpania!AF6="", "", Hiszpania!AF6)</f>
        <v/>
      </c>
      <c r="AJ83" s="9" t="str">
        <f>IF(Hiszpania!AG6="", "", Hiszpania!AG6)</f>
        <v/>
      </c>
      <c r="AK83" s="9" t="str">
        <f>IF(Hiszpania!AH6="", "", Hiszpania!AH6)</f>
        <v/>
      </c>
      <c r="AL83" s="9" t="str">
        <f>IF(Hiszpania!AI6="", "", Hiszpania!AI6)</f>
        <v/>
      </c>
      <c r="AM83" s="9" t="str">
        <f>IF(Hiszpania!AJ6="", "", Hiszpania!AJ6)</f>
        <v/>
      </c>
      <c r="AN83" s="9" t="str">
        <f>IF(Hiszpania!AK6="", "", Hiszpania!AK6)</f>
        <v/>
      </c>
      <c r="AO83" s="9" t="str">
        <f>IF(Hiszpania!AL6="", "", Hiszpania!AL6)</f>
        <v/>
      </c>
      <c r="AP83" s="16" t="str">
        <f>IF(Hiszpania!AM6="", "", Hiszpania!AM6)</f>
        <v/>
      </c>
      <c r="AY83" t="str">
        <f>Hiszpania!AP6</f>
        <v>nie 4</v>
      </c>
    </row>
    <row r="84" spans="1:51" x14ac:dyDescent="0.25">
      <c r="A84" s="39">
        <f t="shared" si="11"/>
        <v>0.43333333333333335</v>
      </c>
      <c r="B84" s="47">
        <f t="shared" si="8"/>
        <v>0.43333333412333336</v>
      </c>
      <c r="C84" s="46">
        <v>7.8999999999999996E-10</v>
      </c>
      <c r="D84" s="16" t="str">
        <f>Hiszpania!A7</f>
        <v>Betis</v>
      </c>
      <c r="E84" s="9" t="str">
        <f>IF(Hiszpania!B7="", "", Hiszpania!B7)</f>
        <v>tak</v>
      </c>
      <c r="F84" s="9" t="str">
        <f>IF(Hiszpania!C7="", "", Hiszpania!C7)</f>
        <v>nie</v>
      </c>
      <c r="G84" s="9" t="str">
        <f>IF(Hiszpania!D7="", "", Hiszpania!D7)</f>
        <v>nie</v>
      </c>
      <c r="H84" s="9" t="str">
        <f>IF(Hiszpania!E7="", "", Hiszpania!E7)</f>
        <v>nie</v>
      </c>
      <c r="I84" s="9" t="str">
        <f>IF(Hiszpania!F7="", "", Hiszpania!F7)</f>
        <v>nie</v>
      </c>
      <c r="J84" s="9" t="str">
        <f>IF(Hiszpania!G7="", "", Hiszpania!G7)</f>
        <v>tak</v>
      </c>
      <c r="K84" s="9" t="str">
        <f>IF(Hiszpania!H7="", "", Hiszpania!H7)</f>
        <v>nie</v>
      </c>
      <c r="L84" s="9" t="str">
        <f>IF(Hiszpania!I7="", "", Hiszpania!I7)</f>
        <v>nie</v>
      </c>
      <c r="M84" s="9" t="str">
        <f>IF(Hiszpania!J7="", "", Hiszpania!J7)</f>
        <v>nie</v>
      </c>
      <c r="N84" s="9" t="str">
        <f>IF(Hiszpania!K7="", "", Hiszpania!K7)</f>
        <v>tak</v>
      </c>
      <c r="O84" s="9" t="str">
        <f>IF(Hiszpania!L7="", "", Hiszpania!L7)</f>
        <v>nie</v>
      </c>
      <c r="P84" s="9" t="str">
        <f>IF(Hiszpania!M7="", "", Hiszpania!M7)</f>
        <v>nie</v>
      </c>
      <c r="Q84" s="9" t="str">
        <f>IF(Hiszpania!N7="", "", Hiszpania!N7)</f>
        <v>tak</v>
      </c>
      <c r="R84" s="9" t="str">
        <f>IF(Hiszpania!O7="", "", Hiszpania!O7)</f>
        <v>nie</v>
      </c>
      <c r="S84" s="9" t="str">
        <f>IF(Hiszpania!P7="", "", Hiszpania!P7)</f>
        <v>nie</v>
      </c>
      <c r="T84" s="9" t="str">
        <f>IF(Hiszpania!Q7="", "", Hiszpania!Q7)</f>
        <v>tak</v>
      </c>
      <c r="U84" s="9" t="str">
        <f>IF(Hiszpania!R7="", "", Hiszpania!R7)</f>
        <v>tak</v>
      </c>
      <c r="V84" s="9" t="str">
        <f>IF(Hiszpania!S7="", "", Hiszpania!S7)</f>
        <v>tak</v>
      </c>
      <c r="W84" s="9" t="str">
        <f>IF(Hiszpania!T7="", "", Hiszpania!T7)</f>
        <v>nie</v>
      </c>
      <c r="X84" s="9" t="str">
        <f>IF(Hiszpania!U7="", "", Hiszpania!U7)</f>
        <v>tak</v>
      </c>
      <c r="Y84" s="9" t="str">
        <f>IF(Hiszpania!V7="", "", Hiszpania!V7)</f>
        <v>nie</v>
      </c>
      <c r="Z84" s="9" t="str">
        <f>IF(Hiszpania!W7="", "", Hiszpania!W7)</f>
        <v>tak</v>
      </c>
      <c r="AA84" s="9" t="str">
        <f>IF(Hiszpania!X7="", "", Hiszpania!X7)</f>
        <v>tak</v>
      </c>
      <c r="AB84" s="9" t="str">
        <f>IF(Hiszpania!Y7="", "", Hiszpania!Y7)</f>
        <v>nie</v>
      </c>
      <c r="AC84" s="9" t="str">
        <f>IF(Hiszpania!Z7="", "", Hiszpania!Z7)</f>
        <v>tak</v>
      </c>
      <c r="AD84" s="9" t="str">
        <f>IF(Hiszpania!AA7="", "", Hiszpania!AA7)</f>
        <v>tak</v>
      </c>
      <c r="AE84" s="9" t="str">
        <f>IF(Hiszpania!AB7="", "", Hiszpania!AB7)</f>
        <v>nie</v>
      </c>
      <c r="AF84" s="9" t="str">
        <f>IF(Hiszpania!AC7="", "", Hiszpania!AC7)</f>
        <v>tak</v>
      </c>
      <c r="AG84" s="9" t="str">
        <f>IF(Hiszpania!AD7="", "", Hiszpania!AD7)</f>
        <v>nie</v>
      </c>
      <c r="AH84" s="9" t="str">
        <f>IF(Hiszpania!AE7="", "", Hiszpania!AE7)</f>
        <v>nie</v>
      </c>
      <c r="AI84" s="9" t="str">
        <f>IF(Hiszpania!AF7="", "", Hiszpania!AF7)</f>
        <v/>
      </c>
      <c r="AJ84" s="9" t="str">
        <f>IF(Hiszpania!AG7="", "", Hiszpania!AG7)</f>
        <v/>
      </c>
      <c r="AK84" s="9" t="str">
        <f>IF(Hiszpania!AH7="", "", Hiszpania!AH7)</f>
        <v/>
      </c>
      <c r="AL84" s="9" t="str">
        <f>IF(Hiszpania!AI7="", "", Hiszpania!AI7)</f>
        <v/>
      </c>
      <c r="AM84" s="9" t="str">
        <f>IF(Hiszpania!AJ7="", "", Hiszpania!AJ7)</f>
        <v/>
      </c>
      <c r="AN84" s="9" t="str">
        <f>IF(Hiszpania!AK7="", "", Hiszpania!AK7)</f>
        <v/>
      </c>
      <c r="AO84" s="9" t="str">
        <f>IF(Hiszpania!AL7="", "", Hiszpania!AL7)</f>
        <v/>
      </c>
      <c r="AP84" s="16" t="str">
        <f>IF(Hiszpania!AM7="", "", Hiszpania!AM7)</f>
        <v/>
      </c>
      <c r="AY84" t="str">
        <f>Hiszpania!AP7</f>
        <v>nie 2</v>
      </c>
    </row>
    <row r="85" spans="1:51" x14ac:dyDescent="0.25">
      <c r="A85" s="39">
        <f t="shared" si="11"/>
        <v>0.4</v>
      </c>
      <c r="B85" s="47">
        <f t="shared" si="8"/>
        <v>0.40000000080000003</v>
      </c>
      <c r="C85" s="46">
        <v>8.0000000000000003E-10</v>
      </c>
      <c r="D85" s="16" t="str">
        <f>Hiszpania!A8</f>
        <v>Mallorca</v>
      </c>
      <c r="E85" s="9" t="str">
        <f>IF(Hiszpania!B8="", "", Hiszpania!B8)</f>
        <v>tak</v>
      </c>
      <c r="F85" s="9" t="str">
        <f>IF(Hiszpania!C8="", "", Hiszpania!C8)</f>
        <v>nie</v>
      </c>
      <c r="G85" s="9" t="str">
        <f>IF(Hiszpania!D8="", "", Hiszpania!D8)</f>
        <v>nie</v>
      </c>
      <c r="H85" s="9" t="str">
        <f>IF(Hiszpania!E8="", "", Hiszpania!E8)</f>
        <v>nie</v>
      </c>
      <c r="I85" s="9" t="str">
        <f>IF(Hiszpania!F8="", "", Hiszpania!F8)</f>
        <v>tak</v>
      </c>
      <c r="J85" s="9" t="str">
        <f>IF(Hiszpania!G8="", "", Hiszpania!G8)</f>
        <v>tak</v>
      </c>
      <c r="K85" s="9" t="str">
        <f>IF(Hiszpania!H8="", "", Hiszpania!H8)</f>
        <v>nie</v>
      </c>
      <c r="L85" s="9" t="str">
        <f>IF(Hiszpania!I8="", "", Hiszpania!I8)</f>
        <v>nie</v>
      </c>
      <c r="M85" s="9" t="str">
        <f>IF(Hiszpania!J8="", "", Hiszpania!J8)</f>
        <v>tak</v>
      </c>
      <c r="N85" s="9" t="str">
        <f>IF(Hiszpania!K8="", "", Hiszpania!K8)</f>
        <v>nie</v>
      </c>
      <c r="O85" s="9" t="str">
        <f>IF(Hiszpania!L8="", "", Hiszpania!L8)</f>
        <v>nie</v>
      </c>
      <c r="P85" s="9" t="str">
        <f>IF(Hiszpania!M8="", "", Hiszpania!M8)</f>
        <v>nie</v>
      </c>
      <c r="Q85" s="9" t="str">
        <f>IF(Hiszpania!N8="", "", Hiszpania!N8)</f>
        <v>nie</v>
      </c>
      <c r="R85" s="9" t="str">
        <f>IF(Hiszpania!O8="", "", Hiszpania!O8)</f>
        <v>nie</v>
      </c>
      <c r="S85" s="9" t="str">
        <f>IF(Hiszpania!P8="", "", Hiszpania!P8)</f>
        <v>tak</v>
      </c>
      <c r="T85" s="9" t="str">
        <f>IF(Hiszpania!Q8="", "", Hiszpania!Q8)</f>
        <v>tak</v>
      </c>
      <c r="U85" s="9" t="str">
        <f>IF(Hiszpania!R8="", "", Hiszpania!R8)</f>
        <v>tak</v>
      </c>
      <c r="V85" s="9" t="str">
        <f>IF(Hiszpania!S8="", "", Hiszpania!S8)</f>
        <v>nie</v>
      </c>
      <c r="W85" s="9" t="str">
        <f>IF(Hiszpania!T8="", "", Hiszpania!T8)</f>
        <v>nie</v>
      </c>
      <c r="X85" s="9" t="str">
        <f>IF(Hiszpania!U8="", "", Hiszpania!U8)</f>
        <v>nie</v>
      </c>
      <c r="Y85" s="9" t="str">
        <f>IF(Hiszpania!V8="", "", Hiszpania!V8)</f>
        <v>nie</v>
      </c>
      <c r="Z85" s="9" t="str">
        <f>IF(Hiszpania!W8="", "", Hiszpania!W8)</f>
        <v>tak</v>
      </c>
      <c r="AA85" s="9" t="str">
        <f>IF(Hiszpania!X8="", "", Hiszpania!X8)</f>
        <v>nie</v>
      </c>
      <c r="AB85" s="9" t="str">
        <f>IF(Hiszpania!Y8="", "", Hiszpania!Y8)</f>
        <v>tak</v>
      </c>
      <c r="AC85" s="9" t="str">
        <f>IF(Hiszpania!Z8="", "", Hiszpania!Z8)</f>
        <v>tak</v>
      </c>
      <c r="AD85" s="9" t="str">
        <f>IF(Hiszpania!AA8="", "", Hiszpania!AA8)</f>
        <v>tak</v>
      </c>
      <c r="AE85" s="9" t="str">
        <f>IF(Hiszpania!AB8="", "", Hiszpania!AB8)</f>
        <v>nie</v>
      </c>
      <c r="AF85" s="9" t="str">
        <f>IF(Hiszpania!AC8="", "", Hiszpania!AC8)</f>
        <v>nie</v>
      </c>
      <c r="AG85" s="9" t="str">
        <f>IF(Hiszpania!AD8="", "", Hiszpania!AD8)</f>
        <v>nie</v>
      </c>
      <c r="AH85" s="9" t="str">
        <f>IF(Hiszpania!AE8="", "", Hiszpania!AE8)</f>
        <v>tak</v>
      </c>
      <c r="AI85" s="9" t="str">
        <f>IF(Hiszpania!AF8="", "", Hiszpania!AF8)</f>
        <v/>
      </c>
      <c r="AJ85" s="9" t="str">
        <f>IF(Hiszpania!AG8="", "", Hiszpania!AG8)</f>
        <v/>
      </c>
      <c r="AK85" s="9" t="str">
        <f>IF(Hiszpania!AH8="", "", Hiszpania!AH8)</f>
        <v/>
      </c>
      <c r="AL85" s="9" t="str">
        <f>IF(Hiszpania!AI8="", "", Hiszpania!AI8)</f>
        <v/>
      </c>
      <c r="AM85" s="9" t="str">
        <f>IF(Hiszpania!AJ8="", "", Hiszpania!AJ8)</f>
        <v/>
      </c>
      <c r="AN85" s="9" t="str">
        <f>IF(Hiszpania!AK8="", "", Hiszpania!AK8)</f>
        <v/>
      </c>
      <c r="AO85" s="9" t="str">
        <f>IF(Hiszpania!AL8="", "", Hiszpania!AL8)</f>
        <v/>
      </c>
      <c r="AP85" s="16" t="str">
        <f>IF(Hiszpania!AM8="", "", Hiszpania!AM8)</f>
        <v/>
      </c>
      <c r="AY85" t="str">
        <f>Hiszpania!AP8</f>
        <v>tak 1</v>
      </c>
    </row>
    <row r="86" spans="1:51" x14ac:dyDescent="0.25">
      <c r="A86" s="39">
        <f t="shared" si="11"/>
        <v>0.43333333333333335</v>
      </c>
      <c r="B86" s="47">
        <f t="shared" si="8"/>
        <v>0.43333333414333336</v>
      </c>
      <c r="C86" s="46">
        <v>8.0999999999999999E-10</v>
      </c>
      <c r="D86" s="16" t="str">
        <f>Hiszpania!A9</f>
        <v>Rayo V</v>
      </c>
      <c r="E86" s="9" t="str">
        <f>IF(Hiszpania!B9="", "", Hiszpania!B9)</f>
        <v>nie</v>
      </c>
      <c r="F86" s="9" t="str">
        <f>IF(Hiszpania!C9="", "", Hiszpania!C9)</f>
        <v>nie</v>
      </c>
      <c r="G86" s="9" t="str">
        <f>IF(Hiszpania!D9="", "", Hiszpania!D9)</f>
        <v>tak</v>
      </c>
      <c r="H86" s="9" t="str">
        <f>IF(Hiszpania!E9="", "", Hiszpania!E9)</f>
        <v>tak</v>
      </c>
      <c r="I86" s="9" t="str">
        <f>IF(Hiszpania!F9="", "", Hiszpania!F9)</f>
        <v>tak</v>
      </c>
      <c r="J86" s="9" t="str">
        <f>IF(Hiszpania!G9="", "", Hiszpania!G9)</f>
        <v>tak</v>
      </c>
      <c r="K86" s="9" t="str">
        <f>IF(Hiszpania!H9="", "", Hiszpania!H9)</f>
        <v>nie</v>
      </c>
      <c r="L86" s="9" t="str">
        <f>IF(Hiszpania!I9="", "", Hiszpania!I9)</f>
        <v>tak</v>
      </c>
      <c r="M86" s="9" t="str">
        <f>IF(Hiszpania!J9="", "", Hiszpania!J9)</f>
        <v>nie</v>
      </c>
      <c r="N86" s="9" t="str">
        <f>IF(Hiszpania!K9="", "", Hiszpania!K9)</f>
        <v>nie</v>
      </c>
      <c r="O86" s="9" t="str">
        <f>IF(Hiszpania!L9="", "", Hiszpania!L9)</f>
        <v>nie</v>
      </c>
      <c r="P86" s="9" t="str">
        <f>IF(Hiszpania!M9="", "", Hiszpania!M9)</f>
        <v>nie</v>
      </c>
      <c r="Q86" s="9" t="str">
        <f>IF(Hiszpania!N9="", "", Hiszpania!N9)</f>
        <v>tak</v>
      </c>
      <c r="R86" s="9" t="str">
        <f>IF(Hiszpania!O9="", "", Hiszpania!O9)</f>
        <v>nie</v>
      </c>
      <c r="S86" s="9" t="str">
        <f>IF(Hiszpania!P9="", "", Hiszpania!P9)</f>
        <v>tak</v>
      </c>
      <c r="T86" s="9" t="str">
        <f>IF(Hiszpania!Q9="", "", Hiszpania!Q9)</f>
        <v>nie</v>
      </c>
      <c r="U86" s="9" t="str">
        <f>IF(Hiszpania!R9="", "", Hiszpania!R9)</f>
        <v>nie</v>
      </c>
      <c r="V86" s="9" t="str">
        <f>IF(Hiszpania!S9="", "", Hiszpania!S9)</f>
        <v>tak</v>
      </c>
      <c r="W86" s="9" t="str">
        <f>IF(Hiszpania!T9="", "", Hiszpania!T9)</f>
        <v>tak</v>
      </c>
      <c r="X86" s="9" t="str">
        <f>IF(Hiszpania!U9="", "", Hiszpania!U9)</f>
        <v>tak</v>
      </c>
      <c r="Y86" s="9" t="str">
        <f>IF(Hiszpania!V9="", "", Hiszpania!V9)</f>
        <v>nie</v>
      </c>
      <c r="Z86" s="9" t="str">
        <f>IF(Hiszpania!W9="", "", Hiszpania!W9)</f>
        <v>nie</v>
      </c>
      <c r="AA86" s="9" t="str">
        <f>IF(Hiszpania!X9="", "", Hiszpania!X9)</f>
        <v>nie</v>
      </c>
      <c r="AB86" s="9" t="str">
        <f>IF(Hiszpania!Y9="", "", Hiszpania!Y9)</f>
        <v>nie</v>
      </c>
      <c r="AC86" s="9" t="str">
        <f>IF(Hiszpania!Z9="", "", Hiszpania!Z9)</f>
        <v>nie</v>
      </c>
      <c r="AD86" s="9" t="str">
        <f>IF(Hiszpania!AA9="", "", Hiszpania!AA9)</f>
        <v>nie</v>
      </c>
      <c r="AE86" s="9" t="str">
        <f>IF(Hiszpania!AB9="", "", Hiszpania!AB9)</f>
        <v>nie</v>
      </c>
      <c r="AF86" s="9" t="str">
        <f>IF(Hiszpania!AC9="", "", Hiszpania!AC9)</f>
        <v>tak</v>
      </c>
      <c r="AG86" s="9" t="str">
        <f>IF(Hiszpania!AD9="", "", Hiszpania!AD9)</f>
        <v>tak</v>
      </c>
      <c r="AH86" s="9" t="str">
        <f>IF(Hiszpania!AE9="", "", Hiszpania!AE9)</f>
        <v>tak</v>
      </c>
      <c r="AI86" s="9" t="str">
        <f>IF(Hiszpania!AF9="", "", Hiszpania!AF9)</f>
        <v/>
      </c>
      <c r="AJ86" s="9" t="str">
        <f>IF(Hiszpania!AG9="", "", Hiszpania!AG9)</f>
        <v/>
      </c>
      <c r="AK86" s="9" t="str">
        <f>IF(Hiszpania!AH9="", "", Hiszpania!AH9)</f>
        <v/>
      </c>
      <c r="AL86" s="9" t="str">
        <f>IF(Hiszpania!AI9="", "", Hiszpania!AI9)</f>
        <v/>
      </c>
      <c r="AM86" s="9" t="str">
        <f>IF(Hiszpania!AJ9="", "", Hiszpania!AJ9)</f>
        <v/>
      </c>
      <c r="AN86" s="9" t="str">
        <f>IF(Hiszpania!AK9="", "", Hiszpania!AK9)</f>
        <v/>
      </c>
      <c r="AO86" s="9" t="str">
        <f>IF(Hiszpania!AL9="", "", Hiszpania!AL9)</f>
        <v/>
      </c>
      <c r="AP86" s="16" t="str">
        <f>IF(Hiszpania!AM9="", "", Hiszpania!AM9)</f>
        <v/>
      </c>
      <c r="AY86" t="str">
        <f>Hiszpania!AP9</f>
        <v>tak 3</v>
      </c>
    </row>
    <row r="87" spans="1:51" x14ac:dyDescent="0.25">
      <c r="A87" s="39">
        <f t="shared" si="11"/>
        <v>0.6</v>
      </c>
      <c r="B87" s="47">
        <f t="shared" si="8"/>
        <v>0.60000000081999993</v>
      </c>
      <c r="C87" s="46">
        <v>8.1999999999999996E-10</v>
      </c>
      <c r="D87" s="16" t="str">
        <f>Hiszpania!A10</f>
        <v>Celta Vigo</v>
      </c>
      <c r="E87" s="9" t="str">
        <f>IF(Hiszpania!B10="", "", Hiszpania!B10)</f>
        <v>tak</v>
      </c>
      <c r="F87" s="9" t="str">
        <f>IF(Hiszpania!C10="", "", Hiszpania!C10)</f>
        <v>tak</v>
      </c>
      <c r="G87" s="9" t="str">
        <f>IF(Hiszpania!D10="", "", Hiszpania!D10)</f>
        <v>nie</v>
      </c>
      <c r="H87" s="9" t="str">
        <f>IF(Hiszpania!E10="", "", Hiszpania!E10)</f>
        <v>tak</v>
      </c>
      <c r="I87" s="9" t="str">
        <f>IF(Hiszpania!F10="", "", Hiszpania!F10)</f>
        <v>tak</v>
      </c>
      <c r="J87" s="9" t="str">
        <f>IF(Hiszpania!G10="", "", Hiszpania!G10)</f>
        <v>tak</v>
      </c>
      <c r="K87" s="9" t="str">
        <f>IF(Hiszpania!H10="", "", Hiszpania!H10)</f>
        <v>nie</v>
      </c>
      <c r="L87" s="9" t="str">
        <f>IF(Hiszpania!I10="", "", Hiszpania!I10)</f>
        <v>tak</v>
      </c>
      <c r="M87" s="9" t="str">
        <f>IF(Hiszpania!J10="", "", Hiszpania!J10)</f>
        <v>nie</v>
      </c>
      <c r="N87" s="9" t="str">
        <f>IF(Hiszpania!K10="", "", Hiszpania!K10)</f>
        <v>tak</v>
      </c>
      <c r="O87" s="9" t="str">
        <f>IF(Hiszpania!L10="", "", Hiszpania!L10)</f>
        <v>nie</v>
      </c>
      <c r="P87" s="9" t="str">
        <f>IF(Hiszpania!M10="", "", Hiszpania!M10)</f>
        <v>nie</v>
      </c>
      <c r="Q87" s="9" t="str">
        <f>IF(Hiszpania!N10="", "", Hiszpania!N10)</f>
        <v>tak</v>
      </c>
      <c r="R87" s="9" t="str">
        <f>IF(Hiszpania!O10="", "", Hiszpania!O10)</f>
        <v>tak</v>
      </c>
      <c r="S87" s="9" t="str">
        <f>IF(Hiszpania!P10="", "", Hiszpania!P10)</f>
        <v>tak</v>
      </c>
      <c r="T87" s="9" t="str">
        <f>IF(Hiszpania!Q10="", "", Hiszpania!Q10)</f>
        <v>tak</v>
      </c>
      <c r="U87" s="9" t="str">
        <f>IF(Hiszpania!R10="", "", Hiszpania!R10)</f>
        <v>nie</v>
      </c>
      <c r="V87" s="9" t="str">
        <f>IF(Hiszpania!S10="", "", Hiszpania!S10)</f>
        <v>nie</v>
      </c>
      <c r="W87" s="9" t="str">
        <f>IF(Hiszpania!T10="", "", Hiszpania!T10)</f>
        <v>tak</v>
      </c>
      <c r="X87" s="9" t="str">
        <f>IF(Hiszpania!U10="", "", Hiszpania!U10)</f>
        <v>nie</v>
      </c>
      <c r="Y87" s="9" t="str">
        <f>IF(Hiszpania!V10="", "", Hiszpania!V10)</f>
        <v>tak</v>
      </c>
      <c r="Z87" s="9" t="str">
        <f>IF(Hiszpania!W10="", "", Hiszpania!W10)</f>
        <v>tak</v>
      </c>
      <c r="AA87" s="9" t="str">
        <f>IF(Hiszpania!X10="", "", Hiszpania!X10)</f>
        <v>tak</v>
      </c>
      <c r="AB87" s="9" t="str">
        <f>IF(Hiszpania!Y10="", "", Hiszpania!Y10)</f>
        <v>nie</v>
      </c>
      <c r="AC87" s="9" t="str">
        <f>IF(Hiszpania!Z10="", "", Hiszpania!Z10)</f>
        <v>nie</v>
      </c>
      <c r="AD87" s="9" t="str">
        <f>IF(Hiszpania!AA10="", "", Hiszpania!AA10)</f>
        <v>tak</v>
      </c>
      <c r="AE87" s="9" t="str">
        <f>IF(Hiszpania!AB10="", "", Hiszpania!AB10)</f>
        <v>nie</v>
      </c>
      <c r="AF87" s="9" t="str">
        <f>IF(Hiszpania!AC10="", "", Hiszpania!AC10)</f>
        <v>nie</v>
      </c>
      <c r="AG87" s="9" t="str">
        <f>IF(Hiszpania!AD10="", "", Hiszpania!AD10)</f>
        <v>tak</v>
      </c>
      <c r="AH87" s="9" t="str">
        <f>IF(Hiszpania!AE10="", "", Hiszpania!AE10)</f>
        <v>tak</v>
      </c>
      <c r="AI87" s="9" t="str">
        <f>IF(Hiszpania!AF10="", "", Hiszpania!AF10)</f>
        <v/>
      </c>
      <c r="AJ87" s="9" t="str">
        <f>IF(Hiszpania!AG10="", "", Hiszpania!AG10)</f>
        <v/>
      </c>
      <c r="AK87" s="9" t="str">
        <f>IF(Hiszpania!AH10="", "", Hiszpania!AH10)</f>
        <v/>
      </c>
      <c r="AL87" s="9" t="str">
        <f>IF(Hiszpania!AI10="", "", Hiszpania!AI10)</f>
        <v/>
      </c>
      <c r="AM87" s="9" t="str">
        <f>IF(Hiszpania!AJ10="", "", Hiszpania!AJ10)</f>
        <v/>
      </c>
      <c r="AN87" s="9" t="str">
        <f>IF(Hiszpania!AK10="", "", Hiszpania!AK10)</f>
        <v/>
      </c>
      <c r="AO87" s="9" t="str">
        <f>IF(Hiszpania!AL10="", "", Hiszpania!AL10)</f>
        <v/>
      </c>
      <c r="AP87" s="16" t="str">
        <f>IF(Hiszpania!AM10="", "", Hiszpania!AM10)</f>
        <v/>
      </c>
      <c r="AY87" t="str">
        <f>Hiszpania!AP10</f>
        <v>tak 2</v>
      </c>
    </row>
    <row r="88" spans="1:51" x14ac:dyDescent="0.25">
      <c r="A88" s="39">
        <f t="shared" si="11"/>
        <v>0.46666666666666667</v>
      </c>
      <c r="B88" s="47">
        <f t="shared" si="8"/>
        <v>0.46666666749666669</v>
      </c>
      <c r="C88" s="46">
        <v>8.3000000000000003E-10</v>
      </c>
      <c r="D88" s="16" t="str">
        <f>Hiszpania!A11</f>
        <v>Sevilla</v>
      </c>
      <c r="E88" s="9" t="str">
        <f>IF(Hiszpania!B11="", "", Hiszpania!B11)</f>
        <v>tak</v>
      </c>
      <c r="F88" s="9" t="str">
        <f>IF(Hiszpania!C11="", "", Hiszpania!C11)</f>
        <v>tak</v>
      </c>
      <c r="G88" s="9" t="str">
        <f>IF(Hiszpania!D11="", "", Hiszpania!D11)</f>
        <v>nie</v>
      </c>
      <c r="H88" s="9" t="str">
        <f>IF(Hiszpania!E11="", "", Hiszpania!E11)</f>
        <v>tak</v>
      </c>
      <c r="I88" s="9" t="str">
        <f>IF(Hiszpania!F11="", "", Hiszpania!F11)</f>
        <v>nie</v>
      </c>
      <c r="J88" s="9" t="str">
        <f>IF(Hiszpania!G11="", "", Hiszpania!G11)</f>
        <v>tak</v>
      </c>
      <c r="K88" s="9" t="str">
        <f>IF(Hiszpania!H11="", "", Hiszpania!H11)</f>
        <v>tak</v>
      </c>
      <c r="L88" s="9" t="str">
        <f>IF(Hiszpania!I11="", "", Hiszpania!I11)</f>
        <v>tak</v>
      </c>
      <c r="M88" s="9" t="str">
        <f>IF(Hiszpania!J11="", "", Hiszpania!J11)</f>
        <v>nie</v>
      </c>
      <c r="N88" s="9" t="str">
        <f>IF(Hiszpania!K11="", "", Hiszpania!K11)</f>
        <v>tak</v>
      </c>
      <c r="O88" s="9" t="str">
        <f>IF(Hiszpania!L11="", "", Hiszpania!L11)</f>
        <v>nie</v>
      </c>
      <c r="P88" s="9" t="str">
        <f>IF(Hiszpania!M11="", "", Hiszpania!M11)</f>
        <v>tak</v>
      </c>
      <c r="Q88" s="9" t="str">
        <f>IF(Hiszpania!N11="", "", Hiszpania!N11)</f>
        <v>nie</v>
      </c>
      <c r="R88" s="9" t="str">
        <f>IF(Hiszpania!O11="", "", Hiszpania!O11)</f>
        <v>nie</v>
      </c>
      <c r="S88" s="9" t="str">
        <f>IF(Hiszpania!P11="", "", Hiszpania!P11)</f>
        <v>nie</v>
      </c>
      <c r="T88" s="9" t="str">
        <f>IF(Hiszpania!Q11="", "", Hiszpania!Q11)</f>
        <v>nie</v>
      </c>
      <c r="U88" s="9" t="str">
        <f>IF(Hiszpania!R11="", "", Hiszpania!R11)</f>
        <v>nie</v>
      </c>
      <c r="V88" s="9" t="str">
        <f>IF(Hiszpania!S11="", "", Hiszpania!S11)</f>
        <v>nie</v>
      </c>
      <c r="W88" s="9" t="str">
        <f>IF(Hiszpania!T11="", "", Hiszpania!T11)</f>
        <v>nie</v>
      </c>
      <c r="X88" s="9" t="str">
        <f>IF(Hiszpania!U11="", "", Hiszpania!U11)</f>
        <v>tak</v>
      </c>
      <c r="Y88" s="9" t="str">
        <f>IF(Hiszpania!V11="", "", Hiszpania!V11)</f>
        <v>tak</v>
      </c>
      <c r="Z88" s="9" t="str">
        <f>IF(Hiszpania!W11="", "", Hiszpania!W11)</f>
        <v>nie</v>
      </c>
      <c r="AA88" s="9" t="str">
        <f>IF(Hiszpania!X11="", "", Hiszpania!X11)</f>
        <v>tak</v>
      </c>
      <c r="AB88" s="9" t="str">
        <f>IF(Hiszpania!Y11="", "", Hiszpania!Y11)</f>
        <v>tak</v>
      </c>
      <c r="AC88" s="9" t="str">
        <f>IF(Hiszpania!Z11="", "", Hiszpania!Z11)</f>
        <v>tak</v>
      </c>
      <c r="AD88" s="9" t="str">
        <f>IF(Hiszpania!AA11="", "", Hiszpania!AA11)</f>
        <v>nie</v>
      </c>
      <c r="AE88" s="9" t="str">
        <f>IF(Hiszpania!AB11="", "", Hiszpania!AB11)</f>
        <v>nie</v>
      </c>
      <c r="AF88" s="9" t="str">
        <f>IF(Hiszpania!AC11="", "", Hiszpania!AC11)</f>
        <v>nie</v>
      </c>
      <c r="AG88" s="9" t="str">
        <f>IF(Hiszpania!AD11="", "", Hiszpania!AD11)</f>
        <v>nie</v>
      </c>
      <c r="AH88" s="9" t="str">
        <f>IF(Hiszpania!AE11="", "", Hiszpania!AE11)</f>
        <v>tak</v>
      </c>
      <c r="AI88" s="9" t="str">
        <f>IF(Hiszpania!AF11="", "", Hiszpania!AF11)</f>
        <v/>
      </c>
      <c r="AJ88" s="9" t="str">
        <f>IF(Hiszpania!AG11="", "", Hiszpania!AG11)</f>
        <v/>
      </c>
      <c r="AK88" s="9" t="str">
        <f>IF(Hiszpania!AH11="", "", Hiszpania!AH11)</f>
        <v/>
      </c>
      <c r="AL88" s="9" t="str">
        <f>IF(Hiszpania!AI11="", "", Hiszpania!AI11)</f>
        <v/>
      </c>
      <c r="AM88" s="9" t="str">
        <f>IF(Hiszpania!AJ11="", "", Hiszpania!AJ11)</f>
        <v/>
      </c>
      <c r="AN88" s="9" t="str">
        <f>IF(Hiszpania!AK11="", "", Hiszpania!AK11)</f>
        <v/>
      </c>
      <c r="AO88" s="9" t="str">
        <f>IF(Hiszpania!AL11="", "", Hiszpania!AL11)</f>
        <v/>
      </c>
      <c r="AP88" s="16" t="str">
        <f>IF(Hiszpania!AM11="", "", Hiszpania!AM11)</f>
        <v/>
      </c>
      <c r="AY88" t="str">
        <f>Hiszpania!AP11</f>
        <v>tak 1</v>
      </c>
    </row>
    <row r="89" spans="1:51" x14ac:dyDescent="0.25">
      <c r="A89" s="39">
        <f t="shared" si="11"/>
        <v>0.4</v>
      </c>
      <c r="B89" s="47">
        <f t="shared" si="8"/>
        <v>0.40000000084000004</v>
      </c>
      <c r="C89" s="46">
        <v>8.3999999999999999E-10</v>
      </c>
      <c r="D89" s="16" t="str">
        <f>Hiszpania!A12</f>
        <v>Sociedad</v>
      </c>
      <c r="E89" s="9" t="str">
        <f>IF(Hiszpania!B12="", "", Hiszpania!B12)</f>
        <v>nie</v>
      </c>
      <c r="F89" s="9" t="str">
        <f>IF(Hiszpania!C12="", "", Hiszpania!C12)</f>
        <v>nie</v>
      </c>
      <c r="G89" s="9" t="str">
        <f>IF(Hiszpania!D12="", "", Hiszpania!D12)</f>
        <v>tak</v>
      </c>
      <c r="H89" s="9" t="str">
        <f>IF(Hiszpania!E12="", "", Hiszpania!E12)</f>
        <v>nie</v>
      </c>
      <c r="I89" s="9" t="str">
        <f>IF(Hiszpania!F12="", "", Hiszpania!F12)</f>
        <v>nie</v>
      </c>
      <c r="J89" s="9" t="str">
        <f>IF(Hiszpania!G12="", "", Hiszpania!G12)</f>
        <v>nie</v>
      </c>
      <c r="K89" s="9" t="str">
        <f>IF(Hiszpania!H12="", "", Hiszpania!H12)</f>
        <v>nie</v>
      </c>
      <c r="L89" s="9" t="str">
        <f>IF(Hiszpania!I12="", "", Hiszpania!I12)</f>
        <v>tak</v>
      </c>
      <c r="M89" s="9" t="str">
        <f>IF(Hiszpania!J12="", "", Hiszpania!J12)</f>
        <v>tak</v>
      </c>
      <c r="N89" s="9" t="str">
        <f>IF(Hiszpania!K12="", "", Hiszpania!K12)</f>
        <v>nie</v>
      </c>
      <c r="O89" s="9" t="str">
        <f>IF(Hiszpania!L12="", "", Hiszpania!L12)</f>
        <v>nie</v>
      </c>
      <c r="P89" s="9" t="str">
        <f>IF(Hiszpania!M12="", "", Hiszpania!M12)</f>
        <v>tak</v>
      </c>
      <c r="Q89" s="9" t="str">
        <f>IF(Hiszpania!N12="", "", Hiszpania!N12)</f>
        <v>nie</v>
      </c>
      <c r="R89" s="9" t="str">
        <f>IF(Hiszpania!O12="", "", Hiszpania!O12)</f>
        <v>nie</v>
      </c>
      <c r="S89" s="9" t="str">
        <f>IF(Hiszpania!P12="", "", Hiszpania!P12)</f>
        <v>nie</v>
      </c>
      <c r="T89" s="9" t="str">
        <f>IF(Hiszpania!Q12="", "", Hiszpania!Q12)</f>
        <v>tak</v>
      </c>
      <c r="U89" s="9" t="str">
        <f>IF(Hiszpania!R12="", "", Hiszpania!R12)</f>
        <v>nie</v>
      </c>
      <c r="V89" s="9" t="str">
        <f>IF(Hiszpania!S12="", "", Hiszpania!S12)</f>
        <v>nie</v>
      </c>
      <c r="W89" s="9" t="str">
        <f>IF(Hiszpania!T12="", "", Hiszpania!T12)</f>
        <v>nie</v>
      </c>
      <c r="X89" s="9" t="str">
        <f>IF(Hiszpania!U12="", "", Hiszpania!U12)</f>
        <v>nie</v>
      </c>
      <c r="Y89" s="9" t="str">
        <f>IF(Hiszpania!V12="", "", Hiszpania!V12)</f>
        <v>nie</v>
      </c>
      <c r="Z89" s="9" t="str">
        <f>IF(Hiszpania!W12="", "", Hiszpania!W12)</f>
        <v>tak</v>
      </c>
      <c r="AA89" s="9" t="str">
        <f>IF(Hiszpania!X12="", "", Hiszpania!X12)</f>
        <v>tak</v>
      </c>
      <c r="AB89" s="9" t="str">
        <f>IF(Hiszpania!Y12="", "", Hiszpania!Y12)</f>
        <v>nie</v>
      </c>
      <c r="AC89" s="9" t="str">
        <f>IF(Hiszpania!Z12="", "", Hiszpania!Z12)</f>
        <v>tak</v>
      </c>
      <c r="AD89" s="9" t="str">
        <f>IF(Hiszpania!AA12="", "", Hiszpania!AA12)</f>
        <v>tak</v>
      </c>
      <c r="AE89" s="9" t="str">
        <f>IF(Hiszpania!AB12="", "", Hiszpania!AB12)</f>
        <v>nie</v>
      </c>
      <c r="AF89" s="9" t="str">
        <f>IF(Hiszpania!AC12="", "", Hiszpania!AC12)</f>
        <v>tak</v>
      </c>
      <c r="AG89" s="9" t="str">
        <f>IF(Hiszpania!AD12="", "", Hiszpania!AD12)</f>
        <v>tak</v>
      </c>
      <c r="AH89" s="9" t="str">
        <f>IF(Hiszpania!AE12="", "", Hiszpania!AE12)</f>
        <v>tak</v>
      </c>
      <c r="AI89" s="9" t="str">
        <f>IF(Hiszpania!AF12="", "", Hiszpania!AF12)</f>
        <v/>
      </c>
      <c r="AJ89" s="9" t="str">
        <f>IF(Hiszpania!AG12="", "", Hiszpania!AG12)</f>
        <v/>
      </c>
      <c r="AK89" s="9" t="str">
        <f>IF(Hiszpania!AH12="", "", Hiszpania!AH12)</f>
        <v/>
      </c>
      <c r="AL89" s="9" t="str">
        <f>IF(Hiszpania!AI12="", "", Hiszpania!AI12)</f>
        <v/>
      </c>
      <c r="AM89" s="9" t="str">
        <f>IF(Hiszpania!AJ12="", "", Hiszpania!AJ12)</f>
        <v/>
      </c>
      <c r="AN89" s="9" t="str">
        <f>IF(Hiszpania!AK12="", "", Hiszpania!AK12)</f>
        <v/>
      </c>
      <c r="AO89" s="9" t="str">
        <f>IF(Hiszpania!AL12="", "", Hiszpania!AL12)</f>
        <v/>
      </c>
      <c r="AP89" s="16" t="str">
        <f>IF(Hiszpania!AM12="", "", Hiszpania!AM12)</f>
        <v/>
      </c>
      <c r="AY89" t="str">
        <f>Hiszpania!AP12</f>
        <v>tak 3</v>
      </c>
    </row>
    <row r="90" spans="1:51" x14ac:dyDescent="0.25">
      <c r="A90" s="39">
        <f t="shared" si="11"/>
        <v>0.3</v>
      </c>
      <c r="B90" s="47">
        <f t="shared" si="8"/>
        <v>0.30000000085</v>
      </c>
      <c r="C90" s="46">
        <v>8.4999999999999996E-10</v>
      </c>
      <c r="D90" s="16" t="str">
        <f>Hiszpania!A13</f>
        <v>Getafe</v>
      </c>
      <c r="E90" s="9" t="str">
        <f>IF(Hiszpania!B13="", "", Hiszpania!B13)</f>
        <v>tak</v>
      </c>
      <c r="F90" s="9" t="str">
        <f>IF(Hiszpania!C13="", "", Hiszpania!C13)</f>
        <v>nie</v>
      </c>
      <c r="G90" s="9" t="str">
        <f>IF(Hiszpania!D13="", "", Hiszpania!D13)</f>
        <v>nie</v>
      </c>
      <c r="H90" s="9" t="str">
        <f>IF(Hiszpania!E13="", "", Hiszpania!E13)</f>
        <v>nie</v>
      </c>
      <c r="I90" s="9" t="str">
        <f>IF(Hiszpania!F13="", "", Hiszpania!F13)</f>
        <v>nie</v>
      </c>
      <c r="J90" s="9" t="str">
        <f>IF(Hiszpania!G13="", "", Hiszpania!G13)</f>
        <v>nie</v>
      </c>
      <c r="K90" s="9" t="str">
        <f>IF(Hiszpania!H13="", "", Hiszpania!H13)</f>
        <v>nie</v>
      </c>
      <c r="L90" s="9" t="str">
        <f>IF(Hiszpania!I13="", "", Hiszpania!I13)</f>
        <v>tak</v>
      </c>
      <c r="M90" s="9" t="str">
        <f>IF(Hiszpania!J13="", "", Hiszpania!J13)</f>
        <v>tak</v>
      </c>
      <c r="N90" s="9" t="str">
        <f>IF(Hiszpania!K13="", "", Hiszpania!K13)</f>
        <v>tak</v>
      </c>
      <c r="O90" s="9" t="str">
        <f>IF(Hiszpania!L13="", "", Hiszpania!L13)</f>
        <v>tak</v>
      </c>
      <c r="P90" s="9" t="str">
        <f>IF(Hiszpania!M13="", "", Hiszpania!M13)</f>
        <v>nie</v>
      </c>
      <c r="Q90" s="9" t="str">
        <f>IF(Hiszpania!N13="", "", Hiszpania!N13)</f>
        <v>nie</v>
      </c>
      <c r="R90" s="9" t="str">
        <f>IF(Hiszpania!O13="", "", Hiszpania!O13)</f>
        <v>nie</v>
      </c>
      <c r="S90" s="9" t="str">
        <f>IF(Hiszpania!P13="", "", Hiszpania!P13)</f>
        <v>nie</v>
      </c>
      <c r="T90" s="9" t="str">
        <f>IF(Hiszpania!Q13="", "", Hiszpania!Q13)</f>
        <v>nie</v>
      </c>
      <c r="U90" s="9" t="str">
        <f>IF(Hiszpania!R13="", "", Hiszpania!R13)</f>
        <v>nie</v>
      </c>
      <c r="V90" s="9" t="str">
        <f>IF(Hiszpania!S13="", "", Hiszpania!S13)</f>
        <v>nie</v>
      </c>
      <c r="W90" s="9" t="str">
        <f>IF(Hiszpania!T13="", "", Hiszpania!T13)</f>
        <v>nie</v>
      </c>
      <c r="X90" s="9" t="str">
        <f>IF(Hiszpania!U13="", "", Hiszpania!U13)</f>
        <v>nie</v>
      </c>
      <c r="Y90" s="9" t="str">
        <f>IF(Hiszpania!V13="", "", Hiszpania!V13)</f>
        <v>nie</v>
      </c>
      <c r="Z90" s="9" t="str">
        <f>IF(Hiszpania!W13="", "", Hiszpania!W13)</f>
        <v>nie</v>
      </c>
      <c r="AA90" s="9" t="str">
        <f>IF(Hiszpania!X13="", "", Hiszpania!X13)</f>
        <v>nie</v>
      </c>
      <c r="AB90" s="9" t="str">
        <f>IF(Hiszpania!Y13="", "", Hiszpania!Y13)</f>
        <v>tak</v>
      </c>
      <c r="AC90" s="9" t="str">
        <f>IF(Hiszpania!Z13="", "", Hiszpania!Z13)</f>
        <v>tak</v>
      </c>
      <c r="AD90" s="9" t="str">
        <f>IF(Hiszpania!AA13="", "", Hiszpania!AA13)</f>
        <v>nie</v>
      </c>
      <c r="AE90" s="9" t="str">
        <f>IF(Hiszpania!AB13="", "", Hiszpania!AB13)</f>
        <v>nie</v>
      </c>
      <c r="AF90" s="9" t="str">
        <f>IF(Hiszpania!AC13="", "", Hiszpania!AC13)</f>
        <v>tak</v>
      </c>
      <c r="AG90" s="9" t="str">
        <f>IF(Hiszpania!AD13="", "", Hiszpania!AD13)</f>
        <v>nie</v>
      </c>
      <c r="AH90" s="9" t="str">
        <f>IF(Hiszpania!AE13="", "", Hiszpania!AE13)</f>
        <v>tak</v>
      </c>
      <c r="AI90" s="9" t="str">
        <f>IF(Hiszpania!AF13="", "", Hiszpania!AF13)</f>
        <v/>
      </c>
      <c r="AJ90" s="9" t="str">
        <f>IF(Hiszpania!AG13="", "", Hiszpania!AG13)</f>
        <v/>
      </c>
      <c r="AK90" s="9" t="str">
        <f>IF(Hiszpania!AH13="", "", Hiszpania!AH13)</f>
        <v/>
      </c>
      <c r="AL90" s="9" t="str">
        <f>IF(Hiszpania!AI13="", "", Hiszpania!AI13)</f>
        <v/>
      </c>
      <c r="AM90" s="9" t="str">
        <f>IF(Hiszpania!AJ13="", "", Hiszpania!AJ13)</f>
        <v/>
      </c>
      <c r="AN90" s="9" t="str">
        <f>IF(Hiszpania!AK13="", "", Hiszpania!AK13)</f>
        <v/>
      </c>
      <c r="AO90" s="9" t="str">
        <f>IF(Hiszpania!AL13="", "", Hiszpania!AL13)</f>
        <v/>
      </c>
      <c r="AP90" s="16" t="str">
        <f>IF(Hiszpania!AM13="", "", Hiszpania!AM13)</f>
        <v/>
      </c>
      <c r="AY90" t="str">
        <f>Hiszpania!AP13</f>
        <v>tak 1</v>
      </c>
    </row>
    <row r="91" spans="1:51" x14ac:dyDescent="0.25">
      <c r="A91" s="39">
        <f t="shared" si="11"/>
        <v>0.55172413793103448</v>
      </c>
      <c r="B91" s="47">
        <f t="shared" si="8"/>
        <v>0.55172413879103444</v>
      </c>
      <c r="C91" s="46">
        <v>8.6000000000000003E-10</v>
      </c>
      <c r="D91" s="16" t="str">
        <f>Hiszpania!A14</f>
        <v>Osasuna</v>
      </c>
      <c r="E91" s="9" t="str">
        <f>IF(Hiszpania!B14="", "", Hiszpania!B14)</f>
        <v>tak</v>
      </c>
      <c r="F91" s="9" t="str">
        <f>IF(Hiszpania!C14="", "", Hiszpania!C14)</f>
        <v>nie</v>
      </c>
      <c r="G91" s="9" t="str">
        <f>IF(Hiszpania!D14="", "", Hiszpania!D14)</f>
        <v>tak</v>
      </c>
      <c r="H91" s="9" t="str">
        <f>IF(Hiszpania!E14="", "", Hiszpania!E14)</f>
        <v>tak</v>
      </c>
      <c r="I91" s="9" t="str">
        <f>IF(Hiszpania!F14="", "", Hiszpania!F14)</f>
        <v>tak</v>
      </c>
      <c r="J91" s="9" t="str">
        <f>IF(Hiszpania!G14="", "", Hiszpania!G14)</f>
        <v>tak</v>
      </c>
      <c r="K91" s="9" t="str">
        <f>IF(Hiszpania!H14="", "", Hiszpania!H14)</f>
        <v>nie</v>
      </c>
      <c r="L91" s="9" t="str">
        <f>IF(Hiszpania!I14="", "", Hiszpania!I14)</f>
        <v>nie</v>
      </c>
      <c r="M91" s="9" t="str">
        <f>IF(Hiszpania!J14="", "", Hiszpania!J14)</f>
        <v>tak</v>
      </c>
      <c r="N91" s="9" t="str">
        <f>IF(Hiszpania!K14="", "", Hiszpania!K14)</f>
        <v>tak</v>
      </c>
      <c r="O91" s="9" t="str">
        <f>IF(Hiszpania!L14="", "", Hiszpania!L14)</f>
        <v>nie</v>
      </c>
      <c r="P91" s="9" t="str">
        <f>IF(Hiszpania!M14="", "", Hiszpania!M14)</f>
        <v>nie</v>
      </c>
      <c r="Q91" s="9" t="str">
        <f>IF(Hiszpania!N14="", "", Hiszpania!N14)</f>
        <v>tak</v>
      </c>
      <c r="R91" s="9" t="str">
        <f>IF(Hiszpania!O14="", "", Hiszpania!O14)</f>
        <v>tak</v>
      </c>
      <c r="S91" s="9" t="str">
        <f>IF(Hiszpania!P14="", "", Hiszpania!P14)</f>
        <v>nie</v>
      </c>
      <c r="T91" s="9" t="str">
        <f>IF(Hiszpania!Q14="", "", Hiszpania!Q14)</f>
        <v>tak</v>
      </c>
      <c r="U91" s="9" t="str">
        <f>IF(Hiszpania!R14="", "", Hiszpania!R14)</f>
        <v>nie</v>
      </c>
      <c r="V91" s="9" t="str">
        <f>IF(Hiszpania!S14="", "", Hiszpania!S14)</f>
        <v>tak</v>
      </c>
      <c r="W91" s="9" t="str">
        <f>IF(Hiszpania!T14="", "", Hiszpania!T14)</f>
        <v>nie</v>
      </c>
      <c r="X91" s="9" t="str">
        <f>IF(Hiszpania!U14="", "", Hiszpania!U14)</f>
        <v>tak</v>
      </c>
      <c r="Y91" s="9" t="str">
        <f>IF(Hiszpania!V14="", "", Hiszpania!V14)</f>
        <v>nie</v>
      </c>
      <c r="Z91" s="9" t="str">
        <f>IF(Hiszpania!W14="", "", Hiszpania!W14)</f>
        <v>tak</v>
      </c>
      <c r="AA91" s="9" t="str">
        <f>IF(Hiszpania!X14="", "", Hiszpania!X14)</f>
        <v>nie</v>
      </c>
      <c r="AB91" s="9" t="str">
        <f>IF(Hiszpania!Y14="", "", Hiszpania!Y14)</f>
        <v>tak</v>
      </c>
      <c r="AC91" s="9" t="str">
        <f>IF(Hiszpania!Z14="", "", Hiszpania!Z14)</f>
        <v>nie</v>
      </c>
      <c r="AD91" s="9" t="str">
        <f>IF(Hiszpania!AA14="", "", Hiszpania!AA14)</f>
        <v>nie</v>
      </c>
      <c r="AE91" s="9" t="str">
        <f>IF(Hiszpania!AB14="", "", Hiszpania!AB14)</f>
        <v>tak</v>
      </c>
      <c r="AF91" s="9" t="str">
        <f>IF(Hiszpania!AC14="", "", Hiszpania!AC14)</f>
        <v>tak</v>
      </c>
      <c r="AG91" s="9" t="str">
        <f>IF(Hiszpania!AD14="", "", Hiszpania!AD14)</f>
        <v>nie</v>
      </c>
      <c r="AH91" s="9" t="str">
        <f>IF(Hiszpania!AE14="", "", Hiszpania!AE14)</f>
        <v/>
      </c>
      <c r="AI91" s="9" t="str">
        <f>IF(Hiszpania!AF14="", "", Hiszpania!AF14)</f>
        <v/>
      </c>
      <c r="AJ91" s="9" t="str">
        <f>IF(Hiszpania!AG14="", "", Hiszpania!AG14)</f>
        <v/>
      </c>
      <c r="AK91" s="9" t="str">
        <f>IF(Hiszpania!AH14="", "", Hiszpania!AH14)</f>
        <v/>
      </c>
      <c r="AL91" s="9" t="str">
        <f>IF(Hiszpania!AI14="", "", Hiszpania!AI14)</f>
        <v/>
      </c>
      <c r="AM91" s="9" t="str">
        <f>IF(Hiszpania!AJ14="", "", Hiszpania!AJ14)</f>
        <v/>
      </c>
      <c r="AN91" s="9" t="str">
        <f>IF(Hiszpania!AK14="", "", Hiszpania!AK14)</f>
        <v/>
      </c>
      <c r="AO91" s="9" t="str">
        <f>IF(Hiszpania!AL14="", "", Hiszpania!AL14)</f>
        <v/>
      </c>
      <c r="AP91" s="16" t="str">
        <f>IF(Hiszpania!AM14="", "", Hiszpania!AM14)</f>
        <v/>
      </c>
      <c r="AY91" t="str">
        <f>Hiszpania!AP14</f>
        <v>nie 1</v>
      </c>
    </row>
    <row r="92" spans="1:51" x14ac:dyDescent="0.25">
      <c r="A92" s="39">
        <f t="shared" si="11"/>
        <v>0.58620689655172409</v>
      </c>
      <c r="B92" s="47">
        <f t="shared" si="8"/>
        <v>0.58620689742172405</v>
      </c>
      <c r="C92" s="46">
        <v>8.6999999999999999E-10</v>
      </c>
      <c r="D92" s="16" t="str">
        <f>Hiszpania!A15</f>
        <v>Girona</v>
      </c>
      <c r="E92" s="9" t="str">
        <f>IF(Hiszpania!B15="", "", Hiszpania!B15)</f>
        <v>tak</v>
      </c>
      <c r="F92" s="9" t="str">
        <f>IF(Hiszpania!C15="", "", Hiszpania!C15)</f>
        <v>tak</v>
      </c>
      <c r="G92" s="9" t="str">
        <f>IF(Hiszpania!D15="", "", Hiszpania!D15)</f>
        <v>tak</v>
      </c>
      <c r="H92" s="9" t="str">
        <f>IF(Hiszpania!E15="", "", Hiszpania!E15)</f>
        <v>tak</v>
      </c>
      <c r="I92" s="9" t="str">
        <f>IF(Hiszpania!F15="", "", Hiszpania!F15)</f>
        <v>tak</v>
      </c>
      <c r="J92" s="9" t="str">
        <f>IF(Hiszpania!G15="", "", Hiszpania!G15)</f>
        <v>nie</v>
      </c>
      <c r="K92" s="9" t="str">
        <f>IF(Hiszpania!H15="", "", Hiszpania!H15)</f>
        <v>nie</v>
      </c>
      <c r="L92" s="9" t="str">
        <f>IF(Hiszpania!I15="", "", Hiszpania!I15)</f>
        <v>tak</v>
      </c>
      <c r="M92" s="9" t="str">
        <f>IF(Hiszpania!J15="", "", Hiszpania!J15)</f>
        <v>tak</v>
      </c>
      <c r="N92" s="9" t="str">
        <f>IF(Hiszpania!K15="", "", Hiszpania!K15)</f>
        <v>nie</v>
      </c>
      <c r="O92" s="9" t="str">
        <f>IF(Hiszpania!L15="", "", Hiszpania!L15)</f>
        <v>nie</v>
      </c>
      <c r="P92" s="9" t="str">
        <f>IF(Hiszpania!M15="", "", Hiszpania!M15)</f>
        <v>nie</v>
      </c>
      <c r="Q92" s="9" t="str">
        <f>IF(Hiszpania!N15="", "", Hiszpania!N15)</f>
        <v>nie</v>
      </c>
      <c r="R92" s="9" t="str">
        <f>IF(Hiszpania!O15="", "", Hiszpania!O15)</f>
        <v>nie</v>
      </c>
      <c r="S92" s="9" t="str">
        <f>IF(Hiszpania!P15="", "", Hiszpania!P15)</f>
        <v>tak</v>
      </c>
      <c r="T92" s="9" t="str">
        <f>IF(Hiszpania!Q15="", "", Hiszpania!Q15)</f>
        <v>tak</v>
      </c>
      <c r="U92" s="9" t="str">
        <f>IF(Hiszpania!R15="", "", Hiszpania!R15)</f>
        <v>tak</v>
      </c>
      <c r="V92" s="9" t="str">
        <f>IF(Hiszpania!S15="", "", Hiszpania!S15)</f>
        <v>tak</v>
      </c>
      <c r="W92" s="9" t="str">
        <f>IF(Hiszpania!T15="", "", Hiszpania!T15)</f>
        <v>nie</v>
      </c>
      <c r="X92" s="9" t="str">
        <f>IF(Hiszpania!U15="", "", Hiszpania!U15)</f>
        <v>tak</v>
      </c>
      <c r="Y92" s="9" t="str">
        <f>IF(Hiszpania!V15="", "", Hiszpania!V15)</f>
        <v>nie</v>
      </c>
      <c r="Z92" s="9" t="str">
        <f>IF(Hiszpania!W15="", "", Hiszpania!W15)</f>
        <v>tak</v>
      </c>
      <c r="AA92" s="9" t="str">
        <f>IF(Hiszpania!X15="", "", Hiszpania!X15)</f>
        <v>tak</v>
      </c>
      <c r="AB92" s="9" t="str">
        <f>IF(Hiszpania!Y15="", "", Hiszpania!Y15)</f>
        <v>tak</v>
      </c>
      <c r="AC92" s="9" t="str">
        <f>IF(Hiszpania!Z15="", "", Hiszpania!Z15)</f>
        <v>tak</v>
      </c>
      <c r="AD92" s="9" t="str">
        <f>IF(Hiszpania!AA15="", "", Hiszpania!AA15)</f>
        <v>tak</v>
      </c>
      <c r="AE92" s="9" t="str">
        <f>IF(Hiszpania!AB15="", "", Hiszpania!AB15)</f>
        <v/>
      </c>
      <c r="AF92" s="9" t="str">
        <f>IF(Hiszpania!AC15="", "", Hiszpania!AC15)</f>
        <v>nie</v>
      </c>
      <c r="AG92" s="9" t="str">
        <f>IF(Hiszpania!AD15="", "", Hiszpania!AD15)</f>
        <v>nie</v>
      </c>
      <c r="AH92" s="9" t="str">
        <f>IF(Hiszpania!AE15="", "", Hiszpania!AE15)</f>
        <v>nie</v>
      </c>
      <c r="AI92" s="9" t="str">
        <f>IF(Hiszpania!AF15="", "", Hiszpania!AF15)</f>
        <v/>
      </c>
      <c r="AJ92" s="9" t="str">
        <f>IF(Hiszpania!AG15="", "", Hiszpania!AG15)</f>
        <v/>
      </c>
      <c r="AK92" s="9" t="str">
        <f>IF(Hiszpania!AH15="", "", Hiszpania!AH15)</f>
        <v/>
      </c>
      <c r="AL92" s="9" t="str">
        <f>IF(Hiszpania!AI15="", "", Hiszpania!AI15)</f>
        <v/>
      </c>
      <c r="AM92" s="9" t="str">
        <f>IF(Hiszpania!AJ15="", "", Hiszpania!AJ15)</f>
        <v/>
      </c>
      <c r="AN92" s="9" t="str">
        <f>IF(Hiszpania!AK15="", "", Hiszpania!AK15)</f>
        <v/>
      </c>
      <c r="AO92" s="9" t="str">
        <f>IF(Hiszpania!AL15="", "", Hiszpania!AL15)</f>
        <v/>
      </c>
      <c r="AP92" s="16" t="str">
        <f>IF(Hiszpania!AM15="", "", Hiszpania!AM15)</f>
        <v/>
      </c>
      <c r="AY92" t="str">
        <f>Hiszpania!AP15</f>
        <v>nie 3</v>
      </c>
    </row>
    <row r="93" spans="1:51" x14ac:dyDescent="0.25">
      <c r="A93" s="39">
        <f t="shared" si="11"/>
        <v>0.48275862068965519</v>
      </c>
      <c r="B93" s="47">
        <f t="shared" si="8"/>
        <v>0.48275862156965521</v>
      </c>
      <c r="C93" s="46">
        <v>8.7999999999999996E-10</v>
      </c>
      <c r="D93" s="16" t="str">
        <f>Hiszpania!A16</f>
        <v>Espanyol</v>
      </c>
      <c r="E93" s="9" t="str">
        <f>IF(Hiszpania!B16="", "", Hiszpania!B16)</f>
        <v>nie</v>
      </c>
      <c r="F93" s="9" t="str">
        <f>IF(Hiszpania!C16="", "", Hiszpania!C16)</f>
        <v>nie</v>
      </c>
      <c r="G93" s="9" t="str">
        <f>IF(Hiszpania!D16="", "", Hiszpania!D16)</f>
        <v>nie</v>
      </c>
      <c r="H93" s="9" t="str">
        <f>IF(Hiszpania!E16="", "", Hiszpania!E16)</f>
        <v>tak</v>
      </c>
      <c r="I93" s="9" t="str">
        <f>IF(Hiszpania!F16="", "", Hiszpania!F16)</f>
        <v>tak</v>
      </c>
      <c r="J93" s="9" t="str">
        <f>IF(Hiszpania!G16="", "", Hiszpania!G16)</f>
        <v>nie</v>
      </c>
      <c r="K93" s="9" t="str">
        <f>IF(Hiszpania!H16="", "", Hiszpania!H16)</f>
        <v>tak</v>
      </c>
      <c r="L93" s="9" t="str">
        <f>IF(Hiszpania!I16="", "", Hiszpania!I16)</f>
        <v>nie</v>
      </c>
      <c r="M93" s="9" t="str">
        <f>IF(Hiszpania!J16="", "", Hiszpania!J16)</f>
        <v>tak</v>
      </c>
      <c r="N93" s="9" t="str">
        <f>IF(Hiszpania!K16="", "", Hiszpania!K16)</f>
        <v>tak</v>
      </c>
      <c r="O93" s="9" t="str">
        <f>IF(Hiszpania!L16="", "", Hiszpania!L16)</f>
        <v>nie</v>
      </c>
      <c r="P93" s="9" t="str">
        <f>IF(Hiszpania!M16="", "", Hiszpania!M16)</f>
        <v>tak</v>
      </c>
      <c r="Q93" s="9" t="str">
        <f>IF(Hiszpania!N16="", "", Hiszpania!N16)</f>
        <v>tak</v>
      </c>
      <c r="R93" s="9" t="str">
        <f>IF(Hiszpania!O16="", "", Hiszpania!O16)</f>
        <v>nie</v>
      </c>
      <c r="S93" s="9" t="str">
        <f>IF(Hiszpania!P16="", "", Hiszpania!P16)</f>
        <v>tak</v>
      </c>
      <c r="T93" s="9" t="str">
        <f>IF(Hiszpania!Q16="", "", Hiszpania!Q16)</f>
        <v>nie</v>
      </c>
      <c r="U93" s="9" t="str">
        <f>IF(Hiszpania!R16="", "", Hiszpania!R16)</f>
        <v>nie</v>
      </c>
      <c r="V93" s="9" t="str">
        <f>IF(Hiszpania!S16="", "", Hiszpania!S16)</f>
        <v>nie</v>
      </c>
      <c r="W93" s="9" t="str">
        <f>IF(Hiszpania!T16="", "", Hiszpania!T16)</f>
        <v>nie</v>
      </c>
      <c r="X93" s="9" t="str">
        <f>IF(Hiszpania!U16="", "", Hiszpania!U16)</f>
        <v>tak</v>
      </c>
      <c r="Y93" s="9" t="str">
        <f>IF(Hiszpania!V16="", "", Hiszpania!V16)</f>
        <v>tak</v>
      </c>
      <c r="Z93" s="9" t="str">
        <f>IF(Hiszpania!W16="", "", Hiszpania!W16)</f>
        <v>nie</v>
      </c>
      <c r="AA93" s="9" t="str">
        <f>IF(Hiszpania!X16="", "", Hiszpania!X16)</f>
        <v>tak</v>
      </c>
      <c r="AB93" s="9" t="str">
        <f>IF(Hiszpania!Y16="", "", Hiszpania!Y16)</f>
        <v>nie</v>
      </c>
      <c r="AC93" s="9" t="str">
        <f>IF(Hiszpania!Z16="", "", Hiszpania!Z16)</f>
        <v>nie</v>
      </c>
      <c r="AD93" s="9" t="str">
        <f>IF(Hiszpania!AA16="", "", Hiszpania!AA16)</f>
        <v>tak</v>
      </c>
      <c r="AE93" s="9" t="str">
        <f>IF(Hiszpania!AB16="", "", Hiszpania!AB16)</f>
        <v/>
      </c>
      <c r="AF93" s="9" t="str">
        <f>IF(Hiszpania!AC16="", "", Hiszpania!AC16)</f>
        <v>nie</v>
      </c>
      <c r="AG93" s="9" t="str">
        <f>IF(Hiszpania!AD16="", "", Hiszpania!AD16)</f>
        <v>tak</v>
      </c>
      <c r="AH93" s="9" t="str">
        <f>IF(Hiszpania!AE16="", "", Hiszpania!AE16)</f>
        <v>tak</v>
      </c>
      <c r="AI93" s="9" t="str">
        <f>IF(Hiszpania!AF16="", "", Hiszpania!AF16)</f>
        <v/>
      </c>
      <c r="AJ93" s="9" t="str">
        <f>IF(Hiszpania!AG16="", "", Hiszpania!AG16)</f>
        <v/>
      </c>
      <c r="AK93" s="9" t="str">
        <f>IF(Hiszpania!AH16="", "", Hiszpania!AH16)</f>
        <v/>
      </c>
      <c r="AL93" s="9" t="str">
        <f>IF(Hiszpania!AI16="", "", Hiszpania!AI16)</f>
        <v/>
      </c>
      <c r="AM93" s="9" t="str">
        <f>IF(Hiszpania!AJ16="", "", Hiszpania!AJ16)</f>
        <v/>
      </c>
      <c r="AN93" s="9" t="str">
        <f>IF(Hiszpania!AK16="", "", Hiszpania!AK16)</f>
        <v/>
      </c>
      <c r="AO93" s="9" t="str">
        <f>IF(Hiszpania!AL16="", "", Hiszpania!AL16)</f>
        <v/>
      </c>
      <c r="AP93" s="16" t="str">
        <f>IF(Hiszpania!AM16="", "", Hiszpania!AM16)</f>
        <v/>
      </c>
      <c r="AY93" t="str">
        <f>Hiszpania!AP16</f>
        <v>tak 2</v>
      </c>
    </row>
    <row r="94" spans="1:51" x14ac:dyDescent="0.25">
      <c r="A94" s="39">
        <f t="shared" si="11"/>
        <v>0.5</v>
      </c>
      <c r="B94" s="47">
        <f t="shared" si="8"/>
        <v>0.50000000088999996</v>
      </c>
      <c r="C94" s="46">
        <v>8.9000000000000003E-10</v>
      </c>
      <c r="D94" s="16" t="str">
        <f>Hiszpania!A17</f>
        <v>Valencia</v>
      </c>
      <c r="E94" s="9" t="str">
        <f>IF(Hiszpania!B17="", "", Hiszpania!B17)</f>
        <v>tak</v>
      </c>
      <c r="F94" s="9" t="str">
        <f>IF(Hiszpania!C17="", "", Hiszpania!C17)</f>
        <v>tak</v>
      </c>
      <c r="G94" s="9" t="str">
        <f>IF(Hiszpania!D17="", "", Hiszpania!D17)</f>
        <v>nie</v>
      </c>
      <c r="H94" s="9" t="str">
        <f>IF(Hiszpania!E17="", "", Hiszpania!E17)</f>
        <v>nie</v>
      </c>
      <c r="I94" s="9" t="str">
        <f>IF(Hiszpania!F17="", "", Hiszpania!F17)</f>
        <v>tak</v>
      </c>
      <c r="J94" s="9" t="str">
        <f>IF(Hiszpania!G17="", "", Hiszpania!G17)</f>
        <v>nie</v>
      </c>
      <c r="K94" s="9" t="str">
        <f>IF(Hiszpania!H17="", "", Hiszpania!H17)</f>
        <v>nie</v>
      </c>
      <c r="L94" s="9" t="str">
        <f>IF(Hiszpania!I17="", "", Hiszpania!I17)</f>
        <v>tak</v>
      </c>
      <c r="M94" s="9" t="str">
        <f>IF(Hiszpania!J17="", "", Hiszpania!J17)</f>
        <v>nie</v>
      </c>
      <c r="N94" s="9" t="str">
        <f>IF(Hiszpania!K17="", "", Hiszpania!K17)</f>
        <v>tak</v>
      </c>
      <c r="O94" s="9" t="str">
        <f>IF(Hiszpania!L17="", "", Hiszpania!L17)</f>
        <v>tak</v>
      </c>
      <c r="P94" s="9" t="str">
        <f>IF(Hiszpania!M17="", "", Hiszpania!M17)</f>
        <v>tak</v>
      </c>
      <c r="Q94" s="9" t="str">
        <f>IF(Hiszpania!N17="", "", Hiszpania!N17)</f>
        <v>tak</v>
      </c>
      <c r="R94" s="9" t="str">
        <f>IF(Hiszpania!O17="", "", Hiszpania!O17)</f>
        <v>nie</v>
      </c>
      <c r="S94" s="9" t="str">
        <f>IF(Hiszpania!P17="", "", Hiszpania!P17)</f>
        <v>tak</v>
      </c>
      <c r="T94" s="9" t="str">
        <f>IF(Hiszpania!Q17="", "", Hiszpania!Q17)</f>
        <v>nie</v>
      </c>
      <c r="U94" s="9" t="str">
        <f>IF(Hiszpania!R17="", "", Hiszpania!R17)</f>
        <v>nie</v>
      </c>
      <c r="V94" s="9" t="str">
        <f>IF(Hiszpania!S17="", "", Hiszpania!S17)</f>
        <v>tak</v>
      </c>
      <c r="W94" s="9" t="str">
        <f>IF(Hiszpania!T17="", "", Hiszpania!T17)</f>
        <v>nie</v>
      </c>
      <c r="X94" s="9" t="str">
        <f>IF(Hiszpania!U17="", "", Hiszpania!U17)</f>
        <v>nie</v>
      </c>
      <c r="Y94" s="9" t="str">
        <f>IF(Hiszpania!V17="", "", Hiszpania!V17)</f>
        <v>nie</v>
      </c>
      <c r="Z94" s="9" t="str">
        <f>IF(Hiszpania!W17="", "", Hiszpania!W17)</f>
        <v>tak</v>
      </c>
      <c r="AA94" s="9" t="str">
        <f>IF(Hiszpania!X17="", "", Hiszpania!X17)</f>
        <v>nie</v>
      </c>
      <c r="AB94" s="9" t="str">
        <f>IF(Hiszpania!Y17="", "", Hiszpania!Y17)</f>
        <v>tak</v>
      </c>
      <c r="AC94" s="9" t="str">
        <f>IF(Hiszpania!Z17="", "", Hiszpania!Z17)</f>
        <v>tak</v>
      </c>
      <c r="AD94" s="9" t="str">
        <f>IF(Hiszpania!AA17="", "", Hiszpania!AA17)</f>
        <v>nie</v>
      </c>
      <c r="AE94" s="9" t="str">
        <f>IF(Hiszpania!AB17="", "", Hiszpania!AB17)</f>
        <v>tak</v>
      </c>
      <c r="AF94" s="9" t="str">
        <f>IF(Hiszpania!AC17="", "", Hiszpania!AC17)</f>
        <v>nie</v>
      </c>
      <c r="AG94" s="9" t="str">
        <f>IF(Hiszpania!AD17="", "", Hiszpania!AD17)</f>
        <v>nie</v>
      </c>
      <c r="AH94" s="9" t="str">
        <f>IF(Hiszpania!AE17="", "", Hiszpania!AE17)</f>
        <v>tak</v>
      </c>
      <c r="AI94" s="9" t="str">
        <f>IF(Hiszpania!AF17="", "", Hiszpania!AF17)</f>
        <v/>
      </c>
      <c r="AJ94" s="9" t="str">
        <f>IF(Hiszpania!AG17="", "", Hiszpania!AG17)</f>
        <v/>
      </c>
      <c r="AK94" s="9" t="str">
        <f>IF(Hiszpania!AH17="", "", Hiszpania!AH17)</f>
        <v/>
      </c>
      <c r="AL94" s="9" t="str">
        <f>IF(Hiszpania!AI17="", "", Hiszpania!AI17)</f>
        <v/>
      </c>
      <c r="AM94" s="9" t="str">
        <f>IF(Hiszpania!AJ17="", "", Hiszpania!AJ17)</f>
        <v/>
      </c>
      <c r="AN94" s="9" t="str">
        <f>IF(Hiszpania!AK17="", "", Hiszpania!AK17)</f>
        <v/>
      </c>
      <c r="AO94" s="9" t="str">
        <f>IF(Hiszpania!AL17="", "", Hiszpania!AL17)</f>
        <v/>
      </c>
      <c r="AP94" s="16" t="str">
        <f>IF(Hiszpania!AM17="", "", Hiszpania!AM17)</f>
        <v/>
      </c>
      <c r="AY94" t="str">
        <f>Hiszpania!AP17</f>
        <v>tak 1</v>
      </c>
    </row>
    <row r="95" spans="1:51" x14ac:dyDescent="0.25">
      <c r="A95" s="39">
        <f t="shared" si="11"/>
        <v>0.31034482758620691</v>
      </c>
      <c r="B95" s="47">
        <f t="shared" si="8"/>
        <v>0.31034482848620693</v>
      </c>
      <c r="C95" s="46">
        <v>8.9999999999999999E-10</v>
      </c>
      <c r="D95" s="16" t="str">
        <f>Hiszpania!A18</f>
        <v>Leganes</v>
      </c>
      <c r="E95" s="9" t="str">
        <f>IF(Hiszpania!B18="", "", Hiszpania!B18)</f>
        <v>tak</v>
      </c>
      <c r="F95" s="9" t="str">
        <f>IF(Hiszpania!C18="", "", Hiszpania!C18)</f>
        <v>nie</v>
      </c>
      <c r="G95" s="9" t="str">
        <f>IF(Hiszpania!D18="", "", Hiszpania!D18)</f>
        <v>nie</v>
      </c>
      <c r="H95" s="9" t="str">
        <f>IF(Hiszpania!E18="", "", Hiszpania!E18)</f>
        <v>nie</v>
      </c>
      <c r="I95" s="9" t="str">
        <f>IF(Hiszpania!F18="", "", Hiszpania!F18)</f>
        <v>nie</v>
      </c>
      <c r="J95" s="9" t="str">
        <f>IF(Hiszpania!G18="", "", Hiszpania!G18)</f>
        <v>nie</v>
      </c>
      <c r="K95" s="9" t="str">
        <f>IF(Hiszpania!H18="", "", Hiszpania!H18)</f>
        <v>nie</v>
      </c>
      <c r="L95" s="9" t="str">
        <f>IF(Hiszpania!I18="", "", Hiszpania!I18)</f>
        <v>tak</v>
      </c>
      <c r="M95" s="9" t="str">
        <f>IF(Hiszpania!J18="", "", Hiszpania!J18)</f>
        <v>nie</v>
      </c>
      <c r="N95" s="9" t="str">
        <f>IF(Hiszpania!K18="", "", Hiszpania!K18)</f>
        <v>tak</v>
      </c>
      <c r="O95" s="9" t="str">
        <f>IF(Hiszpania!L18="", "", Hiszpania!L18)</f>
        <v>nie</v>
      </c>
      <c r="P95" s="9" t="str">
        <f>IF(Hiszpania!M18="", "", Hiszpania!M18)</f>
        <v>nie</v>
      </c>
      <c r="Q95" s="9" t="str">
        <f>IF(Hiszpania!N18="", "", Hiszpania!N18)</f>
        <v>nie</v>
      </c>
      <c r="R95" s="9" t="str">
        <f>IF(Hiszpania!O18="", "", Hiszpania!O18)</f>
        <v>tak</v>
      </c>
      <c r="S95" s="9" t="str">
        <f>IF(Hiszpania!P18="", "", Hiszpania!P18)</f>
        <v>nie</v>
      </c>
      <c r="T95" s="9" t="str">
        <f>IF(Hiszpania!Q18="", "", Hiszpania!Q18)</f>
        <v>tak</v>
      </c>
      <c r="U95" s="9" t="str">
        <f>IF(Hiszpania!R18="", "", Hiszpania!R18)</f>
        <v>nie</v>
      </c>
      <c r="V95" s="9" t="str">
        <f>IF(Hiszpania!S18="", "", Hiszpania!S18)</f>
        <v>nie</v>
      </c>
      <c r="W95" s="9" t="str">
        <f>IF(Hiszpania!T18="", "", Hiszpania!T18)</f>
        <v>nie</v>
      </c>
      <c r="X95" s="9" t="str">
        <f>IF(Hiszpania!U18="", "", Hiszpania!U18)</f>
        <v>nie</v>
      </c>
      <c r="Y95" s="9" t="str">
        <f>IF(Hiszpania!V18="", "", Hiszpania!V18)</f>
        <v>nie</v>
      </c>
      <c r="Z95" s="9" t="str">
        <f>IF(Hiszpania!W18="", "", Hiszpania!W18)</f>
        <v>nie</v>
      </c>
      <c r="AA95" s="9" t="str">
        <f>IF(Hiszpania!X18="", "", Hiszpania!X18)</f>
        <v>nie</v>
      </c>
      <c r="AB95" s="9" t="str">
        <f>IF(Hiszpania!Y18="", "", Hiszpania!Y18)</f>
        <v>tak</v>
      </c>
      <c r="AC95" s="9" t="str">
        <f>IF(Hiszpania!Z18="", "", Hiszpania!Z18)</f>
        <v>tak</v>
      </c>
      <c r="AD95" s="9" t="str">
        <f>IF(Hiszpania!AA18="", "", Hiszpania!AA18)</f>
        <v>nie</v>
      </c>
      <c r="AE95" s="9" t="str">
        <f>IF(Hiszpania!AB18="", "", Hiszpania!AB18)</f>
        <v>nie</v>
      </c>
      <c r="AF95" s="9" t="str">
        <f>IF(Hiszpania!AC18="", "", Hiszpania!AC18)</f>
        <v>tak</v>
      </c>
      <c r="AG95" s="9" t="str">
        <f>IF(Hiszpania!AD18="", "", Hiszpania!AD18)</f>
        <v>tak</v>
      </c>
      <c r="AH95" s="9" t="str">
        <f>IF(Hiszpania!AE18="", "", Hiszpania!AE18)</f>
        <v/>
      </c>
      <c r="AI95" s="9" t="str">
        <f>IF(Hiszpania!AF18="", "", Hiszpania!AF18)</f>
        <v/>
      </c>
      <c r="AJ95" s="9" t="str">
        <f>IF(Hiszpania!AG18="", "", Hiszpania!AG18)</f>
        <v/>
      </c>
      <c r="AK95" s="9" t="str">
        <f>IF(Hiszpania!AH18="", "", Hiszpania!AH18)</f>
        <v/>
      </c>
      <c r="AL95" s="9" t="str">
        <f>IF(Hiszpania!AI18="", "", Hiszpania!AI18)</f>
        <v/>
      </c>
      <c r="AM95" s="9" t="str">
        <f>IF(Hiszpania!AJ18="", "", Hiszpania!AJ18)</f>
        <v/>
      </c>
      <c r="AN95" s="9" t="str">
        <f>IF(Hiszpania!AK18="", "", Hiszpania!AK18)</f>
        <v/>
      </c>
      <c r="AO95" s="9" t="str">
        <f>IF(Hiszpania!AL18="", "", Hiszpania!AL18)</f>
        <v/>
      </c>
      <c r="AP95" s="16" t="str">
        <f>IF(Hiszpania!AM18="", "", Hiszpania!AM18)</f>
        <v/>
      </c>
      <c r="AY95" t="str">
        <f>Hiszpania!AP18</f>
        <v>tak 2</v>
      </c>
    </row>
    <row r="96" spans="1:51" x14ac:dyDescent="0.25">
      <c r="A96" s="39">
        <f t="shared" si="11"/>
        <v>0.6333333333333333</v>
      </c>
      <c r="B96" s="47">
        <f t="shared" si="8"/>
        <v>0.63333333424333327</v>
      </c>
      <c r="C96" s="46">
        <v>9.0999999999999996E-10</v>
      </c>
      <c r="D96" s="16" t="str">
        <f>Hiszpania!A19</f>
        <v>Alaves</v>
      </c>
      <c r="E96" s="9" t="str">
        <f>IF(Hiszpania!B19="", "", Hiszpania!B19)</f>
        <v>tak</v>
      </c>
      <c r="F96" s="9" t="str">
        <f>IF(Hiszpania!C19="", "", Hiszpania!C19)</f>
        <v>nie</v>
      </c>
      <c r="G96" s="9" t="str">
        <f>IF(Hiszpania!D19="", "", Hiszpania!D19)</f>
        <v>tak</v>
      </c>
      <c r="H96" s="9" t="str">
        <f>IF(Hiszpania!E19="", "", Hiszpania!E19)</f>
        <v>tak</v>
      </c>
      <c r="I96" s="9" t="str">
        <f>IF(Hiszpania!F19="", "", Hiszpania!F19)</f>
        <v>tak</v>
      </c>
      <c r="J96" s="9" t="str">
        <f>IF(Hiszpania!G19="", "", Hiszpania!G19)</f>
        <v>tak</v>
      </c>
      <c r="K96" s="9" t="str">
        <f>IF(Hiszpania!H19="", "", Hiszpania!H19)</f>
        <v>tak</v>
      </c>
      <c r="L96" s="9" t="str">
        <f>IF(Hiszpania!I19="", "", Hiszpania!I19)</f>
        <v>tak</v>
      </c>
      <c r="M96" s="9" t="str">
        <f>IF(Hiszpania!J19="", "", Hiszpania!J19)</f>
        <v>nie</v>
      </c>
      <c r="N96" s="9" t="str">
        <f>IF(Hiszpania!K19="", "", Hiszpania!K19)</f>
        <v>tak</v>
      </c>
      <c r="O96" s="9" t="str">
        <f>IF(Hiszpania!L19="", "", Hiszpania!L19)</f>
        <v>nie</v>
      </c>
      <c r="P96" s="9" t="str">
        <f>IF(Hiszpania!M19="", "", Hiszpania!M19)</f>
        <v>nie</v>
      </c>
      <c r="Q96" s="9" t="str">
        <f>IF(Hiszpania!N19="", "", Hiszpania!N19)</f>
        <v>tak</v>
      </c>
      <c r="R96" s="9" t="str">
        <f>IF(Hiszpania!O19="", "", Hiszpania!O19)</f>
        <v>tak</v>
      </c>
      <c r="S96" s="9" t="str">
        <f>IF(Hiszpania!P19="", "", Hiszpania!P19)</f>
        <v>nie</v>
      </c>
      <c r="T96" s="9" t="str">
        <f>IF(Hiszpania!Q19="", "", Hiszpania!Q19)</f>
        <v>tak</v>
      </c>
      <c r="U96" s="9" t="str">
        <f>IF(Hiszpania!R19="", "", Hiszpania!R19)</f>
        <v>tak</v>
      </c>
      <c r="V96" s="9" t="str">
        <f>IF(Hiszpania!S19="", "", Hiszpania!S19)</f>
        <v>tak</v>
      </c>
      <c r="W96" s="9" t="str">
        <f>IF(Hiszpania!T19="", "", Hiszpania!T19)</f>
        <v>nie</v>
      </c>
      <c r="X96" s="9" t="str">
        <f>IF(Hiszpania!U19="", "", Hiszpania!U19)</f>
        <v>tak</v>
      </c>
      <c r="Y96" s="9" t="str">
        <f>IF(Hiszpania!V19="", "", Hiszpania!V19)</f>
        <v>tak</v>
      </c>
      <c r="Z96" s="9" t="str">
        <f>IF(Hiszpania!W19="", "", Hiszpania!W19)</f>
        <v>nie</v>
      </c>
      <c r="AA96" s="9" t="str">
        <f>IF(Hiszpania!X19="", "", Hiszpania!X19)</f>
        <v>nie</v>
      </c>
      <c r="AB96" s="9" t="str">
        <f>IF(Hiszpania!Y19="", "", Hiszpania!Y19)</f>
        <v>tak</v>
      </c>
      <c r="AC96" s="9" t="str">
        <f>IF(Hiszpania!Z19="", "", Hiszpania!Z19)</f>
        <v>nie</v>
      </c>
      <c r="AD96" s="9" t="str">
        <f>IF(Hiszpania!AA19="", "", Hiszpania!AA19)</f>
        <v>tak</v>
      </c>
      <c r="AE96" s="9" t="str">
        <f>IF(Hiszpania!AB19="", "", Hiszpania!AB19)</f>
        <v>nie</v>
      </c>
      <c r="AF96" s="9" t="str">
        <f>IF(Hiszpania!AC19="", "", Hiszpania!AC19)</f>
        <v>tak</v>
      </c>
      <c r="AG96" s="9" t="str">
        <f>IF(Hiszpania!AD19="", "", Hiszpania!AD19)</f>
        <v>tak</v>
      </c>
      <c r="AH96" s="9" t="str">
        <f>IF(Hiszpania!AE19="", "", Hiszpania!AE19)</f>
        <v>nie</v>
      </c>
      <c r="AI96" s="9" t="str">
        <f>IF(Hiszpania!AF19="", "", Hiszpania!AF19)</f>
        <v/>
      </c>
      <c r="AJ96" s="9" t="str">
        <f>IF(Hiszpania!AG19="", "", Hiszpania!AG19)</f>
        <v/>
      </c>
      <c r="AK96" s="9" t="str">
        <f>IF(Hiszpania!AH19="", "", Hiszpania!AH19)</f>
        <v/>
      </c>
      <c r="AL96" s="9" t="str">
        <f>IF(Hiszpania!AI19="", "", Hiszpania!AI19)</f>
        <v/>
      </c>
      <c r="AM96" s="9" t="str">
        <f>IF(Hiszpania!AJ19="", "", Hiszpania!AJ19)</f>
        <v/>
      </c>
      <c r="AN96" s="9" t="str">
        <f>IF(Hiszpania!AK19="", "", Hiszpania!AK19)</f>
        <v/>
      </c>
      <c r="AO96" s="9" t="str">
        <f>IF(Hiszpania!AL19="", "", Hiszpania!AL19)</f>
        <v/>
      </c>
      <c r="AP96" s="16" t="str">
        <f>IF(Hiszpania!AM19="", "", Hiszpania!AM19)</f>
        <v/>
      </c>
      <c r="AY96" t="str">
        <f>Hiszpania!AP19</f>
        <v>nie 1</v>
      </c>
    </row>
    <row r="97" spans="1:51" x14ac:dyDescent="0.25">
      <c r="A97" s="39">
        <f t="shared" si="11"/>
        <v>0.53333333333333333</v>
      </c>
      <c r="B97" s="47">
        <f t="shared" si="8"/>
        <v>0.53333333425333329</v>
      </c>
      <c r="C97" s="46">
        <v>9.2000000000000003E-10</v>
      </c>
      <c r="D97" s="16" t="str">
        <f>Hiszpania!A20</f>
        <v>Las Palmas</v>
      </c>
      <c r="E97" s="9" t="str">
        <f>IF(Hiszpania!B20="", "", Hiszpania!B20)</f>
        <v>tak</v>
      </c>
      <c r="F97" s="9" t="str">
        <f>IF(Hiszpania!C20="", "", Hiszpania!C20)</f>
        <v>nie</v>
      </c>
      <c r="G97" s="9" t="str">
        <f>IF(Hiszpania!D20="", "", Hiszpania!D20)</f>
        <v>tak</v>
      </c>
      <c r="H97" s="9" t="str">
        <f>IF(Hiszpania!E20="", "", Hiszpania!E20)</f>
        <v>tak</v>
      </c>
      <c r="I97" s="9" t="str">
        <f>IF(Hiszpania!F20="", "", Hiszpania!F20)</f>
        <v>tak</v>
      </c>
      <c r="J97" s="9" t="str">
        <f>IF(Hiszpania!G20="", "", Hiszpania!G20)</f>
        <v>tak</v>
      </c>
      <c r="K97" s="9" t="str">
        <f>IF(Hiszpania!H20="", "", Hiszpania!H20)</f>
        <v>nie</v>
      </c>
      <c r="L97" s="9" t="str">
        <f>IF(Hiszpania!I20="", "", Hiszpania!I20)</f>
        <v>tak</v>
      </c>
      <c r="M97" s="9" t="str">
        <f>IF(Hiszpania!J20="", "", Hiszpania!J20)</f>
        <v>nie</v>
      </c>
      <c r="N97" s="9" t="str">
        <f>IF(Hiszpania!K20="", "", Hiszpania!K20)</f>
        <v>tak</v>
      </c>
      <c r="O97" s="9" t="str">
        <f>IF(Hiszpania!L20="", "", Hiszpania!L20)</f>
        <v>nie</v>
      </c>
      <c r="P97" s="9" t="str">
        <f>IF(Hiszpania!M20="", "", Hiszpania!M20)</f>
        <v>tak</v>
      </c>
      <c r="Q97" s="9" t="str">
        <f>IF(Hiszpania!N20="", "", Hiszpania!N20)</f>
        <v>tak</v>
      </c>
      <c r="R97" s="9" t="str">
        <f>IF(Hiszpania!O20="", "", Hiszpania!O20)</f>
        <v>nie</v>
      </c>
      <c r="S97" s="9" t="str">
        <f>IF(Hiszpania!P20="", "", Hiszpania!P20)</f>
        <v>nie</v>
      </c>
      <c r="T97" s="9" t="str">
        <f>IF(Hiszpania!Q20="", "", Hiszpania!Q20)</f>
        <v>tak</v>
      </c>
      <c r="U97" s="9" t="str">
        <f>IF(Hiszpania!R20="", "", Hiszpania!R20)</f>
        <v>nie</v>
      </c>
      <c r="V97" s="9" t="str">
        <f>IF(Hiszpania!S20="", "", Hiszpania!S20)</f>
        <v>nie</v>
      </c>
      <c r="W97" s="9" t="str">
        <f>IF(Hiszpania!T20="", "", Hiszpania!T20)</f>
        <v>nie</v>
      </c>
      <c r="X97" s="9" t="str">
        <f>IF(Hiszpania!U20="", "", Hiszpania!U20)</f>
        <v>nie</v>
      </c>
      <c r="Y97" s="9" t="str">
        <f>IF(Hiszpania!V20="", "", Hiszpania!V20)</f>
        <v>nie</v>
      </c>
      <c r="Z97" s="9" t="str">
        <f>IF(Hiszpania!W20="", "", Hiszpania!W20)</f>
        <v>tak</v>
      </c>
      <c r="AA97" s="9" t="str">
        <f>IF(Hiszpania!X20="", "", Hiszpania!X20)</f>
        <v>nie</v>
      </c>
      <c r="AB97" s="9" t="str">
        <f>IF(Hiszpania!Y20="", "", Hiszpania!Y20)</f>
        <v>tak</v>
      </c>
      <c r="AC97" s="9" t="str">
        <f>IF(Hiszpania!Z20="", "", Hiszpania!Z20)</f>
        <v>nie</v>
      </c>
      <c r="AD97" s="9" t="str">
        <f>IF(Hiszpania!AA20="", "", Hiszpania!AA20)</f>
        <v>tak</v>
      </c>
      <c r="AE97" s="9" t="str">
        <f>IF(Hiszpania!AB20="", "", Hiszpania!AB20)</f>
        <v>nie</v>
      </c>
      <c r="AF97" s="9" t="str">
        <f>IF(Hiszpania!AC20="", "", Hiszpania!AC20)</f>
        <v>tak</v>
      </c>
      <c r="AG97" s="9" t="str">
        <f>IF(Hiszpania!AD20="", "", Hiszpania!AD20)</f>
        <v>tak</v>
      </c>
      <c r="AH97" s="9" t="str">
        <f>IF(Hiszpania!AE20="", "", Hiszpania!AE20)</f>
        <v>tak</v>
      </c>
      <c r="AI97" s="9" t="str">
        <f>IF(Hiszpania!AF20="", "", Hiszpania!AF20)</f>
        <v/>
      </c>
      <c r="AJ97" s="9" t="str">
        <f>IF(Hiszpania!AG20="", "", Hiszpania!AG20)</f>
        <v/>
      </c>
      <c r="AK97" s="9" t="str">
        <f>IF(Hiszpania!AH20="", "", Hiszpania!AH20)</f>
        <v/>
      </c>
      <c r="AL97" s="9" t="str">
        <f>IF(Hiszpania!AI20="", "", Hiszpania!AI20)</f>
        <v/>
      </c>
      <c r="AM97" s="9" t="str">
        <f>IF(Hiszpania!AJ20="", "", Hiszpania!AJ20)</f>
        <v/>
      </c>
      <c r="AN97" s="9" t="str">
        <f>IF(Hiszpania!AK20="", "", Hiszpania!AK20)</f>
        <v/>
      </c>
      <c r="AO97" s="9" t="str">
        <f>IF(Hiszpania!AL20="", "", Hiszpania!AL20)</f>
        <v/>
      </c>
      <c r="AP97" s="16" t="str">
        <f>IF(Hiszpania!AM20="", "", Hiszpania!AM20)</f>
        <v/>
      </c>
      <c r="AY97" t="str">
        <f>Hiszpania!AP20</f>
        <v>tak 3</v>
      </c>
    </row>
    <row r="98" spans="1:51" ht="15.75" thickBot="1" x14ac:dyDescent="0.3">
      <c r="A98" s="40">
        <f t="shared" si="11"/>
        <v>0.46666666666666667</v>
      </c>
      <c r="B98" s="47">
        <f t="shared" si="8"/>
        <v>0.4666666675966667</v>
      </c>
      <c r="C98" s="46">
        <v>9.2999999999999999E-10</v>
      </c>
      <c r="D98" s="16" t="str">
        <f>Hiszpania!A21</f>
        <v>Valladolid</v>
      </c>
      <c r="E98" s="10" t="str">
        <f>IF(Hiszpania!B21="", "", Hiszpania!B21)</f>
        <v>nie</v>
      </c>
      <c r="F98" s="10" t="str">
        <f>IF(Hiszpania!C21="", "", Hiszpania!C21)</f>
        <v>nie</v>
      </c>
      <c r="G98" s="10" t="str">
        <f>IF(Hiszpania!D21="", "", Hiszpania!D21)</f>
        <v>nie</v>
      </c>
      <c r="H98" s="10" t="str">
        <f>IF(Hiszpania!E21="", "", Hiszpania!E21)</f>
        <v>nie</v>
      </c>
      <c r="I98" s="10" t="str">
        <f>IF(Hiszpania!F21="", "", Hiszpania!F21)</f>
        <v>tak</v>
      </c>
      <c r="J98" s="10" t="str">
        <f>IF(Hiszpania!G21="", "", Hiszpania!G21)</f>
        <v>nie</v>
      </c>
      <c r="K98" s="10" t="str">
        <f>IF(Hiszpania!H21="", "", Hiszpania!H21)</f>
        <v>tak</v>
      </c>
      <c r="L98" s="10" t="str">
        <f>IF(Hiszpania!I21="", "", Hiszpania!I21)</f>
        <v>nie</v>
      </c>
      <c r="M98" s="10" t="str">
        <f>IF(Hiszpania!J21="", "", Hiszpania!J21)</f>
        <v>nie</v>
      </c>
      <c r="N98" s="10" t="str">
        <f>IF(Hiszpania!K21="", "", Hiszpania!K21)</f>
        <v>tak</v>
      </c>
      <c r="O98" s="10" t="str">
        <f>IF(Hiszpania!L21="", "", Hiszpania!L21)</f>
        <v>tak</v>
      </c>
      <c r="P98" s="10" t="str">
        <f>IF(Hiszpania!M21="", "", Hiszpania!M21)</f>
        <v>nie</v>
      </c>
      <c r="Q98" s="10" t="str">
        <f>IF(Hiszpania!N21="", "", Hiszpania!N21)</f>
        <v>nie</v>
      </c>
      <c r="R98" s="10" t="str">
        <f>IF(Hiszpania!O21="", "", Hiszpania!O21)</f>
        <v>nie</v>
      </c>
      <c r="S98" s="10" t="str">
        <f>IF(Hiszpania!P21="", "", Hiszpania!P21)</f>
        <v>tak</v>
      </c>
      <c r="T98" s="10" t="str">
        <f>IF(Hiszpania!Q21="", "", Hiszpania!Q21)</f>
        <v>tak</v>
      </c>
      <c r="U98" s="10" t="str">
        <f>IF(Hiszpania!R21="", "", Hiszpania!R21)</f>
        <v>nie</v>
      </c>
      <c r="V98" s="10" t="str">
        <f>IF(Hiszpania!S21="", "", Hiszpania!S21)</f>
        <v>tak</v>
      </c>
      <c r="W98" s="10" t="str">
        <f>IF(Hiszpania!T21="", "", Hiszpania!T21)</f>
        <v>nie</v>
      </c>
      <c r="X98" s="10" t="str">
        <f>IF(Hiszpania!U21="", "", Hiszpania!U21)</f>
        <v>tak</v>
      </c>
      <c r="Y98" s="10" t="str">
        <f>IF(Hiszpania!V21="", "", Hiszpania!V21)</f>
        <v>tak</v>
      </c>
      <c r="Z98" s="10" t="str">
        <f>IF(Hiszpania!W21="", "", Hiszpania!W21)</f>
        <v>nie</v>
      </c>
      <c r="AA98" s="10" t="str">
        <f>IF(Hiszpania!X21="", "", Hiszpania!X21)</f>
        <v>nie</v>
      </c>
      <c r="AB98" s="10" t="str">
        <f>IF(Hiszpania!Y21="", "", Hiszpania!Y21)</f>
        <v>tak</v>
      </c>
      <c r="AC98" s="10" t="str">
        <f>IF(Hiszpania!Z21="", "", Hiszpania!Z21)</f>
        <v>nie</v>
      </c>
      <c r="AD98" s="10" t="str">
        <f>IF(Hiszpania!AA21="", "", Hiszpania!AA21)</f>
        <v>tak</v>
      </c>
      <c r="AE98" s="10" t="str">
        <f>IF(Hiszpania!AB21="", "", Hiszpania!AB21)</f>
        <v>tak</v>
      </c>
      <c r="AF98" s="10" t="str">
        <f>IF(Hiszpania!AC21="", "", Hiszpania!AC21)</f>
        <v>nie</v>
      </c>
      <c r="AG98" s="10" t="str">
        <f>IF(Hiszpania!AD21="", "", Hiszpania!AD21)</f>
        <v>tak</v>
      </c>
      <c r="AH98" s="10" t="str">
        <f>IF(Hiszpania!AE21="", "", Hiszpania!AE21)</f>
        <v>tak</v>
      </c>
      <c r="AI98" s="10" t="str">
        <f>IF(Hiszpania!AF21="", "", Hiszpania!AF21)</f>
        <v/>
      </c>
      <c r="AJ98" s="10" t="str">
        <f>IF(Hiszpania!AG21="", "", Hiszpania!AG21)</f>
        <v/>
      </c>
      <c r="AK98" s="10" t="str">
        <f>IF(Hiszpania!AH21="", "", Hiszpania!AH21)</f>
        <v/>
      </c>
      <c r="AL98" s="10" t="str">
        <f>IF(Hiszpania!AI21="", "", Hiszpania!AI21)</f>
        <v/>
      </c>
      <c r="AM98" s="10" t="str">
        <f>IF(Hiszpania!AJ21="", "", Hiszpania!AJ21)</f>
        <v/>
      </c>
      <c r="AN98" s="10" t="str">
        <f>IF(Hiszpania!AK21="", "", Hiszpania!AK21)</f>
        <v/>
      </c>
      <c r="AO98" s="10" t="str">
        <f>IF(Hiszpania!AL21="", "", Hiszpania!AL21)</f>
        <v/>
      </c>
      <c r="AP98" s="17" t="str">
        <f>IF(Hiszpania!AM21="", "", Hiszpania!AM21)</f>
        <v/>
      </c>
      <c r="AY98" t="str">
        <f>Hiszpania!AP21</f>
        <v>tak 2</v>
      </c>
    </row>
    <row r="99" spans="1:51" ht="15.75" thickBot="1" x14ac:dyDescent="0.3">
      <c r="B99" s="47">
        <f t="shared" si="8"/>
        <v>9.4000000000000006E-10</v>
      </c>
      <c r="C99" s="46">
        <v>9.4000000000000006E-10</v>
      </c>
    </row>
    <row r="100" spans="1:51" ht="15.75" thickBot="1" x14ac:dyDescent="0.3">
      <c r="B100" s="47">
        <f t="shared" si="8"/>
        <v>9.5000000000000003E-10</v>
      </c>
      <c r="C100" s="46">
        <v>9.5000000000000003E-10</v>
      </c>
      <c r="D100" s="13" t="s">
        <v>2</v>
      </c>
      <c r="E100" s="14">
        <f t="shared" ref="E100:AF100" si="12">COUNTIF(E79:E98, "tak")/COUNTIFS(E79:E98, "&lt;&gt;")</f>
        <v>0.7</v>
      </c>
      <c r="F100" s="14">
        <f t="shared" si="12"/>
        <v>0.4</v>
      </c>
      <c r="G100" s="14">
        <f t="shared" si="12"/>
        <v>0.4</v>
      </c>
      <c r="H100" s="14">
        <f t="shared" si="12"/>
        <v>0.4</v>
      </c>
      <c r="I100" s="14">
        <f t="shared" si="12"/>
        <v>0.7</v>
      </c>
      <c r="J100" s="14">
        <f t="shared" si="12"/>
        <v>0.6</v>
      </c>
      <c r="K100" s="14">
        <f t="shared" si="12"/>
        <v>0.3</v>
      </c>
      <c r="L100" s="14">
        <f t="shared" si="12"/>
        <v>0.6</v>
      </c>
      <c r="M100" s="14">
        <f t="shared" si="12"/>
        <v>0.5</v>
      </c>
      <c r="N100" s="14">
        <f t="shared" si="12"/>
        <v>0.8</v>
      </c>
      <c r="O100" s="14">
        <f t="shared" si="12"/>
        <v>0.2</v>
      </c>
      <c r="P100" s="14">
        <f t="shared" si="12"/>
        <v>0.4</v>
      </c>
      <c r="Q100" s="14">
        <f t="shared" si="12"/>
        <v>0.5</v>
      </c>
      <c r="R100" s="14">
        <f t="shared" si="12"/>
        <v>0.4</v>
      </c>
      <c r="S100" s="14">
        <f t="shared" si="12"/>
        <v>0.5</v>
      </c>
      <c r="T100" s="14">
        <f t="shared" si="12"/>
        <v>0.7</v>
      </c>
      <c r="U100" s="14">
        <f t="shared" si="12"/>
        <v>0.3</v>
      </c>
      <c r="V100" s="14">
        <f t="shared" si="12"/>
        <v>0.5</v>
      </c>
      <c r="W100" s="14">
        <f t="shared" si="12"/>
        <v>0.1</v>
      </c>
      <c r="X100" s="14">
        <f t="shared" si="12"/>
        <v>0.4</v>
      </c>
      <c r="Y100" s="14">
        <f t="shared" si="12"/>
        <v>0.4</v>
      </c>
      <c r="Z100" s="14">
        <f t="shared" si="12"/>
        <v>0.5</v>
      </c>
      <c r="AA100" s="14">
        <f t="shared" si="12"/>
        <v>0.5</v>
      </c>
      <c r="AB100" s="14">
        <f t="shared" si="12"/>
        <v>0.6</v>
      </c>
      <c r="AC100" s="14">
        <f t="shared" si="12"/>
        <v>0.5</v>
      </c>
      <c r="AD100" s="14">
        <f t="shared" si="12"/>
        <v>0.6</v>
      </c>
      <c r="AE100" s="14">
        <f t="shared" si="12"/>
        <v>0.2</v>
      </c>
      <c r="AF100" s="14">
        <f t="shared" si="12"/>
        <v>0.4</v>
      </c>
      <c r="AG100" s="14">
        <f t="shared" ref="AG100:AP100" si="13">COUNTIF(AG79:AG98, "tak")/COUNTIFS(AG79:AG98, "&lt;&gt;")</f>
        <v>0.5</v>
      </c>
      <c r="AH100" s="14">
        <f t="shared" si="13"/>
        <v>0.6</v>
      </c>
      <c r="AI100" s="14">
        <f t="shared" si="13"/>
        <v>0</v>
      </c>
      <c r="AJ100" s="14">
        <f t="shared" si="13"/>
        <v>0</v>
      </c>
      <c r="AK100" s="14">
        <f t="shared" si="13"/>
        <v>0</v>
      </c>
      <c r="AL100" s="14">
        <f t="shared" si="13"/>
        <v>0</v>
      </c>
      <c r="AM100" s="14">
        <f t="shared" si="13"/>
        <v>0</v>
      </c>
      <c r="AN100" s="14">
        <f t="shared" si="13"/>
        <v>0</v>
      </c>
      <c r="AO100" s="14">
        <f t="shared" si="13"/>
        <v>0</v>
      </c>
      <c r="AP100" s="15">
        <f t="shared" si="13"/>
        <v>0</v>
      </c>
    </row>
    <row r="101" spans="1:51" x14ac:dyDescent="0.25">
      <c r="B101" s="47">
        <f t="shared" si="8"/>
        <v>9.5999999999999999E-10</v>
      </c>
      <c r="C101" s="46">
        <v>9.5999999999999999E-10</v>
      </c>
    </row>
    <row r="102" spans="1:51" ht="15.75" thickBot="1" x14ac:dyDescent="0.3">
      <c r="B102" s="47">
        <f t="shared" si="8"/>
        <v>9.6999999999999996E-10</v>
      </c>
      <c r="C102" s="46">
        <v>9.6999999999999996E-10</v>
      </c>
    </row>
    <row r="103" spans="1:51" ht="15.75" thickBot="1" x14ac:dyDescent="0.3">
      <c r="A103" s="41"/>
      <c r="B103" s="47">
        <f t="shared" si="8"/>
        <v>9.7999999999999992E-10</v>
      </c>
      <c r="C103" s="46">
        <v>9.7999999999999992E-10</v>
      </c>
      <c r="D103" s="30" t="s">
        <v>6</v>
      </c>
      <c r="E103" s="8">
        <v>1</v>
      </c>
      <c r="F103" s="3">
        <v>2</v>
      </c>
      <c r="G103" s="3">
        <v>3</v>
      </c>
      <c r="H103" s="3">
        <v>4</v>
      </c>
      <c r="I103" s="3">
        <v>5</v>
      </c>
      <c r="J103" s="3">
        <v>6</v>
      </c>
      <c r="K103" s="3">
        <v>7</v>
      </c>
      <c r="L103" s="3">
        <v>8</v>
      </c>
      <c r="M103" s="3">
        <v>9</v>
      </c>
      <c r="N103" s="3">
        <v>10</v>
      </c>
      <c r="O103" s="3">
        <v>11</v>
      </c>
      <c r="P103" s="3">
        <v>12</v>
      </c>
      <c r="Q103" s="3">
        <v>13</v>
      </c>
      <c r="R103" s="3">
        <v>14</v>
      </c>
      <c r="S103" s="3">
        <v>15</v>
      </c>
      <c r="T103" s="3">
        <v>16</v>
      </c>
      <c r="U103" s="3">
        <v>17</v>
      </c>
      <c r="V103" s="3">
        <v>18</v>
      </c>
      <c r="W103" s="3">
        <v>19</v>
      </c>
      <c r="X103" s="3">
        <v>20</v>
      </c>
      <c r="Y103" s="3">
        <v>21</v>
      </c>
      <c r="Z103" s="3">
        <v>22</v>
      </c>
      <c r="AA103" s="3">
        <v>23</v>
      </c>
      <c r="AB103" s="3">
        <v>24</v>
      </c>
      <c r="AC103" s="3">
        <v>25</v>
      </c>
      <c r="AD103" s="3">
        <v>26</v>
      </c>
      <c r="AE103" s="3">
        <v>27</v>
      </c>
      <c r="AF103" s="3">
        <v>28</v>
      </c>
      <c r="AG103" s="3">
        <v>29</v>
      </c>
      <c r="AH103" s="3">
        <v>30</v>
      </c>
      <c r="AI103" s="3">
        <v>31</v>
      </c>
      <c r="AJ103" s="3">
        <v>32</v>
      </c>
      <c r="AK103" s="3">
        <v>33</v>
      </c>
      <c r="AL103" s="3">
        <v>34</v>
      </c>
      <c r="AM103" s="3">
        <v>35</v>
      </c>
      <c r="AN103" s="3">
        <v>36</v>
      </c>
      <c r="AO103" s="3">
        <v>37</v>
      </c>
      <c r="AP103" s="4">
        <v>38</v>
      </c>
    </row>
    <row r="104" spans="1:51" x14ac:dyDescent="0.25">
      <c r="A104" s="38">
        <f t="shared" ref="A104:A121" si="14">COUNTIF(E104:AP104, "tak") / (COUNTIF(E104:AP104, "tak") + COUNTIF(E104:AP104, "nie"))</f>
        <v>0.5357142857142857</v>
      </c>
      <c r="B104" s="47">
        <f t="shared" si="8"/>
        <v>0.53571428670428567</v>
      </c>
      <c r="C104" s="46">
        <v>9.900000000000001E-10</v>
      </c>
      <c r="D104" s="16" t="str">
        <f>Niemcy1!A2</f>
        <v>Bayern</v>
      </c>
      <c r="E104" s="9" t="str">
        <f>IF(Niemcy1!B2="", "", Niemcy1!B2)</f>
        <v>nie</v>
      </c>
      <c r="F104" s="9" t="str">
        <f>IF(Niemcy1!C2="", "", Niemcy1!C2)</f>
        <v>tak</v>
      </c>
      <c r="G104" s="9" t="str">
        <f>IF(Niemcy1!D2="", "", Niemcy1!D2)</f>
        <v>nie</v>
      </c>
      <c r="H104" s="9" t="str">
        <f>IF(Niemcy1!E2="", "", Niemcy1!E2)</f>
        <v>tak</v>
      </c>
      <c r="I104" s="9" t="str">
        <f>IF(Niemcy1!F2="", "", Niemcy1!F2)</f>
        <v>nie</v>
      </c>
      <c r="J104" s="9" t="str">
        <f>IF(Niemcy1!G2="", "", Niemcy1!G2)</f>
        <v>nie</v>
      </c>
      <c r="K104" s="9" t="str">
        <f>IF(Niemcy1!H2="", "", Niemcy1!H2)</f>
        <v>nie</v>
      </c>
      <c r="L104" s="9" t="str">
        <f>IF(Niemcy1!I2="", "", Niemcy1!I2)</f>
        <v>tak</v>
      </c>
      <c r="M104" s="9" t="str">
        <f>IF(Niemcy1!J2="", "", Niemcy1!J2)</f>
        <v>tak</v>
      </c>
      <c r="N104" s="9" t="str">
        <f>IF(Niemcy1!K2="", "", Niemcy1!K2)</f>
        <v>nie</v>
      </c>
      <c r="O104" s="9" t="str">
        <f>IF(Niemcy1!L2="", "", Niemcy1!L2)</f>
        <v>nie</v>
      </c>
      <c r="P104" s="9" t="str">
        <f>IF(Niemcy1!M2="", "", Niemcy1!M2)</f>
        <v>tak</v>
      </c>
      <c r="Q104" s="9" t="str">
        <f>IF(Niemcy1!N2="", "", Niemcy1!N2)</f>
        <v>nie</v>
      </c>
      <c r="R104" s="9" t="str">
        <f>IF(Niemcy1!O2="", "", Niemcy1!O2)</f>
        <v>tak</v>
      </c>
      <c r="S104" s="9" t="str">
        <f>IF(Niemcy1!P2="", "", Niemcy1!P2)</f>
        <v>nie</v>
      </c>
      <c r="T104" s="9" t="str">
        <f>IF(Niemcy1!Q2="", "", Niemcy1!Q2)</f>
        <v>nie</v>
      </c>
      <c r="U104" s="9" t="str">
        <f>IF(Niemcy1!R2="", "", Niemcy1!R2)</f>
        <v>tak</v>
      </c>
      <c r="V104" s="9" t="str">
        <f>IF(Niemcy1!S2="", "", Niemcy1!S2)</f>
        <v>tak</v>
      </c>
      <c r="W104" s="9" t="str">
        <f>IF(Niemcy1!T2="", "", Niemcy1!T2)</f>
        <v>tak</v>
      </c>
      <c r="X104" s="9" t="str">
        <f>IF(Niemcy1!U2="", "", Niemcy1!U2)</f>
        <v>nie</v>
      </c>
      <c r="Y104" s="9" t="str">
        <f>IF(Niemcy1!V2="", "", Niemcy1!V2)</f>
        <v>nie</v>
      </c>
      <c r="Z104" s="9" t="str">
        <f>IF(Niemcy1!W2="", "", Niemcy1!W2)</f>
        <v>tak</v>
      </c>
      <c r="AA104" s="9" t="str">
        <f>IF(Niemcy1!X2="", "", Niemcy1!X2)</f>
        <v>tak</v>
      </c>
      <c r="AB104" s="9" t="str">
        <f>IF(Niemcy1!Y2="", "", Niemcy1!Y2)</f>
        <v>tak</v>
      </c>
      <c r="AC104" s="9" t="str">
        <f>IF(Niemcy1!Z2="", "", Niemcy1!Z2)</f>
        <v>tak</v>
      </c>
      <c r="AD104" s="9" t="str">
        <f>IF(Niemcy1!AA2="", "", Niemcy1!AA2)</f>
        <v>nie</v>
      </c>
      <c r="AE104" s="9" t="str">
        <f>IF(Niemcy1!AB2="", "", Niemcy1!AB2)</f>
        <v>tak</v>
      </c>
      <c r="AF104" s="9" t="str">
        <f>IF(Niemcy1!AC2="", "", Niemcy1!AC2)</f>
        <v>tak</v>
      </c>
      <c r="AG104" s="9" t="str">
        <f>IF(Niemcy1!AD2="", "", Niemcy1!AD2)</f>
        <v/>
      </c>
      <c r="AH104" s="9" t="str">
        <f>IF(Niemcy1!AE2="", "", Niemcy1!AE2)</f>
        <v/>
      </c>
      <c r="AI104" s="9" t="str">
        <f>IF(Niemcy1!AF2="", "", Niemcy1!AF2)</f>
        <v/>
      </c>
      <c r="AJ104" s="9" t="str">
        <f>IF(Niemcy1!AG2="", "", Niemcy1!AG2)</f>
        <v/>
      </c>
      <c r="AK104" s="9" t="str">
        <f>IF(Niemcy1!AH2="", "", Niemcy1!AH2)</f>
        <v/>
      </c>
      <c r="AL104" s="9" t="str">
        <f>IF(Niemcy1!AI2="", "", Niemcy1!AI2)</f>
        <v/>
      </c>
      <c r="AM104" s="9" t="str">
        <f>IF(Niemcy1!AJ2="", "", Niemcy1!AJ2)</f>
        <v/>
      </c>
      <c r="AN104" s="9" t="str">
        <f>IF(Niemcy1!AK2="", "", Niemcy1!AK2)</f>
        <v/>
      </c>
      <c r="AO104" s="9" t="str">
        <f>IF(Niemcy1!AL2="", "", Niemcy1!AL2)</f>
        <v/>
      </c>
      <c r="AP104" s="16" t="str">
        <f>IF(Niemcy1!AM2="", "", Niemcy1!AM2)</f>
        <v/>
      </c>
      <c r="AY104" t="str">
        <f>Niemcy1!AP2</f>
        <v>tak 2</v>
      </c>
    </row>
    <row r="105" spans="1:51" x14ac:dyDescent="0.25">
      <c r="A105" s="39">
        <f t="shared" si="14"/>
        <v>0.5</v>
      </c>
      <c r="B105" s="47">
        <f t="shared" si="8"/>
        <v>0.50000000099999997</v>
      </c>
      <c r="C105" s="46">
        <v>1.0000000000000001E-9</v>
      </c>
      <c r="D105" s="16" t="str">
        <f>Niemcy1!A3</f>
        <v>Bayer Leverkusen</v>
      </c>
      <c r="E105" s="9" t="str">
        <f>IF(Niemcy1!B3="", "", Niemcy1!B3)</f>
        <v>tak</v>
      </c>
      <c r="F105" s="9" t="str">
        <f>IF(Niemcy1!C3="", "", Niemcy1!C3)</f>
        <v>tak</v>
      </c>
      <c r="G105" s="9" t="str">
        <f>IF(Niemcy1!D3="", "", Niemcy1!D3)</f>
        <v>tak</v>
      </c>
      <c r="H105" s="9" t="str">
        <f>IF(Niemcy1!E3="", "", Niemcy1!E3)</f>
        <v>nie</v>
      </c>
      <c r="I105" s="9" t="str">
        <f>IF(Niemcy1!F3="", "", Niemcy1!F3)</f>
        <v>nie</v>
      </c>
      <c r="J105" s="9" t="str">
        <f>IF(Niemcy1!G3="", "", Niemcy1!G3)</f>
        <v>tak</v>
      </c>
      <c r="K105" s="9" t="str">
        <f>IF(Niemcy1!H3="", "", Niemcy1!H3)</f>
        <v>tak</v>
      </c>
      <c r="L105" s="9" t="str">
        <f>IF(Niemcy1!I3="", "", Niemcy1!I3)</f>
        <v>tak</v>
      </c>
      <c r="M105" s="9" t="str">
        <f>IF(Niemcy1!J3="", "", Niemcy1!J3)</f>
        <v>nie</v>
      </c>
      <c r="N105" s="9" t="str">
        <f>IF(Niemcy1!K3="", "", Niemcy1!K3)</f>
        <v>tak</v>
      </c>
      <c r="O105" s="9" t="str">
        <f>IF(Niemcy1!L3="", "", Niemcy1!L3)</f>
        <v>nie</v>
      </c>
      <c r="P105" s="9" t="str">
        <f>IF(Niemcy1!M3="", "", Niemcy1!M3)</f>
        <v>tak</v>
      </c>
      <c r="Q105" s="9" t="str">
        <f>IF(Niemcy1!N3="", "", Niemcy1!N3)</f>
        <v>tak</v>
      </c>
      <c r="R105" s="9" t="str">
        <f>IF(Niemcy1!O3="", "", Niemcy1!O3)</f>
        <v>nie</v>
      </c>
      <c r="S105" s="9" t="str">
        <f>IF(Niemcy1!P3="", "", Niemcy1!P3)</f>
        <v>nie</v>
      </c>
      <c r="T105" s="9" t="str">
        <f>IF(Niemcy1!Q3="", "", Niemcy1!Q3)</f>
        <v>nie</v>
      </c>
      <c r="U105" s="9" t="str">
        <f>IF(Niemcy1!R3="", "", Niemcy1!R3)</f>
        <v>nie</v>
      </c>
      <c r="V105" s="9" t="str">
        <f>IF(Niemcy1!S3="", "", Niemcy1!S3)</f>
        <v>tak</v>
      </c>
      <c r="W105" s="9" t="str">
        <f>IF(Niemcy1!T3="", "", Niemcy1!T3)</f>
        <v>tak</v>
      </c>
      <c r="X105" s="9" t="str">
        <f>IF(Niemcy1!U3="", "", Niemcy1!U3)</f>
        <v>tak</v>
      </c>
      <c r="Y105" s="9" t="str">
        <f>IF(Niemcy1!V3="", "", Niemcy1!V3)</f>
        <v>nie</v>
      </c>
      <c r="Z105" s="9" t="str">
        <f>IF(Niemcy1!W3="", "", Niemcy1!W3)</f>
        <v>nie</v>
      </c>
      <c r="AA105" s="9" t="str">
        <f>IF(Niemcy1!X3="", "", Niemcy1!X3)</f>
        <v>nie</v>
      </c>
      <c r="AB105" s="9" t="str">
        <f>IF(Niemcy1!Y3="", "", Niemcy1!Y3)</f>
        <v>nie</v>
      </c>
      <c r="AC105" s="9" t="str">
        <f>IF(Niemcy1!Z3="", "", Niemcy1!Z3)</f>
        <v>tak</v>
      </c>
      <c r="AD105" s="9" t="str">
        <f>IF(Niemcy1!AA3="", "", Niemcy1!AA3)</f>
        <v>nie</v>
      </c>
      <c r="AE105" s="9" t="str">
        <f>IF(Niemcy1!AB3="", "", Niemcy1!AB3)</f>
        <v>tak</v>
      </c>
      <c r="AF105" s="9" t="str">
        <f>IF(Niemcy1!AC3="", "", Niemcy1!AC3)</f>
        <v>nie</v>
      </c>
      <c r="AG105" s="9" t="str">
        <f>IF(Niemcy1!AD3="", "", Niemcy1!AD3)</f>
        <v/>
      </c>
      <c r="AH105" s="9" t="str">
        <f>IF(Niemcy1!AE3="", "", Niemcy1!AE3)</f>
        <v/>
      </c>
      <c r="AI105" s="9" t="str">
        <f>IF(Niemcy1!AF3="", "", Niemcy1!AF3)</f>
        <v/>
      </c>
      <c r="AJ105" s="9" t="str">
        <f>IF(Niemcy1!AG3="", "", Niemcy1!AG3)</f>
        <v/>
      </c>
      <c r="AK105" s="9" t="str">
        <f>IF(Niemcy1!AH3="", "", Niemcy1!AH3)</f>
        <v/>
      </c>
      <c r="AL105" s="9" t="str">
        <f>IF(Niemcy1!AI3="", "", Niemcy1!AI3)</f>
        <v/>
      </c>
      <c r="AM105" s="9" t="str">
        <f>IF(Niemcy1!AJ3="", "", Niemcy1!AJ3)</f>
        <v/>
      </c>
      <c r="AN105" s="9" t="str">
        <f>IF(Niemcy1!AK3="", "", Niemcy1!AK3)</f>
        <v/>
      </c>
      <c r="AO105" s="9" t="str">
        <f>IF(Niemcy1!AL3="", "", Niemcy1!AL3)</f>
        <v/>
      </c>
      <c r="AP105" s="16" t="str">
        <f>IF(Niemcy1!AM3="", "", Niemcy1!AM3)</f>
        <v/>
      </c>
      <c r="AY105" t="str">
        <f>Niemcy1!AP3</f>
        <v>nie 1</v>
      </c>
    </row>
    <row r="106" spans="1:51" x14ac:dyDescent="0.25">
      <c r="A106" s="39">
        <f t="shared" si="14"/>
        <v>0.5357142857142857</v>
      </c>
      <c r="B106" s="47">
        <f t="shared" si="8"/>
        <v>0.53571428672428567</v>
      </c>
      <c r="C106" s="46">
        <v>1.01E-9</v>
      </c>
      <c r="D106" s="16" t="str">
        <f>Niemcy1!A4</f>
        <v>Eintracht</v>
      </c>
      <c r="E106" s="9" t="str">
        <f>IF(Niemcy1!B4="", "", Niemcy1!B4)</f>
        <v>nie</v>
      </c>
      <c r="F106" s="9" t="str">
        <f>IF(Niemcy1!C4="", "", Niemcy1!C4)</f>
        <v>tak</v>
      </c>
      <c r="G106" s="9" t="str">
        <f>IF(Niemcy1!D4="", "", Niemcy1!D4)</f>
        <v>tak</v>
      </c>
      <c r="H106" s="9" t="str">
        <f>IF(Niemcy1!E4="", "", Niemcy1!E4)</f>
        <v>tak</v>
      </c>
      <c r="I106" s="9" t="str">
        <f>IF(Niemcy1!F4="", "", Niemcy1!F4)</f>
        <v>nie</v>
      </c>
      <c r="J106" s="9" t="str">
        <f>IF(Niemcy1!G4="", "", Niemcy1!G4)</f>
        <v>nie</v>
      </c>
      <c r="K106" s="9" t="str">
        <f>IF(Niemcy1!H4="", "", Niemcy1!H4)</f>
        <v>tak</v>
      </c>
      <c r="L106" s="9" t="str">
        <f>IF(Niemcy1!I4="", "", Niemcy1!I4)</f>
        <v>tak</v>
      </c>
      <c r="M106" s="9" t="str">
        <f>IF(Niemcy1!J4="", "", Niemcy1!J4)</f>
        <v>nie</v>
      </c>
      <c r="N106" s="9" t="str">
        <f>IF(Niemcy1!K4="", "", Niemcy1!K4)</f>
        <v>nie</v>
      </c>
      <c r="O106" s="9" t="str">
        <f>IF(Niemcy1!L4="", "", Niemcy1!L4)</f>
        <v>nie</v>
      </c>
      <c r="P106" s="9" t="str">
        <f>IF(Niemcy1!M4="", "", Niemcy1!M4)</f>
        <v>tak</v>
      </c>
      <c r="Q106" s="9" t="str">
        <f>IF(Niemcy1!N4="", "", Niemcy1!N4)</f>
        <v>nie</v>
      </c>
      <c r="R106" s="9" t="str">
        <f>IF(Niemcy1!O4="", "", Niemcy1!O4)</f>
        <v>tak</v>
      </c>
      <c r="S106" s="9" t="str">
        <f>IF(Niemcy1!P4="", "", Niemcy1!P4)</f>
        <v>tak</v>
      </c>
      <c r="T106" s="9" t="str">
        <f>IF(Niemcy1!Q4="", "", Niemcy1!Q4)</f>
        <v>nie</v>
      </c>
      <c r="U106" s="9" t="str">
        <f>IF(Niemcy1!R4="", "", Niemcy1!R4)</f>
        <v>tak</v>
      </c>
      <c r="V106" s="9" t="str">
        <f>IF(Niemcy1!S4="", "", Niemcy1!S4)</f>
        <v>tak</v>
      </c>
      <c r="W106" s="9" t="str">
        <f>IF(Niemcy1!T4="", "", Niemcy1!T4)</f>
        <v>tak</v>
      </c>
      <c r="X106" s="9" t="str">
        <f>IF(Niemcy1!U4="", "", Niemcy1!U4)</f>
        <v>nie</v>
      </c>
      <c r="Y106" s="9" t="str">
        <f>IF(Niemcy1!V4="", "", Niemcy1!V4)</f>
        <v>nie</v>
      </c>
      <c r="Z106" s="9" t="str">
        <f>IF(Niemcy1!W4="", "", Niemcy1!W4)</f>
        <v>tak</v>
      </c>
      <c r="AA106" s="9" t="str">
        <f>IF(Niemcy1!X4="", "", Niemcy1!X4)</f>
        <v>nie</v>
      </c>
      <c r="AB106" s="9" t="str">
        <f>IF(Niemcy1!Y4="", "", Niemcy1!Y4)</f>
        <v>nie</v>
      </c>
      <c r="AC106" s="9" t="str">
        <f>IF(Niemcy1!Z4="", "", Niemcy1!Z4)</f>
        <v>tak</v>
      </c>
      <c r="AD106" s="9" t="str">
        <f>IF(Niemcy1!AA4="", "", Niemcy1!AA4)</f>
        <v>tak</v>
      </c>
      <c r="AE106" s="9" t="str">
        <f>IF(Niemcy1!AB4="", "", Niemcy1!AB4)</f>
        <v>nie</v>
      </c>
      <c r="AF106" s="9" t="str">
        <f>IF(Niemcy1!AC4="", "", Niemcy1!AC4)</f>
        <v>tak</v>
      </c>
      <c r="AG106" s="9" t="str">
        <f>IF(Niemcy1!AD4="", "", Niemcy1!AD4)</f>
        <v/>
      </c>
      <c r="AH106" s="9" t="str">
        <f>IF(Niemcy1!AE4="", "", Niemcy1!AE4)</f>
        <v/>
      </c>
      <c r="AI106" s="9" t="str">
        <f>IF(Niemcy1!AF4="", "", Niemcy1!AF4)</f>
        <v/>
      </c>
      <c r="AJ106" s="9" t="str">
        <f>IF(Niemcy1!AG4="", "", Niemcy1!AG4)</f>
        <v/>
      </c>
      <c r="AK106" s="9" t="str">
        <f>IF(Niemcy1!AH4="", "", Niemcy1!AH4)</f>
        <v/>
      </c>
      <c r="AL106" s="9" t="str">
        <f>IF(Niemcy1!AI4="", "", Niemcy1!AI4)</f>
        <v/>
      </c>
      <c r="AM106" s="9" t="str">
        <f>IF(Niemcy1!AJ4="", "", Niemcy1!AJ4)</f>
        <v/>
      </c>
      <c r="AN106" s="9" t="str">
        <f>IF(Niemcy1!AK4="", "", Niemcy1!AK4)</f>
        <v/>
      </c>
      <c r="AO106" s="9" t="str">
        <f>IF(Niemcy1!AL4="", "", Niemcy1!AL4)</f>
        <v/>
      </c>
      <c r="AP106" s="16" t="str">
        <f>IF(Niemcy1!AM4="", "", Niemcy1!AM4)</f>
        <v/>
      </c>
      <c r="AY106" t="str">
        <f>Niemcy1!AP4</f>
        <v>tak 1</v>
      </c>
    </row>
    <row r="107" spans="1:51" x14ac:dyDescent="0.25">
      <c r="A107" s="39">
        <f t="shared" si="14"/>
        <v>0.5714285714285714</v>
      </c>
      <c r="B107" s="47">
        <f t="shared" si="8"/>
        <v>0.57142857244857137</v>
      </c>
      <c r="C107" s="46">
        <v>1.02E-9</v>
      </c>
      <c r="D107" s="16" t="str">
        <f>Niemcy1!A5</f>
        <v>RB Lipsk</v>
      </c>
      <c r="E107" s="9" t="str">
        <f>IF(Niemcy1!B5="", "", Niemcy1!B5)</f>
        <v>nie</v>
      </c>
      <c r="F107" s="9" t="str">
        <f>IF(Niemcy1!C5="", "", Niemcy1!C5)</f>
        <v>tak</v>
      </c>
      <c r="G107" s="9" t="str">
        <f>IF(Niemcy1!D5="", "", Niemcy1!D5)</f>
        <v>nie</v>
      </c>
      <c r="H107" s="9" t="str">
        <f>IF(Niemcy1!E5="", "", Niemcy1!E5)</f>
        <v>nie</v>
      </c>
      <c r="I107" s="9" t="str">
        <f>IF(Niemcy1!F5="", "", Niemcy1!F5)</f>
        <v>tak</v>
      </c>
      <c r="J107" s="9" t="str">
        <f>IF(Niemcy1!G5="", "", Niemcy1!G5)</f>
        <v>nie</v>
      </c>
      <c r="K107" s="9" t="str">
        <f>IF(Niemcy1!H5="", "", Niemcy1!H5)</f>
        <v>nie</v>
      </c>
      <c r="L107" s="9" t="str">
        <f>IF(Niemcy1!I5="", "", Niemcy1!I5)</f>
        <v>tak</v>
      </c>
      <c r="M107" s="9" t="str">
        <f>IF(Niemcy1!J5="", "", Niemcy1!J5)</f>
        <v>tak</v>
      </c>
      <c r="N107" s="9" t="str">
        <f>IF(Niemcy1!K5="", "", Niemcy1!K5)</f>
        <v>nie</v>
      </c>
      <c r="O107" s="9" t="str">
        <f>IF(Niemcy1!L5="", "", Niemcy1!L5)</f>
        <v>nie</v>
      </c>
      <c r="P107" s="9" t="str">
        <f>IF(Niemcy1!M5="", "", Niemcy1!M5)</f>
        <v>tak</v>
      </c>
      <c r="Q107" s="9" t="str">
        <f>IF(Niemcy1!N5="", "", Niemcy1!N5)</f>
        <v>tak</v>
      </c>
      <c r="R107" s="9" t="str">
        <f>IF(Niemcy1!O5="", "", Niemcy1!O5)</f>
        <v>tak</v>
      </c>
      <c r="S107" s="9" t="str">
        <f>IF(Niemcy1!P5="", "", Niemcy1!P5)</f>
        <v>nie</v>
      </c>
      <c r="T107" s="9" t="str">
        <f>IF(Niemcy1!Q5="", "", Niemcy1!Q5)</f>
        <v>tak</v>
      </c>
      <c r="U107" s="9" t="str">
        <f>IF(Niemcy1!R5="", "", Niemcy1!R5)</f>
        <v>tak</v>
      </c>
      <c r="V107" s="9" t="str">
        <f>IF(Niemcy1!S5="", "", Niemcy1!S5)</f>
        <v>tak</v>
      </c>
      <c r="W107" s="9" t="str">
        <f>IF(Niemcy1!T5="", "", Niemcy1!T5)</f>
        <v>tak</v>
      </c>
      <c r="X107" s="9" t="str">
        <f>IF(Niemcy1!U5="", "", Niemcy1!U5)</f>
        <v>nie</v>
      </c>
      <c r="Y107" s="9" t="str">
        <f>IF(Niemcy1!V5="", "", Niemcy1!V5)</f>
        <v>nie</v>
      </c>
      <c r="Z107" s="9" t="str">
        <f>IF(Niemcy1!W5="", "", Niemcy1!W5)</f>
        <v>tak</v>
      </c>
      <c r="AA107" s="9" t="str">
        <f>IF(Niemcy1!X5="", "", Niemcy1!X5)</f>
        <v>tak</v>
      </c>
      <c r="AB107" s="9" t="str">
        <f>IF(Niemcy1!Y5="", "", Niemcy1!Y5)</f>
        <v>tak</v>
      </c>
      <c r="AC107" s="9" t="str">
        <f>IF(Niemcy1!Z5="", "", Niemcy1!Z5)</f>
        <v>nie</v>
      </c>
      <c r="AD107" s="9" t="str">
        <f>IF(Niemcy1!AA5="", "", Niemcy1!AA5)</f>
        <v>tak</v>
      </c>
      <c r="AE107" s="9" t="str">
        <f>IF(Niemcy1!AB5="", "", Niemcy1!AB5)</f>
        <v>nie</v>
      </c>
      <c r="AF107" s="9" t="str">
        <f>IF(Niemcy1!AC5="", "", Niemcy1!AC5)</f>
        <v>tak</v>
      </c>
      <c r="AG107" s="9" t="str">
        <f>IF(Niemcy1!AD5="", "", Niemcy1!AD5)</f>
        <v/>
      </c>
      <c r="AH107" s="9" t="str">
        <f>IF(Niemcy1!AE5="", "", Niemcy1!AE5)</f>
        <v/>
      </c>
      <c r="AI107" s="9" t="str">
        <f>IF(Niemcy1!AF5="", "", Niemcy1!AF5)</f>
        <v/>
      </c>
      <c r="AJ107" s="9" t="str">
        <f>IF(Niemcy1!AG5="", "", Niemcy1!AG5)</f>
        <v/>
      </c>
      <c r="AK107" s="9" t="str">
        <f>IF(Niemcy1!AH5="", "", Niemcy1!AH5)</f>
        <v/>
      </c>
      <c r="AL107" s="9" t="str">
        <f>IF(Niemcy1!AI5="", "", Niemcy1!AI5)</f>
        <v/>
      </c>
      <c r="AM107" s="9" t="str">
        <f>IF(Niemcy1!AJ5="", "", Niemcy1!AJ5)</f>
        <v/>
      </c>
      <c r="AN107" s="9" t="str">
        <f>IF(Niemcy1!AK5="", "", Niemcy1!AK5)</f>
        <v/>
      </c>
      <c r="AO107" s="9" t="str">
        <f>IF(Niemcy1!AL5="", "", Niemcy1!AL5)</f>
        <v/>
      </c>
      <c r="AP107" s="16" t="str">
        <f>IF(Niemcy1!AM5="", "", Niemcy1!AM5)</f>
        <v/>
      </c>
      <c r="AY107" t="str">
        <f>Niemcy1!AP5</f>
        <v>tak 1</v>
      </c>
    </row>
    <row r="108" spans="1:51" x14ac:dyDescent="0.25">
      <c r="A108" s="39">
        <f t="shared" si="14"/>
        <v>0.6071428571428571</v>
      </c>
      <c r="B108" s="47">
        <f t="shared" si="8"/>
        <v>0.60714285817285707</v>
      </c>
      <c r="C108" s="46">
        <v>1.03E-9</v>
      </c>
      <c r="D108" s="16" t="str">
        <f>Niemcy1!A6</f>
        <v>Vfb Stuttgart</v>
      </c>
      <c r="E108" s="9" t="str">
        <f>IF(Niemcy1!B6="", "", Niemcy1!B6)</f>
        <v>tak</v>
      </c>
      <c r="F108" s="9" t="str">
        <f>IF(Niemcy1!C6="", "", Niemcy1!C6)</f>
        <v>tak</v>
      </c>
      <c r="G108" s="9" t="str">
        <f>IF(Niemcy1!D6="", "", Niemcy1!D6)</f>
        <v>tak</v>
      </c>
      <c r="H108" s="9" t="str">
        <f>IF(Niemcy1!E6="", "", Niemcy1!E6)</f>
        <v>nie</v>
      </c>
      <c r="I108" s="9" t="str">
        <f>IF(Niemcy1!F6="", "", Niemcy1!F6)</f>
        <v>tak</v>
      </c>
      <c r="J108" s="9" t="str">
        <f>IF(Niemcy1!G6="", "", Niemcy1!G6)</f>
        <v>tak</v>
      </c>
      <c r="K108" s="9" t="str">
        <f>IF(Niemcy1!H6="", "", Niemcy1!H6)</f>
        <v>nie</v>
      </c>
      <c r="L108" s="9" t="str">
        <f>IF(Niemcy1!I6="", "", Niemcy1!I6)</f>
        <v>tak</v>
      </c>
      <c r="M108" s="9" t="str">
        <f>IF(Niemcy1!J6="", "", Niemcy1!J6)</f>
        <v>nie</v>
      </c>
      <c r="N108" s="9" t="str">
        <f>IF(Niemcy1!K6="", "", Niemcy1!K6)</f>
        <v>nie</v>
      </c>
      <c r="O108" s="9" t="str">
        <f>IF(Niemcy1!L6="", "", Niemcy1!L6)</f>
        <v>nie</v>
      </c>
      <c r="P108" s="9" t="str">
        <f>IF(Niemcy1!M6="", "", Niemcy1!M6)</f>
        <v>tak</v>
      </c>
      <c r="Q108" s="9" t="str">
        <f>IF(Niemcy1!N6="", "", Niemcy1!N6)</f>
        <v>nie</v>
      </c>
      <c r="R108" s="9" t="str">
        <f>IF(Niemcy1!O6="", "", Niemcy1!O6)</f>
        <v>tak</v>
      </c>
      <c r="S108" s="9" t="str">
        <f>IF(Niemcy1!P6="", "", Niemcy1!P6)</f>
        <v>nie</v>
      </c>
      <c r="T108" s="9" t="str">
        <f>IF(Niemcy1!Q6="", "", Niemcy1!Q6)</f>
        <v>nie</v>
      </c>
      <c r="U108" s="9" t="str">
        <f>IF(Niemcy1!R6="", "", Niemcy1!R6)</f>
        <v>tak</v>
      </c>
      <c r="V108" s="9" t="str">
        <f>IF(Niemcy1!S6="", "", Niemcy1!S6)</f>
        <v>tak</v>
      </c>
      <c r="W108" s="9" t="str">
        <f>IF(Niemcy1!T6="", "", Niemcy1!T6)</f>
        <v>tak</v>
      </c>
      <c r="X108" s="9" t="str">
        <f>IF(Niemcy1!U6="", "", Niemcy1!U6)</f>
        <v>tak</v>
      </c>
      <c r="Y108" s="9" t="str">
        <f>IF(Niemcy1!V6="", "", Niemcy1!V6)</f>
        <v>nie</v>
      </c>
      <c r="Z108" s="9" t="str">
        <f>IF(Niemcy1!W6="", "", Niemcy1!W6)</f>
        <v>tak</v>
      </c>
      <c r="AA108" s="9" t="str">
        <f>IF(Niemcy1!X6="", "", Niemcy1!X6)</f>
        <v>tak</v>
      </c>
      <c r="AB108" s="9" t="str">
        <f>IF(Niemcy1!Y6="", "", Niemcy1!Y6)</f>
        <v>tak</v>
      </c>
      <c r="AC108" s="9" t="str">
        <f>IF(Niemcy1!Z6="", "", Niemcy1!Z6)</f>
        <v>tak</v>
      </c>
      <c r="AD108" s="9" t="str">
        <f>IF(Niemcy1!AA6="", "", Niemcy1!AA6)</f>
        <v>nie</v>
      </c>
      <c r="AE108" s="9" t="str">
        <f>IF(Niemcy1!AB6="", "", Niemcy1!AB6)</f>
        <v>nie</v>
      </c>
      <c r="AF108" s="9" t="str">
        <f>IF(Niemcy1!AC6="", "", Niemcy1!AC6)</f>
        <v>tak</v>
      </c>
      <c r="AG108" s="9" t="str">
        <f>IF(Niemcy1!AD6="", "", Niemcy1!AD6)</f>
        <v/>
      </c>
      <c r="AH108" s="9" t="str">
        <f>IF(Niemcy1!AE6="", "", Niemcy1!AE6)</f>
        <v/>
      </c>
      <c r="AI108" s="9" t="str">
        <f>IF(Niemcy1!AF6="", "", Niemcy1!AF6)</f>
        <v/>
      </c>
      <c r="AJ108" s="9" t="str">
        <f>IF(Niemcy1!AG6="", "", Niemcy1!AG6)</f>
        <v/>
      </c>
      <c r="AK108" s="9" t="str">
        <f>IF(Niemcy1!AH6="", "", Niemcy1!AH6)</f>
        <v/>
      </c>
      <c r="AL108" s="9" t="str">
        <f>IF(Niemcy1!AI6="", "", Niemcy1!AI6)</f>
        <v/>
      </c>
      <c r="AM108" s="9" t="str">
        <f>IF(Niemcy1!AJ6="", "", Niemcy1!AJ6)</f>
        <v/>
      </c>
      <c r="AN108" s="9" t="str">
        <f>IF(Niemcy1!AK6="", "", Niemcy1!AK6)</f>
        <v/>
      </c>
      <c r="AO108" s="9" t="str">
        <f>IF(Niemcy1!AL6="", "", Niemcy1!AL6)</f>
        <v/>
      </c>
      <c r="AP108" s="16" t="str">
        <f>IF(Niemcy1!AM6="", "", Niemcy1!AM6)</f>
        <v/>
      </c>
      <c r="AY108" t="str">
        <f>Niemcy1!AP6</f>
        <v>tak 1</v>
      </c>
    </row>
    <row r="109" spans="1:51" x14ac:dyDescent="0.25">
      <c r="A109" s="39">
        <f t="shared" si="14"/>
        <v>0.6071428571428571</v>
      </c>
      <c r="B109" s="47">
        <f t="shared" si="8"/>
        <v>0.60714285818285707</v>
      </c>
      <c r="C109" s="46">
        <v>1.0399999999999999E-9</v>
      </c>
      <c r="D109" s="16" t="str">
        <f>Niemcy1!A7</f>
        <v>Fsv Mainz</v>
      </c>
      <c r="E109" s="9" t="str">
        <f>IF(Niemcy1!B7="", "", Niemcy1!B7)</f>
        <v>nie</v>
      </c>
      <c r="F109" s="9" t="str">
        <f>IF(Niemcy1!C7="", "", Niemcy1!C7)</f>
        <v>tak</v>
      </c>
      <c r="G109" s="9" t="str">
        <f>IF(Niemcy1!D7="", "", Niemcy1!D7)</f>
        <v>tak</v>
      </c>
      <c r="H109" s="9" t="str">
        <f>IF(Niemcy1!E7="", "", Niemcy1!E7)</f>
        <v>tak</v>
      </c>
      <c r="I109" s="9" t="str">
        <f>IF(Niemcy1!F7="", "", Niemcy1!F7)</f>
        <v>tak</v>
      </c>
      <c r="J109" s="9" t="str">
        <f>IF(Niemcy1!G7="", "", Niemcy1!G7)</f>
        <v>tak</v>
      </c>
      <c r="K109" s="9" t="str">
        <f>IF(Niemcy1!H7="", "", Niemcy1!H7)</f>
        <v>nie</v>
      </c>
      <c r="L109" s="9" t="str">
        <f>IF(Niemcy1!I7="", "", Niemcy1!I7)</f>
        <v>nie</v>
      </c>
      <c r="M109" s="9" t="str">
        <f>IF(Niemcy1!J7="", "", Niemcy1!J7)</f>
        <v>nie</v>
      </c>
      <c r="N109" s="9" t="str">
        <f>IF(Niemcy1!K7="", "", Niemcy1!K7)</f>
        <v>tak</v>
      </c>
      <c r="O109" s="9" t="str">
        <f>IF(Niemcy1!L7="", "", Niemcy1!L7)</f>
        <v>tak</v>
      </c>
      <c r="P109" s="9" t="str">
        <f>IF(Niemcy1!M7="", "", Niemcy1!M7)</f>
        <v>nie</v>
      </c>
      <c r="Q109" s="9" t="str">
        <f>IF(Niemcy1!N7="", "", Niemcy1!N7)</f>
        <v>nie</v>
      </c>
      <c r="R109" s="9" t="str">
        <f>IF(Niemcy1!O7="", "", Niemcy1!O7)</f>
        <v>tak</v>
      </c>
      <c r="S109" s="9" t="str">
        <f>IF(Niemcy1!P7="", "", Niemcy1!P7)</f>
        <v>tak</v>
      </c>
      <c r="T109" s="9" t="str">
        <f>IF(Niemcy1!Q7="", "", Niemcy1!Q7)</f>
        <v>tak</v>
      </c>
      <c r="U109" s="9" t="str">
        <f>IF(Niemcy1!R7="", "", Niemcy1!R7)</f>
        <v>nie</v>
      </c>
      <c r="V109" s="9" t="str">
        <f>IF(Niemcy1!S7="", "", Niemcy1!S7)</f>
        <v>nie</v>
      </c>
      <c r="W109" s="9" t="str">
        <f>IF(Niemcy1!T7="", "", Niemcy1!T7)</f>
        <v>tak</v>
      </c>
      <c r="X109" s="9" t="str">
        <f>IF(Niemcy1!U7="", "", Niemcy1!U7)</f>
        <v>nie</v>
      </c>
      <c r="Y109" s="9" t="str">
        <f>IF(Niemcy1!V7="", "", Niemcy1!V7)</f>
        <v>nie</v>
      </c>
      <c r="Z109" s="9" t="str">
        <f>IF(Niemcy1!W7="", "", Niemcy1!W7)</f>
        <v>nie</v>
      </c>
      <c r="AA109" s="9" t="str">
        <f>IF(Niemcy1!X7="", "", Niemcy1!X7)</f>
        <v>tak</v>
      </c>
      <c r="AB109" s="9" t="str">
        <f>IF(Niemcy1!Y7="", "", Niemcy1!Y7)</f>
        <v>tak</v>
      </c>
      <c r="AC109" s="9" t="str">
        <f>IF(Niemcy1!Z7="", "", Niemcy1!Z7)</f>
        <v>tak</v>
      </c>
      <c r="AD109" s="9" t="str">
        <f>IF(Niemcy1!AA7="", "", Niemcy1!AA7)</f>
        <v>tak</v>
      </c>
      <c r="AE109" s="9" t="str">
        <f>IF(Niemcy1!AB7="", "", Niemcy1!AB7)</f>
        <v>tak</v>
      </c>
      <c r="AF109" s="9" t="str">
        <f>IF(Niemcy1!AC7="", "", Niemcy1!AC7)</f>
        <v>tak</v>
      </c>
      <c r="AG109" s="9" t="str">
        <f>IF(Niemcy1!AD7="", "", Niemcy1!AD7)</f>
        <v/>
      </c>
      <c r="AH109" s="9" t="str">
        <f>IF(Niemcy1!AE7="", "", Niemcy1!AE7)</f>
        <v/>
      </c>
      <c r="AI109" s="9" t="str">
        <f>IF(Niemcy1!AF7="", "", Niemcy1!AF7)</f>
        <v/>
      </c>
      <c r="AJ109" s="9" t="str">
        <f>IF(Niemcy1!AG7="", "", Niemcy1!AG7)</f>
        <v/>
      </c>
      <c r="AK109" s="9" t="str">
        <f>IF(Niemcy1!AH7="", "", Niemcy1!AH7)</f>
        <v/>
      </c>
      <c r="AL109" s="9" t="str">
        <f>IF(Niemcy1!AI7="", "", Niemcy1!AI7)</f>
        <v/>
      </c>
      <c r="AM109" s="9" t="str">
        <f>IF(Niemcy1!AJ7="", "", Niemcy1!AJ7)</f>
        <v/>
      </c>
      <c r="AN109" s="9" t="str">
        <f>IF(Niemcy1!AK7="", "", Niemcy1!AK7)</f>
        <v/>
      </c>
      <c r="AO109" s="9" t="str">
        <f>IF(Niemcy1!AL7="", "", Niemcy1!AL7)</f>
        <v/>
      </c>
      <c r="AP109" s="16" t="str">
        <f>IF(Niemcy1!AM7="", "", Niemcy1!AM7)</f>
        <v/>
      </c>
      <c r="AY109" t="str">
        <f>Niemcy1!AP7</f>
        <v>tak 6</v>
      </c>
    </row>
    <row r="110" spans="1:51" x14ac:dyDescent="0.25">
      <c r="A110" s="39">
        <f t="shared" si="14"/>
        <v>0.5357142857142857</v>
      </c>
      <c r="B110" s="47">
        <f t="shared" si="8"/>
        <v>0.53571428676428567</v>
      </c>
      <c r="C110" s="46">
        <v>1.0500000000000001E-9</v>
      </c>
      <c r="D110" s="16" t="str">
        <f>Niemcy1!A8</f>
        <v>B.Moenchengladbach</v>
      </c>
      <c r="E110" s="9" t="str">
        <f>IF(Niemcy1!B8="", "", Niemcy1!B8)</f>
        <v>tak</v>
      </c>
      <c r="F110" s="9" t="str">
        <f>IF(Niemcy1!C8="", "", Niemcy1!C8)</f>
        <v>nie</v>
      </c>
      <c r="G110" s="9" t="str">
        <f>IF(Niemcy1!D8="", "", Niemcy1!D8)</f>
        <v>tak</v>
      </c>
      <c r="H110" s="9" t="str">
        <f>IF(Niemcy1!E8="", "", Niemcy1!E8)</f>
        <v>tak</v>
      </c>
      <c r="I110" s="9" t="str">
        <f>IF(Niemcy1!F8="", "", Niemcy1!F8)</f>
        <v>nie</v>
      </c>
      <c r="J110" s="9" t="str">
        <f>IF(Niemcy1!G8="", "", Niemcy1!G8)</f>
        <v>tak</v>
      </c>
      <c r="K110" s="9" t="str">
        <f>IF(Niemcy1!H8="", "", Niemcy1!H8)</f>
        <v>tak</v>
      </c>
      <c r="L110" s="9" t="str">
        <f>IF(Niemcy1!I8="", "", Niemcy1!I8)</f>
        <v>nie</v>
      </c>
      <c r="M110" s="9" t="str">
        <f>IF(Niemcy1!J8="", "", Niemcy1!J8)</f>
        <v>tak</v>
      </c>
      <c r="N110" s="9" t="str">
        <f>IF(Niemcy1!K8="", "", Niemcy1!K8)</f>
        <v>nie</v>
      </c>
      <c r="O110" s="9" t="str">
        <f>IF(Niemcy1!L8="", "", Niemcy1!L8)</f>
        <v>nie</v>
      </c>
      <c r="P110" s="9" t="str">
        <f>IF(Niemcy1!M8="", "", Niemcy1!M8)</f>
        <v>tak</v>
      </c>
      <c r="Q110" s="9" t="str">
        <f>IF(Niemcy1!N8="", "", Niemcy1!N8)</f>
        <v>nie</v>
      </c>
      <c r="R110" s="9" t="str">
        <f>IF(Niemcy1!O8="", "", Niemcy1!O8)</f>
        <v>nie</v>
      </c>
      <c r="S110" s="9" t="str">
        <f>IF(Niemcy1!P8="", "", Niemcy1!P8)</f>
        <v>tak</v>
      </c>
      <c r="T110" s="9" t="str">
        <f>IF(Niemcy1!Q8="", "", Niemcy1!Q8)</f>
        <v>nie</v>
      </c>
      <c r="U110" s="9" t="str">
        <f>IF(Niemcy1!R8="", "", Niemcy1!R8)</f>
        <v>nie</v>
      </c>
      <c r="V110" s="9" t="str">
        <f>IF(Niemcy1!S8="", "", Niemcy1!S8)</f>
        <v>tak</v>
      </c>
      <c r="W110" s="9" t="str">
        <f>IF(Niemcy1!T8="", "", Niemcy1!T8)</f>
        <v>tak</v>
      </c>
      <c r="X110" s="9" t="str">
        <f>IF(Niemcy1!U8="", "", Niemcy1!U8)</f>
        <v>tak</v>
      </c>
      <c r="Y110" s="9" t="str">
        <f>IF(Niemcy1!V8="", "", Niemcy1!V8)</f>
        <v>nie</v>
      </c>
      <c r="Z110" s="9" t="str">
        <f>IF(Niemcy1!W8="", "", Niemcy1!W8)</f>
        <v>nie</v>
      </c>
      <c r="AA110" s="9" t="str">
        <f>IF(Niemcy1!X8="", "", Niemcy1!X8)</f>
        <v>tak</v>
      </c>
      <c r="AB110" s="9" t="str">
        <f>IF(Niemcy1!Y8="", "", Niemcy1!Y8)</f>
        <v>tak</v>
      </c>
      <c r="AC110" s="9" t="str">
        <f>IF(Niemcy1!Z8="", "", Niemcy1!Z8)</f>
        <v>tak</v>
      </c>
      <c r="AD110" s="9" t="str">
        <f>IF(Niemcy1!AA8="", "", Niemcy1!AA8)</f>
        <v>nie</v>
      </c>
      <c r="AE110" s="9" t="str">
        <f>IF(Niemcy1!AB8="", "", Niemcy1!AB8)</f>
        <v>nie</v>
      </c>
      <c r="AF110" s="9" t="str">
        <f>IF(Niemcy1!AC8="", "", Niemcy1!AC8)</f>
        <v>tak</v>
      </c>
      <c r="AG110" s="9" t="str">
        <f>IF(Niemcy1!AD8="", "", Niemcy1!AD8)</f>
        <v/>
      </c>
      <c r="AH110" s="9" t="str">
        <f>IF(Niemcy1!AE8="", "", Niemcy1!AE8)</f>
        <v/>
      </c>
      <c r="AI110" s="9" t="str">
        <f>IF(Niemcy1!AF8="", "", Niemcy1!AF8)</f>
        <v/>
      </c>
      <c r="AJ110" s="9" t="str">
        <f>IF(Niemcy1!AG8="", "", Niemcy1!AG8)</f>
        <v/>
      </c>
      <c r="AK110" s="9" t="str">
        <f>IF(Niemcy1!AH8="", "", Niemcy1!AH8)</f>
        <v/>
      </c>
      <c r="AL110" s="9" t="str">
        <f>IF(Niemcy1!AI8="", "", Niemcy1!AI8)</f>
        <v/>
      </c>
      <c r="AM110" s="9" t="str">
        <f>IF(Niemcy1!AJ8="", "", Niemcy1!AJ8)</f>
        <v/>
      </c>
      <c r="AN110" s="9" t="str">
        <f>IF(Niemcy1!AK8="", "", Niemcy1!AK8)</f>
        <v/>
      </c>
      <c r="AO110" s="9" t="str">
        <f>IF(Niemcy1!AL8="", "", Niemcy1!AL8)</f>
        <v/>
      </c>
      <c r="AP110" s="16" t="str">
        <f>IF(Niemcy1!AM8="", "", Niemcy1!AM8)</f>
        <v/>
      </c>
      <c r="AY110" t="str">
        <f>Niemcy1!AP8</f>
        <v>tak 1</v>
      </c>
    </row>
    <row r="111" spans="1:51" x14ac:dyDescent="0.25">
      <c r="A111" s="39">
        <f t="shared" si="14"/>
        <v>0.5714285714285714</v>
      </c>
      <c r="B111" s="47">
        <f t="shared" si="8"/>
        <v>0.57142857248857137</v>
      </c>
      <c r="C111" s="46">
        <v>1.0600000000000001E-9</v>
      </c>
      <c r="D111" s="16" t="str">
        <f>Niemcy1!A9</f>
        <v>Werder</v>
      </c>
      <c r="E111" s="9" t="str">
        <f>IF(Niemcy1!B9="", "", Niemcy1!B9)</f>
        <v>tak</v>
      </c>
      <c r="F111" s="9" t="str">
        <f>IF(Niemcy1!C9="", "", Niemcy1!C9)</f>
        <v>nie</v>
      </c>
      <c r="G111" s="9" t="str">
        <f>IF(Niemcy1!D9="", "", Niemcy1!D9)</f>
        <v>tak</v>
      </c>
      <c r="H111" s="9" t="str">
        <f>IF(Niemcy1!E9="", "", Niemcy1!E9)</f>
        <v>tak</v>
      </c>
      <c r="I111" s="9" t="str">
        <f>IF(Niemcy1!F9="", "", Niemcy1!F9)</f>
        <v>nie</v>
      </c>
      <c r="J111" s="9" t="str">
        <f>IF(Niemcy1!G9="", "", Niemcy1!G9)</f>
        <v>nie</v>
      </c>
      <c r="K111" s="9" t="str">
        <f>IF(Niemcy1!H9="", "", Niemcy1!H9)</f>
        <v>nie</v>
      </c>
      <c r="L111" s="9" t="str">
        <f>IF(Niemcy1!I9="", "", Niemcy1!I9)</f>
        <v>tak</v>
      </c>
      <c r="M111" s="9" t="str">
        <f>IF(Niemcy1!J9="", "", Niemcy1!J9)</f>
        <v>tak</v>
      </c>
      <c r="N111" s="9" t="str">
        <f>IF(Niemcy1!K9="", "", Niemcy1!K9)</f>
        <v>tak</v>
      </c>
      <c r="O111" s="9" t="str">
        <f>IF(Niemcy1!L9="", "", Niemcy1!L9)</f>
        <v>nie</v>
      </c>
      <c r="P111" s="9" t="str">
        <f>IF(Niemcy1!M9="", "", Niemcy1!M9)</f>
        <v>tak</v>
      </c>
      <c r="Q111" s="9" t="str">
        <f>IF(Niemcy1!N9="", "", Niemcy1!N9)</f>
        <v>nie</v>
      </c>
      <c r="R111" s="9" t="str">
        <f>IF(Niemcy1!O9="", "", Niemcy1!O9)</f>
        <v>tak</v>
      </c>
      <c r="S111" s="9" t="str">
        <f>IF(Niemcy1!P9="", "", Niemcy1!P9)</f>
        <v>nie</v>
      </c>
      <c r="T111" s="9" t="str">
        <f>IF(Niemcy1!Q9="", "", Niemcy1!Q9)</f>
        <v>tak</v>
      </c>
      <c r="U111" s="9" t="str">
        <f>IF(Niemcy1!R9="", "", Niemcy1!R9)</f>
        <v>nie</v>
      </c>
      <c r="V111" s="9" t="str">
        <f>IF(Niemcy1!S9="", "", Niemcy1!S9)</f>
        <v>nie</v>
      </c>
      <c r="W111" s="9" t="str">
        <f>IF(Niemcy1!T9="", "", Niemcy1!T9)</f>
        <v>tak</v>
      </c>
      <c r="X111" s="9" t="str">
        <f>IF(Niemcy1!U9="", "", Niemcy1!U9)</f>
        <v>nie</v>
      </c>
      <c r="Y111" s="9" t="str">
        <f>IF(Niemcy1!V9="", "", Niemcy1!V9)</f>
        <v>nie</v>
      </c>
      <c r="Z111" s="9" t="str">
        <f>IF(Niemcy1!W9="", "", Niemcy1!W9)</f>
        <v>tak</v>
      </c>
      <c r="AA111" s="9" t="str">
        <f>IF(Niemcy1!X9="", "", Niemcy1!X9)</f>
        <v>tak</v>
      </c>
      <c r="AB111" s="9" t="str">
        <f>IF(Niemcy1!Y9="", "", Niemcy1!Y9)</f>
        <v>tak</v>
      </c>
      <c r="AC111" s="9" t="str">
        <f>IF(Niemcy1!Z9="", "", Niemcy1!Z9)</f>
        <v>tak</v>
      </c>
      <c r="AD111" s="9" t="str">
        <f>IF(Niemcy1!AA9="", "", Niemcy1!AA9)</f>
        <v>nie</v>
      </c>
      <c r="AE111" s="9" t="str">
        <f>IF(Niemcy1!AB9="", "", Niemcy1!AB9)</f>
        <v>tak</v>
      </c>
      <c r="AF111" s="9" t="str">
        <f>IF(Niemcy1!AC9="", "", Niemcy1!AC9)</f>
        <v>tak</v>
      </c>
      <c r="AG111" s="9" t="str">
        <f>IF(Niemcy1!AD9="", "", Niemcy1!AD9)</f>
        <v/>
      </c>
      <c r="AH111" s="9" t="str">
        <f>IF(Niemcy1!AE9="", "", Niemcy1!AE9)</f>
        <v/>
      </c>
      <c r="AI111" s="9" t="str">
        <f>IF(Niemcy1!AF9="", "", Niemcy1!AF9)</f>
        <v/>
      </c>
      <c r="AJ111" s="9" t="str">
        <f>IF(Niemcy1!AG9="", "", Niemcy1!AG9)</f>
        <v/>
      </c>
      <c r="AK111" s="9" t="str">
        <f>IF(Niemcy1!AH9="", "", Niemcy1!AH9)</f>
        <v/>
      </c>
      <c r="AL111" s="9" t="str">
        <f>IF(Niemcy1!AI9="", "", Niemcy1!AI9)</f>
        <v/>
      </c>
      <c r="AM111" s="9" t="str">
        <f>IF(Niemcy1!AJ9="", "", Niemcy1!AJ9)</f>
        <v/>
      </c>
      <c r="AN111" s="9" t="str">
        <f>IF(Niemcy1!AK9="", "", Niemcy1!AK9)</f>
        <v/>
      </c>
      <c r="AO111" s="9" t="str">
        <f>IF(Niemcy1!AL9="", "", Niemcy1!AL9)</f>
        <v/>
      </c>
      <c r="AP111" s="16" t="str">
        <f>IF(Niemcy1!AM9="", "", Niemcy1!AM9)</f>
        <v/>
      </c>
      <c r="AY111" t="str">
        <f>Niemcy1!AP9</f>
        <v>tak 2</v>
      </c>
    </row>
    <row r="112" spans="1:51" x14ac:dyDescent="0.25">
      <c r="A112" s="39">
        <f t="shared" si="14"/>
        <v>0.5357142857142857</v>
      </c>
      <c r="B112" s="47">
        <f t="shared" si="8"/>
        <v>0.53571428678428568</v>
      </c>
      <c r="C112" s="46">
        <v>1.07E-9</v>
      </c>
      <c r="D112" s="16" t="str">
        <f>Niemcy1!A10</f>
        <v>Freiburg</v>
      </c>
      <c r="E112" s="9" t="str">
        <f>IF(Niemcy1!B10="", "", Niemcy1!B10)</f>
        <v>tak</v>
      </c>
      <c r="F112" s="9" t="str">
        <f>IF(Niemcy1!C10="", "", Niemcy1!C10)</f>
        <v>tak</v>
      </c>
      <c r="G112" s="9" t="str">
        <f>IF(Niemcy1!D10="", "", Niemcy1!D10)</f>
        <v>tak</v>
      </c>
      <c r="H112" s="9" t="str">
        <f>IF(Niemcy1!E10="", "", Niemcy1!E10)</f>
        <v>nie</v>
      </c>
      <c r="I112" s="9" t="str">
        <f>IF(Niemcy1!F10="", "", Niemcy1!F10)</f>
        <v>tak</v>
      </c>
      <c r="J112" s="9" t="str">
        <f>IF(Niemcy1!G10="", "", Niemcy1!G10)</f>
        <v>nie</v>
      </c>
      <c r="K112" s="9" t="str">
        <f>IF(Niemcy1!H10="", "", Niemcy1!H10)</f>
        <v>tak</v>
      </c>
      <c r="L112" s="9" t="str">
        <f>IF(Niemcy1!I10="", "", Niemcy1!I10)</f>
        <v>tak</v>
      </c>
      <c r="M112" s="9" t="str">
        <f>IF(Niemcy1!J10="", "", Niemcy1!J10)</f>
        <v>nie</v>
      </c>
      <c r="N112" s="9" t="str">
        <f>IF(Niemcy1!K10="", "", Niemcy1!K10)</f>
        <v>nie</v>
      </c>
      <c r="O112" s="9" t="str">
        <f>IF(Niemcy1!L10="", "", Niemcy1!L10)</f>
        <v>tak</v>
      </c>
      <c r="P112" s="9" t="str">
        <f>IF(Niemcy1!M10="", "", Niemcy1!M10)</f>
        <v>tak</v>
      </c>
      <c r="Q112" s="9" t="str">
        <f>IF(Niemcy1!N10="", "", Niemcy1!N10)</f>
        <v>nie</v>
      </c>
      <c r="R112" s="9" t="str">
        <f>IF(Niemcy1!O10="", "", Niemcy1!O10)</f>
        <v>nie</v>
      </c>
      <c r="S112" s="9" t="str">
        <f>IF(Niemcy1!P10="", "", Niemcy1!P10)</f>
        <v>nie</v>
      </c>
      <c r="T112" s="9" t="str">
        <f>IF(Niemcy1!Q10="", "", Niemcy1!Q10)</f>
        <v>tak</v>
      </c>
      <c r="U112" s="9" t="str">
        <f>IF(Niemcy1!R10="", "", Niemcy1!R10)</f>
        <v>tak</v>
      </c>
      <c r="V112" s="9" t="str">
        <f>IF(Niemcy1!S10="", "", Niemcy1!S10)</f>
        <v>tak</v>
      </c>
      <c r="W112" s="9" t="str">
        <f>IF(Niemcy1!T10="", "", Niemcy1!T10)</f>
        <v>tak</v>
      </c>
      <c r="X112" s="9" t="str">
        <f>IF(Niemcy1!U10="", "", Niemcy1!U10)</f>
        <v>nie</v>
      </c>
      <c r="Y112" s="9" t="str">
        <f>IF(Niemcy1!V10="", "", Niemcy1!V10)</f>
        <v>nie</v>
      </c>
      <c r="Z112" s="9" t="str">
        <f>IF(Niemcy1!W10="", "", Niemcy1!W10)</f>
        <v>tak</v>
      </c>
      <c r="AA112" s="9" t="str">
        <f>IF(Niemcy1!X10="", "", Niemcy1!X10)</f>
        <v>nie</v>
      </c>
      <c r="AB112" s="9" t="str">
        <f>IF(Niemcy1!Y10="", "", Niemcy1!Y10)</f>
        <v>nie</v>
      </c>
      <c r="AC112" s="9" t="str">
        <f>IF(Niemcy1!Z10="", "", Niemcy1!Z10)</f>
        <v>nie</v>
      </c>
      <c r="AD112" s="9" t="str">
        <f>IF(Niemcy1!AA10="", "", Niemcy1!AA10)</f>
        <v>tak</v>
      </c>
      <c r="AE112" s="9" t="str">
        <f>IF(Niemcy1!AB10="", "", Niemcy1!AB10)</f>
        <v>tak</v>
      </c>
      <c r="AF112" s="9" t="str">
        <f>IF(Niemcy1!AC10="", "", Niemcy1!AC10)</f>
        <v>nie</v>
      </c>
      <c r="AG112" s="9" t="str">
        <f>IF(Niemcy1!AD10="", "", Niemcy1!AD10)</f>
        <v/>
      </c>
      <c r="AH112" s="9" t="str">
        <f>IF(Niemcy1!AE10="", "", Niemcy1!AE10)</f>
        <v/>
      </c>
      <c r="AI112" s="9" t="str">
        <f>IF(Niemcy1!AF10="", "", Niemcy1!AF10)</f>
        <v/>
      </c>
      <c r="AJ112" s="9" t="str">
        <f>IF(Niemcy1!AG10="", "", Niemcy1!AG10)</f>
        <v/>
      </c>
      <c r="AK112" s="9" t="str">
        <f>IF(Niemcy1!AH10="", "", Niemcy1!AH10)</f>
        <v/>
      </c>
      <c r="AL112" s="9" t="str">
        <f>IF(Niemcy1!AI10="", "", Niemcy1!AI10)</f>
        <v/>
      </c>
      <c r="AM112" s="9" t="str">
        <f>IF(Niemcy1!AJ10="", "", Niemcy1!AJ10)</f>
        <v/>
      </c>
      <c r="AN112" s="9" t="str">
        <f>IF(Niemcy1!AK10="", "", Niemcy1!AK10)</f>
        <v/>
      </c>
      <c r="AO112" s="9" t="str">
        <f>IF(Niemcy1!AL10="", "", Niemcy1!AL10)</f>
        <v/>
      </c>
      <c r="AP112" s="16" t="str">
        <f>IF(Niemcy1!AM10="", "", Niemcy1!AM10)</f>
        <v/>
      </c>
      <c r="AY112" t="str">
        <f>Niemcy1!AP10</f>
        <v>nie 1</v>
      </c>
    </row>
    <row r="113" spans="1:51" x14ac:dyDescent="0.25">
      <c r="A113" s="39">
        <f t="shared" si="14"/>
        <v>0.42857142857142855</v>
      </c>
      <c r="B113" s="47">
        <f t="shared" si="8"/>
        <v>0.42857142965142853</v>
      </c>
      <c r="C113" s="46">
        <v>1.08E-9</v>
      </c>
      <c r="D113" s="16" t="str">
        <f>Niemcy1!A11</f>
        <v>Vfl Wolfsburg</v>
      </c>
      <c r="E113" s="9" t="str">
        <f>IF(Niemcy1!B11="", "", Niemcy1!B11)</f>
        <v>nie</v>
      </c>
      <c r="F113" s="9" t="str">
        <f>IF(Niemcy1!C11="", "", Niemcy1!C11)</f>
        <v>nie</v>
      </c>
      <c r="G113" s="9" t="str">
        <f>IF(Niemcy1!D11="", "", Niemcy1!D11)</f>
        <v>tak</v>
      </c>
      <c r="H113" s="9" t="str">
        <f>IF(Niemcy1!E11="", "", Niemcy1!E11)</f>
        <v>nie</v>
      </c>
      <c r="I113" s="9" t="str">
        <f>IF(Niemcy1!F11="", "", Niemcy1!F11)</f>
        <v>tak</v>
      </c>
      <c r="J113" s="9" t="str">
        <f>IF(Niemcy1!G11="", "", Niemcy1!G11)</f>
        <v>tak</v>
      </c>
      <c r="K113" s="9" t="str">
        <f>IF(Niemcy1!H11="", "", Niemcy1!H11)</f>
        <v>nie</v>
      </c>
      <c r="L113" s="9" t="str">
        <f>IF(Niemcy1!I11="", "", Niemcy1!I11)</f>
        <v>nie</v>
      </c>
      <c r="M113" s="9" t="str">
        <f>IF(Niemcy1!J11="", "", Niemcy1!J11)</f>
        <v>tak</v>
      </c>
      <c r="N113" s="9" t="str">
        <f>IF(Niemcy1!K11="", "", Niemcy1!K11)</f>
        <v>tak</v>
      </c>
      <c r="O113" s="9" t="str">
        <f>IF(Niemcy1!L11="", "", Niemcy1!L11)</f>
        <v>nie</v>
      </c>
      <c r="P113" s="9" t="str">
        <f>IF(Niemcy1!M11="", "", Niemcy1!M11)</f>
        <v>tak</v>
      </c>
      <c r="Q113" s="9" t="str">
        <f>IF(Niemcy1!N11="", "", Niemcy1!N11)</f>
        <v>nie</v>
      </c>
      <c r="R113" s="9" t="str">
        <f>IF(Niemcy1!O11="", "", Niemcy1!O11)</f>
        <v>nie</v>
      </c>
      <c r="S113" s="9" t="str">
        <f>IF(Niemcy1!P11="", "", Niemcy1!P11)</f>
        <v>tak</v>
      </c>
      <c r="T113" s="9" t="str">
        <f>IF(Niemcy1!Q11="", "", Niemcy1!Q11)</f>
        <v>nie</v>
      </c>
      <c r="U113" s="9" t="str">
        <f>IF(Niemcy1!R11="", "", Niemcy1!R11)</f>
        <v>nie</v>
      </c>
      <c r="V113" s="9" t="str">
        <f>IF(Niemcy1!S11="", "", Niemcy1!S11)</f>
        <v>tak</v>
      </c>
      <c r="W113" s="9" t="str">
        <f>IF(Niemcy1!T11="", "", Niemcy1!T11)</f>
        <v>tak</v>
      </c>
      <c r="X113" s="9" t="str">
        <f>IF(Niemcy1!U11="", "", Niemcy1!U11)</f>
        <v>nie</v>
      </c>
      <c r="Y113" s="9" t="str">
        <f>IF(Niemcy1!V11="", "", Niemcy1!V11)</f>
        <v>nie</v>
      </c>
      <c r="Z113" s="9" t="str">
        <f>IF(Niemcy1!W11="", "", Niemcy1!W11)</f>
        <v>nie</v>
      </c>
      <c r="AA113" s="9" t="str">
        <f>IF(Niemcy1!X11="", "", Niemcy1!X11)</f>
        <v>tak</v>
      </c>
      <c r="AB113" s="9" t="str">
        <f>IF(Niemcy1!Y11="", "", Niemcy1!Y11)</f>
        <v>tak</v>
      </c>
      <c r="AC113" s="9" t="str">
        <f>IF(Niemcy1!Z11="", "", Niemcy1!Z11)</f>
        <v>tak</v>
      </c>
      <c r="AD113" s="9" t="str">
        <f>IF(Niemcy1!AA11="", "", Niemcy1!AA11)</f>
        <v>nie</v>
      </c>
      <c r="AE113" s="9" t="str">
        <f>IF(Niemcy1!AB11="", "", Niemcy1!AB11)</f>
        <v>nie</v>
      </c>
      <c r="AF113" s="9" t="str">
        <f>IF(Niemcy1!AC11="", "", Niemcy1!AC11)</f>
        <v>nie</v>
      </c>
      <c r="AG113" s="9" t="str">
        <f>IF(Niemcy1!AD11="", "", Niemcy1!AD11)</f>
        <v/>
      </c>
      <c r="AH113" s="9" t="str">
        <f>IF(Niemcy1!AE11="", "", Niemcy1!AE11)</f>
        <v/>
      </c>
      <c r="AI113" s="9" t="str">
        <f>IF(Niemcy1!AF11="", "", Niemcy1!AF11)</f>
        <v/>
      </c>
      <c r="AJ113" s="9" t="str">
        <f>IF(Niemcy1!AG11="", "", Niemcy1!AG11)</f>
        <v/>
      </c>
      <c r="AK113" s="9" t="str">
        <f>IF(Niemcy1!AH11="", "", Niemcy1!AH11)</f>
        <v/>
      </c>
      <c r="AL113" s="9" t="str">
        <f>IF(Niemcy1!AI11="", "", Niemcy1!AI11)</f>
        <v/>
      </c>
      <c r="AM113" s="9" t="str">
        <f>IF(Niemcy1!AJ11="", "", Niemcy1!AJ11)</f>
        <v/>
      </c>
      <c r="AN113" s="9" t="str">
        <f>IF(Niemcy1!AK11="", "", Niemcy1!AK11)</f>
        <v/>
      </c>
      <c r="AO113" s="9" t="str">
        <f>IF(Niemcy1!AL11="", "", Niemcy1!AL11)</f>
        <v/>
      </c>
      <c r="AP113" s="16" t="str">
        <f>IF(Niemcy1!AM11="", "", Niemcy1!AM11)</f>
        <v/>
      </c>
      <c r="AY113" t="str">
        <f>Niemcy1!AP11</f>
        <v>nie 3</v>
      </c>
    </row>
    <row r="114" spans="1:51" x14ac:dyDescent="0.25">
      <c r="A114" s="39">
        <f t="shared" si="14"/>
        <v>0.5357142857142857</v>
      </c>
      <c r="B114" s="47">
        <f t="shared" si="8"/>
        <v>0.53571428680428568</v>
      </c>
      <c r="C114" s="46">
        <v>1.09E-9</v>
      </c>
      <c r="D114" s="16" t="str">
        <f>Niemcy1!A12</f>
        <v>Borusia Dortmund</v>
      </c>
      <c r="E114" s="9" t="str">
        <f>IF(Niemcy1!B12="", "", Niemcy1!B12)</f>
        <v>nie</v>
      </c>
      <c r="F114" s="9" t="str">
        <f>IF(Niemcy1!C12="", "", Niemcy1!C12)</f>
        <v>nie</v>
      </c>
      <c r="G114" s="9" t="str">
        <f>IF(Niemcy1!D12="", "", Niemcy1!D12)</f>
        <v>nie</v>
      </c>
      <c r="H114" s="9" t="str">
        <f>IF(Niemcy1!E12="", "", Niemcy1!E12)</f>
        <v>nie</v>
      </c>
      <c r="I114" s="9" t="str">
        <f>IF(Niemcy1!F12="", "", Niemcy1!F12)</f>
        <v>tak</v>
      </c>
      <c r="J114" s="9" t="str">
        <f>IF(Niemcy1!G12="", "", Niemcy1!G12)</f>
        <v>tak</v>
      </c>
      <c r="K114" s="9" t="str">
        <f>IF(Niemcy1!H12="", "", Niemcy1!H12)</f>
        <v>tak</v>
      </c>
      <c r="L114" s="9" t="str">
        <f>IF(Niemcy1!I12="", "", Niemcy1!I12)</f>
        <v>tak</v>
      </c>
      <c r="M114" s="9" t="str">
        <f>IF(Niemcy1!J12="", "", Niemcy1!J12)</f>
        <v>tak</v>
      </c>
      <c r="N114" s="9" t="str">
        <f>IF(Niemcy1!K12="", "", Niemcy1!K12)</f>
        <v>tak</v>
      </c>
      <c r="O114" s="9" t="str">
        <f>IF(Niemcy1!L12="", "", Niemcy1!L12)</f>
        <v>tak</v>
      </c>
      <c r="P114" s="9" t="str">
        <f>IF(Niemcy1!M12="", "", Niemcy1!M12)</f>
        <v>tak</v>
      </c>
      <c r="Q114" s="9" t="str">
        <f>IF(Niemcy1!N12="", "", Niemcy1!N12)</f>
        <v>nie</v>
      </c>
      <c r="R114" s="9" t="str">
        <f>IF(Niemcy1!O12="", "", Niemcy1!O12)</f>
        <v>nie</v>
      </c>
      <c r="S114" s="9" t="str">
        <f>IF(Niemcy1!P12="", "", Niemcy1!P12)</f>
        <v>tak</v>
      </c>
      <c r="T114" s="9" t="str">
        <f>IF(Niemcy1!Q12="", "", Niemcy1!Q12)</f>
        <v>nie</v>
      </c>
      <c r="U114" s="9" t="str">
        <f>IF(Niemcy1!R12="", "", Niemcy1!R12)</f>
        <v>tak</v>
      </c>
      <c r="V114" s="9" t="str">
        <f>IF(Niemcy1!S12="", "", Niemcy1!S12)</f>
        <v>tak</v>
      </c>
      <c r="W114" s="9" t="str">
        <f>IF(Niemcy1!T12="", "", Niemcy1!T12)</f>
        <v>tak</v>
      </c>
      <c r="X114" s="9" t="str">
        <f>IF(Niemcy1!U12="", "", Niemcy1!U12)</f>
        <v>tak</v>
      </c>
      <c r="Y114" s="9" t="str">
        <f>IF(Niemcy1!V12="", "", Niemcy1!V12)</f>
        <v>nie</v>
      </c>
      <c r="Z114" s="9" t="str">
        <f>IF(Niemcy1!W12="", "", Niemcy1!W12)</f>
        <v>nie</v>
      </c>
      <c r="AA114" s="9" t="str">
        <f>IF(Niemcy1!X12="", "", Niemcy1!X12)</f>
        <v>nie</v>
      </c>
      <c r="AB114" s="9" t="str">
        <f>IF(Niemcy1!Y12="", "", Niemcy1!Y12)</f>
        <v>nie</v>
      </c>
      <c r="AC114" s="9" t="str">
        <f>IF(Niemcy1!Z12="", "", Niemcy1!Z12)</f>
        <v>nie</v>
      </c>
      <c r="AD114" s="9" t="str">
        <f>IF(Niemcy1!AA12="", "", Niemcy1!AA12)</f>
        <v>tak</v>
      </c>
      <c r="AE114" s="9" t="str">
        <f>IF(Niemcy1!AB12="", "", Niemcy1!AB12)</f>
        <v>tak</v>
      </c>
      <c r="AF114" s="9" t="str">
        <f>IF(Niemcy1!AC12="", "", Niemcy1!AC12)</f>
        <v>nie</v>
      </c>
      <c r="AG114" s="9" t="str">
        <f>IF(Niemcy1!AD12="", "", Niemcy1!AD12)</f>
        <v/>
      </c>
      <c r="AH114" s="9" t="str">
        <f>IF(Niemcy1!AE12="", "", Niemcy1!AE12)</f>
        <v/>
      </c>
      <c r="AI114" s="9" t="str">
        <f>IF(Niemcy1!AF12="", "", Niemcy1!AF12)</f>
        <v/>
      </c>
      <c r="AJ114" s="9" t="str">
        <f>IF(Niemcy1!AG12="", "", Niemcy1!AG12)</f>
        <v/>
      </c>
      <c r="AK114" s="9" t="str">
        <f>IF(Niemcy1!AH12="", "", Niemcy1!AH12)</f>
        <v/>
      </c>
      <c r="AL114" s="9" t="str">
        <f>IF(Niemcy1!AI12="", "", Niemcy1!AI12)</f>
        <v/>
      </c>
      <c r="AM114" s="9" t="str">
        <f>IF(Niemcy1!AJ12="", "", Niemcy1!AJ12)</f>
        <v/>
      </c>
      <c r="AN114" s="9" t="str">
        <f>IF(Niemcy1!AK12="", "", Niemcy1!AK12)</f>
        <v/>
      </c>
      <c r="AO114" s="9" t="str">
        <f>IF(Niemcy1!AL12="", "", Niemcy1!AL12)</f>
        <v/>
      </c>
      <c r="AP114" s="16" t="str">
        <f>IF(Niemcy1!AM12="", "", Niemcy1!AM12)</f>
        <v/>
      </c>
      <c r="AY114" t="str">
        <f>Niemcy1!AP12</f>
        <v>nie 1</v>
      </c>
    </row>
    <row r="115" spans="1:51" x14ac:dyDescent="0.25">
      <c r="A115" s="39">
        <f t="shared" si="14"/>
        <v>0.39285714285714285</v>
      </c>
      <c r="B115" s="47">
        <f t="shared" si="8"/>
        <v>0.39285714395714283</v>
      </c>
      <c r="C115" s="46">
        <v>1.0999999999999999E-9</v>
      </c>
      <c r="D115" s="16" t="str">
        <f>Niemcy1!A13</f>
        <v>Fc Augsburg</v>
      </c>
      <c r="E115" s="9" t="str">
        <f>IF(Niemcy1!B13="", "", Niemcy1!B13)</f>
        <v>tak</v>
      </c>
      <c r="F115" s="9" t="str">
        <f>IF(Niemcy1!C13="", "", Niemcy1!C13)</f>
        <v>tak</v>
      </c>
      <c r="G115" s="9" t="str">
        <f>IF(Niemcy1!D13="", "", Niemcy1!D13)</f>
        <v>nie</v>
      </c>
      <c r="H115" s="9" t="str">
        <f>IF(Niemcy1!E13="", "", Niemcy1!E13)</f>
        <v>tak</v>
      </c>
      <c r="I115" s="9" t="str">
        <f>IF(Niemcy1!F13="", "", Niemcy1!F13)</f>
        <v>tak</v>
      </c>
      <c r="J115" s="9" t="str">
        <f>IF(Niemcy1!G13="", "", Niemcy1!G13)</f>
        <v>tak</v>
      </c>
      <c r="K115" s="9" t="str">
        <f>IF(Niemcy1!H13="", "", Niemcy1!H13)</f>
        <v>tak</v>
      </c>
      <c r="L115" s="9" t="str">
        <f>IF(Niemcy1!I13="", "", Niemcy1!I13)</f>
        <v>tak</v>
      </c>
      <c r="M115" s="9" t="str">
        <f>IF(Niemcy1!J13="", "", Niemcy1!J13)</f>
        <v>tak</v>
      </c>
      <c r="N115" s="9" t="str">
        <f>IF(Niemcy1!K13="", "", Niemcy1!K13)</f>
        <v>nie</v>
      </c>
      <c r="O115" s="9" t="str">
        <f>IF(Niemcy1!L13="", "", Niemcy1!L13)</f>
        <v>nie</v>
      </c>
      <c r="P115" s="9" t="str">
        <f>IF(Niemcy1!M13="", "", Niemcy1!M13)</f>
        <v>nie</v>
      </c>
      <c r="Q115" s="9" t="str">
        <f>IF(Niemcy1!N13="", "", Niemcy1!N13)</f>
        <v>nie</v>
      </c>
      <c r="R115" s="9" t="str">
        <f>IF(Niemcy1!O13="", "", Niemcy1!O13)</f>
        <v>nie</v>
      </c>
      <c r="S115" s="9" t="str">
        <f>IF(Niemcy1!P13="", "", Niemcy1!P13)</f>
        <v>nie</v>
      </c>
      <c r="T115" s="9" t="str">
        <f>IF(Niemcy1!Q13="", "", Niemcy1!Q13)</f>
        <v>nie</v>
      </c>
      <c r="U115" s="9" t="str">
        <f>IF(Niemcy1!R13="", "", Niemcy1!R13)</f>
        <v>nie</v>
      </c>
      <c r="V115" s="9" t="str">
        <f>IF(Niemcy1!S13="", "", Niemcy1!S13)</f>
        <v>nie</v>
      </c>
      <c r="W115" s="9" t="str">
        <f>IF(Niemcy1!T13="", "", Niemcy1!T13)</f>
        <v>tak</v>
      </c>
      <c r="X115" s="9" t="str">
        <f>IF(Niemcy1!U13="", "", Niemcy1!U13)</f>
        <v>tak</v>
      </c>
      <c r="Y115" s="9" t="str">
        <f>IF(Niemcy1!V13="", "", Niemcy1!V13)</f>
        <v>nie</v>
      </c>
      <c r="Z115" s="9" t="str">
        <f>IF(Niemcy1!W13="", "", Niemcy1!W13)</f>
        <v>nie</v>
      </c>
      <c r="AA115" s="9" t="str">
        <f>IF(Niemcy1!X13="", "", Niemcy1!X13)</f>
        <v>nie</v>
      </c>
      <c r="AB115" s="9" t="str">
        <f>IF(Niemcy1!Y13="", "", Niemcy1!Y13)</f>
        <v>nie</v>
      </c>
      <c r="AC115" s="9" t="str">
        <f>IF(Niemcy1!Z13="", "", Niemcy1!Z13)</f>
        <v>nie</v>
      </c>
      <c r="AD115" s="9" t="str">
        <f>IF(Niemcy1!AA13="", "", Niemcy1!AA13)</f>
        <v>nie</v>
      </c>
      <c r="AE115" s="9" t="str">
        <f>IF(Niemcy1!AB13="", "", Niemcy1!AB13)</f>
        <v>nie</v>
      </c>
      <c r="AF115" s="9" t="str">
        <f>IF(Niemcy1!AC13="", "", Niemcy1!AC13)</f>
        <v>tak</v>
      </c>
      <c r="AG115" s="9" t="str">
        <f>IF(Niemcy1!AD13="", "", Niemcy1!AD13)</f>
        <v/>
      </c>
      <c r="AH115" s="9" t="str">
        <f>IF(Niemcy1!AE13="", "", Niemcy1!AE13)</f>
        <v/>
      </c>
      <c r="AI115" s="9" t="str">
        <f>IF(Niemcy1!AF13="", "", Niemcy1!AF13)</f>
        <v/>
      </c>
      <c r="AJ115" s="9" t="str">
        <f>IF(Niemcy1!AG13="", "", Niemcy1!AG13)</f>
        <v/>
      </c>
      <c r="AK115" s="9" t="str">
        <f>IF(Niemcy1!AH13="", "", Niemcy1!AH13)</f>
        <v/>
      </c>
      <c r="AL115" s="9" t="str">
        <f>IF(Niemcy1!AI13="", "", Niemcy1!AI13)</f>
        <v/>
      </c>
      <c r="AM115" s="9" t="str">
        <f>IF(Niemcy1!AJ13="", "", Niemcy1!AJ13)</f>
        <v/>
      </c>
      <c r="AN115" s="9" t="str">
        <f>IF(Niemcy1!AK13="", "", Niemcy1!AK13)</f>
        <v/>
      </c>
      <c r="AO115" s="9" t="str">
        <f>IF(Niemcy1!AL13="", "", Niemcy1!AL13)</f>
        <v/>
      </c>
      <c r="AP115" s="16" t="str">
        <f>IF(Niemcy1!AM13="", "", Niemcy1!AM13)</f>
        <v/>
      </c>
      <c r="AY115" t="str">
        <f>Niemcy1!AP13</f>
        <v>tak 1</v>
      </c>
    </row>
    <row r="116" spans="1:51" x14ac:dyDescent="0.25">
      <c r="A116" s="39">
        <f t="shared" si="14"/>
        <v>0.4642857142857143</v>
      </c>
      <c r="B116" s="47">
        <f t="shared" si="8"/>
        <v>0.46428571539571428</v>
      </c>
      <c r="C116" s="46">
        <v>1.1100000000000001E-9</v>
      </c>
      <c r="D116" s="16" t="str">
        <f>Niemcy1!A14</f>
        <v>St.Pauli</v>
      </c>
      <c r="E116" s="9" t="str">
        <f>IF(Niemcy1!B14="", "", Niemcy1!B14)</f>
        <v>nie</v>
      </c>
      <c r="F116" s="9" t="str">
        <f>IF(Niemcy1!C14="", "", Niemcy1!C14)</f>
        <v>nie</v>
      </c>
      <c r="G116" s="9" t="str">
        <f>IF(Niemcy1!D14="", "", Niemcy1!D14)</f>
        <v>nie</v>
      </c>
      <c r="H116" s="9" t="str">
        <f>IF(Niemcy1!E14="", "", Niemcy1!E14)</f>
        <v>nie</v>
      </c>
      <c r="I116" s="9" t="str">
        <f>IF(Niemcy1!F14="", "", Niemcy1!F14)</f>
        <v>tak</v>
      </c>
      <c r="J116" s="9" t="str">
        <f>IF(Niemcy1!G14="", "", Niemcy1!G14)</f>
        <v>tak</v>
      </c>
      <c r="K116" s="9" t="str">
        <f>IF(Niemcy1!H14="", "", Niemcy1!H14)</f>
        <v>tak</v>
      </c>
      <c r="L116" s="9" t="str">
        <f>IF(Niemcy1!I14="", "", Niemcy1!I14)</f>
        <v>nie</v>
      </c>
      <c r="M116" s="9" t="str">
        <f>IF(Niemcy1!J14="", "", Niemcy1!J14)</f>
        <v>tak</v>
      </c>
      <c r="N116" s="9" t="str">
        <f>IF(Niemcy1!K14="", "", Niemcy1!K14)</f>
        <v>nie</v>
      </c>
      <c r="O116" s="9" t="str">
        <f>IF(Niemcy1!L14="", "", Niemcy1!L14)</f>
        <v>nie</v>
      </c>
      <c r="P116" s="9" t="str">
        <f>IF(Niemcy1!M14="", "", Niemcy1!M14)</f>
        <v>tak</v>
      </c>
      <c r="Q116" s="9" t="str">
        <f>IF(Niemcy1!N14="", "", Niemcy1!N14)</f>
        <v>tak</v>
      </c>
      <c r="R116" s="9" t="str">
        <f>IF(Niemcy1!O14="", "", Niemcy1!O14)</f>
        <v>tak</v>
      </c>
      <c r="S116" s="9" t="str">
        <f>IF(Niemcy1!P14="", "", Niemcy1!P14)</f>
        <v>nie</v>
      </c>
      <c r="T116" s="9" t="str">
        <f>IF(Niemcy1!Q14="", "", Niemcy1!Q14)</f>
        <v>nie</v>
      </c>
      <c r="U116" s="9" t="str">
        <f>IF(Niemcy1!R14="", "", Niemcy1!R14)</f>
        <v>nie</v>
      </c>
      <c r="V116" s="9" t="str">
        <f>IF(Niemcy1!S14="", "", Niemcy1!S14)</f>
        <v>tak</v>
      </c>
      <c r="W116" s="9" t="str">
        <f>IF(Niemcy1!T14="", "", Niemcy1!T14)</f>
        <v>tak</v>
      </c>
      <c r="X116" s="9" t="str">
        <f>IF(Niemcy1!U14="", "", Niemcy1!U14)</f>
        <v>tak</v>
      </c>
      <c r="Y116" s="9" t="str">
        <f>IF(Niemcy1!V14="", "", Niemcy1!V14)</f>
        <v>nie</v>
      </c>
      <c r="Z116" s="9" t="str">
        <f>IF(Niemcy1!W14="", "", Niemcy1!W14)</f>
        <v>nie</v>
      </c>
      <c r="AA116" s="9" t="str">
        <f>IF(Niemcy1!X14="", "", Niemcy1!X14)</f>
        <v>nie</v>
      </c>
      <c r="AB116" s="9" t="str">
        <f>IF(Niemcy1!Y14="", "", Niemcy1!Y14)</f>
        <v>nie</v>
      </c>
      <c r="AC116" s="9" t="str">
        <f>IF(Niemcy1!Z14="", "", Niemcy1!Z14)</f>
        <v>tak</v>
      </c>
      <c r="AD116" s="9" t="str">
        <f>IF(Niemcy1!AA14="", "", Niemcy1!AA14)</f>
        <v>nie</v>
      </c>
      <c r="AE116" s="9" t="str">
        <f>IF(Niemcy1!AB14="", "", Niemcy1!AB14)</f>
        <v>tak</v>
      </c>
      <c r="AF116" s="9" t="str">
        <f>IF(Niemcy1!AC14="", "", Niemcy1!AC14)</f>
        <v>tak</v>
      </c>
      <c r="AG116" s="9" t="str">
        <f>IF(Niemcy1!AD14="", "", Niemcy1!AD14)</f>
        <v/>
      </c>
      <c r="AH116" s="9" t="str">
        <f>IF(Niemcy1!AE14="", "", Niemcy1!AE14)</f>
        <v/>
      </c>
      <c r="AI116" s="9" t="str">
        <f>IF(Niemcy1!AF14="", "", Niemcy1!AF14)</f>
        <v/>
      </c>
      <c r="AJ116" s="9" t="str">
        <f>IF(Niemcy1!AG14="", "", Niemcy1!AG14)</f>
        <v/>
      </c>
      <c r="AK116" s="9" t="str">
        <f>IF(Niemcy1!AH14="", "", Niemcy1!AH14)</f>
        <v/>
      </c>
      <c r="AL116" s="9" t="str">
        <f>IF(Niemcy1!AI14="", "", Niemcy1!AI14)</f>
        <v/>
      </c>
      <c r="AM116" s="9" t="str">
        <f>IF(Niemcy1!AJ14="", "", Niemcy1!AJ14)</f>
        <v/>
      </c>
      <c r="AN116" s="9" t="str">
        <f>IF(Niemcy1!AK14="", "", Niemcy1!AK14)</f>
        <v/>
      </c>
      <c r="AO116" s="9" t="str">
        <f>IF(Niemcy1!AL14="", "", Niemcy1!AL14)</f>
        <v/>
      </c>
      <c r="AP116" s="16" t="str">
        <f>IF(Niemcy1!AM14="", "", Niemcy1!AM14)</f>
        <v/>
      </c>
      <c r="AY116" t="str">
        <f>Niemcy1!AP14</f>
        <v>tak 2</v>
      </c>
    </row>
    <row r="117" spans="1:51" x14ac:dyDescent="0.25">
      <c r="A117" s="39">
        <f t="shared" si="14"/>
        <v>0.35714285714285715</v>
      </c>
      <c r="B117" s="47">
        <f t="shared" si="8"/>
        <v>0.35714285826285713</v>
      </c>
      <c r="C117" s="46">
        <v>1.1200000000000001E-9</v>
      </c>
      <c r="D117" s="16" t="str">
        <f>Niemcy1!A15</f>
        <v>Union Berlin</v>
      </c>
      <c r="E117" s="9" t="str">
        <f>IF(Niemcy1!B15="", "", Niemcy1!B15)</f>
        <v>nie</v>
      </c>
      <c r="F117" s="9" t="str">
        <f>IF(Niemcy1!C15="", "", Niemcy1!C15)</f>
        <v>nie</v>
      </c>
      <c r="G117" s="9" t="str">
        <f>IF(Niemcy1!D15="", "", Niemcy1!D15)</f>
        <v>nie</v>
      </c>
      <c r="H117" s="9" t="str">
        <f>IF(Niemcy1!E15="", "", Niemcy1!E15)</f>
        <v>tak</v>
      </c>
      <c r="I117" s="9" t="str">
        <f>IF(Niemcy1!F15="", "", Niemcy1!F15)</f>
        <v>nie</v>
      </c>
      <c r="J117" s="9" t="str">
        <f>IF(Niemcy1!G15="", "", Niemcy1!G15)</f>
        <v>tak</v>
      </c>
      <c r="K117" s="9" t="str">
        <f>IF(Niemcy1!H15="", "", Niemcy1!H15)</f>
        <v>tak</v>
      </c>
      <c r="L117" s="9" t="str">
        <f>IF(Niemcy1!I15="", "", Niemcy1!I15)</f>
        <v>tak</v>
      </c>
      <c r="M117" s="9" t="str">
        <f>IF(Niemcy1!J15="", "", Niemcy1!J15)</f>
        <v>tak</v>
      </c>
      <c r="N117" s="9" t="str">
        <f>IF(Niemcy1!K15="", "", Niemcy1!K15)</f>
        <v>nie</v>
      </c>
      <c r="O117" s="9" t="str">
        <f>IF(Niemcy1!L15="", "", Niemcy1!L15)</f>
        <v>nie</v>
      </c>
      <c r="P117" s="9" t="str">
        <f>IF(Niemcy1!M15="", "", Niemcy1!M15)</f>
        <v>tak</v>
      </c>
      <c r="Q117" s="9" t="str">
        <f>IF(Niemcy1!N15="", "", Niemcy1!N15)</f>
        <v>nie</v>
      </c>
      <c r="R117" s="9" t="str">
        <f>IF(Niemcy1!O15="", "", Niemcy1!O15)</f>
        <v>nie</v>
      </c>
      <c r="S117" s="9" t="str">
        <f>IF(Niemcy1!P15="", "", Niemcy1!P15)</f>
        <v>nie</v>
      </c>
      <c r="T117" s="9" t="str">
        <f>IF(Niemcy1!Q15="", "", Niemcy1!Q15)</f>
        <v>tak</v>
      </c>
      <c r="U117" s="9" t="str">
        <f>IF(Niemcy1!R15="", "", Niemcy1!R15)</f>
        <v>nie</v>
      </c>
      <c r="V117" s="9" t="str">
        <f>IF(Niemcy1!S15="", "", Niemcy1!S15)</f>
        <v>nie</v>
      </c>
      <c r="W117" s="9" t="str">
        <f>IF(Niemcy1!T15="", "", Niemcy1!T15)</f>
        <v>tak</v>
      </c>
      <c r="X117" s="9" t="str">
        <f>IF(Niemcy1!U15="", "", Niemcy1!U15)</f>
        <v>nie</v>
      </c>
      <c r="Y117" s="9" t="str">
        <f>IF(Niemcy1!V15="", "", Niemcy1!V15)</f>
        <v>nie</v>
      </c>
      <c r="Z117" s="9" t="str">
        <f>IF(Niemcy1!W15="", "", Niemcy1!W15)</f>
        <v>nie</v>
      </c>
      <c r="AA117" s="9" t="str">
        <f>IF(Niemcy1!X15="", "", Niemcy1!X15)</f>
        <v>nie</v>
      </c>
      <c r="AB117" s="9" t="str">
        <f>IF(Niemcy1!Y15="", "", Niemcy1!Y15)</f>
        <v>nie</v>
      </c>
      <c r="AC117" s="9" t="str">
        <f>IF(Niemcy1!Z15="", "", Niemcy1!Z15)</f>
        <v>tak</v>
      </c>
      <c r="AD117" s="9" t="str">
        <f>IF(Niemcy1!AA15="", "", Niemcy1!AA15)</f>
        <v>nie</v>
      </c>
      <c r="AE117" s="9" t="str">
        <f>IF(Niemcy1!AB15="", "", Niemcy1!AB15)</f>
        <v>tak</v>
      </c>
      <c r="AF117" s="9" t="str">
        <f>IF(Niemcy1!AC15="", "", Niemcy1!AC15)</f>
        <v>nie</v>
      </c>
      <c r="AG117" s="9" t="str">
        <f>IF(Niemcy1!AD15="", "", Niemcy1!AD15)</f>
        <v/>
      </c>
      <c r="AH117" s="9" t="str">
        <f>IF(Niemcy1!AE15="", "", Niemcy1!AE15)</f>
        <v/>
      </c>
      <c r="AI117" s="9" t="str">
        <f>IF(Niemcy1!AF15="", "", Niemcy1!AF15)</f>
        <v/>
      </c>
      <c r="AJ117" s="9" t="str">
        <f>IF(Niemcy1!AG15="", "", Niemcy1!AG15)</f>
        <v/>
      </c>
      <c r="AK117" s="9" t="str">
        <f>IF(Niemcy1!AH15="", "", Niemcy1!AH15)</f>
        <v/>
      </c>
      <c r="AL117" s="9" t="str">
        <f>IF(Niemcy1!AI15="", "", Niemcy1!AI15)</f>
        <v/>
      </c>
      <c r="AM117" s="9" t="str">
        <f>IF(Niemcy1!AJ15="", "", Niemcy1!AJ15)</f>
        <v/>
      </c>
      <c r="AN117" s="9" t="str">
        <f>IF(Niemcy1!AK15="", "", Niemcy1!AK15)</f>
        <v/>
      </c>
      <c r="AO117" s="9" t="str">
        <f>IF(Niemcy1!AL15="", "", Niemcy1!AL15)</f>
        <v/>
      </c>
      <c r="AP117" s="16" t="str">
        <f>IF(Niemcy1!AM15="", "", Niemcy1!AM15)</f>
        <v/>
      </c>
      <c r="AY117" t="str">
        <f>Niemcy1!AP15</f>
        <v>nie 1</v>
      </c>
    </row>
    <row r="118" spans="1:51" x14ac:dyDescent="0.25">
      <c r="A118" s="39">
        <f t="shared" si="14"/>
        <v>0.5357142857142857</v>
      </c>
      <c r="B118" s="47">
        <f t="shared" si="8"/>
        <v>0.53571428684428568</v>
      </c>
      <c r="C118" s="46">
        <v>1.13E-9</v>
      </c>
      <c r="D118" s="16" t="str">
        <f>Niemcy1!A16</f>
        <v>TSG Hofenhaim</v>
      </c>
      <c r="E118" s="9" t="str">
        <f>IF(Niemcy1!B16="", "", Niemcy1!B16)</f>
        <v>tak</v>
      </c>
      <c r="F118" s="9" t="str">
        <f>IF(Niemcy1!C16="", "", Niemcy1!C16)</f>
        <v>tak</v>
      </c>
      <c r="G118" s="9" t="str">
        <f>IF(Niemcy1!D16="", "", Niemcy1!D16)</f>
        <v>tak</v>
      </c>
      <c r="H118" s="9" t="str">
        <f>IF(Niemcy1!E16="", "", Niemcy1!E16)</f>
        <v>tak</v>
      </c>
      <c r="I118" s="9" t="str">
        <f>IF(Niemcy1!F16="", "", Niemcy1!F16)</f>
        <v>nie</v>
      </c>
      <c r="J118" s="9" t="str">
        <f>IF(Niemcy1!G16="", "", Niemcy1!G16)</f>
        <v>tak</v>
      </c>
      <c r="K118" s="9" t="str">
        <f>IF(Niemcy1!H16="", "", Niemcy1!H16)</f>
        <v>tak</v>
      </c>
      <c r="L118" s="9" t="str">
        <f>IF(Niemcy1!I16="", "", Niemcy1!I16)</f>
        <v>nie</v>
      </c>
      <c r="M118" s="9" t="str">
        <f>IF(Niemcy1!J16="", "", Niemcy1!J16)</f>
        <v>tak</v>
      </c>
      <c r="N118" s="9" t="str">
        <f>IF(Niemcy1!K16="", "", Niemcy1!K16)</f>
        <v>nie</v>
      </c>
      <c r="O118" s="9" t="str">
        <f>IF(Niemcy1!L16="", "", Niemcy1!L16)</f>
        <v>nie</v>
      </c>
      <c r="P118" s="9" t="str">
        <f>IF(Niemcy1!M16="", "", Niemcy1!M16)</f>
        <v>nie</v>
      </c>
      <c r="Q118" s="9" t="str">
        <f>IF(Niemcy1!N16="", "", Niemcy1!N16)</f>
        <v>nie</v>
      </c>
      <c r="R118" s="9" t="str">
        <f>IF(Niemcy1!O16="", "", Niemcy1!O16)</f>
        <v>nie</v>
      </c>
      <c r="S118" s="9" t="str">
        <f>IF(Niemcy1!P16="", "", Niemcy1!P16)</f>
        <v>tak</v>
      </c>
      <c r="T118" s="9" t="str">
        <f>IF(Niemcy1!Q16="", "", Niemcy1!Q16)</f>
        <v>nie</v>
      </c>
      <c r="U118" s="9" t="str">
        <f>IF(Niemcy1!R16="", "", Niemcy1!R16)</f>
        <v>tak</v>
      </c>
      <c r="V118" s="9" t="str">
        <f>IF(Niemcy1!S16="", "", Niemcy1!S16)</f>
        <v>tak</v>
      </c>
      <c r="W118" s="9" t="str">
        <f>IF(Niemcy1!T16="", "", Niemcy1!T16)</f>
        <v>tak</v>
      </c>
      <c r="X118" s="9" t="str">
        <f>IF(Niemcy1!U16="", "", Niemcy1!U16)</f>
        <v>tak</v>
      </c>
      <c r="Y118" s="9" t="str">
        <f>IF(Niemcy1!V16="", "", Niemcy1!V16)</f>
        <v>nie</v>
      </c>
      <c r="Z118" s="9" t="str">
        <f>IF(Niemcy1!W16="", "", Niemcy1!W16)</f>
        <v>tak</v>
      </c>
      <c r="AA118" s="9" t="str">
        <f>IF(Niemcy1!X16="", "", Niemcy1!X16)</f>
        <v>nie</v>
      </c>
      <c r="AB118" s="9" t="str">
        <f>IF(Niemcy1!Y16="", "", Niemcy1!Y16)</f>
        <v>nie</v>
      </c>
      <c r="AC118" s="9" t="str">
        <f>IF(Niemcy1!Z16="", "", Niemcy1!Z16)</f>
        <v>tak</v>
      </c>
      <c r="AD118" s="9" t="str">
        <f>IF(Niemcy1!AA16="", "", Niemcy1!AA16)</f>
        <v>nie</v>
      </c>
      <c r="AE118" s="9" t="str">
        <f>IF(Niemcy1!AB16="", "", Niemcy1!AB16)</f>
        <v>nie</v>
      </c>
      <c r="AF118" s="9" t="str">
        <f>IF(Niemcy1!AC16="", "", Niemcy1!AC16)</f>
        <v>tak</v>
      </c>
      <c r="AG118" s="9" t="str">
        <f>IF(Niemcy1!AD16="", "", Niemcy1!AD16)</f>
        <v/>
      </c>
      <c r="AH118" s="9" t="str">
        <f>IF(Niemcy1!AE16="", "", Niemcy1!AE16)</f>
        <v/>
      </c>
      <c r="AI118" s="9" t="str">
        <f>IF(Niemcy1!AF16="", "", Niemcy1!AF16)</f>
        <v/>
      </c>
      <c r="AJ118" s="9" t="str">
        <f>IF(Niemcy1!AG16="", "", Niemcy1!AG16)</f>
        <v/>
      </c>
      <c r="AK118" s="9" t="str">
        <f>IF(Niemcy1!AH16="", "", Niemcy1!AH16)</f>
        <v/>
      </c>
      <c r="AL118" s="9" t="str">
        <f>IF(Niemcy1!AI16="", "", Niemcy1!AI16)</f>
        <v/>
      </c>
      <c r="AM118" s="9" t="str">
        <f>IF(Niemcy1!AJ16="", "", Niemcy1!AJ16)</f>
        <v/>
      </c>
      <c r="AN118" s="9" t="str">
        <f>IF(Niemcy1!AK16="", "", Niemcy1!AK16)</f>
        <v/>
      </c>
      <c r="AO118" s="9" t="str">
        <f>IF(Niemcy1!AL16="", "", Niemcy1!AL16)</f>
        <v/>
      </c>
      <c r="AP118" s="16" t="str">
        <f>IF(Niemcy1!AM16="", "", Niemcy1!AM16)</f>
        <v/>
      </c>
      <c r="AY118" t="str">
        <f>Niemcy1!AP16</f>
        <v>tak 1</v>
      </c>
    </row>
    <row r="119" spans="1:51" x14ac:dyDescent="0.25">
      <c r="A119" s="39">
        <f t="shared" si="14"/>
        <v>0.5357142857142857</v>
      </c>
      <c r="B119" s="47">
        <f t="shared" si="8"/>
        <v>0.53571428685428568</v>
      </c>
      <c r="C119" s="46">
        <v>1.14E-9</v>
      </c>
      <c r="D119" s="16" t="str">
        <f>Niemcy1!A17</f>
        <v>Heidenheim</v>
      </c>
      <c r="E119" s="9" t="str">
        <f>IF(Niemcy1!B17="", "", Niemcy1!B17)</f>
        <v>nie</v>
      </c>
      <c r="F119" s="9" t="str">
        <f>IF(Niemcy1!C17="", "", Niemcy1!C17)</f>
        <v>tak</v>
      </c>
      <c r="G119" s="9" t="str">
        <f>IF(Niemcy1!D17="", "", Niemcy1!D17)</f>
        <v>nie</v>
      </c>
      <c r="H119" s="9" t="str">
        <f>IF(Niemcy1!E17="", "", Niemcy1!E17)</f>
        <v>nie</v>
      </c>
      <c r="I119" s="9" t="str">
        <f>IF(Niemcy1!F17="", "", Niemcy1!F17)</f>
        <v>tak</v>
      </c>
      <c r="J119" s="9" t="str">
        <f>IF(Niemcy1!G17="", "", Niemcy1!G17)</f>
        <v>nie</v>
      </c>
      <c r="K119" s="9" t="str">
        <f>IF(Niemcy1!H17="", "", Niemcy1!H17)</f>
        <v>tak</v>
      </c>
      <c r="L119" s="9" t="str">
        <f>IF(Niemcy1!I17="", "", Niemcy1!I17)</f>
        <v>nie</v>
      </c>
      <c r="M119" s="9" t="str">
        <f>IF(Niemcy1!J17="", "", Niemcy1!J17)</f>
        <v>nie</v>
      </c>
      <c r="N119" s="9" t="str">
        <f>IF(Niemcy1!K17="", "", Niemcy1!K17)</f>
        <v>tak</v>
      </c>
      <c r="O119" s="9" t="str">
        <f>IF(Niemcy1!L17="", "", Niemcy1!L17)</f>
        <v>nie</v>
      </c>
      <c r="P119" s="9" t="str">
        <f>IF(Niemcy1!M17="", "", Niemcy1!M17)</f>
        <v>tak</v>
      </c>
      <c r="Q119" s="9" t="str">
        <f>IF(Niemcy1!N17="", "", Niemcy1!N17)</f>
        <v>nie</v>
      </c>
      <c r="R119" s="9" t="str">
        <f>IF(Niemcy1!O17="", "", Niemcy1!O17)</f>
        <v>tak</v>
      </c>
      <c r="S119" s="9" t="str">
        <f>IF(Niemcy1!P17="", "", Niemcy1!P17)</f>
        <v>nie</v>
      </c>
      <c r="T119" s="9" t="str">
        <f>IF(Niemcy1!Q17="", "", Niemcy1!Q17)</f>
        <v>tak</v>
      </c>
      <c r="U119" s="9" t="str">
        <f>IF(Niemcy1!R17="", "", Niemcy1!R17)</f>
        <v>nie</v>
      </c>
      <c r="V119" s="9" t="str">
        <f>IF(Niemcy1!S17="", "", Niemcy1!S17)</f>
        <v>tak</v>
      </c>
      <c r="W119" s="9" t="str">
        <f>IF(Niemcy1!T17="", "", Niemcy1!T17)</f>
        <v>tak</v>
      </c>
      <c r="X119" s="9" t="str">
        <f>IF(Niemcy1!U17="", "", Niemcy1!U17)</f>
        <v>tak</v>
      </c>
      <c r="Y119" s="9" t="str">
        <f>IF(Niemcy1!V17="", "", Niemcy1!V17)</f>
        <v>nie</v>
      </c>
      <c r="Z119" s="9" t="str">
        <f>IF(Niemcy1!W17="", "", Niemcy1!W17)</f>
        <v>tak</v>
      </c>
      <c r="AA119" s="9" t="str">
        <f>IF(Niemcy1!X17="", "", Niemcy1!X17)</f>
        <v>tak</v>
      </c>
      <c r="AB119" s="9" t="str">
        <f>IF(Niemcy1!Y17="", "", Niemcy1!Y17)</f>
        <v>tak</v>
      </c>
      <c r="AC119" s="9" t="str">
        <f>IF(Niemcy1!Z17="", "", Niemcy1!Z17)</f>
        <v>tak</v>
      </c>
      <c r="AD119" s="9" t="str">
        <f>IF(Niemcy1!AA17="", "", Niemcy1!AA17)</f>
        <v>tak</v>
      </c>
      <c r="AE119" s="9" t="str">
        <f>IF(Niemcy1!AB17="", "", Niemcy1!AB17)</f>
        <v>nie</v>
      </c>
      <c r="AF119" s="9" t="str">
        <f>IF(Niemcy1!AC17="", "", Niemcy1!AC17)</f>
        <v>nie</v>
      </c>
      <c r="AG119" s="9" t="str">
        <f>IF(Niemcy1!AD17="", "", Niemcy1!AD17)</f>
        <v/>
      </c>
      <c r="AH119" s="9" t="str">
        <f>IF(Niemcy1!AE17="", "", Niemcy1!AE17)</f>
        <v/>
      </c>
      <c r="AI119" s="9" t="str">
        <f>IF(Niemcy1!AF17="", "", Niemcy1!AF17)</f>
        <v/>
      </c>
      <c r="AJ119" s="9" t="str">
        <f>IF(Niemcy1!AG17="", "", Niemcy1!AG17)</f>
        <v/>
      </c>
      <c r="AK119" s="9" t="str">
        <f>IF(Niemcy1!AH17="", "", Niemcy1!AH17)</f>
        <v/>
      </c>
      <c r="AL119" s="9" t="str">
        <f>IF(Niemcy1!AI17="", "", Niemcy1!AI17)</f>
        <v/>
      </c>
      <c r="AM119" s="9" t="str">
        <f>IF(Niemcy1!AJ17="", "", Niemcy1!AJ17)</f>
        <v/>
      </c>
      <c r="AN119" s="9" t="str">
        <f>IF(Niemcy1!AK17="", "", Niemcy1!AK17)</f>
        <v/>
      </c>
      <c r="AO119" s="9" t="str">
        <f>IF(Niemcy1!AL17="", "", Niemcy1!AL17)</f>
        <v/>
      </c>
      <c r="AP119" s="16" t="str">
        <f>IF(Niemcy1!AM17="", "", Niemcy1!AM17)</f>
        <v/>
      </c>
      <c r="AY119" t="str">
        <f>Niemcy1!AP17</f>
        <v>nie 2</v>
      </c>
    </row>
    <row r="120" spans="1:51" x14ac:dyDescent="0.25">
      <c r="A120" s="39">
        <f t="shared" si="14"/>
        <v>0.6428571428571429</v>
      </c>
      <c r="B120" s="47">
        <f t="shared" si="8"/>
        <v>0.64285714400714289</v>
      </c>
      <c r="C120" s="46">
        <v>1.15E-9</v>
      </c>
      <c r="D120" s="16" t="str">
        <f>Niemcy1!A18</f>
        <v>Kiel</v>
      </c>
      <c r="E120" s="9" t="str">
        <f>IF(Niemcy1!B18="", "", Niemcy1!B18)</f>
        <v>tak</v>
      </c>
      <c r="F120" s="9" t="str">
        <f>IF(Niemcy1!C18="", "", Niemcy1!C18)</f>
        <v>nie</v>
      </c>
      <c r="G120" s="9" t="str">
        <f>IF(Niemcy1!D18="", "", Niemcy1!D18)</f>
        <v>nie</v>
      </c>
      <c r="H120" s="9" t="str">
        <f>IF(Niemcy1!E18="", "", Niemcy1!E18)</f>
        <v>tak</v>
      </c>
      <c r="I120" s="9" t="str">
        <f>IF(Niemcy1!F18="", "", Niemcy1!F18)</f>
        <v>nie</v>
      </c>
      <c r="J120" s="9" t="str">
        <f>IF(Niemcy1!G18="", "", Niemcy1!G18)</f>
        <v>tak</v>
      </c>
      <c r="K120" s="9" t="str">
        <f>IF(Niemcy1!H18="", "", Niemcy1!H18)</f>
        <v>tak</v>
      </c>
      <c r="L120" s="9" t="str">
        <f>IF(Niemcy1!I18="", "", Niemcy1!I18)</f>
        <v>tak</v>
      </c>
      <c r="M120" s="9" t="str">
        <f>IF(Niemcy1!J18="", "", Niemcy1!J18)</f>
        <v>nie</v>
      </c>
      <c r="N120" s="9" t="str">
        <f>IF(Niemcy1!K18="", "", Niemcy1!K18)</f>
        <v>tak</v>
      </c>
      <c r="O120" s="9" t="str">
        <f>IF(Niemcy1!L18="", "", Niemcy1!L18)</f>
        <v>tak</v>
      </c>
      <c r="P120" s="9" t="str">
        <f>IF(Niemcy1!M18="", "", Niemcy1!M18)</f>
        <v>tak</v>
      </c>
      <c r="Q120" s="9" t="str">
        <f>IF(Niemcy1!N18="", "", Niemcy1!N18)</f>
        <v>tak</v>
      </c>
      <c r="R120" s="9" t="str">
        <f>IF(Niemcy1!O18="", "", Niemcy1!O18)</f>
        <v>nie</v>
      </c>
      <c r="S120" s="9" t="str">
        <f>IF(Niemcy1!P18="", "", Niemcy1!P18)</f>
        <v>nie</v>
      </c>
      <c r="T120" s="9" t="str">
        <f>IF(Niemcy1!Q18="", "", Niemcy1!Q18)</f>
        <v>tak</v>
      </c>
      <c r="U120" s="9" t="str">
        <f>IF(Niemcy1!R18="", "", Niemcy1!R18)</f>
        <v>tak</v>
      </c>
      <c r="V120" s="9" t="str">
        <f>IF(Niemcy1!S18="", "", Niemcy1!S18)</f>
        <v>tak</v>
      </c>
      <c r="W120" s="9" t="str">
        <f>IF(Niemcy1!T18="", "", Niemcy1!T18)</f>
        <v>tak</v>
      </c>
      <c r="X120" s="9" t="str">
        <f>IF(Niemcy1!U18="", "", Niemcy1!U18)</f>
        <v>nie</v>
      </c>
      <c r="Y120" s="9" t="str">
        <f>IF(Niemcy1!V18="", "", Niemcy1!V18)</f>
        <v>tak</v>
      </c>
      <c r="Z120" s="9" t="str">
        <f>IF(Niemcy1!W18="", "", Niemcy1!W18)</f>
        <v>nie</v>
      </c>
      <c r="AA120" s="9" t="str">
        <f>IF(Niemcy1!X18="", "", Niemcy1!X18)</f>
        <v>nie</v>
      </c>
      <c r="AB120" s="9" t="str">
        <f>IF(Niemcy1!Y18="", "", Niemcy1!Y18)</f>
        <v>nie</v>
      </c>
      <c r="AC120" s="9" t="str">
        <f>IF(Niemcy1!Z18="", "", Niemcy1!Z18)</f>
        <v>tak</v>
      </c>
      <c r="AD120" s="9" t="str">
        <f>IF(Niemcy1!AA18="", "", Niemcy1!AA18)</f>
        <v>tak</v>
      </c>
      <c r="AE120" s="9" t="str">
        <f>IF(Niemcy1!AB18="", "", Niemcy1!AB18)</f>
        <v>tak</v>
      </c>
      <c r="AF120" s="9" t="str">
        <f>IF(Niemcy1!AC18="", "", Niemcy1!AC18)</f>
        <v>tak</v>
      </c>
      <c r="AG120" s="9" t="str">
        <f>IF(Niemcy1!AD18="", "", Niemcy1!AD18)</f>
        <v/>
      </c>
      <c r="AH120" s="9" t="str">
        <f>IF(Niemcy1!AE18="", "", Niemcy1!AE18)</f>
        <v/>
      </c>
      <c r="AI120" s="9" t="str">
        <f>IF(Niemcy1!AF18="", "", Niemcy1!AF18)</f>
        <v/>
      </c>
      <c r="AJ120" s="9" t="str">
        <f>IF(Niemcy1!AG18="", "", Niemcy1!AG18)</f>
        <v/>
      </c>
      <c r="AK120" s="9" t="str">
        <f>IF(Niemcy1!AH18="", "", Niemcy1!AH18)</f>
        <v/>
      </c>
      <c r="AL120" s="9" t="str">
        <f>IF(Niemcy1!AI18="", "", Niemcy1!AI18)</f>
        <v/>
      </c>
      <c r="AM120" s="9" t="str">
        <f>IF(Niemcy1!AJ18="", "", Niemcy1!AJ18)</f>
        <v/>
      </c>
      <c r="AN120" s="9" t="str">
        <f>IF(Niemcy1!AK18="", "", Niemcy1!AK18)</f>
        <v/>
      </c>
      <c r="AO120" s="9" t="str">
        <f>IF(Niemcy1!AL18="", "", Niemcy1!AL18)</f>
        <v/>
      </c>
      <c r="AP120" s="16" t="str">
        <f>IF(Niemcy1!AM18="", "", Niemcy1!AM18)</f>
        <v/>
      </c>
      <c r="AY120" t="str">
        <f>Niemcy1!AP18</f>
        <v>tak 4</v>
      </c>
    </row>
    <row r="121" spans="1:51" x14ac:dyDescent="0.25">
      <c r="A121" s="39">
        <f t="shared" si="14"/>
        <v>0.5357142857142857</v>
      </c>
      <c r="B121" s="47">
        <f t="shared" si="8"/>
        <v>0.53571428687428568</v>
      </c>
      <c r="C121" s="46">
        <v>1.1599999999999999E-9</v>
      </c>
      <c r="D121" s="16" t="str">
        <f>Niemcy1!A19</f>
        <v>Bochum</v>
      </c>
      <c r="E121" s="9" t="str">
        <f>IF(Niemcy1!B19="", "", Niemcy1!B19)</f>
        <v>nie</v>
      </c>
      <c r="F121" s="9" t="str">
        <f>IF(Niemcy1!C19="", "", Niemcy1!C19)</f>
        <v>nie</v>
      </c>
      <c r="G121" s="9" t="str">
        <f>IF(Niemcy1!D19="", "", Niemcy1!D19)</f>
        <v>tak</v>
      </c>
      <c r="H121" s="9" t="str">
        <f>IF(Niemcy1!E19="", "", Niemcy1!E19)</f>
        <v>tak</v>
      </c>
      <c r="I121" s="9" t="str">
        <f>IF(Niemcy1!F19="", "", Niemcy1!F19)</f>
        <v>tak</v>
      </c>
      <c r="J121" s="9" t="str">
        <f>IF(Niemcy1!G19="", "", Niemcy1!G19)</f>
        <v>tak</v>
      </c>
      <c r="K121" s="9" t="str">
        <f>IF(Niemcy1!H19="", "", Niemcy1!H19)</f>
        <v>tak</v>
      </c>
      <c r="L121" s="9" t="str">
        <f>IF(Niemcy1!I19="", "", Niemcy1!I19)</f>
        <v>tak</v>
      </c>
      <c r="M121" s="9" t="str">
        <f>IF(Niemcy1!J19="", "", Niemcy1!J19)</f>
        <v>nie</v>
      </c>
      <c r="N121" s="9" t="str">
        <f>IF(Niemcy1!K19="", "", Niemcy1!K19)</f>
        <v>tak</v>
      </c>
      <c r="O121" s="9" t="str">
        <f>IF(Niemcy1!L19="", "", Niemcy1!L19)</f>
        <v>nie</v>
      </c>
      <c r="P121" s="9" t="str">
        <f>IF(Niemcy1!M19="", "", Niemcy1!M19)</f>
        <v>nie</v>
      </c>
      <c r="Q121" s="9" t="str">
        <f>IF(Niemcy1!N19="", "", Niemcy1!N19)</f>
        <v>nie</v>
      </c>
      <c r="R121" s="9" t="str">
        <f>IF(Niemcy1!O19="", "", Niemcy1!O19)</f>
        <v>nie</v>
      </c>
      <c r="S121" s="9" t="str">
        <f>IF(Niemcy1!P19="", "", Niemcy1!P19)</f>
        <v>nie</v>
      </c>
      <c r="T121" s="9" t="str">
        <f>IF(Niemcy1!Q19="", "", Niemcy1!Q19)</f>
        <v>tak</v>
      </c>
      <c r="U121" s="9" t="str">
        <f>IF(Niemcy1!R19="", "", Niemcy1!R19)</f>
        <v>nie</v>
      </c>
      <c r="V121" s="9" t="str">
        <f>IF(Niemcy1!S19="", "", Niemcy1!S19)</f>
        <v>tak</v>
      </c>
      <c r="W121" s="9" t="str">
        <f>IF(Niemcy1!T19="", "", Niemcy1!T19)</f>
        <v>tak</v>
      </c>
      <c r="X121" s="9" t="str">
        <f>IF(Niemcy1!U19="", "", Niemcy1!U19)</f>
        <v>nie</v>
      </c>
      <c r="Y121" s="9" t="str">
        <f>IF(Niemcy1!V19="", "", Niemcy1!V19)</f>
        <v>tak</v>
      </c>
      <c r="Z121" s="9" t="str">
        <f>IF(Niemcy1!W19="", "", Niemcy1!W19)</f>
        <v>nie</v>
      </c>
      <c r="AA121" s="9" t="str">
        <f>IF(Niemcy1!X19="", "", Niemcy1!X19)</f>
        <v>nie</v>
      </c>
      <c r="AB121" s="9" t="str">
        <f>IF(Niemcy1!Y19="", "", Niemcy1!Y19)</f>
        <v>nie</v>
      </c>
      <c r="AC121" s="9" t="str">
        <f>IF(Niemcy1!Z19="", "", Niemcy1!Z19)</f>
        <v>tak</v>
      </c>
      <c r="AD121" s="9" t="str">
        <f>IF(Niemcy1!AA19="", "", Niemcy1!AA19)</f>
        <v>tak</v>
      </c>
      <c r="AE121" s="9" t="str">
        <f>IF(Niemcy1!AB19="", "", Niemcy1!AB19)</f>
        <v>tak</v>
      </c>
      <c r="AF121" s="9" t="str">
        <f>IF(Niemcy1!AC19="", "", Niemcy1!AC19)</f>
        <v>tak</v>
      </c>
      <c r="AG121" s="9" t="str">
        <f>IF(Niemcy1!AD19="", "", Niemcy1!AD19)</f>
        <v/>
      </c>
      <c r="AH121" s="9" t="str">
        <f>IF(Niemcy1!AE19="", "", Niemcy1!AE19)</f>
        <v/>
      </c>
      <c r="AI121" s="9" t="str">
        <f>IF(Niemcy1!AF19="", "", Niemcy1!AF19)</f>
        <v/>
      </c>
      <c r="AJ121" s="9" t="str">
        <f>IF(Niemcy1!AG19="", "", Niemcy1!AG19)</f>
        <v/>
      </c>
      <c r="AK121" s="9" t="str">
        <f>IF(Niemcy1!AH19="", "", Niemcy1!AH19)</f>
        <v/>
      </c>
      <c r="AL121" s="9" t="str">
        <f>IF(Niemcy1!AI19="", "", Niemcy1!AI19)</f>
        <v/>
      </c>
      <c r="AM121" s="9" t="str">
        <f>IF(Niemcy1!AJ19="", "", Niemcy1!AJ19)</f>
        <v/>
      </c>
      <c r="AN121" s="9" t="str">
        <f>IF(Niemcy1!AK19="", "", Niemcy1!AK19)</f>
        <v/>
      </c>
      <c r="AO121" s="9" t="str">
        <f>IF(Niemcy1!AL19="", "", Niemcy1!AL19)</f>
        <v/>
      </c>
      <c r="AP121" s="16" t="str">
        <f>IF(Niemcy1!AM19="", "", Niemcy1!AM19)</f>
        <v/>
      </c>
      <c r="AY121" t="str">
        <f>Niemcy1!AP19</f>
        <v>tak 4</v>
      </c>
    </row>
    <row r="122" spans="1:51" ht="15.75" thickBot="1" x14ac:dyDescent="0.3">
      <c r="B122" s="47">
        <f t="shared" si="8"/>
        <v>1.1700000000000001E-9</v>
      </c>
      <c r="C122" s="46">
        <v>1.1700000000000001E-9</v>
      </c>
    </row>
    <row r="123" spans="1:51" ht="15.75" thickBot="1" x14ac:dyDescent="0.3">
      <c r="B123" s="47">
        <f t="shared" si="8"/>
        <v>1.1800000000000001E-9</v>
      </c>
      <c r="C123" s="46">
        <v>1.1800000000000001E-9</v>
      </c>
      <c r="D123" s="13" t="s">
        <v>2</v>
      </c>
      <c r="E123" s="14">
        <f t="shared" ref="E123:AP123" si="15">COUNTIF(E104:E121, "tak")/COUNTIFS(E104:E121, "&lt;&gt;")</f>
        <v>0.44444444444444442</v>
      </c>
      <c r="F123" s="14">
        <f t="shared" si="15"/>
        <v>0.55555555555555558</v>
      </c>
      <c r="G123" s="14">
        <f t="shared" si="15"/>
        <v>0.55555555555555558</v>
      </c>
      <c r="H123" s="14">
        <f t="shared" si="15"/>
        <v>0.55555555555555558</v>
      </c>
      <c r="I123" s="14">
        <f t="shared" si="15"/>
        <v>0.55555555555555558</v>
      </c>
      <c r="J123" s="14">
        <f t="shared" si="15"/>
        <v>0.66666666666666663</v>
      </c>
      <c r="K123" s="14">
        <f t="shared" si="15"/>
        <v>0.66666666666666663</v>
      </c>
      <c r="L123" s="14">
        <f t="shared" si="15"/>
        <v>0.66666666666666663</v>
      </c>
      <c r="M123" s="14">
        <f t="shared" si="15"/>
        <v>0.55555555555555558</v>
      </c>
      <c r="N123" s="14">
        <f t="shared" si="15"/>
        <v>0.44444444444444442</v>
      </c>
      <c r="O123" s="14">
        <f t="shared" si="15"/>
        <v>0.22222222222222221</v>
      </c>
      <c r="P123" s="14">
        <f t="shared" si="15"/>
        <v>0.77777777777777779</v>
      </c>
      <c r="Q123" s="14">
        <f t="shared" si="15"/>
        <v>0.22222222222222221</v>
      </c>
      <c r="R123" s="14">
        <f t="shared" si="15"/>
        <v>0.44444444444444442</v>
      </c>
      <c r="S123" s="14">
        <f t="shared" si="15"/>
        <v>0.33333333333333331</v>
      </c>
      <c r="T123" s="14">
        <f t="shared" si="15"/>
        <v>0.44444444444444442</v>
      </c>
      <c r="U123" s="14">
        <f t="shared" si="15"/>
        <v>0.44444444444444442</v>
      </c>
      <c r="V123" s="14">
        <f t="shared" si="15"/>
        <v>0.77777777777777779</v>
      </c>
      <c r="W123" s="14">
        <f t="shared" si="15"/>
        <v>1</v>
      </c>
      <c r="X123" s="14">
        <f t="shared" si="15"/>
        <v>0.44444444444444442</v>
      </c>
      <c r="Y123" s="14">
        <f t="shared" si="15"/>
        <v>0.1111111111111111</v>
      </c>
      <c r="Z123" s="14">
        <f t="shared" si="15"/>
        <v>0.44444444444444442</v>
      </c>
      <c r="AA123" s="14">
        <f t="shared" si="15"/>
        <v>0.44444444444444442</v>
      </c>
      <c r="AB123" s="14">
        <f t="shared" si="15"/>
        <v>0.44444444444444442</v>
      </c>
      <c r="AC123" s="14">
        <f t="shared" si="15"/>
        <v>0.77777777777777779</v>
      </c>
      <c r="AD123" s="14">
        <f t="shared" si="15"/>
        <v>0.44444444444444442</v>
      </c>
      <c r="AE123" s="14">
        <f t="shared" si="15"/>
        <v>0.55555555555555558</v>
      </c>
      <c r="AF123" s="14">
        <f t="shared" si="15"/>
        <v>0.66666666666666663</v>
      </c>
      <c r="AG123" s="14">
        <f t="shared" si="15"/>
        <v>0</v>
      </c>
      <c r="AH123" s="14">
        <f t="shared" si="15"/>
        <v>0</v>
      </c>
      <c r="AI123" s="14">
        <f t="shared" si="15"/>
        <v>0</v>
      </c>
      <c r="AJ123" s="14">
        <f t="shared" si="15"/>
        <v>0</v>
      </c>
      <c r="AK123" s="14">
        <f t="shared" si="15"/>
        <v>0</v>
      </c>
      <c r="AL123" s="14">
        <f t="shared" si="15"/>
        <v>0</v>
      </c>
      <c r="AM123" s="14">
        <f t="shared" si="15"/>
        <v>0</v>
      </c>
      <c r="AN123" s="14">
        <f t="shared" si="15"/>
        <v>0</v>
      </c>
      <c r="AO123" s="14">
        <f t="shared" si="15"/>
        <v>0</v>
      </c>
      <c r="AP123" s="15">
        <f t="shared" si="15"/>
        <v>0</v>
      </c>
    </row>
    <row r="124" spans="1:51" x14ac:dyDescent="0.25">
      <c r="B124" s="47">
        <f t="shared" si="8"/>
        <v>1.19E-9</v>
      </c>
      <c r="C124" s="46">
        <v>1.19E-9</v>
      </c>
    </row>
    <row r="125" spans="1:51" ht="15.75" thickBot="1" x14ac:dyDescent="0.3">
      <c r="B125" s="47">
        <f t="shared" si="8"/>
        <v>1.2E-9</v>
      </c>
      <c r="C125" s="46">
        <v>1.2E-9</v>
      </c>
    </row>
    <row r="126" spans="1:51" ht="15.75" thickBot="1" x14ac:dyDescent="0.3">
      <c r="A126" s="41"/>
      <c r="B126" s="47">
        <f t="shared" si="8"/>
        <v>1.21E-9</v>
      </c>
      <c r="C126" s="46">
        <v>1.21E-9</v>
      </c>
      <c r="D126" s="31" t="s">
        <v>7</v>
      </c>
      <c r="E126" s="8">
        <v>1</v>
      </c>
      <c r="F126" s="3">
        <v>2</v>
      </c>
      <c r="G126" s="3">
        <v>3</v>
      </c>
      <c r="H126" s="3">
        <v>4</v>
      </c>
      <c r="I126" s="3">
        <v>5</v>
      </c>
      <c r="J126" s="3">
        <v>6</v>
      </c>
      <c r="K126" s="3">
        <v>7</v>
      </c>
      <c r="L126" s="3">
        <v>8</v>
      </c>
      <c r="M126" s="3">
        <v>9</v>
      </c>
      <c r="N126" s="3">
        <v>10</v>
      </c>
      <c r="O126" s="3">
        <v>11</v>
      </c>
      <c r="P126" s="3">
        <v>12</v>
      </c>
      <c r="Q126" s="3">
        <v>13</v>
      </c>
      <c r="R126" s="3">
        <v>14</v>
      </c>
      <c r="S126" s="3">
        <v>15</v>
      </c>
      <c r="T126" s="3">
        <v>16</v>
      </c>
      <c r="U126" s="3">
        <v>17</v>
      </c>
      <c r="V126" s="3">
        <v>18</v>
      </c>
      <c r="W126" s="3">
        <v>19</v>
      </c>
      <c r="X126" s="3">
        <v>20</v>
      </c>
      <c r="Y126" s="3">
        <v>21</v>
      </c>
      <c r="Z126" s="3">
        <v>22</v>
      </c>
      <c r="AA126" s="3">
        <v>23</v>
      </c>
      <c r="AB126" s="3">
        <v>24</v>
      </c>
      <c r="AC126" s="3">
        <v>25</v>
      </c>
      <c r="AD126" s="3">
        <v>26</v>
      </c>
      <c r="AE126" s="3">
        <v>27</v>
      </c>
      <c r="AF126" s="3">
        <v>28</v>
      </c>
      <c r="AG126" s="3">
        <v>29</v>
      </c>
      <c r="AH126" s="3">
        <v>30</v>
      </c>
      <c r="AI126" s="3">
        <v>31</v>
      </c>
      <c r="AJ126" s="3">
        <v>32</v>
      </c>
      <c r="AK126" s="3">
        <v>33</v>
      </c>
      <c r="AL126" s="3">
        <v>34</v>
      </c>
      <c r="AM126" s="3">
        <v>35</v>
      </c>
      <c r="AN126" s="3">
        <v>36</v>
      </c>
      <c r="AO126" s="3">
        <v>37</v>
      </c>
      <c r="AP126" s="4">
        <v>38</v>
      </c>
    </row>
    <row r="127" spans="1:51" x14ac:dyDescent="0.25">
      <c r="A127" s="38">
        <f t="shared" ref="A127:A144" si="16">COUNTIF(E127:AP127, "tak") / (COUNTIF(E127:AP127, "tak") + COUNTIF(E127:AP127, "nie"))</f>
        <v>0.7857142857142857</v>
      </c>
      <c r="B127" s="47">
        <f t="shared" si="8"/>
        <v>0.78571428693428569</v>
      </c>
      <c r="C127" s="46">
        <v>1.2199999999999999E-9</v>
      </c>
      <c r="D127" s="16" t="str">
        <f>Niemcy2!A2</f>
        <v>HSV</v>
      </c>
      <c r="E127" s="9" t="str">
        <f>IF(Niemcy2!B2="", "", Niemcy2!B2)</f>
        <v>tak</v>
      </c>
      <c r="F127" s="9" t="str">
        <f>IF(Niemcy2!C2="", "", Niemcy2!C2)</f>
        <v>tak</v>
      </c>
      <c r="G127" s="9" t="str">
        <f>IF(Niemcy2!D2="", "", Niemcy2!D2)</f>
        <v>nie</v>
      </c>
      <c r="H127" s="9" t="str">
        <f>IF(Niemcy2!E2="", "", Niemcy2!E2)</f>
        <v>tak</v>
      </c>
      <c r="I127" s="9" t="str">
        <f>IF(Niemcy2!F2="", "", Niemcy2!F2)</f>
        <v>tak</v>
      </c>
      <c r="J127" s="9" t="str">
        <f>IF(Niemcy2!G2="", "", Niemcy2!G2)</f>
        <v>tak</v>
      </c>
      <c r="K127" s="9" t="str">
        <f>IF(Niemcy2!H2="", "", Niemcy2!H2)</f>
        <v>nie</v>
      </c>
      <c r="L127" s="9" t="str">
        <f>IF(Niemcy2!I2="", "", Niemcy2!I2)</f>
        <v>tak</v>
      </c>
      <c r="M127" s="9" t="str">
        <f>IF(Niemcy2!J2="", "", Niemcy2!J2)</f>
        <v>tak</v>
      </c>
      <c r="N127" s="9" t="str">
        <f>IF(Niemcy2!K2="", "", Niemcy2!K2)</f>
        <v>nie</v>
      </c>
      <c r="O127" s="9" t="str">
        <f>IF(Niemcy2!L2="", "", Niemcy2!L2)</f>
        <v>tak</v>
      </c>
      <c r="P127" s="9" t="str">
        <f>IF(Niemcy2!M2="", "", Niemcy2!M2)</f>
        <v>tak</v>
      </c>
      <c r="Q127" s="9" t="str">
        <f>IF(Niemcy2!N2="", "", Niemcy2!N2)</f>
        <v>tak</v>
      </c>
      <c r="R127" s="9" t="str">
        <f>IF(Niemcy2!O2="", "", Niemcy2!O2)</f>
        <v>tak</v>
      </c>
      <c r="S127" s="9" t="str">
        <f>IF(Niemcy2!P2="", "", Niemcy2!P2)</f>
        <v>tak</v>
      </c>
      <c r="T127" s="9" t="str">
        <f>IF(Niemcy2!Q2="", "", Niemcy2!Q2)</f>
        <v>tak</v>
      </c>
      <c r="U127" s="9" t="str">
        <f>IF(Niemcy2!R2="", "", Niemcy2!R2)</f>
        <v>tak</v>
      </c>
      <c r="V127" s="9" t="str">
        <f>IF(Niemcy2!S2="", "", Niemcy2!S2)</f>
        <v>nie</v>
      </c>
      <c r="W127" s="9" t="str">
        <f>IF(Niemcy2!T2="", "", Niemcy2!T2)</f>
        <v>nie</v>
      </c>
      <c r="X127" s="9" t="str">
        <f>IF(Niemcy2!U2="", "", Niemcy2!U2)</f>
        <v>tak</v>
      </c>
      <c r="Y127" s="9" t="str">
        <f>IF(Niemcy2!V2="", "", Niemcy2!V2)</f>
        <v>tak</v>
      </c>
      <c r="Z127" s="9" t="str">
        <f>IF(Niemcy2!W2="", "", Niemcy2!W2)</f>
        <v>tak</v>
      </c>
      <c r="AA127" s="9" t="str">
        <f>IF(Niemcy2!X2="", "", Niemcy2!X2)</f>
        <v>tak</v>
      </c>
      <c r="AB127" s="9" t="str">
        <f>IF(Niemcy2!Y2="", "", Niemcy2!Y2)</f>
        <v>tak</v>
      </c>
      <c r="AC127" s="9" t="str">
        <f>IF(Niemcy2!Z2="", "", Niemcy2!Z2)</f>
        <v>tak</v>
      </c>
      <c r="AD127" s="9" t="str">
        <f>IF(Niemcy2!AA2="", "", Niemcy2!AA2)</f>
        <v>tak</v>
      </c>
      <c r="AE127" s="9" t="str">
        <f>IF(Niemcy2!AB2="", "", Niemcy2!AB2)</f>
        <v>nie</v>
      </c>
      <c r="AF127" s="9" t="str">
        <f>IF(Niemcy2!AC2="", "", Niemcy2!AC2)</f>
        <v>tak</v>
      </c>
      <c r="AG127" s="9" t="str">
        <f>IF(Niemcy2!AD2="", "", Niemcy2!AD2)</f>
        <v/>
      </c>
      <c r="AH127" s="9" t="str">
        <f>IF(Niemcy2!AE2="", "", Niemcy2!AE2)</f>
        <v/>
      </c>
      <c r="AI127" s="9" t="str">
        <f>IF(Niemcy2!AF2="", "", Niemcy2!AF2)</f>
        <v/>
      </c>
      <c r="AJ127" s="9" t="str">
        <f>IF(Niemcy2!AG2="", "", Niemcy2!AG2)</f>
        <v/>
      </c>
      <c r="AK127" s="9" t="str">
        <f>IF(Niemcy2!AH2="", "", Niemcy2!AH2)</f>
        <v/>
      </c>
      <c r="AL127" s="9" t="str">
        <f>IF(Niemcy2!AI2="", "", Niemcy2!AI2)</f>
        <v/>
      </c>
      <c r="AM127" s="9" t="str">
        <f>IF(Niemcy2!AJ2="", "", Niemcy2!AJ2)</f>
        <v/>
      </c>
      <c r="AN127" s="9" t="str">
        <f>IF(Niemcy2!AK2="", "", Niemcy2!AK2)</f>
        <v/>
      </c>
      <c r="AO127" s="9" t="str">
        <f>IF(Niemcy2!AL2="", "", Niemcy2!AL2)</f>
        <v/>
      </c>
      <c r="AP127" s="16" t="str">
        <f>IF(Niemcy2!AM2="", "", Niemcy2!AM2)</f>
        <v/>
      </c>
      <c r="AY127" t="str">
        <f>Niemcy2!AP2</f>
        <v>tak 1</v>
      </c>
    </row>
    <row r="128" spans="1:51" x14ac:dyDescent="0.25">
      <c r="A128" s="39">
        <f t="shared" si="16"/>
        <v>0.39285714285714285</v>
      </c>
      <c r="B128" s="47">
        <f t="shared" si="8"/>
        <v>0.39285714408714284</v>
      </c>
      <c r="C128" s="46">
        <v>1.2300000000000001E-9</v>
      </c>
      <c r="D128" s="16" t="str">
        <f>Niemcy2!A3</f>
        <v>Fc Koeln</v>
      </c>
      <c r="E128" s="9" t="str">
        <f>IF(Niemcy2!B3="", "", Niemcy2!B3)</f>
        <v>tak</v>
      </c>
      <c r="F128" s="9" t="str">
        <f>IF(Niemcy2!C3="", "", Niemcy2!C3)</f>
        <v>tak</v>
      </c>
      <c r="G128" s="9" t="str">
        <f>IF(Niemcy2!D3="", "", Niemcy2!D3)</f>
        <v>tak</v>
      </c>
      <c r="H128" s="9" t="str">
        <f>IF(Niemcy2!E3="", "", Niemcy2!E3)</f>
        <v>tak</v>
      </c>
      <c r="I128" s="9" t="str">
        <f>IF(Niemcy2!F3="", "", Niemcy2!F3)</f>
        <v>nie</v>
      </c>
      <c r="J128" s="9" t="str">
        <f>IF(Niemcy2!G3="", "", Niemcy2!G3)</f>
        <v>tak</v>
      </c>
      <c r="K128" s="9" t="str">
        <f>IF(Niemcy2!H3="", "", Niemcy2!H3)</f>
        <v>nie</v>
      </c>
      <c r="L128" s="9" t="str">
        <f>IF(Niemcy2!I3="", "", Niemcy2!I3)</f>
        <v>tak</v>
      </c>
      <c r="M128" s="9" t="str">
        <f>IF(Niemcy2!J3="", "", Niemcy2!J3)</f>
        <v>tak</v>
      </c>
      <c r="N128" s="9" t="str">
        <f>IF(Niemcy2!K3="", "", Niemcy2!K3)</f>
        <v>nie</v>
      </c>
      <c r="O128" s="9" t="str">
        <f>IF(Niemcy2!L3="", "", Niemcy2!L3)</f>
        <v>nie</v>
      </c>
      <c r="P128" s="9" t="str">
        <f>IF(Niemcy2!M3="", "", Niemcy2!M3)</f>
        <v>nie</v>
      </c>
      <c r="Q128" s="9" t="str">
        <f>IF(Niemcy2!N3="", "", Niemcy2!N3)</f>
        <v>nie</v>
      </c>
      <c r="R128" s="9" t="str">
        <f>IF(Niemcy2!O3="", "", Niemcy2!O3)</f>
        <v>tak</v>
      </c>
      <c r="S128" s="9" t="str">
        <f>IF(Niemcy2!P3="", "", Niemcy2!P3)</f>
        <v>nie</v>
      </c>
      <c r="T128" s="9" t="str">
        <f>IF(Niemcy2!Q3="", "", Niemcy2!Q3)</f>
        <v>tak</v>
      </c>
      <c r="U128" s="9" t="str">
        <f>IF(Niemcy2!R3="", "", Niemcy2!R3)</f>
        <v>nie</v>
      </c>
      <c r="V128" s="9" t="str">
        <f>IF(Niemcy2!S3="", "", Niemcy2!S3)</f>
        <v>nie</v>
      </c>
      <c r="W128" s="9" t="str">
        <f>IF(Niemcy2!T3="", "", Niemcy2!T3)</f>
        <v>nie</v>
      </c>
      <c r="X128" s="9" t="str">
        <f>IF(Niemcy2!U3="", "", Niemcy2!U3)</f>
        <v>nie</v>
      </c>
      <c r="Y128" s="9" t="str">
        <f>IF(Niemcy2!V3="", "", Niemcy2!V3)</f>
        <v>nie</v>
      </c>
      <c r="Z128" s="9" t="str">
        <f>IF(Niemcy2!W3="", "", Niemcy2!W3)</f>
        <v>nie</v>
      </c>
      <c r="AA128" s="9" t="str">
        <f>IF(Niemcy2!X3="", "", Niemcy2!X3)</f>
        <v>nie</v>
      </c>
      <c r="AB128" s="9" t="str">
        <f>IF(Niemcy2!Y3="", "", Niemcy2!Y3)</f>
        <v>nie</v>
      </c>
      <c r="AC128" s="9" t="str">
        <f>IF(Niemcy2!Z3="", "", Niemcy2!Z3)</f>
        <v>nie</v>
      </c>
      <c r="AD128" s="9" t="str">
        <f>IF(Niemcy2!AA3="", "", Niemcy2!AA3)</f>
        <v>tak</v>
      </c>
      <c r="AE128" s="9" t="str">
        <f>IF(Niemcy2!AB3="", "", Niemcy2!AB3)</f>
        <v>tak</v>
      </c>
      <c r="AF128" s="9" t="str">
        <f>IF(Niemcy2!AC3="", "", Niemcy2!AC3)</f>
        <v>nie</v>
      </c>
      <c r="AG128" s="9" t="str">
        <f>IF(Niemcy2!AD3="", "", Niemcy2!AD3)</f>
        <v/>
      </c>
      <c r="AH128" s="9" t="str">
        <f>IF(Niemcy2!AE3="", "", Niemcy2!AE3)</f>
        <v/>
      </c>
      <c r="AI128" s="9" t="str">
        <f>IF(Niemcy2!AF3="", "", Niemcy2!AF3)</f>
        <v/>
      </c>
      <c r="AJ128" s="9" t="str">
        <f>IF(Niemcy2!AG3="", "", Niemcy2!AG3)</f>
        <v/>
      </c>
      <c r="AK128" s="9" t="str">
        <f>IF(Niemcy2!AH3="", "", Niemcy2!AH3)</f>
        <v/>
      </c>
      <c r="AL128" s="9" t="str">
        <f>IF(Niemcy2!AI3="", "", Niemcy2!AI3)</f>
        <v/>
      </c>
      <c r="AM128" s="9" t="str">
        <f>IF(Niemcy2!AJ3="", "", Niemcy2!AJ3)</f>
        <v/>
      </c>
      <c r="AN128" s="9" t="str">
        <f>IF(Niemcy2!AK3="", "", Niemcy2!AK3)</f>
        <v/>
      </c>
      <c r="AO128" s="9" t="str">
        <f>IF(Niemcy2!AL3="", "", Niemcy2!AL3)</f>
        <v/>
      </c>
      <c r="AP128" s="16" t="str">
        <f>IF(Niemcy2!AM3="", "", Niemcy2!AM3)</f>
        <v/>
      </c>
      <c r="AY128" t="str">
        <f>Niemcy2!AP3</f>
        <v>nie 1</v>
      </c>
    </row>
    <row r="129" spans="1:51" x14ac:dyDescent="0.25">
      <c r="A129" s="39">
        <f t="shared" si="16"/>
        <v>0.39285714285714285</v>
      </c>
      <c r="B129" s="47">
        <f t="shared" si="8"/>
        <v>0.39285714409714284</v>
      </c>
      <c r="C129" s="46">
        <v>1.2400000000000001E-9</v>
      </c>
      <c r="D129" s="16" t="str">
        <f>Niemcy2!A4</f>
        <v>Kaiserslautern</v>
      </c>
      <c r="E129" s="9" t="str">
        <f>IF(Niemcy2!B4="", "", Niemcy2!B4)</f>
        <v>nie</v>
      </c>
      <c r="F129" s="9" t="str">
        <f>IF(Niemcy2!C4="", "", Niemcy2!C4)</f>
        <v>tak</v>
      </c>
      <c r="G129" s="9" t="str">
        <f>IF(Niemcy2!D4="", "", Niemcy2!D4)</f>
        <v>nie</v>
      </c>
      <c r="H129" s="9" t="str">
        <f>IF(Niemcy2!E4="", "", Niemcy2!E4)</f>
        <v>nie</v>
      </c>
      <c r="I129" s="9" t="str">
        <f>IF(Niemcy2!F4="", "", Niemcy2!F4)</f>
        <v>tak</v>
      </c>
      <c r="J129" s="9" t="str">
        <f>IF(Niemcy2!G4="", "", Niemcy2!G4)</f>
        <v>tak</v>
      </c>
      <c r="K129" s="9" t="str">
        <f>IF(Niemcy2!H4="", "", Niemcy2!H4)</f>
        <v>nie</v>
      </c>
      <c r="L129" s="9" t="str">
        <f>IF(Niemcy2!I4="", "", Niemcy2!I4)</f>
        <v>tak</v>
      </c>
      <c r="M129" s="9" t="str">
        <f>IF(Niemcy2!J4="", "", Niemcy2!J4)</f>
        <v>tak</v>
      </c>
      <c r="N129" s="9" t="str">
        <f>IF(Niemcy2!K4="", "", Niemcy2!K4)</f>
        <v>nie</v>
      </c>
      <c r="O129" s="9" t="str">
        <f>IF(Niemcy2!L4="", "", Niemcy2!L4)</f>
        <v>tak</v>
      </c>
      <c r="P129" s="9" t="str">
        <f>IF(Niemcy2!M4="", "", Niemcy2!M4)</f>
        <v>nie</v>
      </c>
      <c r="Q129" s="9" t="str">
        <f>IF(Niemcy2!N4="", "", Niemcy2!N4)</f>
        <v>nie</v>
      </c>
      <c r="R129" s="9" t="str">
        <f>IF(Niemcy2!O4="", "", Niemcy2!O4)</f>
        <v>tak</v>
      </c>
      <c r="S129" s="9" t="str">
        <f>IF(Niemcy2!P4="", "", Niemcy2!P4)</f>
        <v>tak</v>
      </c>
      <c r="T129" s="9" t="str">
        <f>IF(Niemcy2!Q4="", "", Niemcy2!Q4)</f>
        <v>nie</v>
      </c>
      <c r="U129" s="9" t="str">
        <f>IF(Niemcy2!R4="", "", Niemcy2!R4)</f>
        <v>nie</v>
      </c>
      <c r="V129" s="9" t="str">
        <f>IF(Niemcy2!S4="", "", Niemcy2!S4)</f>
        <v>nie</v>
      </c>
      <c r="W129" s="9" t="str">
        <f>IF(Niemcy2!T4="", "", Niemcy2!T4)</f>
        <v>nie</v>
      </c>
      <c r="X129" s="9" t="str">
        <f>IF(Niemcy2!U4="", "", Niemcy2!U4)</f>
        <v>nie</v>
      </c>
      <c r="Y129" s="9" t="str">
        <f>IF(Niemcy2!V4="", "", Niemcy2!V4)</f>
        <v>nie</v>
      </c>
      <c r="Z129" s="9" t="str">
        <f>IF(Niemcy2!W4="", "", Niemcy2!W4)</f>
        <v>nie</v>
      </c>
      <c r="AA129" s="9" t="str">
        <f>IF(Niemcy2!X4="", "", Niemcy2!X4)</f>
        <v>tak</v>
      </c>
      <c r="AB129" s="9" t="str">
        <f>IF(Niemcy2!Y4="", "", Niemcy2!Y4)</f>
        <v>nie</v>
      </c>
      <c r="AC129" s="9" t="str">
        <f>IF(Niemcy2!Z4="", "", Niemcy2!Z4)</f>
        <v>tak</v>
      </c>
      <c r="AD129" s="9" t="str">
        <f>IF(Niemcy2!AA4="", "", Niemcy2!AA4)</f>
        <v>nie</v>
      </c>
      <c r="AE129" s="9" t="str">
        <f>IF(Niemcy2!AB4="", "", Niemcy2!AB4)</f>
        <v>tak</v>
      </c>
      <c r="AF129" s="9" t="str">
        <f>IF(Niemcy2!AC4="", "", Niemcy2!AC4)</f>
        <v>nie</v>
      </c>
      <c r="AG129" s="9" t="str">
        <f>IF(Niemcy2!AD4="", "", Niemcy2!AD4)</f>
        <v/>
      </c>
      <c r="AH129" s="9" t="str">
        <f>IF(Niemcy2!AE4="", "", Niemcy2!AE4)</f>
        <v/>
      </c>
      <c r="AI129" s="9" t="str">
        <f>IF(Niemcy2!AF4="", "", Niemcy2!AF4)</f>
        <v/>
      </c>
      <c r="AJ129" s="9" t="str">
        <f>IF(Niemcy2!AG4="", "", Niemcy2!AG4)</f>
        <v/>
      </c>
      <c r="AK129" s="9" t="str">
        <f>IF(Niemcy2!AH4="", "", Niemcy2!AH4)</f>
        <v/>
      </c>
      <c r="AL129" s="9" t="str">
        <f>IF(Niemcy2!AI4="", "", Niemcy2!AI4)</f>
        <v/>
      </c>
      <c r="AM129" s="9" t="str">
        <f>IF(Niemcy2!AJ4="", "", Niemcy2!AJ4)</f>
        <v/>
      </c>
      <c r="AN129" s="9" t="str">
        <f>IF(Niemcy2!AK4="", "", Niemcy2!AK4)</f>
        <v/>
      </c>
      <c r="AO129" s="9" t="str">
        <f>IF(Niemcy2!AL4="", "", Niemcy2!AL4)</f>
        <v/>
      </c>
      <c r="AP129" s="16" t="str">
        <f>IF(Niemcy2!AM4="", "", Niemcy2!AM4)</f>
        <v/>
      </c>
      <c r="AY129" t="str">
        <f>Niemcy2!AP4</f>
        <v>nie 1</v>
      </c>
    </row>
    <row r="130" spans="1:51" x14ac:dyDescent="0.25">
      <c r="A130" s="39">
        <f t="shared" si="16"/>
        <v>0.4642857142857143</v>
      </c>
      <c r="B130" s="47">
        <f t="shared" si="8"/>
        <v>0.46428571553571429</v>
      </c>
      <c r="C130" s="46">
        <v>1.25E-9</v>
      </c>
      <c r="D130" s="16" t="str">
        <f>Niemcy2!A5</f>
        <v>Magdenburg</v>
      </c>
      <c r="E130" s="9" t="str">
        <f>IF(Niemcy2!B5="", "", Niemcy2!B5)</f>
        <v>nie</v>
      </c>
      <c r="F130" s="9" t="str">
        <f>IF(Niemcy2!C5="", "", Niemcy2!C5)</f>
        <v>tak</v>
      </c>
      <c r="G130" s="9" t="str">
        <f>IF(Niemcy2!D5="", "", Niemcy2!D5)</f>
        <v>tak</v>
      </c>
      <c r="H130" s="9" t="str">
        <f>IF(Niemcy2!E5="", "", Niemcy2!E5)</f>
        <v>tak</v>
      </c>
      <c r="I130" s="9" t="str">
        <f>IF(Niemcy2!F5="", "", Niemcy2!F5)</f>
        <v>nie</v>
      </c>
      <c r="J130" s="9" t="str">
        <f>IF(Niemcy2!G5="", "", Niemcy2!G5)</f>
        <v>tak</v>
      </c>
      <c r="K130" s="9" t="str">
        <f>IF(Niemcy2!H5="", "", Niemcy2!H5)</f>
        <v>tak</v>
      </c>
      <c r="L130" s="9" t="str">
        <f>IF(Niemcy2!I5="", "", Niemcy2!I5)</f>
        <v>tak</v>
      </c>
      <c r="M130" s="9" t="str">
        <f>IF(Niemcy2!J5="", "", Niemcy2!J5)</f>
        <v>tak</v>
      </c>
      <c r="N130" s="9" t="str">
        <f>IF(Niemcy2!K5="", "", Niemcy2!K5)</f>
        <v>tak</v>
      </c>
      <c r="O130" s="9" t="str">
        <f>IF(Niemcy2!L5="", "", Niemcy2!L5)</f>
        <v>tak</v>
      </c>
      <c r="P130" s="9" t="str">
        <f>IF(Niemcy2!M5="", "", Niemcy2!M5)</f>
        <v>nie</v>
      </c>
      <c r="Q130" s="9" t="str">
        <f>IF(Niemcy2!N5="", "", Niemcy2!N5)</f>
        <v>nie</v>
      </c>
      <c r="R130" s="9" t="str">
        <f>IF(Niemcy2!O5="", "", Niemcy2!O5)</f>
        <v>nie</v>
      </c>
      <c r="S130" s="9" t="str">
        <f>IF(Niemcy2!P5="", "", Niemcy2!P5)</f>
        <v>tak</v>
      </c>
      <c r="T130" s="9" t="str">
        <f>IF(Niemcy2!Q5="", "", Niemcy2!Q5)</f>
        <v>nie</v>
      </c>
      <c r="U130" s="9" t="str">
        <f>IF(Niemcy2!R5="", "", Niemcy2!R5)</f>
        <v>nie</v>
      </c>
      <c r="V130" s="9" t="str">
        <f>IF(Niemcy2!S5="", "", Niemcy2!S5)</f>
        <v>nie</v>
      </c>
      <c r="W130" s="9" t="str">
        <f>IF(Niemcy2!T5="", "", Niemcy2!T5)</f>
        <v>tak</v>
      </c>
      <c r="X130" s="9" t="str">
        <f>IF(Niemcy2!U5="", "", Niemcy2!U5)</f>
        <v>nie</v>
      </c>
      <c r="Y130" s="9" t="str">
        <f>IF(Niemcy2!V5="", "", Niemcy2!V5)</f>
        <v>nie</v>
      </c>
      <c r="Z130" s="9" t="str">
        <f>IF(Niemcy2!W5="", "", Niemcy2!W5)</f>
        <v>nie</v>
      </c>
      <c r="AA130" s="9" t="str">
        <f>IF(Niemcy2!X5="", "", Niemcy2!X5)</f>
        <v>tak</v>
      </c>
      <c r="AB130" s="9" t="str">
        <f>IF(Niemcy2!Y5="", "", Niemcy2!Y5)</f>
        <v>nie</v>
      </c>
      <c r="AC130" s="9" t="str">
        <f>IF(Niemcy2!Z5="", "", Niemcy2!Z5)</f>
        <v>nie</v>
      </c>
      <c r="AD130" s="9" t="str">
        <f>IF(Niemcy2!AA5="", "", Niemcy2!AA5)</f>
        <v>tak</v>
      </c>
      <c r="AE130" s="9" t="str">
        <f>IF(Niemcy2!AB5="", "", Niemcy2!AB5)</f>
        <v>nie</v>
      </c>
      <c r="AF130" s="9" t="str">
        <f>IF(Niemcy2!AC5="", "", Niemcy2!AC5)</f>
        <v>nie</v>
      </c>
      <c r="AG130" s="9" t="str">
        <f>IF(Niemcy2!AD5="", "", Niemcy2!AD5)</f>
        <v/>
      </c>
      <c r="AH130" s="9" t="str">
        <f>IF(Niemcy2!AE5="", "", Niemcy2!AE5)</f>
        <v/>
      </c>
      <c r="AI130" s="9" t="str">
        <f>IF(Niemcy2!AF5="", "", Niemcy2!AF5)</f>
        <v/>
      </c>
      <c r="AJ130" s="9" t="str">
        <f>IF(Niemcy2!AG5="", "", Niemcy2!AG5)</f>
        <v/>
      </c>
      <c r="AK130" s="9" t="str">
        <f>IF(Niemcy2!AH5="", "", Niemcy2!AH5)</f>
        <v/>
      </c>
      <c r="AL130" s="9" t="str">
        <f>IF(Niemcy2!AI5="", "", Niemcy2!AI5)</f>
        <v/>
      </c>
      <c r="AM130" s="9" t="str">
        <f>IF(Niemcy2!AJ5="", "", Niemcy2!AJ5)</f>
        <v/>
      </c>
      <c r="AN130" s="9" t="str">
        <f>IF(Niemcy2!AK5="", "", Niemcy2!AK5)</f>
        <v/>
      </c>
      <c r="AO130" s="9" t="str">
        <f>IF(Niemcy2!AL5="", "", Niemcy2!AL5)</f>
        <v/>
      </c>
      <c r="AP130" s="16" t="str">
        <f>IF(Niemcy2!AM5="", "", Niemcy2!AM5)</f>
        <v/>
      </c>
      <c r="AY130" t="str">
        <f>Niemcy2!AP5</f>
        <v>nie 2</v>
      </c>
    </row>
    <row r="131" spans="1:51" x14ac:dyDescent="0.25">
      <c r="A131" s="39">
        <f t="shared" si="16"/>
        <v>0.5</v>
      </c>
      <c r="B131" s="47">
        <f t="shared" si="8"/>
        <v>0.50000000125999999</v>
      </c>
      <c r="C131" s="46">
        <v>1.26E-9</v>
      </c>
      <c r="D131" s="16" t="str">
        <f>Niemcy2!A6</f>
        <v>Paderborn</v>
      </c>
      <c r="E131" s="9" t="str">
        <f>IF(Niemcy2!B6="", "", Niemcy2!B6)</f>
        <v>tak</v>
      </c>
      <c r="F131" s="9" t="str">
        <f>IF(Niemcy2!C6="", "", Niemcy2!C6)</f>
        <v>tak</v>
      </c>
      <c r="G131" s="9" t="str">
        <f>IF(Niemcy2!D6="", "", Niemcy2!D6)</f>
        <v>nie</v>
      </c>
      <c r="H131" s="9" t="str">
        <f>IF(Niemcy2!E6="", "", Niemcy2!E6)</f>
        <v>nie</v>
      </c>
      <c r="I131" s="9" t="str">
        <f>IF(Niemcy2!F6="", "", Niemcy2!F6)</f>
        <v>nie</v>
      </c>
      <c r="J131" s="9" t="str">
        <f>IF(Niemcy2!G6="", "", Niemcy2!G6)</f>
        <v>tak</v>
      </c>
      <c r="K131" s="9" t="str">
        <f>IF(Niemcy2!H6="", "", Niemcy2!H6)</f>
        <v>nie</v>
      </c>
      <c r="L131" s="9" t="str">
        <f>IF(Niemcy2!I6="", "", Niemcy2!I6)</f>
        <v>tak</v>
      </c>
      <c r="M131" s="9" t="str">
        <f>IF(Niemcy2!J6="", "", Niemcy2!J6)</f>
        <v>tak</v>
      </c>
      <c r="N131" s="9" t="str">
        <f>IF(Niemcy2!K6="", "", Niemcy2!K6)</f>
        <v>nie</v>
      </c>
      <c r="O131" s="9" t="str">
        <f>IF(Niemcy2!L6="", "", Niemcy2!L6)</f>
        <v>nie</v>
      </c>
      <c r="P131" s="9" t="str">
        <f>IF(Niemcy2!M6="", "", Niemcy2!M6)</f>
        <v>nie</v>
      </c>
      <c r="Q131" s="9" t="str">
        <f>IF(Niemcy2!N6="", "", Niemcy2!N6)</f>
        <v>tak</v>
      </c>
      <c r="R131" s="9" t="str">
        <f>IF(Niemcy2!O6="", "", Niemcy2!O6)</f>
        <v>tak</v>
      </c>
      <c r="S131" s="9" t="str">
        <f>IF(Niemcy2!P6="", "", Niemcy2!P6)</f>
        <v>tak</v>
      </c>
      <c r="T131" s="9" t="str">
        <f>IF(Niemcy2!Q6="", "", Niemcy2!Q6)</f>
        <v>nie</v>
      </c>
      <c r="U131" s="9" t="str">
        <f>IF(Niemcy2!R6="", "", Niemcy2!R6)</f>
        <v>nie</v>
      </c>
      <c r="V131" s="9" t="str">
        <f>IF(Niemcy2!S6="", "", Niemcy2!S6)</f>
        <v>tak</v>
      </c>
      <c r="W131" s="9" t="str">
        <f>IF(Niemcy2!T6="", "", Niemcy2!T6)</f>
        <v>nie</v>
      </c>
      <c r="X131" s="9" t="str">
        <f>IF(Niemcy2!U6="", "", Niemcy2!U6)</f>
        <v>tak</v>
      </c>
      <c r="Y131" s="9" t="str">
        <f>IF(Niemcy2!V6="", "", Niemcy2!V6)</f>
        <v>nie</v>
      </c>
      <c r="Z131" s="9" t="str">
        <f>IF(Niemcy2!W6="", "", Niemcy2!W6)</f>
        <v>nie</v>
      </c>
      <c r="AA131" s="9" t="str">
        <f>IF(Niemcy2!X6="", "", Niemcy2!X6)</f>
        <v>tak</v>
      </c>
      <c r="AB131" s="9" t="str">
        <f>IF(Niemcy2!Y6="", "", Niemcy2!Y6)</f>
        <v>tak</v>
      </c>
      <c r="AC131" s="9" t="str">
        <f>IF(Niemcy2!Z6="", "", Niemcy2!Z6)</f>
        <v>nie</v>
      </c>
      <c r="AD131" s="9" t="str">
        <f>IF(Niemcy2!AA6="", "", Niemcy2!AA6)</f>
        <v>nie</v>
      </c>
      <c r="AE131" s="9" t="str">
        <f>IF(Niemcy2!AB6="", "", Niemcy2!AB6)</f>
        <v>tak</v>
      </c>
      <c r="AF131" s="9" t="str">
        <f>IF(Niemcy2!AC6="", "", Niemcy2!AC6)</f>
        <v>tak</v>
      </c>
      <c r="AG131" s="9" t="str">
        <f>IF(Niemcy2!AD6="", "", Niemcy2!AD6)</f>
        <v/>
      </c>
      <c r="AH131" s="9" t="str">
        <f>IF(Niemcy2!AE6="", "", Niemcy2!AE6)</f>
        <v/>
      </c>
      <c r="AI131" s="9" t="str">
        <f>IF(Niemcy2!AF6="", "", Niemcy2!AF6)</f>
        <v/>
      </c>
      <c r="AJ131" s="9" t="str">
        <f>IF(Niemcy2!AG6="", "", Niemcy2!AG6)</f>
        <v/>
      </c>
      <c r="AK131" s="9" t="str">
        <f>IF(Niemcy2!AH6="", "", Niemcy2!AH6)</f>
        <v/>
      </c>
      <c r="AL131" s="9" t="str">
        <f>IF(Niemcy2!AI6="", "", Niemcy2!AI6)</f>
        <v/>
      </c>
      <c r="AM131" s="9" t="str">
        <f>IF(Niemcy2!AJ6="", "", Niemcy2!AJ6)</f>
        <v/>
      </c>
      <c r="AN131" s="9" t="str">
        <f>IF(Niemcy2!AK6="", "", Niemcy2!AK6)</f>
        <v/>
      </c>
      <c r="AO131" s="9" t="str">
        <f>IF(Niemcy2!AL6="", "", Niemcy2!AL6)</f>
        <v/>
      </c>
      <c r="AP131" s="16" t="str">
        <f>IF(Niemcy2!AM6="", "", Niemcy2!AM6)</f>
        <v/>
      </c>
      <c r="AY131" t="str">
        <f>Niemcy2!AP6</f>
        <v>tak 2</v>
      </c>
    </row>
    <row r="132" spans="1:51" x14ac:dyDescent="0.25">
      <c r="A132" s="39">
        <f t="shared" si="16"/>
        <v>0.5</v>
      </c>
      <c r="B132" s="47">
        <f t="shared" si="8"/>
        <v>0.50000000126999999</v>
      </c>
      <c r="C132" s="46">
        <v>1.27E-9</v>
      </c>
      <c r="D132" s="16" t="str">
        <f>Niemcy2!A7</f>
        <v>Elversberg</v>
      </c>
      <c r="E132" s="9" t="str">
        <f>IF(Niemcy2!B7="", "", Niemcy2!B7)</f>
        <v>nie</v>
      </c>
      <c r="F132" s="9" t="str">
        <f>IF(Niemcy2!C7="", "", Niemcy2!C7)</f>
        <v>tak</v>
      </c>
      <c r="G132" s="9" t="str">
        <f>IF(Niemcy2!D7="", "", Niemcy2!D7)</f>
        <v>tak</v>
      </c>
      <c r="H132" s="9" t="str">
        <f>IF(Niemcy2!E7="", "", Niemcy2!E7)</f>
        <v>tak</v>
      </c>
      <c r="I132" s="9" t="str">
        <f>IF(Niemcy2!F7="", "", Niemcy2!F7)</f>
        <v>nie</v>
      </c>
      <c r="J132" s="9" t="str">
        <f>IF(Niemcy2!G7="", "", Niemcy2!G7)</f>
        <v>tak</v>
      </c>
      <c r="K132" s="9" t="str">
        <f>IF(Niemcy2!H7="", "", Niemcy2!H7)</f>
        <v>tak</v>
      </c>
      <c r="L132" s="9" t="str">
        <f>IF(Niemcy2!I7="", "", Niemcy2!I7)</f>
        <v>nie</v>
      </c>
      <c r="M132" s="9" t="str">
        <f>IF(Niemcy2!J7="", "", Niemcy2!J7)</f>
        <v>tak</v>
      </c>
      <c r="N132" s="9" t="str">
        <f>IF(Niemcy2!K7="", "", Niemcy2!K7)</f>
        <v>nie</v>
      </c>
      <c r="O132" s="9" t="str">
        <f>IF(Niemcy2!L7="", "", Niemcy2!L7)</f>
        <v>nie</v>
      </c>
      <c r="P132" s="9" t="str">
        <f>IF(Niemcy2!M7="", "", Niemcy2!M7)</f>
        <v>tak</v>
      </c>
      <c r="Q132" s="9" t="str">
        <f>IF(Niemcy2!N7="", "", Niemcy2!N7)</f>
        <v>nie</v>
      </c>
      <c r="R132" s="9" t="str">
        <f>IF(Niemcy2!O7="", "", Niemcy2!O7)</f>
        <v>tak</v>
      </c>
      <c r="S132" s="9" t="str">
        <f>IF(Niemcy2!P7="", "", Niemcy2!P7)</f>
        <v>tak</v>
      </c>
      <c r="T132" s="9" t="str">
        <f>IF(Niemcy2!Q7="", "", Niemcy2!Q7)</f>
        <v>nie</v>
      </c>
      <c r="U132" s="9" t="str">
        <f>IF(Niemcy2!R7="", "", Niemcy2!R7)</f>
        <v>tak</v>
      </c>
      <c r="V132" s="9" t="str">
        <f>IF(Niemcy2!S7="", "", Niemcy2!S7)</f>
        <v>nie</v>
      </c>
      <c r="W132" s="9" t="str">
        <f>IF(Niemcy2!T7="", "", Niemcy2!T7)</f>
        <v>nie</v>
      </c>
      <c r="X132" s="9" t="str">
        <f>IF(Niemcy2!U7="", "", Niemcy2!U7)</f>
        <v>tak</v>
      </c>
      <c r="Y132" s="9" t="str">
        <f>IF(Niemcy2!V7="", "", Niemcy2!V7)</f>
        <v>tak</v>
      </c>
      <c r="Z132" s="9" t="str">
        <f>IF(Niemcy2!W7="", "", Niemcy2!W7)</f>
        <v>nie</v>
      </c>
      <c r="AA132" s="9" t="str">
        <f>IF(Niemcy2!X7="", "", Niemcy2!X7)</f>
        <v>nie</v>
      </c>
      <c r="AB132" s="9" t="str">
        <f>IF(Niemcy2!Y7="", "", Niemcy2!Y7)</f>
        <v>nie</v>
      </c>
      <c r="AC132" s="9" t="str">
        <f>IF(Niemcy2!Z7="", "", Niemcy2!Z7)</f>
        <v>tak</v>
      </c>
      <c r="AD132" s="9" t="str">
        <f>IF(Niemcy2!AA7="", "", Niemcy2!AA7)</f>
        <v>nie</v>
      </c>
      <c r="AE132" s="9" t="str">
        <f>IF(Niemcy2!AB7="", "", Niemcy2!AB7)</f>
        <v>nie</v>
      </c>
      <c r="AF132" s="9" t="str">
        <f>IF(Niemcy2!AC7="", "", Niemcy2!AC7)</f>
        <v>tak</v>
      </c>
      <c r="AG132" s="9" t="str">
        <f>IF(Niemcy2!AD7="", "", Niemcy2!AD7)</f>
        <v/>
      </c>
      <c r="AH132" s="9" t="str">
        <f>IF(Niemcy2!AE7="", "", Niemcy2!AE7)</f>
        <v/>
      </c>
      <c r="AI132" s="9" t="str">
        <f>IF(Niemcy2!AF7="", "", Niemcy2!AF7)</f>
        <v/>
      </c>
      <c r="AJ132" s="9" t="str">
        <f>IF(Niemcy2!AG7="", "", Niemcy2!AG7)</f>
        <v/>
      </c>
      <c r="AK132" s="9" t="str">
        <f>IF(Niemcy2!AH7="", "", Niemcy2!AH7)</f>
        <v/>
      </c>
      <c r="AL132" s="9" t="str">
        <f>IF(Niemcy2!AI7="", "", Niemcy2!AI7)</f>
        <v/>
      </c>
      <c r="AM132" s="9" t="str">
        <f>IF(Niemcy2!AJ7="", "", Niemcy2!AJ7)</f>
        <v/>
      </c>
      <c r="AN132" s="9" t="str">
        <f>IF(Niemcy2!AK7="", "", Niemcy2!AK7)</f>
        <v/>
      </c>
      <c r="AO132" s="9" t="str">
        <f>IF(Niemcy2!AL7="", "", Niemcy2!AL7)</f>
        <v/>
      </c>
      <c r="AP132" s="16" t="str">
        <f>IF(Niemcy2!AM7="", "", Niemcy2!AM7)</f>
        <v/>
      </c>
      <c r="AY132" t="str">
        <f>Niemcy2!AP7</f>
        <v>tak 1</v>
      </c>
    </row>
    <row r="133" spans="1:51" x14ac:dyDescent="0.25">
      <c r="A133" s="39">
        <f t="shared" si="16"/>
        <v>0.39285714285714285</v>
      </c>
      <c r="B133" s="47">
        <f t="shared" si="8"/>
        <v>0.39285714413714284</v>
      </c>
      <c r="C133" s="46">
        <v>1.2799999999999999E-9</v>
      </c>
      <c r="D133" s="16" t="str">
        <f>Niemcy2!A8</f>
        <v>Hannower</v>
      </c>
      <c r="E133" s="9" t="str">
        <f>IF(Niemcy2!B8="", "", Niemcy2!B8)</f>
        <v>nie</v>
      </c>
      <c r="F133" s="9" t="str">
        <f>IF(Niemcy2!C8="", "", Niemcy2!C8)</f>
        <v>nie</v>
      </c>
      <c r="G133" s="9" t="str">
        <f>IF(Niemcy2!D8="", "", Niemcy2!D8)</f>
        <v>nie</v>
      </c>
      <c r="H133" s="9" t="str">
        <f>IF(Niemcy2!E8="", "", Niemcy2!E8)</f>
        <v>nie</v>
      </c>
      <c r="I133" s="9" t="str">
        <f>IF(Niemcy2!F8="", "", Niemcy2!F8)</f>
        <v>tak</v>
      </c>
      <c r="J133" s="9" t="str">
        <f>IF(Niemcy2!G8="", "", Niemcy2!G8)</f>
        <v>tak</v>
      </c>
      <c r="K133" s="9" t="str">
        <f>IF(Niemcy2!H8="", "", Niemcy2!H8)</f>
        <v>nie</v>
      </c>
      <c r="L133" s="9" t="str">
        <f>IF(Niemcy2!I8="", "", Niemcy2!I8)</f>
        <v>nie</v>
      </c>
      <c r="M133" s="9" t="str">
        <f>IF(Niemcy2!J8="", "", Niemcy2!J8)</f>
        <v>nie</v>
      </c>
      <c r="N133" s="9" t="str">
        <f>IF(Niemcy2!K8="", "", Niemcy2!K8)</f>
        <v>tak</v>
      </c>
      <c r="O133" s="9" t="str">
        <f>IF(Niemcy2!L8="", "", Niemcy2!L8)</f>
        <v>tak</v>
      </c>
      <c r="P133" s="9" t="str">
        <f>IF(Niemcy2!M8="", "", Niemcy2!M8)</f>
        <v>tak</v>
      </c>
      <c r="Q133" s="9" t="str">
        <f>IF(Niemcy2!N8="", "", Niemcy2!N8)</f>
        <v>nie</v>
      </c>
      <c r="R133" s="9" t="str">
        <f>IF(Niemcy2!O8="", "", Niemcy2!O8)</f>
        <v>tak</v>
      </c>
      <c r="S133" s="9" t="str">
        <f>IF(Niemcy2!P8="", "", Niemcy2!P8)</f>
        <v>nie</v>
      </c>
      <c r="T133" s="9" t="str">
        <f>IF(Niemcy2!Q8="", "", Niemcy2!Q8)</f>
        <v>nie</v>
      </c>
      <c r="U133" s="9" t="str">
        <f>IF(Niemcy2!R8="", "", Niemcy2!R8)</f>
        <v>nie</v>
      </c>
      <c r="V133" s="9" t="str">
        <f>IF(Niemcy2!S8="", "", Niemcy2!S8)</f>
        <v>nie</v>
      </c>
      <c r="W133" s="9" t="str">
        <f>IF(Niemcy2!T8="", "", Niemcy2!T8)</f>
        <v>tak</v>
      </c>
      <c r="X133" s="9" t="str">
        <f>IF(Niemcy2!U8="", "", Niemcy2!U8)</f>
        <v>tak</v>
      </c>
      <c r="Y133" s="9" t="str">
        <f>IF(Niemcy2!V8="", "", Niemcy2!V8)</f>
        <v>nie</v>
      </c>
      <c r="Z133" s="9" t="str">
        <f>IF(Niemcy2!W8="", "", Niemcy2!W8)</f>
        <v>nie</v>
      </c>
      <c r="AA133" s="9" t="str">
        <f>IF(Niemcy2!X8="", "", Niemcy2!X8)</f>
        <v>tak</v>
      </c>
      <c r="AB133" s="9" t="str">
        <f>IF(Niemcy2!Y8="", "", Niemcy2!Y8)</f>
        <v>tak</v>
      </c>
      <c r="AC133" s="9" t="str">
        <f>IF(Niemcy2!Z8="", "", Niemcy2!Z8)</f>
        <v>nie</v>
      </c>
      <c r="AD133" s="9" t="str">
        <f>IF(Niemcy2!AA8="", "", Niemcy2!AA8)</f>
        <v>tak</v>
      </c>
      <c r="AE133" s="9" t="str">
        <f>IF(Niemcy2!AB8="", "", Niemcy2!AB8)</f>
        <v>nie</v>
      </c>
      <c r="AF133" s="9" t="str">
        <f>IF(Niemcy2!AC8="", "", Niemcy2!AC8)</f>
        <v>nie</v>
      </c>
      <c r="AG133" s="9" t="str">
        <f>IF(Niemcy2!AD8="", "", Niemcy2!AD8)</f>
        <v/>
      </c>
      <c r="AH133" s="9" t="str">
        <f>IF(Niemcy2!AE8="", "", Niemcy2!AE8)</f>
        <v/>
      </c>
      <c r="AI133" s="9" t="str">
        <f>IF(Niemcy2!AF8="", "", Niemcy2!AF8)</f>
        <v/>
      </c>
      <c r="AJ133" s="9" t="str">
        <f>IF(Niemcy2!AG8="", "", Niemcy2!AG8)</f>
        <v/>
      </c>
      <c r="AK133" s="9" t="str">
        <f>IF(Niemcy2!AH8="", "", Niemcy2!AH8)</f>
        <v/>
      </c>
      <c r="AL133" s="9" t="str">
        <f>IF(Niemcy2!AI8="", "", Niemcy2!AI8)</f>
        <v/>
      </c>
      <c r="AM133" s="9" t="str">
        <f>IF(Niemcy2!AJ8="", "", Niemcy2!AJ8)</f>
        <v/>
      </c>
      <c r="AN133" s="9" t="str">
        <f>IF(Niemcy2!AK8="", "", Niemcy2!AK8)</f>
        <v/>
      </c>
      <c r="AO133" s="9" t="str">
        <f>IF(Niemcy2!AL8="", "", Niemcy2!AL8)</f>
        <v/>
      </c>
      <c r="AP133" s="16" t="str">
        <f>IF(Niemcy2!AM8="", "", Niemcy2!AM8)</f>
        <v/>
      </c>
      <c r="AY133" t="str">
        <f>Niemcy2!AP8</f>
        <v>nie 2</v>
      </c>
    </row>
    <row r="134" spans="1:51" x14ac:dyDescent="0.25">
      <c r="A134" s="39">
        <f t="shared" si="16"/>
        <v>0.5714285714285714</v>
      </c>
      <c r="B134" s="47">
        <f t="shared" ref="B134:B197" si="17">A134+C134</f>
        <v>0.57142857271857139</v>
      </c>
      <c r="C134" s="46">
        <v>1.2900000000000001E-9</v>
      </c>
      <c r="D134" s="16" t="str">
        <f>Niemcy2!A9</f>
        <v>Fc Nurnberg</v>
      </c>
      <c r="E134" s="9" t="str">
        <f>IF(Niemcy2!B9="", "", Niemcy2!B9)</f>
        <v>tak</v>
      </c>
      <c r="F134" s="9" t="str">
        <f>IF(Niemcy2!C9="", "", Niemcy2!C9)</f>
        <v>tak</v>
      </c>
      <c r="G134" s="9" t="str">
        <f>IF(Niemcy2!D9="", "", Niemcy2!D9)</f>
        <v>tak</v>
      </c>
      <c r="H134" s="9" t="str">
        <f>IF(Niemcy2!E9="", "", Niemcy2!E9)</f>
        <v>tak</v>
      </c>
      <c r="I134" s="9" t="str">
        <f>IF(Niemcy2!F9="", "", Niemcy2!F9)</f>
        <v>nie</v>
      </c>
      <c r="J134" s="9" t="str">
        <f>IF(Niemcy2!G9="", "", Niemcy2!G9)</f>
        <v>tak</v>
      </c>
      <c r="K134" s="9" t="str">
        <f>IF(Niemcy2!H9="", "", Niemcy2!H9)</f>
        <v>nie</v>
      </c>
      <c r="L134" s="9" t="str">
        <f>IF(Niemcy2!I9="", "", Niemcy2!I9)</f>
        <v>tak</v>
      </c>
      <c r="M134" s="9" t="str">
        <f>IF(Niemcy2!J9="", "", Niemcy2!J9)</f>
        <v>tak</v>
      </c>
      <c r="N134" s="9" t="str">
        <f>IF(Niemcy2!K9="", "", Niemcy2!K9)</f>
        <v>nie</v>
      </c>
      <c r="O134" s="9" t="str">
        <f>IF(Niemcy2!L9="", "", Niemcy2!L9)</f>
        <v>tak</v>
      </c>
      <c r="P134" s="9" t="str">
        <f>IF(Niemcy2!M9="", "", Niemcy2!M9)</f>
        <v>nie</v>
      </c>
      <c r="Q134" s="9" t="str">
        <f>IF(Niemcy2!N9="", "", Niemcy2!N9)</f>
        <v>tak</v>
      </c>
      <c r="R134" s="9" t="str">
        <f>IF(Niemcy2!O9="", "", Niemcy2!O9)</f>
        <v>tak</v>
      </c>
      <c r="S134" s="9" t="str">
        <f>IF(Niemcy2!P9="", "", Niemcy2!P9)</f>
        <v>tak</v>
      </c>
      <c r="T134" s="9" t="str">
        <f>IF(Niemcy2!Q9="", "", Niemcy2!Q9)</f>
        <v>tak</v>
      </c>
      <c r="U134" s="9" t="str">
        <f>IF(Niemcy2!R9="", "", Niemcy2!R9)</f>
        <v>nie</v>
      </c>
      <c r="V134" s="9" t="str">
        <f>IF(Niemcy2!S9="", "", Niemcy2!S9)</f>
        <v>tak</v>
      </c>
      <c r="W134" s="9" t="str">
        <f>IF(Niemcy2!T9="", "", Niemcy2!T9)</f>
        <v>nie</v>
      </c>
      <c r="X134" s="9" t="str">
        <f>IF(Niemcy2!U9="", "", Niemcy2!U9)</f>
        <v>nie</v>
      </c>
      <c r="Y134" s="9" t="str">
        <f>IF(Niemcy2!V9="", "", Niemcy2!V9)</f>
        <v>nie</v>
      </c>
      <c r="Z134" s="9" t="str">
        <f>IF(Niemcy2!W9="", "", Niemcy2!W9)</f>
        <v>nie</v>
      </c>
      <c r="AA134" s="9" t="str">
        <f>IF(Niemcy2!X9="", "", Niemcy2!X9)</f>
        <v>nie</v>
      </c>
      <c r="AB134" s="9" t="str">
        <f>IF(Niemcy2!Y9="", "", Niemcy2!Y9)</f>
        <v>tak</v>
      </c>
      <c r="AC134" s="9" t="str">
        <f>IF(Niemcy2!Z9="", "", Niemcy2!Z9)</f>
        <v>nie</v>
      </c>
      <c r="AD134" s="9" t="str">
        <f>IF(Niemcy2!AA9="", "", Niemcy2!AA9)</f>
        <v>nie</v>
      </c>
      <c r="AE134" s="9" t="str">
        <f>IF(Niemcy2!AB9="", "", Niemcy2!AB9)</f>
        <v>tak</v>
      </c>
      <c r="AF134" s="9" t="str">
        <f>IF(Niemcy2!AC9="", "", Niemcy2!AC9)</f>
        <v>tak</v>
      </c>
      <c r="AG134" s="9" t="str">
        <f>IF(Niemcy2!AD9="", "", Niemcy2!AD9)</f>
        <v/>
      </c>
      <c r="AH134" s="9" t="str">
        <f>IF(Niemcy2!AE9="", "", Niemcy2!AE9)</f>
        <v/>
      </c>
      <c r="AI134" s="9" t="str">
        <f>IF(Niemcy2!AF9="", "", Niemcy2!AF9)</f>
        <v/>
      </c>
      <c r="AJ134" s="9" t="str">
        <f>IF(Niemcy2!AG9="", "", Niemcy2!AG9)</f>
        <v/>
      </c>
      <c r="AK134" s="9" t="str">
        <f>IF(Niemcy2!AH9="", "", Niemcy2!AH9)</f>
        <v/>
      </c>
      <c r="AL134" s="9" t="str">
        <f>IF(Niemcy2!AI9="", "", Niemcy2!AI9)</f>
        <v/>
      </c>
      <c r="AM134" s="9" t="str">
        <f>IF(Niemcy2!AJ9="", "", Niemcy2!AJ9)</f>
        <v/>
      </c>
      <c r="AN134" s="9" t="str">
        <f>IF(Niemcy2!AK9="", "", Niemcy2!AK9)</f>
        <v/>
      </c>
      <c r="AO134" s="9" t="str">
        <f>IF(Niemcy2!AL9="", "", Niemcy2!AL9)</f>
        <v/>
      </c>
      <c r="AP134" s="16" t="str">
        <f>IF(Niemcy2!AM9="", "", Niemcy2!AM9)</f>
        <v/>
      </c>
      <c r="AY134" t="str">
        <f>Niemcy2!AP9</f>
        <v>tak 2</v>
      </c>
    </row>
    <row r="135" spans="1:51" x14ac:dyDescent="0.25">
      <c r="A135" s="39">
        <f t="shared" si="16"/>
        <v>0.5357142857142857</v>
      </c>
      <c r="B135" s="47">
        <f t="shared" si="17"/>
        <v>0.53571428701428569</v>
      </c>
      <c r="C135" s="46">
        <v>1.3000000000000001E-9</v>
      </c>
      <c r="D135" s="16" t="str">
        <f>Niemcy2!A10</f>
        <v>Fortuna</v>
      </c>
      <c r="E135" s="9" t="str">
        <f>IF(Niemcy2!B10="", "", Niemcy2!B10)</f>
        <v>nie</v>
      </c>
      <c r="F135" s="9" t="str">
        <f>IF(Niemcy2!C10="", "", Niemcy2!C10)</f>
        <v>nie</v>
      </c>
      <c r="G135" s="9" t="str">
        <f>IF(Niemcy2!D10="", "", Niemcy2!D10)</f>
        <v>tak</v>
      </c>
      <c r="H135" s="9" t="str">
        <f>IF(Niemcy2!E10="", "", Niemcy2!E10)</f>
        <v>nie</v>
      </c>
      <c r="I135" s="9" t="str">
        <f>IF(Niemcy2!F10="", "", Niemcy2!F10)</f>
        <v>tak</v>
      </c>
      <c r="J135" s="9" t="str">
        <f>IF(Niemcy2!G10="", "", Niemcy2!G10)</f>
        <v>tak</v>
      </c>
      <c r="K135" s="9" t="str">
        <f>IF(Niemcy2!H10="", "", Niemcy2!H10)</f>
        <v>tak</v>
      </c>
      <c r="L135" s="9" t="str">
        <f>IF(Niemcy2!I10="", "", Niemcy2!I10)</f>
        <v>tak</v>
      </c>
      <c r="M135" s="9" t="str">
        <f>IF(Niemcy2!J10="", "", Niemcy2!J10)</f>
        <v>tak</v>
      </c>
      <c r="N135" s="9" t="str">
        <f>IF(Niemcy2!K10="", "", Niemcy2!K10)</f>
        <v>nie</v>
      </c>
      <c r="O135" s="9" t="str">
        <f>IF(Niemcy2!L10="", "", Niemcy2!L10)</f>
        <v>nie</v>
      </c>
      <c r="P135" s="9" t="str">
        <f>IF(Niemcy2!M10="", "", Niemcy2!M10)</f>
        <v>nie</v>
      </c>
      <c r="Q135" s="9" t="str">
        <f>IF(Niemcy2!N10="", "", Niemcy2!N10)</f>
        <v>nie</v>
      </c>
      <c r="R135" s="9" t="str">
        <f>IF(Niemcy2!O10="", "", Niemcy2!O10)</f>
        <v>tak</v>
      </c>
      <c r="S135" s="9" t="str">
        <f>IF(Niemcy2!P10="", "", Niemcy2!P10)</f>
        <v>tak</v>
      </c>
      <c r="T135" s="9" t="str">
        <f>IF(Niemcy2!Q10="", "", Niemcy2!Q10)</f>
        <v>nie</v>
      </c>
      <c r="U135" s="9" t="str">
        <f>IF(Niemcy2!R10="", "", Niemcy2!R10)</f>
        <v>nie</v>
      </c>
      <c r="V135" s="9" t="str">
        <f>IF(Niemcy2!S10="", "", Niemcy2!S10)</f>
        <v>tak</v>
      </c>
      <c r="W135" s="9" t="str">
        <f>IF(Niemcy2!T10="", "", Niemcy2!T10)</f>
        <v>tak</v>
      </c>
      <c r="X135" s="9" t="str">
        <f>IF(Niemcy2!U10="", "", Niemcy2!U10)</f>
        <v>tak</v>
      </c>
      <c r="Y135" s="9" t="str">
        <f>IF(Niemcy2!V10="", "", Niemcy2!V10)</f>
        <v>nie</v>
      </c>
      <c r="Z135" s="9" t="str">
        <f>IF(Niemcy2!W10="", "", Niemcy2!W10)</f>
        <v>tak</v>
      </c>
      <c r="AA135" s="9" t="str">
        <f>IF(Niemcy2!X10="", "", Niemcy2!X10)</f>
        <v>nie</v>
      </c>
      <c r="AB135" s="9" t="str">
        <f>IF(Niemcy2!Y10="", "", Niemcy2!Y10)</f>
        <v>tak</v>
      </c>
      <c r="AC135" s="9" t="str">
        <f>IF(Niemcy2!Z10="", "", Niemcy2!Z10)</f>
        <v>tak</v>
      </c>
      <c r="AD135" s="9" t="str">
        <f>IF(Niemcy2!AA10="", "", Niemcy2!AA10)</f>
        <v>nie</v>
      </c>
      <c r="AE135" s="9" t="str">
        <f>IF(Niemcy2!AB10="", "", Niemcy2!AB10)</f>
        <v>tak</v>
      </c>
      <c r="AF135" s="9" t="str">
        <f>IF(Niemcy2!AC10="", "", Niemcy2!AC10)</f>
        <v>nie</v>
      </c>
      <c r="AG135" s="9" t="str">
        <f>IF(Niemcy2!AD10="", "", Niemcy2!AD10)</f>
        <v/>
      </c>
      <c r="AH135" s="9" t="str">
        <f>IF(Niemcy2!AE10="", "", Niemcy2!AE10)</f>
        <v/>
      </c>
      <c r="AI135" s="9" t="str">
        <f>IF(Niemcy2!AF10="", "", Niemcy2!AF10)</f>
        <v/>
      </c>
      <c r="AJ135" s="9" t="str">
        <f>IF(Niemcy2!AG10="", "", Niemcy2!AG10)</f>
        <v/>
      </c>
      <c r="AK135" s="9" t="str">
        <f>IF(Niemcy2!AH10="", "", Niemcy2!AH10)</f>
        <v/>
      </c>
      <c r="AL135" s="9" t="str">
        <f>IF(Niemcy2!AI10="", "", Niemcy2!AI10)</f>
        <v/>
      </c>
      <c r="AM135" s="9" t="str">
        <f>IF(Niemcy2!AJ10="", "", Niemcy2!AJ10)</f>
        <v/>
      </c>
      <c r="AN135" s="9" t="str">
        <f>IF(Niemcy2!AK10="", "", Niemcy2!AK10)</f>
        <v/>
      </c>
      <c r="AO135" s="9" t="str">
        <f>IF(Niemcy2!AL10="", "", Niemcy2!AL10)</f>
        <v/>
      </c>
      <c r="AP135" s="16" t="str">
        <f>IF(Niemcy2!AM10="", "", Niemcy2!AM10)</f>
        <v/>
      </c>
      <c r="AY135" t="str">
        <f>Niemcy2!AP10</f>
        <v>nie 1</v>
      </c>
    </row>
    <row r="136" spans="1:51" x14ac:dyDescent="0.25">
      <c r="A136" s="39">
        <f t="shared" si="16"/>
        <v>0.6428571428571429</v>
      </c>
      <c r="B136" s="47">
        <f t="shared" si="17"/>
        <v>0.6428571441671429</v>
      </c>
      <c r="C136" s="46">
        <v>1.31E-9</v>
      </c>
      <c r="D136" s="16" t="str">
        <f>Niemcy2!A11</f>
        <v>Karlsruher</v>
      </c>
      <c r="E136" s="9" t="str">
        <f>IF(Niemcy2!B11="", "", Niemcy2!B11)</f>
        <v>tak</v>
      </c>
      <c r="F136" s="9" t="str">
        <f>IF(Niemcy2!C11="", "", Niemcy2!C11)</f>
        <v>nie</v>
      </c>
      <c r="G136" s="9" t="str">
        <f>IF(Niemcy2!D11="", "", Niemcy2!D11)</f>
        <v>tak</v>
      </c>
      <c r="H136" s="9" t="str">
        <f>IF(Niemcy2!E11="", "", Niemcy2!E11)</f>
        <v>tak</v>
      </c>
      <c r="I136" s="9" t="str">
        <f>IF(Niemcy2!F11="", "", Niemcy2!F11)</f>
        <v>tak</v>
      </c>
      <c r="J136" s="9" t="str">
        <f>IF(Niemcy2!G11="", "", Niemcy2!G11)</f>
        <v>tak</v>
      </c>
      <c r="K136" s="9" t="str">
        <f>IF(Niemcy2!H11="", "", Niemcy2!H11)</f>
        <v>nie</v>
      </c>
      <c r="L136" s="9" t="str">
        <f>IF(Niemcy2!I11="", "", Niemcy2!I11)</f>
        <v>tak</v>
      </c>
      <c r="M136" s="9" t="str">
        <f>IF(Niemcy2!J11="", "", Niemcy2!J11)</f>
        <v>nie</v>
      </c>
      <c r="N136" s="9" t="str">
        <f>IF(Niemcy2!K11="", "", Niemcy2!K11)</f>
        <v>tak</v>
      </c>
      <c r="O136" s="9" t="str">
        <f>IF(Niemcy2!L11="", "", Niemcy2!L11)</f>
        <v>tak</v>
      </c>
      <c r="P136" s="9" t="str">
        <f>IF(Niemcy2!M11="", "", Niemcy2!M11)</f>
        <v>tak</v>
      </c>
      <c r="Q136" s="9" t="str">
        <f>IF(Niemcy2!N11="", "", Niemcy2!N11)</f>
        <v>nie</v>
      </c>
      <c r="R136" s="9" t="str">
        <f>IF(Niemcy2!O11="", "", Niemcy2!O11)</f>
        <v>tak</v>
      </c>
      <c r="S136" s="9" t="str">
        <f>IF(Niemcy2!P11="", "", Niemcy2!P11)</f>
        <v>tak</v>
      </c>
      <c r="T136" s="9" t="str">
        <f>IF(Niemcy2!Q11="", "", Niemcy2!Q11)</f>
        <v>nie</v>
      </c>
      <c r="U136" s="9" t="str">
        <f>IF(Niemcy2!R11="", "", Niemcy2!R11)</f>
        <v>nie</v>
      </c>
      <c r="V136" s="9" t="str">
        <f>IF(Niemcy2!S11="", "", Niemcy2!S11)</f>
        <v>tak</v>
      </c>
      <c r="W136" s="9" t="str">
        <f>IF(Niemcy2!T11="", "", Niemcy2!T11)</f>
        <v>tak</v>
      </c>
      <c r="X136" s="9" t="str">
        <f>IF(Niemcy2!U11="", "", Niemcy2!U11)</f>
        <v>tak</v>
      </c>
      <c r="Y136" s="9" t="str">
        <f>IF(Niemcy2!V11="", "", Niemcy2!V11)</f>
        <v>tak</v>
      </c>
      <c r="Z136" s="9" t="str">
        <f>IF(Niemcy2!W11="", "", Niemcy2!W11)</f>
        <v>nie</v>
      </c>
      <c r="AA136" s="9" t="str">
        <f>IF(Niemcy2!X11="", "", Niemcy2!X11)</f>
        <v>tak</v>
      </c>
      <c r="AB136" s="9" t="str">
        <f>IF(Niemcy2!Y11="", "", Niemcy2!Y11)</f>
        <v>nie</v>
      </c>
      <c r="AC136" s="9" t="str">
        <f>IF(Niemcy2!Z11="", "", Niemcy2!Z11)</f>
        <v>tak</v>
      </c>
      <c r="AD136" s="9" t="str">
        <f>IF(Niemcy2!AA11="", "", Niemcy2!AA11)</f>
        <v>nie</v>
      </c>
      <c r="AE136" s="9" t="str">
        <f>IF(Niemcy2!AB11="", "", Niemcy2!AB11)</f>
        <v>tak</v>
      </c>
      <c r="AF136" s="9" t="str">
        <f>IF(Niemcy2!AC11="", "", Niemcy2!AC11)</f>
        <v>nie</v>
      </c>
      <c r="AG136" s="9" t="str">
        <f>IF(Niemcy2!AD11="", "", Niemcy2!AD11)</f>
        <v/>
      </c>
      <c r="AH136" s="9" t="str">
        <f>IF(Niemcy2!AE11="", "", Niemcy2!AE11)</f>
        <v/>
      </c>
      <c r="AI136" s="9" t="str">
        <f>IF(Niemcy2!AF11="", "", Niemcy2!AF11)</f>
        <v/>
      </c>
      <c r="AJ136" s="9" t="str">
        <f>IF(Niemcy2!AG11="", "", Niemcy2!AG11)</f>
        <v/>
      </c>
      <c r="AK136" s="9" t="str">
        <f>IF(Niemcy2!AH11="", "", Niemcy2!AH11)</f>
        <v/>
      </c>
      <c r="AL136" s="9" t="str">
        <f>IF(Niemcy2!AI11="", "", Niemcy2!AI11)</f>
        <v/>
      </c>
      <c r="AM136" s="9" t="str">
        <f>IF(Niemcy2!AJ11="", "", Niemcy2!AJ11)</f>
        <v/>
      </c>
      <c r="AN136" s="9" t="str">
        <f>IF(Niemcy2!AK11="", "", Niemcy2!AK11)</f>
        <v/>
      </c>
      <c r="AO136" s="9" t="str">
        <f>IF(Niemcy2!AL11="", "", Niemcy2!AL11)</f>
        <v/>
      </c>
      <c r="AP136" s="16" t="str">
        <f>IF(Niemcy2!AM11="", "", Niemcy2!AM11)</f>
        <v/>
      </c>
      <c r="AY136" t="str">
        <f>Niemcy2!AP11</f>
        <v>nie 1</v>
      </c>
    </row>
    <row r="137" spans="1:51" x14ac:dyDescent="0.25">
      <c r="A137" s="39">
        <f t="shared" si="16"/>
        <v>0.5357142857142857</v>
      </c>
      <c r="B137" s="47">
        <f t="shared" si="17"/>
        <v>0.5357142870342857</v>
      </c>
      <c r="C137" s="46">
        <v>1.32E-9</v>
      </c>
      <c r="D137" s="16" t="str">
        <f>Niemcy2!A12</f>
        <v>Schalke 04</v>
      </c>
      <c r="E137" s="9" t="str">
        <f>IF(Niemcy2!B12="", "", Niemcy2!B12)</f>
        <v>tak</v>
      </c>
      <c r="F137" s="9" t="str">
        <f>IF(Niemcy2!C12="", "", Niemcy2!C12)</f>
        <v>tak</v>
      </c>
      <c r="G137" s="9" t="str">
        <f>IF(Niemcy2!D12="", "", Niemcy2!D12)</f>
        <v>tak</v>
      </c>
      <c r="H137" s="9" t="str">
        <f>IF(Niemcy2!E12="", "", Niemcy2!E12)</f>
        <v>tak</v>
      </c>
      <c r="I137" s="9" t="str">
        <f>IF(Niemcy2!F12="", "", Niemcy2!F12)</f>
        <v>tak</v>
      </c>
      <c r="J137" s="9" t="str">
        <f>IF(Niemcy2!G12="", "", Niemcy2!G12)</f>
        <v>nie</v>
      </c>
      <c r="K137" s="9" t="str">
        <f>IF(Niemcy2!H12="", "", Niemcy2!H12)</f>
        <v>nie</v>
      </c>
      <c r="L137" s="9" t="str">
        <f>IF(Niemcy2!I12="", "", Niemcy2!I12)</f>
        <v>tak</v>
      </c>
      <c r="M137" s="9" t="str">
        <f>IF(Niemcy2!J12="", "", Niemcy2!J12)</f>
        <v>nie</v>
      </c>
      <c r="N137" s="9" t="str">
        <f>IF(Niemcy2!K12="", "", Niemcy2!K12)</f>
        <v>nie</v>
      </c>
      <c r="O137" s="9" t="str">
        <f>IF(Niemcy2!L12="", "", Niemcy2!L12)</f>
        <v>nie</v>
      </c>
      <c r="P137" s="9" t="str">
        <f>IF(Niemcy2!M12="", "", Niemcy2!M12)</f>
        <v>tak</v>
      </c>
      <c r="Q137" s="9" t="str">
        <f>IF(Niemcy2!N12="", "", Niemcy2!N12)</f>
        <v>tak</v>
      </c>
      <c r="R137" s="9" t="str">
        <f>IF(Niemcy2!O12="", "", Niemcy2!O12)</f>
        <v>tak</v>
      </c>
      <c r="S137" s="9" t="str">
        <f>IF(Niemcy2!P12="", "", Niemcy2!P12)</f>
        <v>tak</v>
      </c>
      <c r="T137" s="9" t="str">
        <f>IF(Niemcy2!Q12="", "", Niemcy2!Q12)</f>
        <v>nie</v>
      </c>
      <c r="U137" s="9" t="str">
        <f>IF(Niemcy2!R12="", "", Niemcy2!R12)</f>
        <v>tak</v>
      </c>
      <c r="V137" s="9" t="str">
        <f>IF(Niemcy2!S12="", "", Niemcy2!S12)</f>
        <v>nie</v>
      </c>
      <c r="W137" s="9" t="str">
        <f>IF(Niemcy2!T12="", "", Niemcy2!T12)</f>
        <v>nie</v>
      </c>
      <c r="X137" s="9" t="str">
        <f>IF(Niemcy2!U12="", "", Niemcy2!U12)</f>
        <v>nie</v>
      </c>
      <c r="Y137" s="9" t="str">
        <f>IF(Niemcy2!V12="", "", Niemcy2!V12)</f>
        <v>nie</v>
      </c>
      <c r="Z137" s="9" t="str">
        <f>IF(Niemcy2!W12="", "", Niemcy2!W12)</f>
        <v>nie</v>
      </c>
      <c r="AA137" s="9" t="str">
        <f>IF(Niemcy2!X12="", "", Niemcy2!X12)</f>
        <v>nie</v>
      </c>
      <c r="AB137" s="9" t="str">
        <f>IF(Niemcy2!Y12="", "", Niemcy2!Y12)</f>
        <v>nie</v>
      </c>
      <c r="AC137" s="9" t="str">
        <f>IF(Niemcy2!Z12="", "", Niemcy2!Z12)</f>
        <v>tak</v>
      </c>
      <c r="AD137" s="9" t="str">
        <f>IF(Niemcy2!AA12="", "", Niemcy2!AA12)</f>
        <v>tak</v>
      </c>
      <c r="AE137" s="9" t="str">
        <f>IF(Niemcy2!AB12="", "", Niemcy2!AB12)</f>
        <v>tak</v>
      </c>
      <c r="AF137" s="9" t="str">
        <f>IF(Niemcy2!AC12="", "", Niemcy2!AC12)</f>
        <v>tak</v>
      </c>
      <c r="AG137" s="9" t="str">
        <f>IF(Niemcy2!AD12="", "", Niemcy2!AD12)</f>
        <v/>
      </c>
      <c r="AH137" s="9" t="str">
        <f>IF(Niemcy2!AE12="", "", Niemcy2!AE12)</f>
        <v/>
      </c>
      <c r="AI137" s="9" t="str">
        <f>IF(Niemcy2!AF12="", "", Niemcy2!AF12)</f>
        <v/>
      </c>
      <c r="AJ137" s="9" t="str">
        <f>IF(Niemcy2!AG12="", "", Niemcy2!AG12)</f>
        <v/>
      </c>
      <c r="AK137" s="9" t="str">
        <f>IF(Niemcy2!AH12="", "", Niemcy2!AH12)</f>
        <v/>
      </c>
      <c r="AL137" s="9" t="str">
        <f>IF(Niemcy2!AI12="", "", Niemcy2!AI12)</f>
        <v/>
      </c>
      <c r="AM137" s="9" t="str">
        <f>IF(Niemcy2!AJ12="", "", Niemcy2!AJ12)</f>
        <v/>
      </c>
      <c r="AN137" s="9" t="str">
        <f>IF(Niemcy2!AK12="", "", Niemcy2!AK12)</f>
        <v/>
      </c>
      <c r="AO137" s="9" t="str">
        <f>IF(Niemcy2!AL12="", "", Niemcy2!AL12)</f>
        <v/>
      </c>
      <c r="AP137" s="16" t="str">
        <f>IF(Niemcy2!AM12="", "", Niemcy2!AM12)</f>
        <v/>
      </c>
      <c r="AY137" t="str">
        <f>Niemcy2!AP12</f>
        <v>tak 4</v>
      </c>
    </row>
    <row r="138" spans="1:51" x14ac:dyDescent="0.25">
      <c r="A138" s="39">
        <f t="shared" si="16"/>
        <v>0.5357142857142857</v>
      </c>
      <c r="B138" s="47">
        <f t="shared" si="17"/>
        <v>0.5357142870442857</v>
      </c>
      <c r="C138" s="46">
        <v>1.33E-9</v>
      </c>
      <c r="D138" s="16" t="str">
        <f>Niemcy2!A13</f>
        <v>Furth</v>
      </c>
      <c r="E138" s="9" t="str">
        <f>IF(Niemcy2!B13="", "", Niemcy2!B13)</f>
        <v>tak</v>
      </c>
      <c r="F138" s="9" t="str">
        <f>IF(Niemcy2!C13="", "", Niemcy2!C13)</f>
        <v>tak</v>
      </c>
      <c r="G138" s="9" t="str">
        <f>IF(Niemcy2!D13="", "", Niemcy2!D13)</f>
        <v>nie</v>
      </c>
      <c r="H138" s="9" t="str">
        <f>IF(Niemcy2!E13="", "", Niemcy2!E13)</f>
        <v>tak</v>
      </c>
      <c r="I138" s="9" t="str">
        <f>IF(Niemcy2!F13="", "", Niemcy2!F13)</f>
        <v>nie</v>
      </c>
      <c r="J138" s="9" t="str">
        <f>IF(Niemcy2!G13="", "", Niemcy2!G13)</f>
        <v>tak</v>
      </c>
      <c r="K138" s="9" t="str">
        <f>IF(Niemcy2!H13="", "", Niemcy2!H13)</f>
        <v>tak</v>
      </c>
      <c r="L138" s="9" t="str">
        <f>IF(Niemcy2!I13="", "", Niemcy2!I13)</f>
        <v>tak</v>
      </c>
      <c r="M138" s="9" t="str">
        <f>IF(Niemcy2!J13="", "", Niemcy2!J13)</f>
        <v>tak</v>
      </c>
      <c r="N138" s="9" t="str">
        <f>IF(Niemcy2!K13="", "", Niemcy2!K13)</f>
        <v>nie</v>
      </c>
      <c r="O138" s="9" t="str">
        <f>IF(Niemcy2!L13="", "", Niemcy2!L13)</f>
        <v>tak</v>
      </c>
      <c r="P138" s="9" t="str">
        <f>IF(Niemcy2!M13="", "", Niemcy2!M13)</f>
        <v>nie</v>
      </c>
      <c r="Q138" s="9" t="str">
        <f>IF(Niemcy2!N13="", "", Niemcy2!N13)</f>
        <v>nie</v>
      </c>
      <c r="R138" s="9" t="str">
        <f>IF(Niemcy2!O13="", "", Niemcy2!O13)</f>
        <v>nie</v>
      </c>
      <c r="S138" s="9" t="str">
        <f>IF(Niemcy2!P13="", "", Niemcy2!P13)</f>
        <v>tak</v>
      </c>
      <c r="T138" s="9" t="str">
        <f>IF(Niemcy2!Q13="", "", Niemcy2!Q13)</f>
        <v>nie</v>
      </c>
      <c r="U138" s="9" t="str">
        <f>IF(Niemcy2!R13="", "", Niemcy2!R13)</f>
        <v>tak</v>
      </c>
      <c r="V138" s="9" t="str">
        <f>IF(Niemcy2!S13="", "", Niemcy2!S13)</f>
        <v>tak</v>
      </c>
      <c r="W138" s="9" t="str">
        <f>IF(Niemcy2!T13="", "", Niemcy2!T13)</f>
        <v>nie</v>
      </c>
      <c r="X138" s="9" t="str">
        <f>IF(Niemcy2!U13="", "", Niemcy2!U13)</f>
        <v>tak</v>
      </c>
      <c r="Y138" s="9" t="str">
        <f>IF(Niemcy2!V13="", "", Niemcy2!V13)</f>
        <v>nie</v>
      </c>
      <c r="Z138" s="9" t="str">
        <f>IF(Niemcy2!W13="", "", Niemcy2!W13)</f>
        <v>nie</v>
      </c>
      <c r="AA138" s="9" t="str">
        <f>IF(Niemcy2!X13="", "", Niemcy2!X13)</f>
        <v>tak</v>
      </c>
      <c r="AB138" s="9" t="str">
        <f>IF(Niemcy2!Y13="", "", Niemcy2!Y13)</f>
        <v>tak</v>
      </c>
      <c r="AC138" s="9" t="str">
        <f>IF(Niemcy2!Z13="", "", Niemcy2!Z13)</f>
        <v>nie</v>
      </c>
      <c r="AD138" s="9" t="str">
        <f>IF(Niemcy2!AA13="", "", Niemcy2!AA13)</f>
        <v>nie</v>
      </c>
      <c r="AE138" s="9" t="str">
        <f>IF(Niemcy2!AB13="", "", Niemcy2!AB13)</f>
        <v>tak</v>
      </c>
      <c r="AF138" s="9" t="str">
        <f>IF(Niemcy2!AC13="", "", Niemcy2!AC13)</f>
        <v>nie</v>
      </c>
      <c r="AG138" s="9" t="str">
        <f>IF(Niemcy2!AD13="", "", Niemcy2!AD13)</f>
        <v/>
      </c>
      <c r="AH138" s="9" t="str">
        <f>IF(Niemcy2!AE13="", "", Niemcy2!AE13)</f>
        <v/>
      </c>
      <c r="AI138" s="9" t="str">
        <f>IF(Niemcy2!AF13="", "", Niemcy2!AF13)</f>
        <v/>
      </c>
      <c r="AJ138" s="9" t="str">
        <f>IF(Niemcy2!AG13="", "", Niemcy2!AG13)</f>
        <v/>
      </c>
      <c r="AK138" s="9" t="str">
        <f>IF(Niemcy2!AH13="", "", Niemcy2!AH13)</f>
        <v/>
      </c>
      <c r="AL138" s="9" t="str">
        <f>IF(Niemcy2!AI13="", "", Niemcy2!AI13)</f>
        <v/>
      </c>
      <c r="AM138" s="9" t="str">
        <f>IF(Niemcy2!AJ13="", "", Niemcy2!AJ13)</f>
        <v/>
      </c>
      <c r="AN138" s="9" t="str">
        <f>IF(Niemcy2!AK13="", "", Niemcy2!AK13)</f>
        <v/>
      </c>
      <c r="AO138" s="9" t="str">
        <f>IF(Niemcy2!AL13="", "", Niemcy2!AL13)</f>
        <v/>
      </c>
      <c r="AP138" s="16" t="str">
        <f>IF(Niemcy2!AM13="", "", Niemcy2!AM13)</f>
        <v/>
      </c>
      <c r="AY138" t="str">
        <f>Niemcy2!AP13</f>
        <v>nie 1</v>
      </c>
    </row>
    <row r="139" spans="1:51" x14ac:dyDescent="0.25">
      <c r="A139" s="39">
        <f t="shared" si="16"/>
        <v>0.5</v>
      </c>
      <c r="B139" s="47">
        <f t="shared" si="17"/>
        <v>0.50000000134</v>
      </c>
      <c r="C139" s="46">
        <v>1.3399999999999999E-9</v>
      </c>
      <c r="D139" s="16" t="str">
        <f>Niemcy2!A14</f>
        <v>Darmstadt</v>
      </c>
      <c r="E139" s="9" t="str">
        <f>IF(Niemcy2!B14="", "", Niemcy2!B14)</f>
        <v>nie</v>
      </c>
      <c r="F139" s="9" t="str">
        <f>IF(Niemcy2!C14="", "", Niemcy2!C14)</f>
        <v>tak</v>
      </c>
      <c r="G139" s="9" t="str">
        <f>IF(Niemcy2!D14="", "", Niemcy2!D14)</f>
        <v>tak</v>
      </c>
      <c r="H139" s="9" t="str">
        <f>IF(Niemcy2!E14="", "", Niemcy2!E14)</f>
        <v>tak</v>
      </c>
      <c r="I139" s="9" t="str">
        <f>IF(Niemcy2!F14="", "", Niemcy2!F14)</f>
        <v>tak</v>
      </c>
      <c r="J139" s="9" t="str">
        <f>IF(Niemcy2!G14="", "", Niemcy2!G14)</f>
        <v>nie</v>
      </c>
      <c r="K139" s="9" t="str">
        <f>IF(Niemcy2!H14="", "", Niemcy2!H14)</f>
        <v>tak</v>
      </c>
      <c r="L139" s="9" t="str">
        <f>IF(Niemcy2!I14="", "", Niemcy2!I14)</f>
        <v>tak</v>
      </c>
      <c r="M139" s="9" t="str">
        <f>IF(Niemcy2!J14="", "", Niemcy2!J14)</f>
        <v>tak</v>
      </c>
      <c r="N139" s="9" t="str">
        <f>IF(Niemcy2!K14="", "", Niemcy2!K14)</f>
        <v>nie</v>
      </c>
      <c r="O139" s="9" t="str">
        <f>IF(Niemcy2!L14="", "", Niemcy2!L14)</f>
        <v>tak</v>
      </c>
      <c r="P139" s="9" t="str">
        <f>IF(Niemcy2!M14="", "", Niemcy2!M14)</f>
        <v>tak</v>
      </c>
      <c r="Q139" s="9" t="str">
        <f>IF(Niemcy2!N14="", "", Niemcy2!N14)</f>
        <v>nie</v>
      </c>
      <c r="R139" s="9" t="str">
        <f>IF(Niemcy2!O14="", "", Niemcy2!O14)</f>
        <v>nie</v>
      </c>
      <c r="S139" s="9" t="str">
        <f>IF(Niemcy2!P14="", "", Niemcy2!P14)</f>
        <v>tak</v>
      </c>
      <c r="T139" s="9" t="str">
        <f>IF(Niemcy2!Q14="", "", Niemcy2!Q14)</f>
        <v>nie</v>
      </c>
      <c r="U139" s="9" t="str">
        <f>IF(Niemcy2!R14="", "", Niemcy2!R14)</f>
        <v>nie</v>
      </c>
      <c r="V139" s="9" t="str">
        <f>IF(Niemcy2!S14="", "", Niemcy2!S14)</f>
        <v>tak</v>
      </c>
      <c r="W139" s="9" t="str">
        <f>IF(Niemcy2!T14="", "", Niemcy2!T14)</f>
        <v>nie</v>
      </c>
      <c r="X139" s="9" t="str">
        <f>IF(Niemcy2!U14="", "", Niemcy2!U14)</f>
        <v>nie</v>
      </c>
      <c r="Y139" s="9" t="str">
        <f>IF(Niemcy2!V14="", "", Niemcy2!V14)</f>
        <v>tak</v>
      </c>
      <c r="Z139" s="9" t="str">
        <f>IF(Niemcy2!W14="", "", Niemcy2!W14)</f>
        <v>nie</v>
      </c>
      <c r="AA139" s="9" t="str">
        <f>IF(Niemcy2!X14="", "", Niemcy2!X14)</f>
        <v>nie</v>
      </c>
      <c r="AB139" s="9" t="str">
        <f>IF(Niemcy2!Y14="", "", Niemcy2!Y14)</f>
        <v>nie</v>
      </c>
      <c r="AC139" s="9" t="str">
        <f>IF(Niemcy2!Z14="", "", Niemcy2!Z14)</f>
        <v>tak</v>
      </c>
      <c r="AD139" s="9" t="str">
        <f>IF(Niemcy2!AA14="", "", Niemcy2!AA14)</f>
        <v>tak</v>
      </c>
      <c r="AE139" s="9" t="str">
        <f>IF(Niemcy2!AB14="", "", Niemcy2!AB14)</f>
        <v>nie</v>
      </c>
      <c r="AF139" s="9" t="str">
        <f>IF(Niemcy2!AC14="", "", Niemcy2!AC14)</f>
        <v>nie</v>
      </c>
      <c r="AG139" s="9" t="str">
        <f>IF(Niemcy2!AD14="", "", Niemcy2!AD14)</f>
        <v/>
      </c>
      <c r="AH139" s="9" t="str">
        <f>IF(Niemcy2!AE14="", "", Niemcy2!AE14)</f>
        <v/>
      </c>
      <c r="AI139" s="9" t="str">
        <f>IF(Niemcy2!AF14="", "", Niemcy2!AF14)</f>
        <v/>
      </c>
      <c r="AJ139" s="9" t="str">
        <f>IF(Niemcy2!AG14="", "", Niemcy2!AG14)</f>
        <v/>
      </c>
      <c r="AK139" s="9" t="str">
        <f>IF(Niemcy2!AH14="", "", Niemcy2!AH14)</f>
        <v/>
      </c>
      <c r="AL139" s="9" t="str">
        <f>IF(Niemcy2!AI14="", "", Niemcy2!AI14)</f>
        <v/>
      </c>
      <c r="AM139" s="9" t="str">
        <f>IF(Niemcy2!AJ14="", "", Niemcy2!AJ14)</f>
        <v/>
      </c>
      <c r="AN139" s="9" t="str">
        <f>IF(Niemcy2!AK14="", "", Niemcy2!AK14)</f>
        <v/>
      </c>
      <c r="AO139" s="9" t="str">
        <f>IF(Niemcy2!AL14="", "", Niemcy2!AL14)</f>
        <v/>
      </c>
      <c r="AP139" s="16" t="str">
        <f>IF(Niemcy2!AM14="", "", Niemcy2!AM14)</f>
        <v/>
      </c>
      <c r="AY139" t="str">
        <f>Niemcy2!AP14</f>
        <v>nie 2</v>
      </c>
    </row>
    <row r="140" spans="1:51" x14ac:dyDescent="0.25">
      <c r="A140" s="39">
        <f t="shared" si="16"/>
        <v>0.6428571428571429</v>
      </c>
      <c r="B140" s="47">
        <f t="shared" si="17"/>
        <v>0.64285714420714291</v>
      </c>
      <c r="C140" s="46">
        <v>1.3500000000000001E-9</v>
      </c>
      <c r="D140" s="16" t="str">
        <f>Niemcy2!A15</f>
        <v>Hertha</v>
      </c>
      <c r="E140" s="9" t="str">
        <f>IF(Niemcy2!B15="", "", Niemcy2!B15)</f>
        <v>tak</v>
      </c>
      <c r="F140" s="9" t="str">
        <f>IF(Niemcy2!C15="", "", Niemcy2!C15)</f>
        <v>tak</v>
      </c>
      <c r="G140" s="9" t="str">
        <f>IF(Niemcy2!D15="", "", Niemcy2!D15)</f>
        <v>nie</v>
      </c>
      <c r="H140" s="9" t="str">
        <f>IF(Niemcy2!E15="", "", Niemcy2!E15)</f>
        <v>nie</v>
      </c>
      <c r="I140" s="9" t="str">
        <f>IF(Niemcy2!F15="", "", Niemcy2!F15)</f>
        <v>tak</v>
      </c>
      <c r="J140" s="9" t="str">
        <f>IF(Niemcy2!G15="", "", Niemcy2!G15)</f>
        <v>tak</v>
      </c>
      <c r="K140" s="9" t="str">
        <f>IF(Niemcy2!H15="", "", Niemcy2!H15)</f>
        <v>tak</v>
      </c>
      <c r="L140" s="9" t="str">
        <f>IF(Niemcy2!I15="", "", Niemcy2!I15)</f>
        <v>tak</v>
      </c>
      <c r="M140" s="9" t="str">
        <f>IF(Niemcy2!J15="", "", Niemcy2!J15)</f>
        <v>tak</v>
      </c>
      <c r="N140" s="9" t="str">
        <f>IF(Niemcy2!K15="", "", Niemcy2!K15)</f>
        <v>tak</v>
      </c>
      <c r="O140" s="9" t="str">
        <f>IF(Niemcy2!L15="", "", Niemcy2!L15)</f>
        <v>nie</v>
      </c>
      <c r="P140" s="9" t="str">
        <f>IF(Niemcy2!M15="", "", Niemcy2!M15)</f>
        <v>tak</v>
      </c>
      <c r="Q140" s="9" t="str">
        <f>IF(Niemcy2!N15="", "", Niemcy2!N15)</f>
        <v>tak</v>
      </c>
      <c r="R140" s="9" t="str">
        <f>IF(Niemcy2!O15="", "", Niemcy2!O15)</f>
        <v>nie</v>
      </c>
      <c r="S140" s="9" t="str">
        <f>IF(Niemcy2!P15="", "", Niemcy2!P15)</f>
        <v>tak</v>
      </c>
      <c r="T140" s="9" t="str">
        <f>IF(Niemcy2!Q15="", "", Niemcy2!Q15)</f>
        <v>tak</v>
      </c>
      <c r="U140" s="9" t="str">
        <f>IF(Niemcy2!R15="", "", Niemcy2!R15)</f>
        <v>nie</v>
      </c>
      <c r="V140" s="9" t="str">
        <f>IF(Niemcy2!S15="", "", Niemcy2!S15)</f>
        <v>tak</v>
      </c>
      <c r="W140" s="9" t="str">
        <f>IF(Niemcy2!T15="", "", Niemcy2!T15)</f>
        <v>nie</v>
      </c>
      <c r="X140" s="9" t="str">
        <f>IF(Niemcy2!U15="", "", Niemcy2!U15)</f>
        <v>tak</v>
      </c>
      <c r="Y140" s="9" t="str">
        <f>IF(Niemcy2!V15="", "", Niemcy2!V15)</f>
        <v>nie</v>
      </c>
      <c r="Z140" s="9" t="str">
        <f>IF(Niemcy2!W15="", "", Niemcy2!W15)</f>
        <v>tak</v>
      </c>
      <c r="AA140" s="9" t="str">
        <f>IF(Niemcy2!X15="", "", Niemcy2!X15)</f>
        <v>nie</v>
      </c>
      <c r="AB140" s="9" t="str">
        <f>IF(Niemcy2!Y15="", "", Niemcy2!Y15)</f>
        <v>nie</v>
      </c>
      <c r="AC140" s="9" t="str">
        <f>IF(Niemcy2!Z15="", "", Niemcy2!Z15)</f>
        <v>tak</v>
      </c>
      <c r="AD140" s="9" t="str">
        <f>IF(Niemcy2!AA15="", "", Niemcy2!AA15)</f>
        <v>tak</v>
      </c>
      <c r="AE140" s="9" t="str">
        <f>IF(Niemcy2!AB15="", "", Niemcy2!AB15)</f>
        <v>tak</v>
      </c>
      <c r="AF140" s="9" t="str">
        <f>IF(Niemcy2!AC15="", "", Niemcy2!AC15)</f>
        <v>nie</v>
      </c>
      <c r="AG140" s="9" t="str">
        <f>IF(Niemcy2!AD15="", "", Niemcy2!AD15)</f>
        <v/>
      </c>
      <c r="AH140" s="9" t="str">
        <f>IF(Niemcy2!AE15="", "", Niemcy2!AE15)</f>
        <v/>
      </c>
      <c r="AI140" s="9" t="str">
        <f>IF(Niemcy2!AF15="", "", Niemcy2!AF15)</f>
        <v/>
      </c>
      <c r="AJ140" s="9" t="str">
        <f>IF(Niemcy2!AG15="", "", Niemcy2!AG15)</f>
        <v/>
      </c>
      <c r="AK140" s="9" t="str">
        <f>IF(Niemcy2!AH15="", "", Niemcy2!AH15)</f>
        <v/>
      </c>
      <c r="AL140" s="9" t="str">
        <f>IF(Niemcy2!AI15="", "", Niemcy2!AI15)</f>
        <v/>
      </c>
      <c r="AM140" s="9" t="str">
        <f>IF(Niemcy2!AJ15="", "", Niemcy2!AJ15)</f>
        <v/>
      </c>
      <c r="AN140" s="9" t="str">
        <f>IF(Niemcy2!AK15="", "", Niemcy2!AK15)</f>
        <v/>
      </c>
      <c r="AO140" s="9" t="str">
        <f>IF(Niemcy2!AL15="", "", Niemcy2!AL15)</f>
        <v/>
      </c>
      <c r="AP140" s="16" t="str">
        <f>IF(Niemcy2!AM15="", "", Niemcy2!AM15)</f>
        <v/>
      </c>
      <c r="AY140" t="str">
        <f>Niemcy2!AP15</f>
        <v>nie 1</v>
      </c>
    </row>
    <row r="141" spans="1:51" x14ac:dyDescent="0.25">
      <c r="A141" s="39">
        <f t="shared" si="16"/>
        <v>0.42857142857142855</v>
      </c>
      <c r="B141" s="47">
        <f t="shared" si="17"/>
        <v>0.42857142993142855</v>
      </c>
      <c r="C141" s="46">
        <v>1.3600000000000001E-9</v>
      </c>
      <c r="D141" s="16" t="str">
        <f>Niemcy2!A16</f>
        <v>Munster</v>
      </c>
      <c r="E141" s="9" t="str">
        <f>IF(Niemcy2!B16="", "", Niemcy2!B16)</f>
        <v>tak</v>
      </c>
      <c r="F141" s="9" t="str">
        <f>IF(Niemcy2!C16="", "", Niemcy2!C16)</f>
        <v>nie</v>
      </c>
      <c r="G141" s="9" t="str">
        <f>IF(Niemcy2!D16="", "", Niemcy2!D16)</f>
        <v>nie</v>
      </c>
      <c r="H141" s="9" t="str">
        <f>IF(Niemcy2!E16="", "", Niemcy2!E16)</f>
        <v>tak</v>
      </c>
      <c r="I141" s="9" t="str">
        <f>IF(Niemcy2!F16="", "", Niemcy2!F16)</f>
        <v>nie</v>
      </c>
      <c r="J141" s="9" t="str">
        <f>IF(Niemcy2!G16="", "", Niemcy2!G16)</f>
        <v>tak</v>
      </c>
      <c r="K141" s="9" t="str">
        <f>IF(Niemcy2!H16="", "", Niemcy2!H16)</f>
        <v>nie</v>
      </c>
      <c r="L141" s="9" t="str">
        <f>IF(Niemcy2!I16="", "", Niemcy2!I16)</f>
        <v>tak</v>
      </c>
      <c r="M141" s="9" t="str">
        <f>IF(Niemcy2!J16="", "", Niemcy2!J16)</f>
        <v>tak</v>
      </c>
      <c r="N141" s="9" t="str">
        <f>IF(Niemcy2!K16="", "", Niemcy2!K16)</f>
        <v>nie</v>
      </c>
      <c r="O141" s="9" t="str">
        <f>IF(Niemcy2!L16="", "", Niemcy2!L16)</f>
        <v>nie</v>
      </c>
      <c r="P141" s="9" t="str">
        <f>IF(Niemcy2!M16="", "", Niemcy2!M16)</f>
        <v>tak</v>
      </c>
      <c r="Q141" s="9" t="str">
        <f>IF(Niemcy2!N16="", "", Niemcy2!N16)</f>
        <v>nie</v>
      </c>
      <c r="R141" s="9" t="str">
        <f>IF(Niemcy2!O16="", "", Niemcy2!O16)</f>
        <v>nie</v>
      </c>
      <c r="S141" s="9" t="str">
        <f>IF(Niemcy2!P16="", "", Niemcy2!P16)</f>
        <v>tak</v>
      </c>
      <c r="T141" s="9" t="str">
        <f>IF(Niemcy2!Q16="", "", Niemcy2!Q16)</f>
        <v>tak</v>
      </c>
      <c r="U141" s="9" t="str">
        <f>IF(Niemcy2!R16="", "", Niemcy2!R16)</f>
        <v>nie</v>
      </c>
      <c r="V141" s="9" t="str">
        <f>IF(Niemcy2!S16="", "", Niemcy2!S16)</f>
        <v>tak</v>
      </c>
      <c r="W141" s="9" t="str">
        <f>IF(Niemcy2!T16="", "", Niemcy2!T16)</f>
        <v>tak</v>
      </c>
      <c r="X141" s="9" t="str">
        <f>IF(Niemcy2!U16="", "", Niemcy2!U16)</f>
        <v>nie</v>
      </c>
      <c r="Y141" s="9" t="str">
        <f>IF(Niemcy2!V16="", "", Niemcy2!V16)</f>
        <v>tak</v>
      </c>
      <c r="Z141" s="9" t="str">
        <f>IF(Niemcy2!W16="", "", Niemcy2!W16)</f>
        <v>nie</v>
      </c>
      <c r="AA141" s="9" t="str">
        <f>IF(Niemcy2!X16="", "", Niemcy2!X16)</f>
        <v>tak</v>
      </c>
      <c r="AB141" s="9" t="str">
        <f>IF(Niemcy2!Y16="", "", Niemcy2!Y16)</f>
        <v>nie</v>
      </c>
      <c r="AC141" s="9" t="str">
        <f>IF(Niemcy2!Z16="", "", Niemcy2!Z16)</f>
        <v>nie</v>
      </c>
      <c r="AD141" s="9" t="str">
        <f>IF(Niemcy2!AA16="", "", Niemcy2!AA16)</f>
        <v>nie</v>
      </c>
      <c r="AE141" s="9" t="str">
        <f>IF(Niemcy2!AB16="", "", Niemcy2!AB16)</f>
        <v>nie</v>
      </c>
      <c r="AF141" s="9" t="str">
        <f>IF(Niemcy2!AC16="", "", Niemcy2!AC16)</f>
        <v>nie</v>
      </c>
      <c r="AG141" s="9" t="str">
        <f>IF(Niemcy2!AD16="", "", Niemcy2!AD16)</f>
        <v/>
      </c>
      <c r="AH141" s="9" t="str">
        <f>IF(Niemcy2!AE16="", "", Niemcy2!AE16)</f>
        <v/>
      </c>
      <c r="AI141" s="9" t="str">
        <f>IF(Niemcy2!AF16="", "", Niemcy2!AF16)</f>
        <v/>
      </c>
      <c r="AJ141" s="9" t="str">
        <f>IF(Niemcy2!AG16="", "", Niemcy2!AG16)</f>
        <v/>
      </c>
      <c r="AK141" s="9" t="str">
        <f>IF(Niemcy2!AH16="", "", Niemcy2!AH16)</f>
        <v/>
      </c>
      <c r="AL141" s="9" t="str">
        <f>IF(Niemcy2!AI16="", "", Niemcy2!AI16)</f>
        <v/>
      </c>
      <c r="AM141" s="9" t="str">
        <f>IF(Niemcy2!AJ16="", "", Niemcy2!AJ16)</f>
        <v/>
      </c>
      <c r="AN141" s="9" t="str">
        <f>IF(Niemcy2!AK16="", "", Niemcy2!AK16)</f>
        <v/>
      </c>
      <c r="AO141" s="9" t="str">
        <f>IF(Niemcy2!AL16="", "", Niemcy2!AL16)</f>
        <v/>
      </c>
      <c r="AP141" s="16" t="str">
        <f>IF(Niemcy2!AM16="", "", Niemcy2!AM16)</f>
        <v/>
      </c>
      <c r="AY141" t="str">
        <f>Niemcy2!AP16</f>
        <v>nie 5</v>
      </c>
    </row>
    <row r="142" spans="1:51" x14ac:dyDescent="0.25">
      <c r="A142" s="39">
        <f t="shared" si="16"/>
        <v>0.6071428571428571</v>
      </c>
      <c r="B142" s="47">
        <f t="shared" si="17"/>
        <v>0.6071428585128571</v>
      </c>
      <c r="C142" s="46">
        <v>1.37E-9</v>
      </c>
      <c r="D142" s="16" t="str">
        <f>Niemcy2!A17</f>
        <v>Brunszwik</v>
      </c>
      <c r="E142" s="9" t="str">
        <f>IF(Niemcy2!B17="", "", Niemcy2!B17)</f>
        <v>tak</v>
      </c>
      <c r="F142" s="9" t="str">
        <f>IF(Niemcy2!C17="", "", Niemcy2!C17)</f>
        <v>tak</v>
      </c>
      <c r="G142" s="9" t="str">
        <f>IF(Niemcy2!D17="", "", Niemcy2!D17)</f>
        <v>tak</v>
      </c>
      <c r="H142" s="9" t="str">
        <f>IF(Niemcy2!E17="", "", Niemcy2!E17)</f>
        <v>tak</v>
      </c>
      <c r="I142" s="9" t="str">
        <f>IF(Niemcy2!F17="", "", Niemcy2!F17)</f>
        <v>tak</v>
      </c>
      <c r="J142" s="9" t="str">
        <f>IF(Niemcy2!G17="", "", Niemcy2!G17)</f>
        <v>tak</v>
      </c>
      <c r="K142" s="9" t="str">
        <f>IF(Niemcy2!H17="", "", Niemcy2!H17)</f>
        <v>tak</v>
      </c>
      <c r="L142" s="9" t="str">
        <f>IF(Niemcy2!I17="", "", Niemcy2!I17)</f>
        <v>tak</v>
      </c>
      <c r="M142" s="9" t="str">
        <f>IF(Niemcy2!J17="", "", Niemcy2!J17)</f>
        <v>tak</v>
      </c>
      <c r="N142" s="9" t="str">
        <f>IF(Niemcy2!K17="", "", Niemcy2!K17)</f>
        <v>nie</v>
      </c>
      <c r="O142" s="9" t="str">
        <f>IF(Niemcy2!L17="", "", Niemcy2!L17)</f>
        <v>nie</v>
      </c>
      <c r="P142" s="9" t="str">
        <f>IF(Niemcy2!M17="", "", Niemcy2!M17)</f>
        <v>tak</v>
      </c>
      <c r="Q142" s="9" t="str">
        <f>IF(Niemcy2!N17="", "", Niemcy2!N17)</f>
        <v>nie</v>
      </c>
      <c r="R142" s="9" t="str">
        <f>IF(Niemcy2!O17="", "", Niemcy2!O17)</f>
        <v>nie</v>
      </c>
      <c r="S142" s="9" t="str">
        <f>IF(Niemcy2!P17="", "", Niemcy2!P17)</f>
        <v>tak</v>
      </c>
      <c r="T142" s="9" t="str">
        <f>IF(Niemcy2!Q17="", "", Niemcy2!Q17)</f>
        <v>nie</v>
      </c>
      <c r="U142" s="9" t="str">
        <f>IF(Niemcy2!R17="", "", Niemcy2!R17)</f>
        <v>nie</v>
      </c>
      <c r="V142" s="9" t="str">
        <f>IF(Niemcy2!S17="", "", Niemcy2!S17)</f>
        <v>nie</v>
      </c>
      <c r="W142" s="9" t="str">
        <f>IF(Niemcy2!T17="", "", Niemcy2!T17)</f>
        <v>tak</v>
      </c>
      <c r="X142" s="9" t="str">
        <f>IF(Niemcy2!U17="", "", Niemcy2!U17)</f>
        <v>nie</v>
      </c>
      <c r="Y142" s="9" t="str">
        <f>IF(Niemcy2!V17="", "", Niemcy2!V17)</f>
        <v>tak</v>
      </c>
      <c r="Z142" s="9" t="str">
        <f>IF(Niemcy2!W17="", "", Niemcy2!W17)</f>
        <v>nie</v>
      </c>
      <c r="AA142" s="9" t="str">
        <f>IF(Niemcy2!X17="", "", Niemcy2!X17)</f>
        <v>tak</v>
      </c>
      <c r="AB142" s="9" t="str">
        <f>IF(Niemcy2!Y17="", "", Niemcy2!Y17)</f>
        <v>tak</v>
      </c>
      <c r="AC142" s="9" t="str">
        <f>IF(Niemcy2!Z17="", "", Niemcy2!Z17)</f>
        <v>nie</v>
      </c>
      <c r="AD142" s="9" t="str">
        <f>IF(Niemcy2!AA17="", "", Niemcy2!AA17)</f>
        <v>tak</v>
      </c>
      <c r="AE142" s="9" t="str">
        <f>IF(Niemcy2!AB17="", "", Niemcy2!AB17)</f>
        <v>nie</v>
      </c>
      <c r="AF142" s="9" t="str">
        <f>IF(Niemcy2!AC17="", "", Niemcy2!AC17)</f>
        <v>tak</v>
      </c>
      <c r="AG142" s="9" t="str">
        <f>IF(Niemcy2!AD17="", "", Niemcy2!AD17)</f>
        <v/>
      </c>
      <c r="AH142" s="9" t="str">
        <f>IF(Niemcy2!AE17="", "", Niemcy2!AE17)</f>
        <v/>
      </c>
      <c r="AI142" s="9" t="str">
        <f>IF(Niemcy2!AF17="", "", Niemcy2!AF17)</f>
        <v/>
      </c>
      <c r="AJ142" s="9" t="str">
        <f>IF(Niemcy2!AG17="", "", Niemcy2!AG17)</f>
        <v/>
      </c>
      <c r="AK142" s="9" t="str">
        <f>IF(Niemcy2!AH17="", "", Niemcy2!AH17)</f>
        <v/>
      </c>
      <c r="AL142" s="9" t="str">
        <f>IF(Niemcy2!AI17="", "", Niemcy2!AI17)</f>
        <v/>
      </c>
      <c r="AM142" s="9" t="str">
        <f>IF(Niemcy2!AJ17="", "", Niemcy2!AJ17)</f>
        <v/>
      </c>
      <c r="AN142" s="9" t="str">
        <f>IF(Niemcy2!AK17="", "", Niemcy2!AK17)</f>
        <v/>
      </c>
      <c r="AO142" s="9" t="str">
        <f>IF(Niemcy2!AL17="", "", Niemcy2!AL17)</f>
        <v/>
      </c>
      <c r="AP142" s="16" t="str">
        <f>IF(Niemcy2!AM17="", "", Niemcy2!AM17)</f>
        <v/>
      </c>
      <c r="AY142" t="str">
        <f>Niemcy2!AP17</f>
        <v>tak 1</v>
      </c>
    </row>
    <row r="143" spans="1:51" x14ac:dyDescent="0.25">
      <c r="A143" s="39">
        <f t="shared" si="16"/>
        <v>0.35714285714285715</v>
      </c>
      <c r="B143" s="47">
        <f t="shared" si="17"/>
        <v>0.35714285852285715</v>
      </c>
      <c r="C143" s="46">
        <v>1.38E-9</v>
      </c>
      <c r="D143" s="16" t="str">
        <f>Niemcy2!A18</f>
        <v>Ulm</v>
      </c>
      <c r="E143" s="9" t="str">
        <f>IF(Niemcy2!B18="", "", Niemcy2!B18)</f>
        <v>nie</v>
      </c>
      <c r="F143" s="9" t="str">
        <f>IF(Niemcy2!C18="", "", Niemcy2!C18)</f>
        <v>nie</v>
      </c>
      <c r="G143" s="9" t="str">
        <f>IF(Niemcy2!D18="", "", Niemcy2!D18)</f>
        <v>tak</v>
      </c>
      <c r="H143" s="9" t="str">
        <f>IF(Niemcy2!E18="", "", Niemcy2!E18)</f>
        <v>nie</v>
      </c>
      <c r="I143" s="9" t="str">
        <f>IF(Niemcy2!F18="", "", Niemcy2!F18)</f>
        <v>nie</v>
      </c>
      <c r="J143" s="9" t="str">
        <f>IF(Niemcy2!G18="", "", Niemcy2!G18)</f>
        <v>tak</v>
      </c>
      <c r="K143" s="9" t="str">
        <f>IF(Niemcy2!H18="", "", Niemcy2!H18)</f>
        <v>tak</v>
      </c>
      <c r="L143" s="9" t="str">
        <f>IF(Niemcy2!I18="", "", Niemcy2!I18)</f>
        <v>tak</v>
      </c>
      <c r="M143" s="9" t="str">
        <f>IF(Niemcy2!J18="", "", Niemcy2!J18)</f>
        <v>nie</v>
      </c>
      <c r="N143" s="9" t="str">
        <f>IF(Niemcy2!K18="", "", Niemcy2!K18)</f>
        <v>nie</v>
      </c>
      <c r="O143" s="9" t="str">
        <f>IF(Niemcy2!L18="", "", Niemcy2!L18)</f>
        <v>nie</v>
      </c>
      <c r="P143" s="9" t="str">
        <f>IF(Niemcy2!M18="", "", Niemcy2!M18)</f>
        <v>nie</v>
      </c>
      <c r="Q143" s="9" t="str">
        <f>IF(Niemcy2!N18="", "", Niemcy2!N18)</f>
        <v>tak</v>
      </c>
      <c r="R143" s="9" t="str">
        <f>IF(Niemcy2!O18="", "", Niemcy2!O18)</f>
        <v>nie</v>
      </c>
      <c r="S143" s="9" t="str">
        <f>IF(Niemcy2!P18="", "", Niemcy2!P18)</f>
        <v>nie</v>
      </c>
      <c r="T143" s="9" t="str">
        <f>IF(Niemcy2!Q18="", "", Niemcy2!Q18)</f>
        <v>tak</v>
      </c>
      <c r="U143" s="9" t="str">
        <f>IF(Niemcy2!R18="", "", Niemcy2!R18)</f>
        <v>nie</v>
      </c>
      <c r="V143" s="9" t="str">
        <f>IF(Niemcy2!S18="", "", Niemcy2!S18)</f>
        <v>nie</v>
      </c>
      <c r="W143" s="9" t="str">
        <f>IF(Niemcy2!T18="", "", Niemcy2!T18)</f>
        <v>tak</v>
      </c>
      <c r="X143" s="9" t="str">
        <f>IF(Niemcy2!U18="", "", Niemcy2!U18)</f>
        <v>tak</v>
      </c>
      <c r="Y143" s="9" t="str">
        <f>IF(Niemcy2!V18="", "", Niemcy2!V18)</f>
        <v>nie</v>
      </c>
      <c r="Z143" s="9" t="str">
        <f>IF(Niemcy2!W18="", "", Niemcy2!W18)</f>
        <v>nie</v>
      </c>
      <c r="AA143" s="9" t="str">
        <f>IF(Niemcy2!X18="", "", Niemcy2!X18)</f>
        <v>nie</v>
      </c>
      <c r="AB143" s="9" t="str">
        <f>IF(Niemcy2!Y18="", "", Niemcy2!Y18)</f>
        <v>tak</v>
      </c>
      <c r="AC143" s="9" t="str">
        <f>IF(Niemcy2!Z18="", "", Niemcy2!Z18)</f>
        <v>nie</v>
      </c>
      <c r="AD143" s="9" t="str">
        <f>IF(Niemcy2!AA18="", "", Niemcy2!AA18)</f>
        <v>nie</v>
      </c>
      <c r="AE143" s="9" t="str">
        <f>IF(Niemcy2!AB18="", "", Niemcy2!AB18)</f>
        <v>nie</v>
      </c>
      <c r="AF143" s="9" t="str">
        <f>IF(Niemcy2!AC18="", "", Niemcy2!AC18)</f>
        <v>tak</v>
      </c>
      <c r="AG143" s="9" t="str">
        <f>IF(Niemcy2!AD18="", "", Niemcy2!AD18)</f>
        <v/>
      </c>
      <c r="AH143" s="9" t="str">
        <f>IF(Niemcy2!AE18="", "", Niemcy2!AE18)</f>
        <v/>
      </c>
      <c r="AI143" s="9" t="str">
        <f>IF(Niemcy2!AF18="", "", Niemcy2!AF18)</f>
        <v/>
      </c>
      <c r="AJ143" s="9" t="str">
        <f>IF(Niemcy2!AG18="", "", Niemcy2!AG18)</f>
        <v/>
      </c>
      <c r="AK143" s="9" t="str">
        <f>IF(Niemcy2!AH18="", "", Niemcy2!AH18)</f>
        <v/>
      </c>
      <c r="AL143" s="9" t="str">
        <f>IF(Niemcy2!AI18="", "", Niemcy2!AI18)</f>
        <v/>
      </c>
      <c r="AM143" s="9" t="str">
        <f>IF(Niemcy2!AJ18="", "", Niemcy2!AJ18)</f>
        <v/>
      </c>
      <c r="AN143" s="9" t="str">
        <f>IF(Niemcy2!AK18="", "", Niemcy2!AK18)</f>
        <v/>
      </c>
      <c r="AO143" s="9" t="str">
        <f>IF(Niemcy2!AL18="", "", Niemcy2!AL18)</f>
        <v/>
      </c>
      <c r="AP143" s="16" t="str">
        <f>IF(Niemcy2!AM18="", "", Niemcy2!AM18)</f>
        <v/>
      </c>
      <c r="AY143" t="str">
        <f>Niemcy2!AP18</f>
        <v>tak 1</v>
      </c>
    </row>
    <row r="144" spans="1:51" x14ac:dyDescent="0.25">
      <c r="A144" s="39">
        <f t="shared" si="16"/>
        <v>0.42857142857142855</v>
      </c>
      <c r="B144" s="47">
        <f t="shared" si="17"/>
        <v>0.42857142996142855</v>
      </c>
      <c r="C144" s="46">
        <v>1.39E-9</v>
      </c>
      <c r="D144" s="16" t="str">
        <f>Niemcy2!A19</f>
        <v>Regensburg</v>
      </c>
      <c r="E144" s="9" t="str">
        <f>IF(Niemcy2!B19="", "", Niemcy2!B19)</f>
        <v>nie</v>
      </c>
      <c r="F144" s="9" t="str">
        <f>IF(Niemcy2!C19="", "", Niemcy2!C19)</f>
        <v>nie</v>
      </c>
      <c r="G144" s="9" t="str">
        <f>IF(Niemcy2!D19="", "", Niemcy2!D19)</f>
        <v>nie</v>
      </c>
      <c r="H144" s="9" t="str">
        <f>IF(Niemcy2!E19="", "", Niemcy2!E19)</f>
        <v>tak</v>
      </c>
      <c r="I144" s="9" t="str">
        <f>IF(Niemcy2!F19="", "", Niemcy2!F19)</f>
        <v>tak</v>
      </c>
      <c r="J144" s="9" t="str">
        <f>IF(Niemcy2!G19="", "", Niemcy2!G19)</f>
        <v>tak</v>
      </c>
      <c r="K144" s="9" t="str">
        <f>IF(Niemcy2!H19="", "", Niemcy2!H19)</f>
        <v>nie</v>
      </c>
      <c r="L144" s="9" t="str">
        <f>IF(Niemcy2!I19="", "", Niemcy2!I19)</f>
        <v>tak</v>
      </c>
      <c r="M144" s="9" t="str">
        <f>IF(Niemcy2!J19="", "", Niemcy2!J19)</f>
        <v>tak</v>
      </c>
      <c r="N144" s="9" t="str">
        <f>IF(Niemcy2!K19="", "", Niemcy2!K19)</f>
        <v>nie</v>
      </c>
      <c r="O144" s="9" t="str">
        <f>IF(Niemcy2!L19="", "", Niemcy2!L19)</f>
        <v>nie</v>
      </c>
      <c r="P144" s="9" t="str">
        <f>IF(Niemcy2!M19="", "", Niemcy2!M19)</f>
        <v>tak</v>
      </c>
      <c r="Q144" s="9" t="str">
        <f>IF(Niemcy2!N19="", "", Niemcy2!N19)</f>
        <v>nie</v>
      </c>
      <c r="R144" s="9" t="str">
        <f>IF(Niemcy2!O19="", "", Niemcy2!O19)</f>
        <v>nie</v>
      </c>
      <c r="S144" s="9" t="str">
        <f>IF(Niemcy2!P19="", "", Niemcy2!P19)</f>
        <v>nie</v>
      </c>
      <c r="T144" s="9" t="str">
        <f>IF(Niemcy2!Q19="", "", Niemcy2!Q19)</f>
        <v>nie</v>
      </c>
      <c r="U144" s="9" t="str">
        <f>IF(Niemcy2!R19="", "", Niemcy2!R19)</f>
        <v>nie</v>
      </c>
      <c r="V144" s="9" t="str">
        <f>IF(Niemcy2!S19="", "", Niemcy2!S19)</f>
        <v>nie</v>
      </c>
      <c r="W144" s="9" t="str">
        <f>IF(Niemcy2!T19="", "", Niemcy2!T19)</f>
        <v>tak</v>
      </c>
      <c r="X144" s="9" t="str">
        <f>IF(Niemcy2!U19="", "", Niemcy2!U19)</f>
        <v>tak</v>
      </c>
      <c r="Y144" s="9" t="str">
        <f>IF(Niemcy2!V19="", "", Niemcy2!V19)</f>
        <v>nie</v>
      </c>
      <c r="Z144" s="9" t="str">
        <f>IF(Niemcy2!W19="", "", Niemcy2!W19)</f>
        <v>tak</v>
      </c>
      <c r="AA144" s="9" t="str">
        <f>IF(Niemcy2!X19="", "", Niemcy2!X19)</f>
        <v>tak</v>
      </c>
      <c r="AB144" s="9" t="str">
        <f>IF(Niemcy2!Y19="", "", Niemcy2!Y19)</f>
        <v>nie</v>
      </c>
      <c r="AC144" s="9" t="str">
        <f>IF(Niemcy2!Z19="", "", Niemcy2!Z19)</f>
        <v>nie</v>
      </c>
      <c r="AD144" s="9" t="str">
        <f>IF(Niemcy2!AA19="", "", Niemcy2!AA19)</f>
        <v>nie</v>
      </c>
      <c r="AE144" s="9" t="str">
        <f>IF(Niemcy2!AB19="", "", Niemcy2!AB19)</f>
        <v>tak</v>
      </c>
      <c r="AF144" s="9" t="str">
        <f>IF(Niemcy2!AC19="", "", Niemcy2!AC19)</f>
        <v>tak</v>
      </c>
      <c r="AG144" s="9" t="str">
        <f>IF(Niemcy2!AD19="", "", Niemcy2!AD19)</f>
        <v/>
      </c>
      <c r="AH144" s="9" t="str">
        <f>IF(Niemcy2!AE19="", "", Niemcy2!AE19)</f>
        <v/>
      </c>
      <c r="AI144" s="9" t="str">
        <f>IF(Niemcy2!AF19="", "", Niemcy2!AF19)</f>
        <v/>
      </c>
      <c r="AJ144" s="9" t="str">
        <f>IF(Niemcy2!AG19="", "", Niemcy2!AG19)</f>
        <v/>
      </c>
      <c r="AK144" s="9" t="str">
        <f>IF(Niemcy2!AH19="", "", Niemcy2!AH19)</f>
        <v/>
      </c>
      <c r="AL144" s="9" t="str">
        <f>IF(Niemcy2!AI19="", "", Niemcy2!AI19)</f>
        <v/>
      </c>
      <c r="AM144" s="9" t="str">
        <f>IF(Niemcy2!AJ19="", "", Niemcy2!AJ19)</f>
        <v/>
      </c>
      <c r="AN144" s="9" t="str">
        <f>IF(Niemcy2!AK19="", "", Niemcy2!AK19)</f>
        <v/>
      </c>
      <c r="AO144" s="9" t="str">
        <f>IF(Niemcy2!AL19="", "", Niemcy2!AL19)</f>
        <v/>
      </c>
      <c r="AP144" s="16" t="str">
        <f>IF(Niemcy2!AM19="", "", Niemcy2!AM19)</f>
        <v/>
      </c>
      <c r="AY144" t="str">
        <f>Niemcy2!AP19</f>
        <v>tak 2</v>
      </c>
    </row>
    <row r="145" spans="1:51" ht="15.75" thickBot="1" x14ac:dyDescent="0.3">
      <c r="B145" s="47">
        <f t="shared" si="17"/>
        <v>1.3999999999999999E-9</v>
      </c>
      <c r="C145" s="46">
        <v>1.3999999999999999E-9</v>
      </c>
    </row>
    <row r="146" spans="1:51" ht="15.75" thickBot="1" x14ac:dyDescent="0.3">
      <c r="B146" s="47">
        <f t="shared" si="17"/>
        <v>1.4100000000000001E-9</v>
      </c>
      <c r="C146" s="46">
        <v>1.4100000000000001E-9</v>
      </c>
      <c r="D146" s="13" t="s">
        <v>2</v>
      </c>
      <c r="E146" s="14">
        <f t="shared" ref="E146:AP146" si="18">COUNTIF(E127:E144, "tak")/COUNTIFS(E127:E144, "&lt;&gt;")</f>
        <v>0.55555555555555558</v>
      </c>
      <c r="F146" s="14">
        <f t="shared" si="18"/>
        <v>0.66666666666666663</v>
      </c>
      <c r="G146" s="14">
        <f t="shared" si="18"/>
        <v>0.55555555555555558</v>
      </c>
      <c r="H146" s="14">
        <f t="shared" si="18"/>
        <v>0.66666666666666663</v>
      </c>
      <c r="I146" s="14">
        <f t="shared" si="18"/>
        <v>0.55555555555555558</v>
      </c>
      <c r="J146" s="14">
        <f t="shared" si="18"/>
        <v>0.88888888888888884</v>
      </c>
      <c r="K146" s="14">
        <f t="shared" si="18"/>
        <v>0.44444444444444442</v>
      </c>
      <c r="L146" s="14">
        <f t="shared" si="18"/>
        <v>0.88888888888888884</v>
      </c>
      <c r="M146" s="14">
        <f t="shared" si="18"/>
        <v>0.77777777777777779</v>
      </c>
      <c r="N146" s="14">
        <f t="shared" si="18"/>
        <v>0.22222222222222221</v>
      </c>
      <c r="O146" s="14">
        <f t="shared" si="18"/>
        <v>0.44444444444444442</v>
      </c>
      <c r="P146" s="14">
        <f t="shared" si="18"/>
        <v>0.55555555555555558</v>
      </c>
      <c r="Q146" s="14">
        <f t="shared" si="18"/>
        <v>0.33333333333333331</v>
      </c>
      <c r="R146" s="14">
        <f t="shared" si="18"/>
        <v>0.55555555555555558</v>
      </c>
      <c r="S146" s="14">
        <f t="shared" si="18"/>
        <v>0.77777777777777779</v>
      </c>
      <c r="T146" s="14">
        <f t="shared" si="18"/>
        <v>0.33333333333333331</v>
      </c>
      <c r="U146" s="14">
        <f t="shared" si="18"/>
        <v>0.22222222222222221</v>
      </c>
      <c r="V146" s="14">
        <f t="shared" si="18"/>
        <v>0.44444444444444442</v>
      </c>
      <c r="W146" s="14">
        <f t="shared" si="18"/>
        <v>0.44444444444444442</v>
      </c>
      <c r="X146" s="14">
        <f t="shared" si="18"/>
        <v>0.55555555555555558</v>
      </c>
      <c r="Y146" s="14">
        <f t="shared" si="18"/>
        <v>0.33333333333333331</v>
      </c>
      <c r="Z146" s="14">
        <f t="shared" si="18"/>
        <v>0.22222222222222221</v>
      </c>
      <c r="AA146" s="14">
        <f t="shared" si="18"/>
        <v>0.55555555555555558</v>
      </c>
      <c r="AB146" s="14">
        <f t="shared" si="18"/>
        <v>0.44444444444444442</v>
      </c>
      <c r="AC146" s="14">
        <f t="shared" si="18"/>
        <v>0.44444444444444442</v>
      </c>
      <c r="AD146" s="14">
        <f t="shared" si="18"/>
        <v>0.44444444444444442</v>
      </c>
      <c r="AE146" s="14">
        <f t="shared" si="18"/>
        <v>0.55555555555555558</v>
      </c>
      <c r="AF146" s="14">
        <f t="shared" si="18"/>
        <v>0.44444444444444442</v>
      </c>
      <c r="AG146" s="14">
        <f t="shared" si="18"/>
        <v>0</v>
      </c>
      <c r="AH146" s="14">
        <f t="shared" si="18"/>
        <v>0</v>
      </c>
      <c r="AI146" s="14">
        <f t="shared" si="18"/>
        <v>0</v>
      </c>
      <c r="AJ146" s="14">
        <f t="shared" si="18"/>
        <v>0</v>
      </c>
      <c r="AK146" s="14">
        <f t="shared" si="18"/>
        <v>0</v>
      </c>
      <c r="AL146" s="14">
        <f t="shared" si="18"/>
        <v>0</v>
      </c>
      <c r="AM146" s="14">
        <f t="shared" si="18"/>
        <v>0</v>
      </c>
      <c r="AN146" s="14">
        <f t="shared" si="18"/>
        <v>0</v>
      </c>
      <c r="AO146" s="14">
        <f t="shared" si="18"/>
        <v>0</v>
      </c>
      <c r="AP146" s="15">
        <f t="shared" si="18"/>
        <v>0</v>
      </c>
    </row>
    <row r="147" spans="1:51" x14ac:dyDescent="0.25">
      <c r="B147" s="47">
        <f t="shared" si="17"/>
        <v>1.4200000000000001E-9</v>
      </c>
      <c r="C147" s="46">
        <v>1.4200000000000001E-9</v>
      </c>
    </row>
    <row r="148" spans="1:51" ht="15.75" thickBot="1" x14ac:dyDescent="0.3">
      <c r="B148" s="47">
        <f t="shared" si="17"/>
        <v>1.43E-9</v>
      </c>
      <c r="C148" s="46">
        <v>1.43E-9</v>
      </c>
    </row>
    <row r="149" spans="1:51" ht="15.75" thickBot="1" x14ac:dyDescent="0.3">
      <c r="A149" s="41"/>
      <c r="B149" s="47">
        <f t="shared" si="17"/>
        <v>1.44E-9</v>
      </c>
      <c r="C149" s="46">
        <v>1.44E-9</v>
      </c>
      <c r="D149" s="26" t="s">
        <v>8</v>
      </c>
      <c r="E149" s="8">
        <v>1</v>
      </c>
      <c r="F149" s="3">
        <v>2</v>
      </c>
      <c r="G149" s="3">
        <v>3</v>
      </c>
      <c r="H149" s="3">
        <v>4</v>
      </c>
      <c r="I149" s="3">
        <v>5</v>
      </c>
      <c r="J149" s="3">
        <v>6</v>
      </c>
      <c r="K149" s="3">
        <v>7</v>
      </c>
      <c r="L149" s="3">
        <v>8</v>
      </c>
      <c r="M149" s="3">
        <v>9</v>
      </c>
      <c r="N149" s="3">
        <v>10</v>
      </c>
      <c r="O149" s="3">
        <v>11</v>
      </c>
      <c r="P149" s="3">
        <v>12</v>
      </c>
      <c r="Q149" s="3">
        <v>13</v>
      </c>
      <c r="R149" s="3">
        <v>14</v>
      </c>
      <c r="S149" s="3">
        <v>15</v>
      </c>
      <c r="T149" s="3">
        <v>16</v>
      </c>
      <c r="U149" s="3">
        <v>17</v>
      </c>
      <c r="V149" s="3">
        <v>18</v>
      </c>
      <c r="W149" s="3">
        <v>19</v>
      </c>
      <c r="X149" s="3">
        <v>20</v>
      </c>
      <c r="Y149" s="3">
        <v>21</v>
      </c>
      <c r="Z149" s="3">
        <v>22</v>
      </c>
      <c r="AA149" s="3">
        <v>23</v>
      </c>
      <c r="AB149" s="3">
        <v>24</v>
      </c>
      <c r="AC149" s="3">
        <v>25</v>
      </c>
      <c r="AD149" s="3">
        <v>26</v>
      </c>
      <c r="AE149" s="3">
        <v>27</v>
      </c>
      <c r="AF149" s="3">
        <v>28</v>
      </c>
      <c r="AG149" s="3">
        <v>29</v>
      </c>
      <c r="AH149" s="3">
        <v>30</v>
      </c>
      <c r="AI149" s="3">
        <v>31</v>
      </c>
      <c r="AJ149" s="3">
        <v>32</v>
      </c>
      <c r="AK149" s="3">
        <v>33</v>
      </c>
      <c r="AL149" s="3">
        <v>34</v>
      </c>
      <c r="AM149" s="3">
        <v>35</v>
      </c>
      <c r="AN149" s="3">
        <v>36</v>
      </c>
      <c r="AO149" s="3">
        <v>37</v>
      </c>
      <c r="AP149" s="4">
        <v>38</v>
      </c>
    </row>
    <row r="150" spans="1:51" x14ac:dyDescent="0.25">
      <c r="A150" s="38">
        <f t="shared" ref="A150:A167" si="19">COUNTIF(E150:AP150, "tak") / (COUNTIF(E150:AP150, "tak") + COUNTIF(E150:AP150, "nie"))</f>
        <v>0.6428571428571429</v>
      </c>
      <c r="B150" s="47">
        <f t="shared" si="17"/>
        <v>0.64285714430714291</v>
      </c>
      <c r="C150" s="46">
        <v>1.45E-9</v>
      </c>
      <c r="D150" s="16" t="str">
        <f>Holandia!A2</f>
        <v>Psv</v>
      </c>
      <c r="E150" s="9" t="str">
        <f>IF(Holandia!B2="", "", Holandia!B2)</f>
        <v>tak</v>
      </c>
      <c r="F150" s="9" t="str">
        <f>IF(Holandia!C2="", "", Holandia!C2)</f>
        <v>tak</v>
      </c>
      <c r="G150" s="9" t="str">
        <f>IF(Holandia!D2="", "", Holandia!D2)</f>
        <v>nie</v>
      </c>
      <c r="H150" s="9" t="str">
        <f>IF(Holandia!E2="", "", Holandia!E2)</f>
        <v>tak</v>
      </c>
      <c r="I150" s="9" t="str">
        <f>IF(Holandia!F2="", "", Holandia!F2)</f>
        <v>nie</v>
      </c>
      <c r="J150" s="9" t="str">
        <f>IF(Holandia!G2="", "", Holandia!G2)</f>
        <v>tak</v>
      </c>
      <c r="K150" s="9" t="str">
        <f>IF(Holandia!H2="", "", Holandia!H2)</f>
        <v>nie</v>
      </c>
      <c r="L150" s="9" t="str">
        <f>IF(Holandia!I2="", "", Holandia!I2)</f>
        <v>nie</v>
      </c>
      <c r="M150" s="9" t="str">
        <f>IF(Holandia!J2="", "", Holandia!J2)</f>
        <v>tak</v>
      </c>
      <c r="N150" s="9" t="str">
        <f>IF(Holandia!K2="", "", Holandia!K2)</f>
        <v>nie</v>
      </c>
      <c r="O150" s="9" t="str">
        <f>IF(Holandia!L2="", "", Holandia!L2)</f>
        <v>tak</v>
      </c>
      <c r="P150" s="9" t="str">
        <f>IF(Holandia!M2="", "", Holandia!M2)</f>
        <v>tak</v>
      </c>
      <c r="Q150" s="9" t="str">
        <f>IF(Holandia!N2="", "", Holandia!N2)</f>
        <v>tak</v>
      </c>
      <c r="R150" s="9" t="str">
        <f>IF(Holandia!O2="", "", Holandia!O2)</f>
        <v>nie</v>
      </c>
      <c r="S150" s="9" t="str">
        <f>IF(Holandia!P2="", "", Holandia!P2)</f>
        <v>nie</v>
      </c>
      <c r="T150" s="9" t="str">
        <f>IF(Holandia!Q2="", "", Holandia!Q2)</f>
        <v>nie</v>
      </c>
      <c r="U150" s="9" t="str">
        <f>IF(Holandia!R2="", "", Holandia!R2)</f>
        <v>tak</v>
      </c>
      <c r="V150" s="9" t="str">
        <f>IF(Holandia!S2="", "", Holandia!S2)</f>
        <v>tak</v>
      </c>
      <c r="W150" s="9" t="str">
        <f>IF(Holandia!T2="", "", Holandia!T2)</f>
        <v>tak</v>
      </c>
      <c r="X150" s="9" t="str">
        <f>IF(Holandia!U2="", "", Holandia!U2)</f>
        <v>tak</v>
      </c>
      <c r="Y150" s="9" t="str">
        <f>IF(Holandia!V2="", "", Holandia!V2)</f>
        <v>nie</v>
      </c>
      <c r="Z150" s="9" t="str">
        <f>IF(Holandia!W2="", "", Holandia!W2)</f>
        <v>nie</v>
      </c>
      <c r="AA150" s="9" t="str">
        <f>IF(Holandia!X2="", "", Holandia!X2)</f>
        <v>tak</v>
      </c>
      <c r="AB150" s="9" t="str">
        <f>IF(Holandia!Y2="", "", Holandia!Y2)</f>
        <v>tak</v>
      </c>
      <c r="AC150" s="9" t="str">
        <f>IF(Holandia!Z2="", "", Holandia!Z2)</f>
        <v>tak</v>
      </c>
      <c r="AD150" s="9" t="str">
        <f>IF(Holandia!AA2="", "", Holandia!AA2)</f>
        <v>tak</v>
      </c>
      <c r="AE150" s="9" t="str">
        <f>IF(Holandia!AB2="", "", Holandia!AB2)</f>
        <v>tak</v>
      </c>
      <c r="AF150" s="9" t="str">
        <f>IF(Holandia!AC2="", "", Holandia!AC2)</f>
        <v>tak</v>
      </c>
      <c r="AG150" s="9" t="str">
        <f>IF(Holandia!AD2="", "", Holandia!AD2)</f>
        <v/>
      </c>
      <c r="AH150" s="9" t="str">
        <f>IF(Holandia!AE2="", "", Holandia!AE2)</f>
        <v/>
      </c>
      <c r="AI150" s="9" t="str">
        <f>IF(Holandia!AF2="", "", Holandia!AF2)</f>
        <v/>
      </c>
      <c r="AJ150" s="9" t="str">
        <f>IF(Holandia!AG2="", "", Holandia!AG2)</f>
        <v/>
      </c>
      <c r="AK150" s="9" t="str">
        <f>IF(Holandia!AH2="", "", Holandia!AH2)</f>
        <v/>
      </c>
      <c r="AL150" s="9" t="str">
        <f>IF(Holandia!AI2="", "", Holandia!AI2)</f>
        <v/>
      </c>
      <c r="AM150" s="9" t="str">
        <f>IF(Holandia!AJ2="", "", Holandia!AJ2)</f>
        <v/>
      </c>
      <c r="AN150" s="9" t="str">
        <f>IF(Holandia!AK2="", "", Holandia!AK2)</f>
        <v/>
      </c>
      <c r="AO150" s="9" t="str">
        <f>IF(Holandia!AL2="", "", Holandia!AL2)</f>
        <v/>
      </c>
      <c r="AP150" s="16" t="str">
        <f>IF(Holandia!AM2="", "", Holandia!AM2)</f>
        <v/>
      </c>
      <c r="AY150" t="str">
        <f>Holandia!AP2</f>
        <v>tak 6</v>
      </c>
    </row>
    <row r="151" spans="1:51" x14ac:dyDescent="0.25">
      <c r="A151" s="39">
        <f t="shared" si="19"/>
        <v>0.5</v>
      </c>
      <c r="B151" s="47">
        <f t="shared" si="17"/>
        <v>0.50000000146000001</v>
      </c>
      <c r="C151" s="46">
        <v>1.4599999999999999E-9</v>
      </c>
      <c r="D151" s="16" t="str">
        <f>Holandia!A3</f>
        <v>Ajax</v>
      </c>
      <c r="E151" s="9" t="str">
        <f>IF(Holandia!B3="", "", Holandia!B3)</f>
        <v>nie</v>
      </c>
      <c r="F151" s="9" t="str">
        <f>IF(Holandia!C3="", "", Holandia!C3)</f>
        <v>nie</v>
      </c>
      <c r="G151" s="9" t="str">
        <f>IF(Holandia!D3="", "", Holandia!D3)</f>
        <v>tak</v>
      </c>
      <c r="H151" s="9" t="str">
        <f>IF(Holandia!E3="", "", Holandia!E3)</f>
        <v>nie</v>
      </c>
      <c r="I151" s="9" t="str">
        <f>IF(Holandia!F3="", "", Holandia!F3)</f>
        <v>tak</v>
      </c>
      <c r="J151" s="9" t="str">
        <f>IF(Holandia!G3="", "", Holandia!G3)</f>
        <v>nie</v>
      </c>
      <c r="K151" s="9" t="str">
        <f>IF(Holandia!H3="", "", Holandia!H3)</f>
        <v>nie</v>
      </c>
      <c r="L151" s="9" t="str">
        <f>IF(Holandia!I3="", "", Holandia!I3)</f>
        <v>tak</v>
      </c>
      <c r="M151" s="9" t="str">
        <f>IF(Holandia!J3="", "", Holandia!J3)</f>
        <v>nie</v>
      </c>
      <c r="N151" s="9" t="str">
        <f>IF(Holandia!K3="", "", Holandia!K3)</f>
        <v>nie</v>
      </c>
      <c r="O151" s="9" t="str">
        <f>IF(Holandia!L3="", "", Holandia!L3)</f>
        <v>tak</v>
      </c>
      <c r="P151" s="9" t="str">
        <f>IF(Holandia!M3="", "", Holandia!M3)</f>
        <v>tak</v>
      </c>
      <c r="Q151" s="9" t="str">
        <f>IF(Holandia!N3="", "", Holandia!N3)</f>
        <v>tak</v>
      </c>
      <c r="R151" s="9" t="str">
        <f>IF(Holandia!O3="", "", Holandia!O3)</f>
        <v>tak</v>
      </c>
      <c r="S151" s="9" t="str">
        <f>IF(Holandia!P3="", "", Holandia!P3)</f>
        <v>nie</v>
      </c>
      <c r="T151" s="9" t="str">
        <f>IF(Holandia!Q3="", "", Holandia!Q3)</f>
        <v>tak</v>
      </c>
      <c r="U151" s="9" t="str">
        <f>IF(Holandia!R3="", "", Holandia!R3)</f>
        <v>nie</v>
      </c>
      <c r="V151" s="9" t="str">
        <f>IF(Holandia!S3="", "", Holandia!S3)</f>
        <v>tak</v>
      </c>
      <c r="W151" s="9" t="str">
        <f>IF(Holandia!T3="", "", Holandia!T3)</f>
        <v>tak</v>
      </c>
      <c r="X151" s="9" t="str">
        <f>IF(Holandia!U3="", "", Holandia!U3)</f>
        <v>nie</v>
      </c>
      <c r="Y151" s="9" t="str">
        <f>IF(Holandia!V3="", "", Holandia!V3)</f>
        <v>tak</v>
      </c>
      <c r="Z151" s="9" t="str">
        <f>IF(Holandia!W3="", "", Holandia!W3)</f>
        <v>nie</v>
      </c>
      <c r="AA151" s="9" t="str">
        <f>IF(Holandia!X3="", "", Holandia!X3)</f>
        <v>tak</v>
      </c>
      <c r="AB151" s="9" t="str">
        <f>IF(Holandia!Y3="", "", Holandia!Y3)</f>
        <v>nie</v>
      </c>
      <c r="AC151" s="9" t="str">
        <f>IF(Holandia!Z3="", "", Holandia!Z3)</f>
        <v>nie</v>
      </c>
      <c r="AD151" s="9" t="str">
        <f>IF(Holandia!AA3="", "", Holandia!AA3)</f>
        <v>nie</v>
      </c>
      <c r="AE151" s="9" t="str">
        <f>IF(Holandia!AB3="", "", Holandia!AB3)</f>
        <v>tak</v>
      </c>
      <c r="AF151" s="9" t="str">
        <f>IF(Holandia!AC3="", "", Holandia!AC3)</f>
        <v>tak</v>
      </c>
      <c r="AG151" s="9" t="str">
        <f>IF(Holandia!AD3="", "", Holandia!AD3)</f>
        <v/>
      </c>
      <c r="AH151" s="9" t="str">
        <f>IF(Holandia!AE3="", "", Holandia!AE3)</f>
        <v/>
      </c>
      <c r="AI151" s="9" t="str">
        <f>IF(Holandia!AF3="", "", Holandia!AF3)</f>
        <v/>
      </c>
      <c r="AJ151" s="9" t="str">
        <f>IF(Holandia!AG3="", "", Holandia!AG3)</f>
        <v/>
      </c>
      <c r="AK151" s="9" t="str">
        <f>IF(Holandia!AH3="", "", Holandia!AH3)</f>
        <v/>
      </c>
      <c r="AL151" s="9" t="str">
        <f>IF(Holandia!AI3="", "", Holandia!AI3)</f>
        <v/>
      </c>
      <c r="AM151" s="9" t="str">
        <f>IF(Holandia!AJ3="", "", Holandia!AJ3)</f>
        <v/>
      </c>
      <c r="AN151" s="9" t="str">
        <f>IF(Holandia!AK3="", "", Holandia!AK3)</f>
        <v/>
      </c>
      <c r="AO151" s="9" t="str">
        <f>IF(Holandia!AL3="", "", Holandia!AL3)</f>
        <v/>
      </c>
      <c r="AP151" s="16" t="str">
        <f>IF(Holandia!AM3="", "", Holandia!AM3)</f>
        <v/>
      </c>
      <c r="AY151" t="str">
        <f>Holandia!AP3</f>
        <v>tak 2</v>
      </c>
    </row>
    <row r="152" spans="1:51" x14ac:dyDescent="0.25">
      <c r="A152" s="39">
        <f t="shared" si="19"/>
        <v>0.39285714285714285</v>
      </c>
      <c r="B152" s="47">
        <f t="shared" si="17"/>
        <v>0.39285714432714286</v>
      </c>
      <c r="C152" s="46">
        <v>1.4700000000000001E-9</v>
      </c>
      <c r="D152" s="16" t="str">
        <f>Holandia!A4</f>
        <v>Utrecht</v>
      </c>
      <c r="E152" s="9" t="str">
        <f>IF(Holandia!B4="", "", Holandia!B4)</f>
        <v>nie</v>
      </c>
      <c r="F152" s="9" t="str">
        <f>IF(Holandia!C4="", "", Holandia!C4)</f>
        <v>tak</v>
      </c>
      <c r="G152" s="9" t="str">
        <f>IF(Holandia!D4="", "", Holandia!D4)</f>
        <v>tak</v>
      </c>
      <c r="H152" s="9" t="str">
        <f>IF(Holandia!E4="", "", Holandia!E4)</f>
        <v>tak</v>
      </c>
      <c r="I152" s="9" t="str">
        <f>IF(Holandia!F4="", "", Holandia!F4)</f>
        <v>tak</v>
      </c>
      <c r="J152" s="9" t="str">
        <f>IF(Holandia!G4="", "", Holandia!G4)</f>
        <v>nie</v>
      </c>
      <c r="K152" s="9" t="str">
        <f>IF(Holandia!H4="", "", Holandia!H4)</f>
        <v>tak</v>
      </c>
      <c r="L152" s="9" t="str">
        <f>IF(Holandia!I4="", "", Holandia!I4)</f>
        <v>tak</v>
      </c>
      <c r="M152" s="9" t="str">
        <f>IF(Holandia!J4="", "", Holandia!J4)</f>
        <v>nie</v>
      </c>
      <c r="N152" s="9" t="str">
        <f>IF(Holandia!K4="", "", Holandia!K4)</f>
        <v>tak</v>
      </c>
      <c r="O152" s="9" t="str">
        <f>IF(Holandia!L4="", "", Holandia!L4)</f>
        <v>nie</v>
      </c>
      <c r="P152" s="9" t="str">
        <f>IF(Holandia!M4="", "", Holandia!M4)</f>
        <v>nie</v>
      </c>
      <c r="Q152" s="9" t="str">
        <f>IF(Holandia!N4="", "", Holandia!N4)</f>
        <v>tak</v>
      </c>
      <c r="R152" s="9" t="str">
        <f>IF(Holandia!O4="", "", Holandia!O4)</f>
        <v>nie</v>
      </c>
      <c r="S152" s="9" t="str">
        <f>IF(Holandia!P4="", "", Holandia!P4)</f>
        <v>tak</v>
      </c>
      <c r="T152" s="9" t="str">
        <f>IF(Holandia!Q4="", "", Holandia!Q4)</f>
        <v>nie</v>
      </c>
      <c r="U152" s="9" t="str">
        <f>IF(Holandia!R4="", "", Holandia!R4)</f>
        <v>nie</v>
      </c>
      <c r="V152" s="9" t="str">
        <f>IF(Holandia!S4="", "", Holandia!S4)</f>
        <v>nie</v>
      </c>
      <c r="W152" s="9" t="str">
        <f>IF(Holandia!T4="", "", Holandia!T4)</f>
        <v>nie</v>
      </c>
      <c r="X152" s="9" t="str">
        <f>IF(Holandia!U4="", "", Holandia!U4)</f>
        <v>nie</v>
      </c>
      <c r="Y152" s="9" t="str">
        <f>IF(Holandia!V4="", "", Holandia!V4)</f>
        <v>nie</v>
      </c>
      <c r="Z152" s="9" t="str">
        <f>IF(Holandia!W4="", "", Holandia!W4)</f>
        <v>nie</v>
      </c>
      <c r="AA152" s="9" t="str">
        <f>IF(Holandia!X4="", "", Holandia!X4)</f>
        <v>tak</v>
      </c>
      <c r="AB152" s="9" t="str">
        <f>IF(Holandia!Y4="", "", Holandia!Y4)</f>
        <v>nie</v>
      </c>
      <c r="AC152" s="9" t="str">
        <f>IF(Holandia!Z4="", "", Holandia!Z4)</f>
        <v>nie</v>
      </c>
      <c r="AD152" s="9" t="str">
        <f>IF(Holandia!AA4="", "", Holandia!AA4)</f>
        <v>nie</v>
      </c>
      <c r="AE152" s="9" t="str">
        <f>IF(Holandia!AB4="", "", Holandia!AB4)</f>
        <v>tak</v>
      </c>
      <c r="AF152" s="9" t="str">
        <f>IF(Holandia!AC4="", "", Holandia!AC4)</f>
        <v>nie</v>
      </c>
      <c r="AG152" s="9" t="str">
        <f>IF(Holandia!AD4="", "", Holandia!AD4)</f>
        <v/>
      </c>
      <c r="AH152" s="9" t="str">
        <f>IF(Holandia!AE4="", "", Holandia!AE4)</f>
        <v/>
      </c>
      <c r="AI152" s="9" t="str">
        <f>IF(Holandia!AF4="", "", Holandia!AF4)</f>
        <v/>
      </c>
      <c r="AJ152" s="9" t="str">
        <f>IF(Holandia!AG4="", "", Holandia!AG4)</f>
        <v/>
      </c>
      <c r="AK152" s="9" t="str">
        <f>IF(Holandia!AH4="", "", Holandia!AH4)</f>
        <v/>
      </c>
      <c r="AL152" s="9" t="str">
        <f>IF(Holandia!AI4="", "", Holandia!AI4)</f>
        <v/>
      </c>
      <c r="AM152" s="9" t="str">
        <f>IF(Holandia!AJ4="", "", Holandia!AJ4)</f>
        <v/>
      </c>
      <c r="AN152" s="9" t="str">
        <f>IF(Holandia!AK4="", "", Holandia!AK4)</f>
        <v/>
      </c>
      <c r="AO152" s="9" t="str">
        <f>IF(Holandia!AL4="", "", Holandia!AL4)</f>
        <v/>
      </c>
      <c r="AP152" s="16" t="str">
        <f>IF(Holandia!AM4="", "", Holandia!AM4)</f>
        <v/>
      </c>
      <c r="AY152" t="str">
        <f>Holandia!AP4</f>
        <v>nie 1</v>
      </c>
    </row>
    <row r="153" spans="1:51" x14ac:dyDescent="0.25">
      <c r="A153" s="39">
        <f t="shared" si="19"/>
        <v>0.4642857142857143</v>
      </c>
      <c r="B153" s="47">
        <f t="shared" si="17"/>
        <v>0.46428571576571431</v>
      </c>
      <c r="C153" s="46">
        <v>1.4800000000000001E-9</v>
      </c>
      <c r="D153" s="16" t="str">
        <f>Holandia!A5</f>
        <v>Alkmaar</v>
      </c>
      <c r="E153" s="9" t="str">
        <f>IF(Holandia!B5="", "", Holandia!B5)</f>
        <v>nie</v>
      </c>
      <c r="F153" s="9" t="str">
        <f>IF(Holandia!C5="", "", Holandia!C5)</f>
        <v>nie</v>
      </c>
      <c r="G153" s="9" t="str">
        <f>IF(Holandia!D5="", "", Holandia!D5)</f>
        <v>nie</v>
      </c>
      <c r="H153" s="9" t="str">
        <f>IF(Holandia!E5="", "", Holandia!E5)</f>
        <v>tak</v>
      </c>
      <c r="I153" s="9" t="str">
        <f>IF(Holandia!F5="", "", Holandia!F5)</f>
        <v>nie</v>
      </c>
      <c r="J153" s="9" t="str">
        <f>IF(Holandia!G5="", "", Holandia!G5)</f>
        <v>tak</v>
      </c>
      <c r="K153" s="9" t="str">
        <f>IF(Holandia!H5="", "", Holandia!H5)</f>
        <v>tak</v>
      </c>
      <c r="L153" s="9" t="str">
        <f>IF(Holandia!I5="", "", Holandia!I5)</f>
        <v>nie</v>
      </c>
      <c r="M153" s="9" t="str">
        <f>IF(Holandia!J5="", "", Holandia!J5)</f>
        <v>tak</v>
      </c>
      <c r="N153" s="9" t="str">
        <f>IF(Holandia!K5="", "", Holandia!K5)</f>
        <v>tak</v>
      </c>
      <c r="O153" s="9" t="str">
        <f>IF(Holandia!L5="", "", Holandia!L5)</f>
        <v>nie</v>
      </c>
      <c r="P153" s="9" t="str">
        <f>IF(Holandia!M5="", "", Holandia!M5)</f>
        <v>tak</v>
      </c>
      <c r="Q153" s="9" t="str">
        <f>IF(Holandia!N5="", "", Holandia!N5)</f>
        <v>tak</v>
      </c>
      <c r="R153" s="9" t="str">
        <f>IF(Holandia!O5="", "", Holandia!O5)</f>
        <v>nie</v>
      </c>
      <c r="S153" s="9" t="str">
        <f>IF(Holandia!P5="", "", Holandia!P5)</f>
        <v>nie</v>
      </c>
      <c r="T153" s="9" t="str">
        <f>IF(Holandia!Q5="", "", Holandia!Q5)</f>
        <v>tak</v>
      </c>
      <c r="U153" s="9" t="str">
        <f>IF(Holandia!R5="", "", Holandia!R5)</f>
        <v>nie</v>
      </c>
      <c r="V153" s="9" t="str">
        <f>IF(Holandia!S5="", "", Holandia!S5)</f>
        <v>tak</v>
      </c>
      <c r="W153" s="9" t="str">
        <f>IF(Holandia!T5="", "", Holandia!T5)</f>
        <v>nie</v>
      </c>
      <c r="X153" s="9" t="str">
        <f>IF(Holandia!U5="", "", Holandia!U5)</f>
        <v>nie</v>
      </c>
      <c r="Y153" s="9" t="str">
        <f>IF(Holandia!V5="", "", Holandia!V5)</f>
        <v>nie</v>
      </c>
      <c r="Z153" s="9" t="str">
        <f>IF(Holandia!W5="", "", Holandia!W5)</f>
        <v>tak</v>
      </c>
      <c r="AA153" s="9" t="str">
        <f>IF(Holandia!X5="", "", Holandia!X5)</f>
        <v>nie</v>
      </c>
      <c r="AB153" s="9" t="str">
        <f>IF(Holandia!Y5="", "", Holandia!Y5)</f>
        <v>tak</v>
      </c>
      <c r="AC153" s="9" t="str">
        <f>IF(Holandia!Z5="", "", Holandia!Z5)</f>
        <v>tak</v>
      </c>
      <c r="AD153" s="9" t="str">
        <f>IF(Holandia!AA5="", "", Holandia!AA5)</f>
        <v>nie</v>
      </c>
      <c r="AE153" s="9" t="str">
        <f>IF(Holandia!AB5="", "", Holandia!AB5)</f>
        <v>tak</v>
      </c>
      <c r="AF153" s="9" t="str">
        <f>IF(Holandia!AC5="", "", Holandia!AC5)</f>
        <v>nie</v>
      </c>
      <c r="AG153" s="9" t="str">
        <f>IF(Holandia!AD5="", "", Holandia!AD5)</f>
        <v/>
      </c>
      <c r="AH153" s="9" t="str">
        <f>IF(Holandia!AE5="", "", Holandia!AE5)</f>
        <v/>
      </c>
      <c r="AI153" s="9" t="str">
        <f>IF(Holandia!AF5="", "", Holandia!AF5)</f>
        <v/>
      </c>
      <c r="AJ153" s="9" t="str">
        <f>IF(Holandia!AG5="", "", Holandia!AG5)</f>
        <v/>
      </c>
      <c r="AK153" s="9" t="str">
        <f>IF(Holandia!AH5="", "", Holandia!AH5)</f>
        <v/>
      </c>
      <c r="AL153" s="9" t="str">
        <f>IF(Holandia!AI5="", "", Holandia!AI5)</f>
        <v/>
      </c>
      <c r="AM153" s="9" t="str">
        <f>IF(Holandia!AJ5="", "", Holandia!AJ5)</f>
        <v/>
      </c>
      <c r="AN153" s="9" t="str">
        <f>IF(Holandia!AK5="", "", Holandia!AK5)</f>
        <v/>
      </c>
      <c r="AO153" s="9" t="str">
        <f>IF(Holandia!AL5="", "", Holandia!AL5)</f>
        <v/>
      </c>
      <c r="AP153" s="16" t="str">
        <f>IF(Holandia!AM5="", "", Holandia!AM5)</f>
        <v/>
      </c>
      <c r="AY153" t="str">
        <f>Holandia!AP5</f>
        <v>nie 1</v>
      </c>
    </row>
    <row r="154" spans="1:51" x14ac:dyDescent="0.25">
      <c r="A154" s="39">
        <f t="shared" si="19"/>
        <v>0.6785714285714286</v>
      </c>
      <c r="B154" s="47">
        <f t="shared" si="17"/>
        <v>0.67857143006142862</v>
      </c>
      <c r="C154" s="46">
        <v>1.49E-9</v>
      </c>
      <c r="D154" s="16" t="str">
        <f>Holandia!A6</f>
        <v>Feyenoord</v>
      </c>
      <c r="E154" s="9" t="str">
        <f>IF(Holandia!B6="", "", Holandia!B6)</f>
        <v>tak</v>
      </c>
      <c r="F154" s="9" t="str">
        <f>IF(Holandia!C6="", "", Holandia!C6)</f>
        <v>nie</v>
      </c>
      <c r="G154" s="9" t="str">
        <f>IF(Holandia!D6="", "", Holandia!D6)</f>
        <v>tak</v>
      </c>
      <c r="H154" s="9" t="str">
        <f>IF(Holandia!E6="", "", Holandia!E6)</f>
        <v>nie</v>
      </c>
      <c r="I154" s="9" t="str">
        <f>IF(Holandia!F6="", "", Holandia!F6)</f>
        <v>tak</v>
      </c>
      <c r="J154" s="9" t="str">
        <f>IF(Holandia!G6="", "", Holandia!G6)</f>
        <v>tak</v>
      </c>
      <c r="K154" s="9" t="str">
        <f>IF(Holandia!H6="", "", Holandia!H6)</f>
        <v>tak</v>
      </c>
      <c r="L154" s="9" t="str">
        <f>IF(Holandia!I6="", "", Holandia!I6)</f>
        <v>tak</v>
      </c>
      <c r="M154" s="9" t="str">
        <f>IF(Holandia!J6="", "", Holandia!J6)</f>
        <v>tak</v>
      </c>
      <c r="N154" s="9" t="str">
        <f>IF(Holandia!K6="", "", Holandia!K6)</f>
        <v>tak</v>
      </c>
      <c r="O154" s="9" t="str">
        <f>IF(Holandia!L6="", "", Holandia!L6)</f>
        <v>nie</v>
      </c>
      <c r="P154" s="9" t="str">
        <f>IF(Holandia!M6="", "", Holandia!M6)</f>
        <v>tak</v>
      </c>
      <c r="Q154" s="9" t="str">
        <f>IF(Holandia!N6="", "", Holandia!N6)</f>
        <v>tak</v>
      </c>
      <c r="R154" s="9" t="str">
        <f>IF(Holandia!O6="", "", Holandia!O6)</f>
        <v>tak</v>
      </c>
      <c r="S154" s="9" t="str">
        <f>IF(Holandia!P6="", "", Holandia!P6)</f>
        <v>tak</v>
      </c>
      <c r="T154" s="9" t="str">
        <f>IF(Holandia!Q6="", "", Holandia!Q6)</f>
        <v>nie</v>
      </c>
      <c r="U154" s="9" t="str">
        <f>IF(Holandia!R6="", "", Holandia!R6)</f>
        <v>tak</v>
      </c>
      <c r="V154" s="9" t="str">
        <f>IF(Holandia!S6="", "", Holandia!S6)</f>
        <v>nie</v>
      </c>
      <c r="W154" s="9" t="str">
        <f>IF(Holandia!T6="", "", Holandia!T6)</f>
        <v>tak</v>
      </c>
      <c r="X154" s="9" t="str">
        <f>IF(Holandia!U6="", "", Holandia!U6)</f>
        <v>tak</v>
      </c>
      <c r="Y154" s="9" t="str">
        <f>IF(Holandia!V6="", "", Holandia!V6)</f>
        <v>tak</v>
      </c>
      <c r="Z154" s="9" t="str">
        <f>IF(Holandia!W6="", "", Holandia!W6)</f>
        <v>tak</v>
      </c>
      <c r="AA154" s="9" t="str">
        <f>IF(Holandia!X6="", "", Holandia!X6)</f>
        <v>nie</v>
      </c>
      <c r="AB154" s="9" t="str">
        <f>IF(Holandia!Y6="", "", Holandia!Y6)</f>
        <v>nie</v>
      </c>
      <c r="AC154" s="9" t="str">
        <f>IF(Holandia!Z6="", "", Holandia!Z6)</f>
        <v>tak</v>
      </c>
      <c r="AD154" s="9" t="str">
        <f>IF(Holandia!AA6="", "", Holandia!AA6)</f>
        <v>nie</v>
      </c>
      <c r="AE154" s="9" t="str">
        <f>IF(Holandia!AB6="", "", Holandia!AB6)</f>
        <v>tak</v>
      </c>
      <c r="AF154" s="9" t="str">
        <f>IF(Holandia!AC6="", "", Holandia!AC6)</f>
        <v>nie</v>
      </c>
      <c r="AG154" s="9" t="str">
        <f>IF(Holandia!AD6="", "", Holandia!AD6)</f>
        <v/>
      </c>
      <c r="AH154" s="9" t="str">
        <f>IF(Holandia!AE6="", "", Holandia!AE6)</f>
        <v/>
      </c>
      <c r="AI154" s="9" t="str">
        <f>IF(Holandia!AF6="", "", Holandia!AF6)</f>
        <v/>
      </c>
      <c r="AJ154" s="9" t="str">
        <f>IF(Holandia!AG6="", "", Holandia!AG6)</f>
        <v/>
      </c>
      <c r="AK154" s="9" t="str">
        <f>IF(Holandia!AH6="", "", Holandia!AH6)</f>
        <v/>
      </c>
      <c r="AL154" s="9" t="str">
        <f>IF(Holandia!AI6="", "", Holandia!AI6)</f>
        <v/>
      </c>
      <c r="AM154" s="9" t="str">
        <f>IF(Holandia!AJ6="", "", Holandia!AJ6)</f>
        <v/>
      </c>
      <c r="AN154" s="9" t="str">
        <f>IF(Holandia!AK6="", "", Holandia!AK6)</f>
        <v/>
      </c>
      <c r="AO154" s="9" t="str">
        <f>IF(Holandia!AL6="", "", Holandia!AL6)</f>
        <v/>
      </c>
      <c r="AP154" s="16" t="str">
        <f>IF(Holandia!AM6="", "", Holandia!AM6)</f>
        <v/>
      </c>
      <c r="AY154" t="str">
        <f>Holandia!AP6</f>
        <v>nie 1</v>
      </c>
    </row>
    <row r="155" spans="1:51" x14ac:dyDescent="0.25">
      <c r="A155" s="39">
        <f t="shared" si="19"/>
        <v>0.6428571428571429</v>
      </c>
      <c r="B155" s="47">
        <f t="shared" si="17"/>
        <v>0.64285714435714292</v>
      </c>
      <c r="C155" s="46">
        <v>1.5E-9</v>
      </c>
      <c r="D155" s="16" t="str">
        <f>Holandia!A7</f>
        <v>Twente</v>
      </c>
      <c r="E155" s="9" t="str">
        <f>IF(Holandia!B7="", "", Holandia!B7)</f>
        <v>tak</v>
      </c>
      <c r="F155" s="9" t="str">
        <f>IF(Holandia!C7="", "", Holandia!C7)</f>
        <v>nie</v>
      </c>
      <c r="G155" s="9" t="str">
        <f>IF(Holandia!D7="", "", Holandia!D7)</f>
        <v>nie</v>
      </c>
      <c r="H155" s="9" t="str">
        <f>IF(Holandia!E7="", "", Holandia!E7)</f>
        <v>tak</v>
      </c>
      <c r="I155" s="9" t="str">
        <f>IF(Holandia!F7="", "", Holandia!F7)</f>
        <v>tak</v>
      </c>
      <c r="J155" s="9" t="str">
        <f>IF(Holandia!G7="", "", Holandia!G7)</f>
        <v>tak</v>
      </c>
      <c r="K155" s="9" t="str">
        <f>IF(Holandia!H7="", "", Holandia!H7)</f>
        <v>nie</v>
      </c>
      <c r="L155" s="9" t="str">
        <f>IF(Holandia!I7="", "", Holandia!I7)</f>
        <v>tak</v>
      </c>
      <c r="M155" s="9" t="str">
        <f>IF(Holandia!J7="", "", Holandia!J7)</f>
        <v>tak</v>
      </c>
      <c r="N155" s="9" t="str">
        <f>IF(Holandia!K7="", "", Holandia!K7)</f>
        <v>tak</v>
      </c>
      <c r="O155" s="9" t="str">
        <f>IF(Holandia!L7="", "", Holandia!L7)</f>
        <v>nie</v>
      </c>
      <c r="P155" s="9" t="str">
        <f>IF(Holandia!M7="", "", Holandia!M7)</f>
        <v>tak</v>
      </c>
      <c r="Q155" s="9" t="str">
        <f>IF(Holandia!N7="", "", Holandia!N7)</f>
        <v>tak</v>
      </c>
      <c r="R155" s="9" t="str">
        <f>IF(Holandia!O7="", "", Holandia!O7)</f>
        <v>tak</v>
      </c>
      <c r="S155" s="9" t="str">
        <f>IF(Holandia!P7="", "", Holandia!P7)</f>
        <v>nie</v>
      </c>
      <c r="T155" s="9" t="str">
        <f>IF(Holandia!Q7="", "", Holandia!Q7)</f>
        <v>tak</v>
      </c>
      <c r="U155" s="9" t="str">
        <f>IF(Holandia!R7="", "", Holandia!R7)</f>
        <v>nie</v>
      </c>
      <c r="V155" s="9" t="str">
        <f>IF(Holandia!S7="", "", Holandia!S7)</f>
        <v>nie</v>
      </c>
      <c r="W155" s="9" t="str">
        <f>IF(Holandia!T7="", "", Holandia!T7)</f>
        <v>tak</v>
      </c>
      <c r="X155" s="9" t="str">
        <f>IF(Holandia!U7="", "", Holandia!U7)</f>
        <v>tak</v>
      </c>
      <c r="Y155" s="9" t="str">
        <f>IF(Holandia!V7="", "", Holandia!V7)</f>
        <v>tak</v>
      </c>
      <c r="Z155" s="9" t="str">
        <f>IF(Holandia!W7="", "", Holandia!W7)</f>
        <v>tak</v>
      </c>
      <c r="AA155" s="9" t="str">
        <f>IF(Holandia!X7="", "", Holandia!X7)</f>
        <v>tak</v>
      </c>
      <c r="AB155" s="9" t="str">
        <f>IF(Holandia!Y7="", "", Holandia!Y7)</f>
        <v>nie</v>
      </c>
      <c r="AC155" s="9" t="str">
        <f>IF(Holandia!Z7="", "", Holandia!Z7)</f>
        <v>nie</v>
      </c>
      <c r="AD155" s="9" t="str">
        <f>IF(Holandia!AA7="", "", Holandia!AA7)</f>
        <v>nie</v>
      </c>
      <c r="AE155" s="9" t="str">
        <f>IF(Holandia!AB7="", "", Holandia!AB7)</f>
        <v>tak</v>
      </c>
      <c r="AF155" s="9" t="str">
        <f>IF(Holandia!AC7="", "", Holandia!AC7)</f>
        <v>tak</v>
      </c>
      <c r="AG155" s="9" t="str">
        <f>IF(Holandia!AD7="", "", Holandia!AD7)</f>
        <v/>
      </c>
      <c r="AH155" s="9" t="str">
        <f>IF(Holandia!AE7="", "", Holandia!AE7)</f>
        <v/>
      </c>
      <c r="AI155" s="9" t="str">
        <f>IF(Holandia!AF7="", "", Holandia!AF7)</f>
        <v/>
      </c>
      <c r="AJ155" s="9" t="str">
        <f>IF(Holandia!AG7="", "", Holandia!AG7)</f>
        <v/>
      </c>
      <c r="AK155" s="9" t="str">
        <f>IF(Holandia!AH7="", "", Holandia!AH7)</f>
        <v/>
      </c>
      <c r="AL155" s="9" t="str">
        <f>IF(Holandia!AI7="", "", Holandia!AI7)</f>
        <v/>
      </c>
      <c r="AM155" s="9" t="str">
        <f>IF(Holandia!AJ7="", "", Holandia!AJ7)</f>
        <v/>
      </c>
      <c r="AN155" s="9" t="str">
        <f>IF(Holandia!AK7="", "", Holandia!AK7)</f>
        <v/>
      </c>
      <c r="AO155" s="9" t="str">
        <f>IF(Holandia!AL7="", "", Holandia!AL7)</f>
        <v/>
      </c>
      <c r="AP155" s="16" t="str">
        <f>IF(Holandia!AM7="", "", Holandia!AM7)</f>
        <v/>
      </c>
      <c r="AY155" t="str">
        <f>Holandia!AP7</f>
        <v>tak 2</v>
      </c>
    </row>
    <row r="156" spans="1:51" x14ac:dyDescent="0.25">
      <c r="A156" s="39">
        <f t="shared" si="19"/>
        <v>0.5</v>
      </c>
      <c r="B156" s="47">
        <f t="shared" si="17"/>
        <v>0.50000000151000001</v>
      </c>
      <c r="C156" s="46">
        <v>1.51E-9</v>
      </c>
      <c r="D156" s="16" t="str">
        <f>Holandia!A8</f>
        <v>Go Ahead Eagles</v>
      </c>
      <c r="E156" s="9" t="str">
        <f>IF(Holandia!B8="", "", Holandia!B8)</f>
        <v>nie</v>
      </c>
      <c r="F156" s="9" t="str">
        <f>IF(Holandia!C8="", "", Holandia!C8)</f>
        <v>nie</v>
      </c>
      <c r="G156" s="9" t="str">
        <f>IF(Holandia!D8="", "", Holandia!D8)</f>
        <v>tak</v>
      </c>
      <c r="H156" s="9" t="str">
        <f>IF(Holandia!E8="", "", Holandia!E8)</f>
        <v>tak</v>
      </c>
      <c r="I156" s="9" t="str">
        <f>IF(Holandia!F8="", "", Holandia!F8)</f>
        <v>tak</v>
      </c>
      <c r="J156" s="9" t="str">
        <f>IF(Holandia!G8="", "", Holandia!G8)</f>
        <v>nie</v>
      </c>
      <c r="K156" s="9" t="str">
        <f>IF(Holandia!H8="", "", Holandia!H8)</f>
        <v>nie</v>
      </c>
      <c r="L156" s="9" t="str">
        <f>IF(Holandia!I8="", "", Holandia!I8)</f>
        <v>nie</v>
      </c>
      <c r="M156" s="9" t="str">
        <f>IF(Holandia!J8="", "", Holandia!J8)</f>
        <v>tak</v>
      </c>
      <c r="N156" s="9" t="str">
        <f>IF(Holandia!K8="", "", Holandia!K8)</f>
        <v>tak</v>
      </c>
      <c r="O156" s="9" t="str">
        <f>IF(Holandia!L8="", "", Holandia!L8)</f>
        <v>tak</v>
      </c>
      <c r="P156" s="9" t="str">
        <f>IF(Holandia!M8="", "", Holandia!M8)</f>
        <v>nie</v>
      </c>
      <c r="Q156" s="9" t="str">
        <f>IF(Holandia!N8="", "", Holandia!N8)</f>
        <v>tak</v>
      </c>
      <c r="R156" s="9" t="str">
        <f>IF(Holandia!O8="", "", Holandia!O8)</f>
        <v>tak</v>
      </c>
      <c r="S156" s="9" t="str">
        <f>IF(Holandia!P8="", "", Holandia!P8)</f>
        <v>nie</v>
      </c>
      <c r="T156" s="9" t="str">
        <f>IF(Holandia!Q8="", "", Holandia!Q8)</f>
        <v>nie</v>
      </c>
      <c r="U156" s="9" t="str">
        <f>IF(Holandia!R8="", "", Holandia!R8)</f>
        <v>tak</v>
      </c>
      <c r="V156" s="9" t="str">
        <f>IF(Holandia!S8="", "", Holandia!S8)</f>
        <v>tak</v>
      </c>
      <c r="W156" s="9" t="str">
        <f>IF(Holandia!T8="", "", Holandia!T8)</f>
        <v>tak</v>
      </c>
      <c r="X156" s="9" t="str">
        <f>IF(Holandia!U8="", "", Holandia!U8)</f>
        <v>nie</v>
      </c>
      <c r="Y156" s="9" t="str">
        <f>IF(Holandia!V8="", "", Holandia!V8)</f>
        <v>tak</v>
      </c>
      <c r="Z156" s="9" t="str">
        <f>IF(Holandia!W8="", "", Holandia!W8)</f>
        <v>nie</v>
      </c>
      <c r="AA156" s="9" t="str">
        <f>IF(Holandia!X8="", "", Holandia!X8)</f>
        <v>nie</v>
      </c>
      <c r="AB156" s="9" t="str">
        <f>IF(Holandia!Y8="", "", Holandia!Y8)</f>
        <v>tak</v>
      </c>
      <c r="AC156" s="9" t="str">
        <f>IF(Holandia!Z8="", "", Holandia!Z8)</f>
        <v>nie</v>
      </c>
      <c r="AD156" s="9" t="str">
        <f>IF(Holandia!AA8="", "", Holandia!AA8)</f>
        <v>nie</v>
      </c>
      <c r="AE156" s="9" t="str">
        <f>IF(Holandia!AB8="", "", Holandia!AB8)</f>
        <v>tak</v>
      </c>
      <c r="AF156" s="9" t="str">
        <f>IF(Holandia!AC8="", "", Holandia!AC8)</f>
        <v>nie</v>
      </c>
      <c r="AG156" s="9" t="str">
        <f>IF(Holandia!AD8="", "", Holandia!AD8)</f>
        <v/>
      </c>
      <c r="AH156" s="9" t="str">
        <f>IF(Holandia!AE8="", "", Holandia!AE8)</f>
        <v/>
      </c>
      <c r="AI156" s="9" t="str">
        <f>IF(Holandia!AF8="", "", Holandia!AF8)</f>
        <v/>
      </c>
      <c r="AJ156" s="9" t="str">
        <f>IF(Holandia!AG8="", "", Holandia!AG8)</f>
        <v/>
      </c>
      <c r="AK156" s="9" t="str">
        <f>IF(Holandia!AH8="", "", Holandia!AH8)</f>
        <v/>
      </c>
      <c r="AL156" s="9" t="str">
        <f>IF(Holandia!AI8="", "", Holandia!AI8)</f>
        <v/>
      </c>
      <c r="AM156" s="9" t="str">
        <f>IF(Holandia!AJ8="", "", Holandia!AJ8)</f>
        <v/>
      </c>
      <c r="AN156" s="9" t="str">
        <f>IF(Holandia!AK8="", "", Holandia!AK8)</f>
        <v/>
      </c>
      <c r="AO156" s="9" t="str">
        <f>IF(Holandia!AL8="", "", Holandia!AL8)</f>
        <v/>
      </c>
      <c r="AP156" s="16" t="str">
        <f>IF(Holandia!AM8="", "", Holandia!AM8)</f>
        <v/>
      </c>
      <c r="AY156" t="str">
        <f>Holandia!AP8</f>
        <v>nie 1</v>
      </c>
    </row>
    <row r="157" spans="1:51" x14ac:dyDescent="0.25">
      <c r="A157" s="39">
        <f t="shared" si="19"/>
        <v>0.5714285714285714</v>
      </c>
      <c r="B157" s="47">
        <f t="shared" si="17"/>
        <v>0.57142857294857141</v>
      </c>
      <c r="C157" s="46">
        <v>1.5199999999999999E-9</v>
      </c>
      <c r="D157" s="16" t="str">
        <f>Holandia!A9</f>
        <v>Fortuna Sittard</v>
      </c>
      <c r="E157" s="9" t="str">
        <f>IF(Holandia!B9="", "", Holandia!B9)</f>
        <v>nie</v>
      </c>
      <c r="F157" s="9" t="str">
        <f>IF(Holandia!C9="", "", Holandia!C9)</f>
        <v>tak</v>
      </c>
      <c r="G157" s="9" t="str">
        <f>IF(Holandia!D9="", "", Holandia!D9)</f>
        <v>tak</v>
      </c>
      <c r="H157" s="9" t="str">
        <f>IF(Holandia!E9="", "", Holandia!E9)</f>
        <v>tak</v>
      </c>
      <c r="I157" s="9" t="str">
        <f>IF(Holandia!F9="", "", Holandia!F9)</f>
        <v>nie</v>
      </c>
      <c r="J157" s="9" t="str">
        <f>IF(Holandia!G9="", "", Holandia!G9)</f>
        <v>tak</v>
      </c>
      <c r="K157" s="9" t="str">
        <f>IF(Holandia!H9="", "", Holandia!H9)</f>
        <v>nie</v>
      </c>
      <c r="L157" s="9" t="str">
        <f>IF(Holandia!I9="", "", Holandia!I9)</f>
        <v>nie</v>
      </c>
      <c r="M157" s="9" t="str">
        <f>IF(Holandia!J9="", "", Holandia!J9)</f>
        <v>nie</v>
      </c>
      <c r="N157" s="9" t="str">
        <f>IF(Holandia!K9="", "", Holandia!K9)</f>
        <v>nie</v>
      </c>
      <c r="O157" s="9" t="str">
        <f>IF(Holandia!L9="", "", Holandia!L9)</f>
        <v>tak</v>
      </c>
      <c r="P157" s="9" t="str">
        <f>IF(Holandia!M9="", "", Holandia!M9)</f>
        <v>tak</v>
      </c>
      <c r="Q157" s="9" t="str">
        <f>IF(Holandia!N9="", "", Holandia!N9)</f>
        <v>tak</v>
      </c>
      <c r="R157" s="9" t="str">
        <f>IF(Holandia!O9="", "", Holandia!O9)</f>
        <v>tak</v>
      </c>
      <c r="S157" s="9" t="str">
        <f>IF(Holandia!P9="", "", Holandia!P9)</f>
        <v>tak</v>
      </c>
      <c r="T157" s="9" t="str">
        <f>IF(Holandia!Q9="", "", Holandia!Q9)</f>
        <v>nie</v>
      </c>
      <c r="U157" s="9" t="str">
        <f>IF(Holandia!R9="", "", Holandia!R9)</f>
        <v>nie</v>
      </c>
      <c r="V157" s="9" t="str">
        <f>IF(Holandia!S9="", "", Holandia!S9)</f>
        <v>tak</v>
      </c>
      <c r="W157" s="9" t="str">
        <f>IF(Holandia!T9="", "", Holandia!T9)</f>
        <v>tak</v>
      </c>
      <c r="X157" s="9" t="str">
        <f>IF(Holandia!U9="", "", Holandia!U9)</f>
        <v>tak</v>
      </c>
      <c r="Y157" s="9" t="str">
        <f>IF(Holandia!V9="", "", Holandia!V9)</f>
        <v>tak</v>
      </c>
      <c r="Z157" s="9" t="str">
        <f>IF(Holandia!W9="", "", Holandia!W9)</f>
        <v>nie</v>
      </c>
      <c r="AA157" s="9" t="str">
        <f>IF(Holandia!X9="", "", Holandia!X9)</f>
        <v>nie</v>
      </c>
      <c r="AB157" s="9" t="str">
        <f>IF(Holandia!Y9="", "", Holandia!Y9)</f>
        <v>tak</v>
      </c>
      <c r="AC157" s="9" t="str">
        <f>IF(Holandia!Z9="", "", Holandia!Z9)</f>
        <v>nie</v>
      </c>
      <c r="AD157" s="9" t="str">
        <f>IF(Holandia!AA9="", "", Holandia!AA9)</f>
        <v>nie</v>
      </c>
      <c r="AE157" s="9" t="str">
        <f>IF(Holandia!AB9="", "", Holandia!AB9)</f>
        <v>tak</v>
      </c>
      <c r="AF157" s="9" t="str">
        <f>IF(Holandia!AC9="", "", Holandia!AC9)</f>
        <v>tak</v>
      </c>
      <c r="AG157" s="9" t="str">
        <f>IF(Holandia!AD9="", "", Holandia!AD9)</f>
        <v/>
      </c>
      <c r="AH157" s="9" t="str">
        <f>IF(Holandia!AE9="", "", Holandia!AE9)</f>
        <v/>
      </c>
      <c r="AI157" s="9" t="str">
        <f>IF(Holandia!AF9="", "", Holandia!AF9)</f>
        <v/>
      </c>
      <c r="AJ157" s="9" t="str">
        <f>IF(Holandia!AG9="", "", Holandia!AG9)</f>
        <v/>
      </c>
      <c r="AK157" s="9" t="str">
        <f>IF(Holandia!AH9="", "", Holandia!AH9)</f>
        <v/>
      </c>
      <c r="AL157" s="9" t="str">
        <f>IF(Holandia!AI9="", "", Holandia!AI9)</f>
        <v/>
      </c>
      <c r="AM157" s="9" t="str">
        <f>IF(Holandia!AJ9="", "", Holandia!AJ9)</f>
        <v/>
      </c>
      <c r="AN157" s="9" t="str">
        <f>IF(Holandia!AK9="", "", Holandia!AK9)</f>
        <v/>
      </c>
      <c r="AO157" s="9" t="str">
        <f>IF(Holandia!AL9="", "", Holandia!AL9)</f>
        <v/>
      </c>
      <c r="AP157" s="16" t="str">
        <f>IF(Holandia!AM9="", "", Holandia!AM9)</f>
        <v/>
      </c>
      <c r="AY157" t="str">
        <f>Holandia!AP9</f>
        <v>tak 2</v>
      </c>
    </row>
    <row r="158" spans="1:51" x14ac:dyDescent="0.25">
      <c r="A158" s="39">
        <f t="shared" si="19"/>
        <v>0.5714285714285714</v>
      </c>
      <c r="B158" s="47">
        <f t="shared" si="17"/>
        <v>0.57142857295857141</v>
      </c>
      <c r="C158" s="46">
        <v>1.5300000000000001E-9</v>
      </c>
      <c r="D158" s="16" t="str">
        <f>Holandia!A10</f>
        <v>NAC Breda</v>
      </c>
      <c r="E158" s="9" t="str">
        <f>IF(Holandia!B10="", "", Holandia!B10)</f>
        <v>tak</v>
      </c>
      <c r="F158" s="9" t="str">
        <f>IF(Holandia!C10="", "", Holandia!C10)</f>
        <v>nie</v>
      </c>
      <c r="G158" s="9" t="str">
        <f>IF(Holandia!D10="", "", Holandia!D10)</f>
        <v>tak</v>
      </c>
      <c r="H158" s="9" t="str">
        <f>IF(Holandia!E10="", "", Holandia!E10)</f>
        <v>nie</v>
      </c>
      <c r="I158" s="9" t="str">
        <f>IF(Holandia!F10="", "", Holandia!F10)</f>
        <v>nie</v>
      </c>
      <c r="J158" s="9" t="str">
        <f>IF(Holandia!G10="", "", Holandia!G10)</f>
        <v>tak</v>
      </c>
      <c r="K158" s="9" t="str">
        <f>IF(Holandia!H10="", "", Holandia!H10)</f>
        <v>nie</v>
      </c>
      <c r="L158" s="9" t="str">
        <f>IF(Holandia!I10="", "", Holandia!I10)</f>
        <v>nie</v>
      </c>
      <c r="M158" s="9" t="str">
        <f>IF(Holandia!J10="", "", Holandia!J10)</f>
        <v>nie</v>
      </c>
      <c r="N158" s="9" t="str">
        <f>IF(Holandia!K10="", "", Holandia!K10)</f>
        <v>tak</v>
      </c>
      <c r="O158" s="9" t="str">
        <f>IF(Holandia!L10="", "", Holandia!L10)</f>
        <v>tak</v>
      </c>
      <c r="P158" s="9" t="str">
        <f>IF(Holandia!M10="", "", Holandia!M10)</f>
        <v>tak</v>
      </c>
      <c r="Q158" s="9" t="str">
        <f>IF(Holandia!N10="", "", Holandia!N10)</f>
        <v>tak</v>
      </c>
      <c r="R158" s="9" t="str">
        <f>IF(Holandia!O10="", "", Holandia!O10)</f>
        <v>nie</v>
      </c>
      <c r="S158" s="9" t="str">
        <f>IF(Holandia!P10="", "", Holandia!P10)</f>
        <v>tak</v>
      </c>
      <c r="T158" s="9" t="str">
        <f>IF(Holandia!Q10="", "", Holandia!Q10)</f>
        <v>tak</v>
      </c>
      <c r="U158" s="9" t="str">
        <f>IF(Holandia!R10="", "", Holandia!R10)</f>
        <v>tak</v>
      </c>
      <c r="V158" s="9" t="str">
        <f>IF(Holandia!S10="", "", Holandia!S10)</f>
        <v>nie</v>
      </c>
      <c r="W158" s="9" t="str">
        <f>IF(Holandia!T10="", "", Holandia!T10)</f>
        <v>tak</v>
      </c>
      <c r="X158" s="9" t="str">
        <f>IF(Holandia!U10="", "", Holandia!U10)</f>
        <v>tak</v>
      </c>
      <c r="Y158" s="9" t="str">
        <f>IF(Holandia!V10="", "", Holandia!V10)</f>
        <v>tak</v>
      </c>
      <c r="Z158" s="9" t="str">
        <f>IF(Holandia!W10="", "", Holandia!W10)</f>
        <v>tak</v>
      </c>
      <c r="AA158" s="9" t="str">
        <f>IF(Holandia!X10="", "", Holandia!X10)</f>
        <v>nie</v>
      </c>
      <c r="AB158" s="9" t="str">
        <f>IF(Holandia!Y10="", "", Holandia!Y10)</f>
        <v>nie</v>
      </c>
      <c r="AC158" s="9" t="str">
        <f>IF(Holandia!Z10="", "", Holandia!Z10)</f>
        <v>tak</v>
      </c>
      <c r="AD158" s="9" t="str">
        <f>IF(Holandia!AA10="", "", Holandia!AA10)</f>
        <v>nie</v>
      </c>
      <c r="AE158" s="9" t="str">
        <f>IF(Holandia!AB10="", "", Holandia!AB10)</f>
        <v>nie</v>
      </c>
      <c r="AF158" s="9" t="str">
        <f>IF(Holandia!AC10="", "", Holandia!AC10)</f>
        <v>tak</v>
      </c>
      <c r="AG158" s="9" t="str">
        <f>IF(Holandia!AD10="", "", Holandia!AD10)</f>
        <v/>
      </c>
      <c r="AH158" s="9" t="str">
        <f>IF(Holandia!AE10="", "", Holandia!AE10)</f>
        <v/>
      </c>
      <c r="AI158" s="9" t="str">
        <f>IF(Holandia!AF10="", "", Holandia!AF10)</f>
        <v/>
      </c>
      <c r="AJ158" s="9" t="str">
        <f>IF(Holandia!AG10="", "", Holandia!AG10)</f>
        <v/>
      </c>
      <c r="AK158" s="9" t="str">
        <f>IF(Holandia!AH10="", "", Holandia!AH10)</f>
        <v/>
      </c>
      <c r="AL158" s="9" t="str">
        <f>IF(Holandia!AI10="", "", Holandia!AI10)</f>
        <v/>
      </c>
      <c r="AM158" s="9" t="str">
        <f>IF(Holandia!AJ10="", "", Holandia!AJ10)</f>
        <v/>
      </c>
      <c r="AN158" s="9" t="str">
        <f>IF(Holandia!AK10="", "", Holandia!AK10)</f>
        <v/>
      </c>
      <c r="AO158" s="9" t="str">
        <f>IF(Holandia!AL10="", "", Holandia!AL10)</f>
        <v/>
      </c>
      <c r="AP158" s="16" t="str">
        <f>IF(Holandia!AM10="", "", Holandia!AM10)</f>
        <v/>
      </c>
      <c r="AY158" t="str">
        <f>Holandia!AP10</f>
        <v>tak 1</v>
      </c>
    </row>
    <row r="159" spans="1:51" x14ac:dyDescent="0.25">
      <c r="A159" s="39">
        <f t="shared" si="19"/>
        <v>0.5714285714285714</v>
      </c>
      <c r="B159" s="47">
        <f t="shared" si="17"/>
        <v>0.57142857296857141</v>
      </c>
      <c r="C159" s="46">
        <v>1.5400000000000001E-9</v>
      </c>
      <c r="D159" s="16" t="str">
        <f>Holandia!A11</f>
        <v>Heerenven</v>
      </c>
      <c r="E159" s="9" t="str">
        <f>IF(Holandia!B11="", "", Holandia!B11)</f>
        <v>nie</v>
      </c>
      <c r="F159" s="9" t="str">
        <f>IF(Holandia!C11="", "", Holandia!C11)</f>
        <v>tak</v>
      </c>
      <c r="G159" s="9" t="str">
        <f>IF(Holandia!D11="", "", Holandia!D11)</f>
        <v>nie</v>
      </c>
      <c r="H159" s="9" t="str">
        <f>IF(Holandia!E11="", "", Holandia!E11)</f>
        <v>nie</v>
      </c>
      <c r="I159" s="9" t="str">
        <f>IF(Holandia!F11="", "", Holandia!F11)</f>
        <v>nie</v>
      </c>
      <c r="J159" s="9" t="str">
        <f>IF(Holandia!G11="", "", Holandia!G11)</f>
        <v>tak</v>
      </c>
      <c r="K159" s="9" t="str">
        <f>IF(Holandia!H11="", "", Holandia!H11)</f>
        <v>tak</v>
      </c>
      <c r="L159" s="9" t="str">
        <f>IF(Holandia!I11="", "", Holandia!I11)</f>
        <v>nie</v>
      </c>
      <c r="M159" s="9" t="str">
        <f>IF(Holandia!J11="", "", Holandia!J11)</f>
        <v>tak</v>
      </c>
      <c r="N159" s="9" t="str">
        <f>IF(Holandia!K11="", "", Holandia!K11)</f>
        <v>tak</v>
      </c>
      <c r="O159" s="9" t="str">
        <f>IF(Holandia!L11="", "", Holandia!L11)</f>
        <v>tak</v>
      </c>
      <c r="P159" s="9" t="str">
        <f>IF(Holandia!M11="", "", Holandia!M11)</f>
        <v>nie</v>
      </c>
      <c r="Q159" s="9" t="str">
        <f>IF(Holandia!N11="", "", Holandia!N11)</f>
        <v>tak</v>
      </c>
      <c r="R159" s="9" t="str">
        <f>IF(Holandia!O11="", "", Holandia!O11)</f>
        <v>tak</v>
      </c>
      <c r="S159" s="9" t="str">
        <f>IF(Holandia!P11="", "", Holandia!P11)</f>
        <v>nie</v>
      </c>
      <c r="T159" s="9" t="str">
        <f>IF(Holandia!Q11="", "", Holandia!Q11)</f>
        <v>nie</v>
      </c>
      <c r="U159" s="9" t="str">
        <f>IF(Holandia!R11="", "", Holandia!R11)</f>
        <v>nie</v>
      </c>
      <c r="V159" s="9" t="str">
        <f>IF(Holandia!S11="", "", Holandia!S11)</f>
        <v>nie</v>
      </c>
      <c r="W159" s="9" t="str">
        <f>IF(Holandia!T11="", "", Holandia!T11)</f>
        <v>tak</v>
      </c>
      <c r="X159" s="9" t="str">
        <f>IF(Holandia!U11="", "", Holandia!U11)</f>
        <v>nie</v>
      </c>
      <c r="Y159" s="9" t="str">
        <f>IF(Holandia!V11="", "", Holandia!V11)</f>
        <v>tak</v>
      </c>
      <c r="Z159" s="9" t="str">
        <f>IF(Holandia!W11="", "", Holandia!W11)</f>
        <v>tak</v>
      </c>
      <c r="AA159" s="9" t="str">
        <f>IF(Holandia!X11="", "", Holandia!X11)</f>
        <v>tak</v>
      </c>
      <c r="AB159" s="9" t="str">
        <f>IF(Holandia!Y11="", "", Holandia!Y11)</f>
        <v>tak</v>
      </c>
      <c r="AC159" s="9" t="str">
        <f>IF(Holandia!Z11="", "", Holandia!Z11)</f>
        <v>tak</v>
      </c>
      <c r="AD159" s="9" t="str">
        <f>IF(Holandia!AA11="", "", Holandia!AA11)</f>
        <v>nie</v>
      </c>
      <c r="AE159" s="9" t="str">
        <f>IF(Holandia!AB11="", "", Holandia!AB11)</f>
        <v>tak</v>
      </c>
      <c r="AF159" s="9" t="str">
        <f>IF(Holandia!AC11="", "", Holandia!AC11)</f>
        <v>tak</v>
      </c>
      <c r="AG159" s="9" t="str">
        <f>IF(Holandia!AD11="", "", Holandia!AD11)</f>
        <v/>
      </c>
      <c r="AH159" s="9" t="str">
        <f>IF(Holandia!AE11="", "", Holandia!AE11)</f>
        <v/>
      </c>
      <c r="AI159" s="9" t="str">
        <f>IF(Holandia!AF11="", "", Holandia!AF11)</f>
        <v/>
      </c>
      <c r="AJ159" s="9" t="str">
        <f>IF(Holandia!AG11="", "", Holandia!AG11)</f>
        <v/>
      </c>
      <c r="AK159" s="9" t="str">
        <f>IF(Holandia!AH11="", "", Holandia!AH11)</f>
        <v/>
      </c>
      <c r="AL159" s="9" t="str">
        <f>IF(Holandia!AI11="", "", Holandia!AI11)</f>
        <v/>
      </c>
      <c r="AM159" s="9" t="str">
        <f>IF(Holandia!AJ11="", "", Holandia!AJ11)</f>
        <v/>
      </c>
      <c r="AN159" s="9" t="str">
        <f>IF(Holandia!AK11="", "", Holandia!AK11)</f>
        <v/>
      </c>
      <c r="AO159" s="9" t="str">
        <f>IF(Holandia!AL11="", "", Holandia!AL11)</f>
        <v/>
      </c>
      <c r="AP159" s="16" t="str">
        <f>IF(Holandia!AM11="", "", Holandia!AM11)</f>
        <v/>
      </c>
      <c r="AY159" t="str">
        <f>Holandia!AP11</f>
        <v>tak 2</v>
      </c>
    </row>
    <row r="160" spans="1:51" x14ac:dyDescent="0.25">
      <c r="A160" s="39">
        <f t="shared" si="19"/>
        <v>0.5</v>
      </c>
      <c r="B160" s="47">
        <f t="shared" si="17"/>
        <v>0.50000000155000002</v>
      </c>
      <c r="C160" s="46">
        <v>1.55E-9</v>
      </c>
      <c r="D160" s="16" t="str">
        <f>Holandia!A12</f>
        <v>NEC Nijmegen</v>
      </c>
      <c r="E160" s="9" t="str">
        <f>IF(Holandia!B12="", "", Holandia!B12)</f>
        <v>tak</v>
      </c>
      <c r="F160" s="9" t="str">
        <f>IF(Holandia!C12="", "", Holandia!C12)</f>
        <v>nie</v>
      </c>
      <c r="G160" s="9" t="str">
        <f>IF(Holandia!D12="", "", Holandia!D12)</f>
        <v>nie</v>
      </c>
      <c r="H160" s="9" t="str">
        <f>IF(Holandia!E12="", "", Holandia!E12)</f>
        <v>tak</v>
      </c>
      <c r="I160" s="9" t="str">
        <f>IF(Holandia!F12="", "", Holandia!F12)</f>
        <v>nie</v>
      </c>
      <c r="J160" s="9" t="str">
        <f>IF(Holandia!G12="", "", Holandia!G12)</f>
        <v>nie</v>
      </c>
      <c r="K160" s="9" t="str">
        <f>IF(Holandia!H12="", "", Holandia!H12)</f>
        <v>tak</v>
      </c>
      <c r="L160" s="9" t="str">
        <f>IF(Holandia!I12="", "", Holandia!I12)</f>
        <v>nie</v>
      </c>
      <c r="M160" s="9" t="str">
        <f>IF(Holandia!J12="", "", Holandia!J12)</f>
        <v>tak</v>
      </c>
      <c r="N160" s="9" t="str">
        <f>IF(Holandia!K12="", "", Holandia!K12)</f>
        <v>nie</v>
      </c>
      <c r="O160" s="9" t="str">
        <f>IF(Holandia!L12="", "", Holandia!L12)</f>
        <v>tak</v>
      </c>
      <c r="P160" s="9" t="str">
        <f>IF(Holandia!M12="", "", Holandia!M12)</f>
        <v>nie</v>
      </c>
      <c r="Q160" s="9" t="str">
        <f>IF(Holandia!N12="", "", Holandia!N12)</f>
        <v>tak</v>
      </c>
      <c r="R160" s="9" t="str">
        <f>IF(Holandia!O12="", "", Holandia!O12)</f>
        <v>tak</v>
      </c>
      <c r="S160" s="9" t="str">
        <f>IF(Holandia!P12="", "", Holandia!P12)</f>
        <v>nie</v>
      </c>
      <c r="T160" s="9" t="str">
        <f>IF(Holandia!Q12="", "", Holandia!Q12)</f>
        <v>nie</v>
      </c>
      <c r="U160" s="9" t="str">
        <f>IF(Holandia!R12="", "", Holandia!R12)</f>
        <v>tak</v>
      </c>
      <c r="V160" s="9" t="str">
        <f>IF(Holandia!S12="", "", Holandia!S12)</f>
        <v>nie</v>
      </c>
      <c r="W160" s="9" t="str">
        <f>IF(Holandia!T12="", "", Holandia!T12)</f>
        <v>tak</v>
      </c>
      <c r="X160" s="9" t="str">
        <f>IF(Holandia!U12="", "", Holandia!U12)</f>
        <v>tak</v>
      </c>
      <c r="Y160" s="9" t="str">
        <f>IF(Holandia!V12="", "", Holandia!V12)</f>
        <v>nie</v>
      </c>
      <c r="Z160" s="9" t="str">
        <f>IF(Holandia!W12="", "", Holandia!W12)</f>
        <v>tak</v>
      </c>
      <c r="AA160" s="9" t="str">
        <f>IF(Holandia!X12="", "", Holandia!X12)</f>
        <v>tak</v>
      </c>
      <c r="AB160" s="9" t="str">
        <f>IF(Holandia!Y12="", "", Holandia!Y12)</f>
        <v>nie</v>
      </c>
      <c r="AC160" s="9" t="str">
        <f>IF(Holandia!Z12="", "", Holandia!Z12)</f>
        <v>nie</v>
      </c>
      <c r="AD160" s="9" t="str">
        <f>IF(Holandia!AA12="", "", Holandia!AA12)</f>
        <v>nie</v>
      </c>
      <c r="AE160" s="9" t="str">
        <f>IF(Holandia!AB12="", "", Holandia!AB12)</f>
        <v>tak</v>
      </c>
      <c r="AF160" s="9" t="str">
        <f>IF(Holandia!AC12="", "", Holandia!AC12)</f>
        <v>tak</v>
      </c>
      <c r="AG160" s="9" t="str">
        <f>IF(Holandia!AD12="", "", Holandia!AD12)</f>
        <v/>
      </c>
      <c r="AH160" s="9" t="str">
        <f>IF(Holandia!AE12="", "", Holandia!AE12)</f>
        <v/>
      </c>
      <c r="AI160" s="9" t="str">
        <f>IF(Holandia!AF12="", "", Holandia!AF12)</f>
        <v/>
      </c>
      <c r="AJ160" s="9" t="str">
        <f>IF(Holandia!AG12="", "", Holandia!AG12)</f>
        <v/>
      </c>
      <c r="AK160" s="9" t="str">
        <f>IF(Holandia!AH12="", "", Holandia!AH12)</f>
        <v/>
      </c>
      <c r="AL160" s="9" t="str">
        <f>IF(Holandia!AI12="", "", Holandia!AI12)</f>
        <v/>
      </c>
      <c r="AM160" s="9" t="str">
        <f>IF(Holandia!AJ12="", "", Holandia!AJ12)</f>
        <v/>
      </c>
      <c r="AN160" s="9" t="str">
        <f>IF(Holandia!AK12="", "", Holandia!AK12)</f>
        <v/>
      </c>
      <c r="AO160" s="9" t="str">
        <f>IF(Holandia!AL12="", "", Holandia!AL12)</f>
        <v/>
      </c>
      <c r="AP160" s="16" t="str">
        <f>IF(Holandia!AM12="", "", Holandia!AM12)</f>
        <v/>
      </c>
      <c r="AY160" t="str">
        <f>Holandia!AP12</f>
        <v>tak 2</v>
      </c>
    </row>
    <row r="161" spans="1:51" x14ac:dyDescent="0.25">
      <c r="A161" s="39">
        <f t="shared" si="19"/>
        <v>0.39285714285714285</v>
      </c>
      <c r="B161" s="47">
        <f t="shared" si="17"/>
        <v>0.39285714441714287</v>
      </c>
      <c r="C161" s="46">
        <v>1.56E-9</v>
      </c>
      <c r="D161" s="16" t="str">
        <f>Holandia!A13</f>
        <v>Zwolle</v>
      </c>
      <c r="E161" s="9" t="str">
        <f>IF(Holandia!B13="", "", Holandia!B13)</f>
        <v>nie</v>
      </c>
      <c r="F161" s="9" t="str">
        <f>IF(Holandia!C13="", "", Holandia!C13)</f>
        <v>nie</v>
      </c>
      <c r="G161" s="9" t="str">
        <f>IF(Holandia!D13="", "", Holandia!D13)</f>
        <v>nie</v>
      </c>
      <c r="H161" s="9" t="str">
        <f>IF(Holandia!E13="", "", Holandia!E13)</f>
        <v>tak</v>
      </c>
      <c r="I161" s="9" t="str">
        <f>IF(Holandia!F13="", "", Holandia!F13)</f>
        <v>tak</v>
      </c>
      <c r="J161" s="9" t="str">
        <f>IF(Holandia!G13="", "", Holandia!G13)</f>
        <v>tak</v>
      </c>
      <c r="K161" s="9" t="str">
        <f>IF(Holandia!H13="", "", Holandia!H13)</f>
        <v>nie</v>
      </c>
      <c r="L161" s="9" t="str">
        <f>IF(Holandia!I13="", "", Holandia!I13)</f>
        <v>nie</v>
      </c>
      <c r="M161" s="9" t="str">
        <f>IF(Holandia!J13="", "", Holandia!J13)</f>
        <v>nie</v>
      </c>
      <c r="N161" s="9" t="str">
        <f>IF(Holandia!K13="", "", Holandia!K13)</f>
        <v>nie</v>
      </c>
      <c r="O161" s="9" t="str">
        <f>IF(Holandia!L13="", "", Holandia!L13)</f>
        <v>tak</v>
      </c>
      <c r="P161" s="9" t="str">
        <f>IF(Holandia!M13="", "", Holandia!M13)</f>
        <v>tak</v>
      </c>
      <c r="Q161" s="9" t="str">
        <f>IF(Holandia!N13="", "", Holandia!N13)</f>
        <v>tak</v>
      </c>
      <c r="R161" s="9" t="str">
        <f>IF(Holandia!O13="", "", Holandia!O13)</f>
        <v>nie</v>
      </c>
      <c r="S161" s="9" t="str">
        <f>IF(Holandia!P13="", "", Holandia!P13)</f>
        <v>nie</v>
      </c>
      <c r="T161" s="9" t="str">
        <f>IF(Holandia!Q13="", "", Holandia!Q13)</f>
        <v>nie</v>
      </c>
      <c r="U161" s="9" t="str">
        <f>IF(Holandia!R13="", "", Holandia!R13)</f>
        <v>nie</v>
      </c>
      <c r="V161" s="9" t="str">
        <f>IF(Holandia!S13="", "", Holandia!S13)</f>
        <v>nie</v>
      </c>
      <c r="W161" s="9" t="str">
        <f>IF(Holandia!T13="", "", Holandia!T13)</f>
        <v>tak</v>
      </c>
      <c r="X161" s="9" t="str">
        <f>IF(Holandia!U13="", "", Holandia!U13)</f>
        <v>tak</v>
      </c>
      <c r="Y161" s="9" t="str">
        <f>IF(Holandia!V13="", "", Holandia!V13)</f>
        <v>nie</v>
      </c>
      <c r="Z161" s="9" t="str">
        <f>IF(Holandia!W13="", "", Holandia!W13)</f>
        <v>tak</v>
      </c>
      <c r="AA161" s="9" t="str">
        <f>IF(Holandia!X13="", "", Holandia!X13)</f>
        <v>tak</v>
      </c>
      <c r="AB161" s="9" t="str">
        <f>IF(Holandia!Y13="", "", Holandia!Y13)</f>
        <v>nie</v>
      </c>
      <c r="AC161" s="9" t="str">
        <f>IF(Holandia!Z13="", "", Holandia!Z13)</f>
        <v>nie</v>
      </c>
      <c r="AD161" s="9" t="str">
        <f>IF(Holandia!AA13="", "", Holandia!AA13)</f>
        <v>nie</v>
      </c>
      <c r="AE161" s="9" t="str">
        <f>IF(Holandia!AB13="", "", Holandia!AB13)</f>
        <v>nie</v>
      </c>
      <c r="AF161" s="9" t="str">
        <f>IF(Holandia!AC13="", "", Holandia!AC13)</f>
        <v>tak</v>
      </c>
      <c r="AG161" s="9" t="str">
        <f>IF(Holandia!AD13="", "", Holandia!AD13)</f>
        <v/>
      </c>
      <c r="AH161" s="9" t="str">
        <f>IF(Holandia!AE13="", "", Holandia!AE13)</f>
        <v/>
      </c>
      <c r="AI161" s="9" t="str">
        <f>IF(Holandia!AF13="", "", Holandia!AF13)</f>
        <v/>
      </c>
      <c r="AJ161" s="9" t="str">
        <f>IF(Holandia!AG13="", "", Holandia!AG13)</f>
        <v/>
      </c>
      <c r="AK161" s="9" t="str">
        <f>IF(Holandia!AH13="", "", Holandia!AH13)</f>
        <v/>
      </c>
      <c r="AL161" s="9" t="str">
        <f>IF(Holandia!AI13="", "", Holandia!AI13)</f>
        <v/>
      </c>
      <c r="AM161" s="9" t="str">
        <f>IF(Holandia!AJ13="", "", Holandia!AJ13)</f>
        <v/>
      </c>
      <c r="AN161" s="9" t="str">
        <f>IF(Holandia!AK13="", "", Holandia!AK13)</f>
        <v/>
      </c>
      <c r="AO161" s="9" t="str">
        <f>IF(Holandia!AL13="", "", Holandia!AL13)</f>
        <v/>
      </c>
      <c r="AP161" s="16" t="str">
        <f>IF(Holandia!AM13="", "", Holandia!AM13)</f>
        <v/>
      </c>
      <c r="AY161" t="str">
        <f>Holandia!AP13</f>
        <v>tak 1</v>
      </c>
    </row>
    <row r="162" spans="1:51" x14ac:dyDescent="0.25">
      <c r="A162" s="39">
        <f t="shared" si="19"/>
        <v>0.42857142857142855</v>
      </c>
      <c r="B162" s="47">
        <f t="shared" si="17"/>
        <v>0.42857143014142857</v>
      </c>
      <c r="C162" s="46">
        <v>1.57E-9</v>
      </c>
      <c r="D162" s="16" t="str">
        <f>Holandia!A14</f>
        <v>Willem 2</v>
      </c>
      <c r="E162" s="9" t="str">
        <f>IF(Holandia!B14="", "", Holandia!B14)</f>
        <v>tak</v>
      </c>
      <c r="F162" s="9" t="str">
        <f>IF(Holandia!C14="", "", Holandia!C14)</f>
        <v>nie</v>
      </c>
      <c r="G162" s="9" t="str">
        <f>IF(Holandia!D14="", "", Holandia!D14)</f>
        <v>nie</v>
      </c>
      <c r="H162" s="9" t="str">
        <f>IF(Holandia!E14="", "", Holandia!E14)</f>
        <v>nie</v>
      </c>
      <c r="I162" s="9" t="str">
        <f>IF(Holandia!F14="", "", Holandia!F14)</f>
        <v>tak</v>
      </c>
      <c r="J162" s="9" t="str">
        <f>IF(Holandia!G14="", "", Holandia!G14)</f>
        <v>nie</v>
      </c>
      <c r="K162" s="9" t="str">
        <f>IF(Holandia!H14="", "", Holandia!H14)</f>
        <v>nie</v>
      </c>
      <c r="L162" s="9" t="str">
        <f>IF(Holandia!I14="", "", Holandia!I14)</f>
        <v>nie</v>
      </c>
      <c r="M162" s="9" t="str">
        <f>IF(Holandia!J14="", "", Holandia!J14)</f>
        <v>nie</v>
      </c>
      <c r="N162" s="9" t="str">
        <f>IF(Holandia!K14="", "", Holandia!K14)</f>
        <v>nie</v>
      </c>
      <c r="O162" s="9" t="str">
        <f>IF(Holandia!L14="", "", Holandia!L14)</f>
        <v>nie</v>
      </c>
      <c r="P162" s="9" t="str">
        <f>IF(Holandia!M14="", "", Holandia!M14)</f>
        <v>tak</v>
      </c>
      <c r="Q162" s="9" t="str">
        <f>IF(Holandia!N14="", "", Holandia!N14)</f>
        <v>tak</v>
      </c>
      <c r="R162" s="9" t="str">
        <f>IF(Holandia!O14="", "", Holandia!O14)</f>
        <v>tak</v>
      </c>
      <c r="S162" s="9" t="str">
        <f>IF(Holandia!P14="", "", Holandia!P14)</f>
        <v>nie</v>
      </c>
      <c r="T162" s="9" t="str">
        <f>IF(Holandia!Q14="", "", Holandia!Q14)</f>
        <v>nie</v>
      </c>
      <c r="U162" s="9" t="str">
        <f>IF(Holandia!R14="", "", Holandia!R14)</f>
        <v>tak</v>
      </c>
      <c r="V162" s="9" t="str">
        <f>IF(Holandia!S14="", "", Holandia!S14)</f>
        <v>nie</v>
      </c>
      <c r="W162" s="9" t="str">
        <f>IF(Holandia!T14="", "", Holandia!T14)</f>
        <v>tak</v>
      </c>
      <c r="X162" s="9" t="str">
        <f>IF(Holandia!U14="", "", Holandia!U14)</f>
        <v>tak</v>
      </c>
      <c r="Y162" s="9" t="str">
        <f>IF(Holandia!V14="", "", Holandia!V14)</f>
        <v>nie</v>
      </c>
      <c r="Z162" s="9" t="str">
        <f>IF(Holandia!W14="", "", Holandia!W14)</f>
        <v>nie</v>
      </c>
      <c r="AA162" s="9" t="str">
        <f>IF(Holandia!X14="", "", Holandia!X14)</f>
        <v>tak</v>
      </c>
      <c r="AB162" s="9" t="str">
        <f>IF(Holandia!Y14="", "", Holandia!Y14)</f>
        <v>tak</v>
      </c>
      <c r="AC162" s="9" t="str">
        <f>IF(Holandia!Z14="", "", Holandia!Z14)</f>
        <v>nie</v>
      </c>
      <c r="AD162" s="9" t="str">
        <f>IF(Holandia!AA14="", "", Holandia!AA14)</f>
        <v>nie</v>
      </c>
      <c r="AE162" s="9" t="str">
        <f>IF(Holandia!AB14="", "", Holandia!AB14)</f>
        <v>tak</v>
      </c>
      <c r="AF162" s="9" t="str">
        <f>IF(Holandia!AC14="", "", Holandia!AC14)</f>
        <v>tak</v>
      </c>
      <c r="AG162" s="9" t="str">
        <f>IF(Holandia!AD14="", "", Holandia!AD14)</f>
        <v/>
      </c>
      <c r="AH162" s="9" t="str">
        <f>IF(Holandia!AE14="", "", Holandia!AE14)</f>
        <v/>
      </c>
      <c r="AI162" s="9" t="str">
        <f>IF(Holandia!AF14="", "", Holandia!AF14)</f>
        <v/>
      </c>
      <c r="AJ162" s="9" t="str">
        <f>IF(Holandia!AG14="", "", Holandia!AG14)</f>
        <v/>
      </c>
      <c r="AK162" s="9" t="str">
        <f>IF(Holandia!AH14="", "", Holandia!AH14)</f>
        <v/>
      </c>
      <c r="AL162" s="9" t="str">
        <f>IF(Holandia!AI14="", "", Holandia!AI14)</f>
        <v/>
      </c>
      <c r="AM162" s="9" t="str">
        <f>IF(Holandia!AJ14="", "", Holandia!AJ14)</f>
        <v/>
      </c>
      <c r="AN162" s="9" t="str">
        <f>IF(Holandia!AK14="", "", Holandia!AK14)</f>
        <v/>
      </c>
      <c r="AO162" s="9" t="str">
        <f>IF(Holandia!AL14="", "", Holandia!AL14)</f>
        <v/>
      </c>
      <c r="AP162" s="16" t="str">
        <f>IF(Holandia!AM14="", "", Holandia!AM14)</f>
        <v/>
      </c>
      <c r="AY162" t="str">
        <f>Holandia!AP14</f>
        <v>tak 2</v>
      </c>
    </row>
    <row r="163" spans="1:51" x14ac:dyDescent="0.25">
      <c r="A163" s="39">
        <f t="shared" si="19"/>
        <v>0.42857142857142855</v>
      </c>
      <c r="B163" s="47">
        <f t="shared" si="17"/>
        <v>0.42857143015142857</v>
      </c>
      <c r="C163" s="46">
        <v>1.5799999999999999E-9</v>
      </c>
      <c r="D163" s="16" t="str">
        <f>Holandia!A15</f>
        <v>Heracles</v>
      </c>
      <c r="E163" s="9" t="str">
        <f>IF(Holandia!B15="", "", Holandia!B15)</f>
        <v>nie</v>
      </c>
      <c r="F163" s="9" t="str">
        <f>IF(Holandia!C15="", "", Holandia!C15)</f>
        <v>tak</v>
      </c>
      <c r="G163" s="9" t="str">
        <f>IF(Holandia!D15="", "", Holandia!D15)</f>
        <v>nie</v>
      </c>
      <c r="H163" s="9" t="str">
        <f>IF(Holandia!E15="", "", Holandia!E15)</f>
        <v>tak</v>
      </c>
      <c r="I163" s="9" t="str">
        <f>IF(Holandia!F15="", "", Holandia!F15)</f>
        <v>nie</v>
      </c>
      <c r="J163" s="9" t="str">
        <f>IF(Holandia!G15="", "", Holandia!G15)</f>
        <v>nie</v>
      </c>
      <c r="K163" s="9" t="str">
        <f>IF(Holandia!H15="", "", Holandia!H15)</f>
        <v>tak</v>
      </c>
      <c r="L163" s="9" t="str">
        <f>IF(Holandia!I15="", "", Holandia!I15)</f>
        <v>nie</v>
      </c>
      <c r="M163" s="9" t="str">
        <f>IF(Holandia!J15="", "", Holandia!J15)</f>
        <v>nie</v>
      </c>
      <c r="N163" s="9" t="str">
        <f>IF(Holandia!K15="", "", Holandia!K15)</f>
        <v>tak</v>
      </c>
      <c r="O163" s="9" t="str">
        <f>IF(Holandia!L15="", "", Holandia!L15)</f>
        <v>tak</v>
      </c>
      <c r="P163" s="9" t="str">
        <f>IF(Holandia!M15="", "", Holandia!M15)</f>
        <v>nie</v>
      </c>
      <c r="Q163" s="9" t="str">
        <f>IF(Holandia!N15="", "", Holandia!N15)</f>
        <v>tak</v>
      </c>
      <c r="R163" s="9" t="str">
        <f>IF(Holandia!O15="", "", Holandia!O15)</f>
        <v>nie</v>
      </c>
      <c r="S163" s="9" t="str">
        <f>IF(Holandia!P15="", "", Holandia!P15)</f>
        <v>tak</v>
      </c>
      <c r="T163" s="9" t="str">
        <f>IF(Holandia!Q15="", "", Holandia!Q15)</f>
        <v>nie</v>
      </c>
      <c r="U163" s="9" t="str">
        <f>IF(Holandia!R15="", "", Holandia!R15)</f>
        <v>tak</v>
      </c>
      <c r="V163" s="9" t="str">
        <f>IF(Holandia!S15="", "", Holandia!S15)</f>
        <v>nie</v>
      </c>
      <c r="W163" s="9" t="str">
        <f>IF(Holandia!T15="", "", Holandia!T15)</f>
        <v>tak</v>
      </c>
      <c r="X163" s="9" t="str">
        <f>IF(Holandia!U15="", "", Holandia!U15)</f>
        <v>nie</v>
      </c>
      <c r="Y163" s="9" t="str">
        <f>IF(Holandia!V15="", "", Holandia!V15)</f>
        <v>tak</v>
      </c>
      <c r="Z163" s="9" t="str">
        <f>IF(Holandia!W15="", "", Holandia!W15)</f>
        <v>nie</v>
      </c>
      <c r="AA163" s="9" t="str">
        <f>IF(Holandia!X15="", "", Holandia!X15)</f>
        <v>tak</v>
      </c>
      <c r="AB163" s="9" t="str">
        <f>IF(Holandia!Y15="", "", Holandia!Y15)</f>
        <v>nie</v>
      </c>
      <c r="AC163" s="9" t="str">
        <f>IF(Holandia!Z15="", "", Holandia!Z15)</f>
        <v>nie</v>
      </c>
      <c r="AD163" s="9" t="str">
        <f>IF(Holandia!AA15="", "", Holandia!AA15)</f>
        <v>nie</v>
      </c>
      <c r="AE163" s="9" t="str">
        <f>IF(Holandia!AB15="", "", Holandia!AB15)</f>
        <v>tak</v>
      </c>
      <c r="AF163" s="9" t="str">
        <f>IF(Holandia!AC15="", "", Holandia!AC15)</f>
        <v>nie</v>
      </c>
      <c r="AG163" s="9" t="str">
        <f>IF(Holandia!AD15="", "", Holandia!AD15)</f>
        <v/>
      </c>
      <c r="AH163" s="9" t="str">
        <f>IF(Holandia!AE15="", "", Holandia!AE15)</f>
        <v/>
      </c>
      <c r="AI163" s="9" t="str">
        <f>IF(Holandia!AF15="", "", Holandia!AF15)</f>
        <v/>
      </c>
      <c r="AJ163" s="9" t="str">
        <f>IF(Holandia!AG15="", "", Holandia!AG15)</f>
        <v/>
      </c>
      <c r="AK163" s="9" t="str">
        <f>IF(Holandia!AH15="", "", Holandia!AH15)</f>
        <v/>
      </c>
      <c r="AL163" s="9" t="str">
        <f>IF(Holandia!AI15="", "", Holandia!AI15)</f>
        <v/>
      </c>
      <c r="AM163" s="9" t="str">
        <f>IF(Holandia!AJ15="", "", Holandia!AJ15)</f>
        <v/>
      </c>
      <c r="AN163" s="9" t="str">
        <f>IF(Holandia!AK15="", "", Holandia!AK15)</f>
        <v/>
      </c>
      <c r="AO163" s="9" t="str">
        <f>IF(Holandia!AL15="", "", Holandia!AL15)</f>
        <v/>
      </c>
      <c r="AP163" s="16" t="str">
        <f>IF(Holandia!AM15="", "", Holandia!AM15)</f>
        <v/>
      </c>
      <c r="AY163" t="str">
        <f>Holandia!AP15</f>
        <v>nie 1</v>
      </c>
    </row>
    <row r="164" spans="1:51" x14ac:dyDescent="0.25">
      <c r="A164" s="39">
        <f t="shared" si="19"/>
        <v>0.5714285714285714</v>
      </c>
      <c r="B164" s="47">
        <f t="shared" si="17"/>
        <v>0.57142857301857142</v>
      </c>
      <c r="C164" s="46">
        <v>1.5900000000000001E-9</v>
      </c>
      <c r="D164" s="16" t="str">
        <f>Holandia!A16</f>
        <v>Groningen</v>
      </c>
      <c r="E164" s="9" t="str">
        <f>IF(Holandia!B16="", "", Holandia!B16)</f>
        <v>tak</v>
      </c>
      <c r="F164" s="9" t="str">
        <f>IF(Holandia!C16="", "", Holandia!C16)</f>
        <v>tak</v>
      </c>
      <c r="G164" s="9" t="str">
        <f>IF(Holandia!D16="", "", Holandia!D16)</f>
        <v>nie</v>
      </c>
      <c r="H164" s="9" t="str">
        <f>IF(Holandia!E16="", "", Holandia!E16)</f>
        <v>tak</v>
      </c>
      <c r="I164" s="9" t="str">
        <f>IF(Holandia!F16="", "", Holandia!F16)</f>
        <v>tak</v>
      </c>
      <c r="J164" s="9" t="str">
        <f>IF(Holandia!G16="", "", Holandia!G16)</f>
        <v>tak</v>
      </c>
      <c r="K164" s="9" t="str">
        <f>IF(Holandia!H16="", "", Holandia!H16)</f>
        <v>nie</v>
      </c>
      <c r="L164" s="9" t="str">
        <f>IF(Holandia!I16="", "", Holandia!I16)</f>
        <v>tak</v>
      </c>
      <c r="M164" s="9" t="str">
        <f>IF(Holandia!J16="", "", Holandia!J16)</f>
        <v>nie</v>
      </c>
      <c r="N164" s="9" t="str">
        <f>IF(Holandia!K16="", "", Holandia!K16)</f>
        <v>nie</v>
      </c>
      <c r="O164" s="9" t="str">
        <f>IF(Holandia!L16="", "", Holandia!L16)</f>
        <v>tak</v>
      </c>
      <c r="P164" s="9" t="str">
        <f>IF(Holandia!M16="", "", Holandia!M16)</f>
        <v>nie</v>
      </c>
      <c r="Q164" s="9" t="str">
        <f>IF(Holandia!N16="", "", Holandia!N16)</f>
        <v>tak</v>
      </c>
      <c r="R164" s="9" t="str">
        <f>IF(Holandia!O16="", "", Holandia!O16)</f>
        <v>tak</v>
      </c>
      <c r="S164" s="9" t="str">
        <f>IF(Holandia!P16="", "", Holandia!P16)</f>
        <v>nie</v>
      </c>
      <c r="T164" s="9" t="str">
        <f>IF(Holandia!Q16="", "", Holandia!Q16)</f>
        <v>tak</v>
      </c>
      <c r="U164" s="9" t="str">
        <f>IF(Holandia!R16="", "", Holandia!R16)</f>
        <v>tak</v>
      </c>
      <c r="V164" s="9" t="str">
        <f>IF(Holandia!S16="", "", Holandia!S16)</f>
        <v>nie</v>
      </c>
      <c r="W164" s="9" t="str">
        <f>IF(Holandia!T16="", "", Holandia!T16)</f>
        <v>tak</v>
      </c>
      <c r="X164" s="9" t="str">
        <f>IF(Holandia!U16="", "", Holandia!U16)</f>
        <v>nie</v>
      </c>
      <c r="Y164" s="9" t="str">
        <f>IF(Holandia!V16="", "", Holandia!V16)</f>
        <v>nie</v>
      </c>
      <c r="Z164" s="9" t="str">
        <f>IF(Holandia!W16="", "", Holandia!W16)</f>
        <v>tak</v>
      </c>
      <c r="AA164" s="9" t="str">
        <f>IF(Holandia!X16="", "", Holandia!X16)</f>
        <v>tak</v>
      </c>
      <c r="AB164" s="9" t="str">
        <f>IF(Holandia!Y16="", "", Holandia!Y16)</f>
        <v>nie</v>
      </c>
      <c r="AC164" s="9" t="str">
        <f>IF(Holandia!Z16="", "", Holandia!Z16)</f>
        <v>tak</v>
      </c>
      <c r="AD164" s="9" t="str">
        <f>IF(Holandia!AA16="", "", Holandia!AA16)</f>
        <v>nie</v>
      </c>
      <c r="AE164" s="9" t="str">
        <f>IF(Holandia!AB16="", "", Holandia!AB16)</f>
        <v>nie</v>
      </c>
      <c r="AF164" s="9" t="str">
        <f>IF(Holandia!AC16="", "", Holandia!AC16)</f>
        <v>tak</v>
      </c>
      <c r="AG164" s="9" t="str">
        <f>IF(Holandia!AD16="", "", Holandia!AD16)</f>
        <v/>
      </c>
      <c r="AH164" s="9" t="str">
        <f>IF(Holandia!AE16="", "", Holandia!AE16)</f>
        <v/>
      </c>
      <c r="AI164" s="9" t="str">
        <f>IF(Holandia!AF16="", "", Holandia!AF16)</f>
        <v/>
      </c>
      <c r="AJ164" s="9" t="str">
        <f>IF(Holandia!AG16="", "", Holandia!AG16)</f>
        <v/>
      </c>
      <c r="AK164" s="9" t="str">
        <f>IF(Holandia!AH16="", "", Holandia!AH16)</f>
        <v/>
      </c>
      <c r="AL164" s="9" t="str">
        <f>IF(Holandia!AI16="", "", Holandia!AI16)</f>
        <v/>
      </c>
      <c r="AM164" s="9" t="str">
        <f>IF(Holandia!AJ16="", "", Holandia!AJ16)</f>
        <v/>
      </c>
      <c r="AN164" s="9" t="str">
        <f>IF(Holandia!AK16="", "", Holandia!AK16)</f>
        <v/>
      </c>
      <c r="AO164" s="9" t="str">
        <f>IF(Holandia!AL16="", "", Holandia!AL16)</f>
        <v/>
      </c>
      <c r="AP164" s="16" t="str">
        <f>IF(Holandia!AM16="", "", Holandia!AM16)</f>
        <v/>
      </c>
      <c r="AY164" t="str">
        <f>Holandia!AP16</f>
        <v>tak 1</v>
      </c>
    </row>
    <row r="165" spans="1:51" x14ac:dyDescent="0.25">
      <c r="A165" s="39">
        <f t="shared" si="19"/>
        <v>0.42857142857142855</v>
      </c>
      <c r="B165" s="47">
        <f t="shared" si="17"/>
        <v>0.42857143017142857</v>
      </c>
      <c r="C165" s="46">
        <v>1.6000000000000001E-9</v>
      </c>
      <c r="D165" s="16" t="str">
        <f>Holandia!A17</f>
        <v>Sparta Roterdam</v>
      </c>
      <c r="E165" s="9" t="str">
        <f>IF(Holandia!B17="", "", Holandia!B17)</f>
        <v>nie</v>
      </c>
      <c r="F165" s="9" t="str">
        <f>IF(Holandia!C17="", "", Holandia!C17)</f>
        <v>nie</v>
      </c>
      <c r="G165" s="9" t="str">
        <f>IF(Holandia!D17="", "", Holandia!D17)</f>
        <v>tak</v>
      </c>
      <c r="H165" s="9" t="str">
        <f>IF(Holandia!E17="", "", Holandia!E17)</f>
        <v>nie</v>
      </c>
      <c r="I165" s="9" t="str">
        <f>IF(Holandia!F17="", "", Holandia!F17)</f>
        <v>tak</v>
      </c>
      <c r="J165" s="9" t="str">
        <f>IF(Holandia!G17="", "", Holandia!G17)</f>
        <v>tak</v>
      </c>
      <c r="K165" s="9" t="str">
        <f>IF(Holandia!H17="", "", Holandia!H17)</f>
        <v>nie</v>
      </c>
      <c r="L165" s="9" t="str">
        <f>IF(Holandia!I17="", "", Holandia!I17)</f>
        <v>nie</v>
      </c>
      <c r="M165" s="9" t="str">
        <f>IF(Holandia!J17="", "", Holandia!J17)</f>
        <v>tak</v>
      </c>
      <c r="N165" s="9" t="str">
        <f>IF(Holandia!K17="", "", Holandia!K17)</f>
        <v>tak</v>
      </c>
      <c r="O165" s="9" t="str">
        <f>IF(Holandia!L17="", "", Holandia!L17)</f>
        <v>nie</v>
      </c>
      <c r="P165" s="9" t="str">
        <f>IF(Holandia!M17="", "", Holandia!M17)</f>
        <v>nie</v>
      </c>
      <c r="Q165" s="9" t="str">
        <f>IF(Holandia!N17="", "", Holandia!N17)</f>
        <v>tak</v>
      </c>
      <c r="R165" s="9" t="str">
        <f>IF(Holandia!O17="", "", Holandia!O17)</f>
        <v>nie</v>
      </c>
      <c r="S165" s="9" t="str">
        <f>IF(Holandia!P17="", "", Holandia!P17)</f>
        <v>tak</v>
      </c>
      <c r="T165" s="9" t="str">
        <f>IF(Holandia!Q17="", "", Holandia!Q17)</f>
        <v>nie</v>
      </c>
      <c r="U165" s="9" t="str">
        <f>IF(Holandia!R17="", "", Holandia!R17)</f>
        <v>nie</v>
      </c>
      <c r="V165" s="9" t="str">
        <f>IF(Holandia!S17="", "", Holandia!S17)</f>
        <v>nie</v>
      </c>
      <c r="W165" s="9" t="str">
        <f>IF(Holandia!T17="", "", Holandia!T17)</f>
        <v>nie</v>
      </c>
      <c r="X165" s="9" t="str">
        <f>IF(Holandia!U17="", "", Holandia!U17)</f>
        <v>nie</v>
      </c>
      <c r="Y165" s="9" t="str">
        <f>IF(Holandia!V17="", "", Holandia!V17)</f>
        <v>nie</v>
      </c>
      <c r="Z165" s="9" t="str">
        <f>IF(Holandia!W17="", "", Holandia!W17)</f>
        <v>tak</v>
      </c>
      <c r="AA165" s="9" t="str">
        <f>IF(Holandia!X17="", "", Holandia!X17)</f>
        <v>nie</v>
      </c>
      <c r="AB165" s="9" t="str">
        <f>IF(Holandia!Y17="", "", Holandia!Y17)</f>
        <v>tak</v>
      </c>
      <c r="AC165" s="9" t="str">
        <f>IF(Holandia!Z17="", "", Holandia!Z17)</f>
        <v>tak</v>
      </c>
      <c r="AD165" s="9" t="str">
        <f>IF(Holandia!AA17="", "", Holandia!AA17)</f>
        <v>nie</v>
      </c>
      <c r="AE165" s="9" t="str">
        <f>IF(Holandia!AB17="", "", Holandia!AB17)</f>
        <v>tak</v>
      </c>
      <c r="AF165" s="9" t="str">
        <f>IF(Holandia!AC17="", "", Holandia!AC17)</f>
        <v>tak</v>
      </c>
      <c r="AG165" s="9" t="str">
        <f>IF(Holandia!AD17="", "", Holandia!AD17)</f>
        <v/>
      </c>
      <c r="AH165" s="9" t="str">
        <f>IF(Holandia!AE17="", "", Holandia!AE17)</f>
        <v/>
      </c>
      <c r="AI165" s="9" t="str">
        <f>IF(Holandia!AF17="", "", Holandia!AF17)</f>
        <v/>
      </c>
      <c r="AJ165" s="9" t="str">
        <f>IF(Holandia!AG17="", "", Holandia!AG17)</f>
        <v/>
      </c>
      <c r="AK165" s="9" t="str">
        <f>IF(Holandia!AH17="", "", Holandia!AH17)</f>
        <v/>
      </c>
      <c r="AL165" s="9" t="str">
        <f>IF(Holandia!AI17="", "", Holandia!AI17)</f>
        <v/>
      </c>
      <c r="AM165" s="9" t="str">
        <f>IF(Holandia!AJ17="", "", Holandia!AJ17)</f>
        <v/>
      </c>
      <c r="AN165" s="9" t="str">
        <f>IF(Holandia!AK17="", "", Holandia!AK17)</f>
        <v/>
      </c>
      <c r="AO165" s="9" t="str">
        <f>IF(Holandia!AL17="", "", Holandia!AL17)</f>
        <v/>
      </c>
      <c r="AP165" s="16" t="str">
        <f>IF(Holandia!AM17="", "", Holandia!AM17)</f>
        <v/>
      </c>
      <c r="AY165" t="str">
        <f>Holandia!AP17</f>
        <v>tak 2</v>
      </c>
    </row>
    <row r="166" spans="1:51" x14ac:dyDescent="0.25">
      <c r="A166" s="39">
        <f t="shared" si="19"/>
        <v>0.7142857142857143</v>
      </c>
      <c r="B166" s="47">
        <f t="shared" si="17"/>
        <v>0.71428571589571432</v>
      </c>
      <c r="C166" s="46">
        <v>1.61E-9</v>
      </c>
      <c r="D166" s="16" t="str">
        <f>Holandia!A18</f>
        <v>RKC Walvijk</v>
      </c>
      <c r="E166" s="9" t="str">
        <f>IF(Holandia!B18="", "", Holandia!B18)</f>
        <v>tak</v>
      </c>
      <c r="F166" s="9" t="str">
        <f>IF(Holandia!C18="", "", Holandia!C18)</f>
        <v>tak</v>
      </c>
      <c r="G166" s="9" t="str">
        <f>IF(Holandia!D18="", "", Holandia!D18)</f>
        <v>tak</v>
      </c>
      <c r="H166" s="9" t="str">
        <f>IF(Holandia!E18="", "", Holandia!E18)</f>
        <v>tak</v>
      </c>
      <c r="I166" s="9" t="str">
        <f>IF(Holandia!F18="", "", Holandia!F18)</f>
        <v>tak</v>
      </c>
      <c r="J166" s="9" t="str">
        <f>IF(Holandia!G18="", "", Holandia!G18)</f>
        <v>tak</v>
      </c>
      <c r="K166" s="9" t="str">
        <f>IF(Holandia!H18="", "", Holandia!H18)</f>
        <v>nie</v>
      </c>
      <c r="L166" s="9" t="str">
        <f>IF(Holandia!I18="", "", Holandia!I18)</f>
        <v>tak</v>
      </c>
      <c r="M166" s="9" t="str">
        <f>IF(Holandia!J18="", "", Holandia!J18)</f>
        <v>tak</v>
      </c>
      <c r="N166" s="9" t="str">
        <f>IF(Holandia!K18="", "", Holandia!K18)</f>
        <v>tak</v>
      </c>
      <c r="O166" s="9" t="str">
        <f>IF(Holandia!L18="", "", Holandia!L18)</f>
        <v>tak</v>
      </c>
      <c r="P166" s="9" t="str">
        <f>IF(Holandia!M18="", "", Holandia!M18)</f>
        <v>nie</v>
      </c>
      <c r="Q166" s="9" t="str">
        <f>IF(Holandia!N18="", "", Holandia!N18)</f>
        <v>tak</v>
      </c>
      <c r="R166" s="9" t="str">
        <f>IF(Holandia!O18="", "", Holandia!O18)</f>
        <v>tak</v>
      </c>
      <c r="S166" s="9" t="str">
        <f>IF(Holandia!P18="", "", Holandia!P18)</f>
        <v>tak</v>
      </c>
      <c r="T166" s="9" t="str">
        <f>IF(Holandia!Q18="", "", Holandia!Q18)</f>
        <v>nie</v>
      </c>
      <c r="U166" s="9" t="str">
        <f>IF(Holandia!R18="", "", Holandia!R18)</f>
        <v>nie</v>
      </c>
      <c r="V166" s="9" t="str">
        <f>IF(Holandia!S18="", "", Holandia!S18)</f>
        <v>tak</v>
      </c>
      <c r="W166" s="9" t="str">
        <f>IF(Holandia!T18="", "", Holandia!T18)</f>
        <v>nie</v>
      </c>
      <c r="X166" s="9" t="str">
        <f>IF(Holandia!U18="", "", Holandia!U18)</f>
        <v>tak</v>
      </c>
      <c r="Y166" s="9" t="str">
        <f>IF(Holandia!V18="", "", Holandia!V18)</f>
        <v>nie</v>
      </c>
      <c r="Z166" s="9" t="str">
        <f>IF(Holandia!W18="", "", Holandia!W18)</f>
        <v>tak</v>
      </c>
      <c r="AA166" s="9" t="str">
        <f>IF(Holandia!X18="", "", Holandia!X18)</f>
        <v>tak</v>
      </c>
      <c r="AB166" s="9" t="str">
        <f>IF(Holandia!Y18="", "", Holandia!Y18)</f>
        <v>tak</v>
      </c>
      <c r="AC166" s="9" t="str">
        <f>IF(Holandia!Z18="", "", Holandia!Z18)</f>
        <v>tak</v>
      </c>
      <c r="AD166" s="9" t="str">
        <f>IF(Holandia!AA18="", "", Holandia!AA18)</f>
        <v>tak</v>
      </c>
      <c r="AE166" s="9" t="str">
        <f>IF(Holandia!AB18="", "", Holandia!AB18)</f>
        <v>nie</v>
      </c>
      <c r="AF166" s="9" t="str">
        <f>IF(Holandia!AC18="", "", Holandia!AC18)</f>
        <v>nie</v>
      </c>
      <c r="AG166" s="9" t="str">
        <f>IF(Holandia!AD18="", "", Holandia!AD18)</f>
        <v/>
      </c>
      <c r="AH166" s="9" t="str">
        <f>IF(Holandia!AE18="", "", Holandia!AE18)</f>
        <v/>
      </c>
      <c r="AI166" s="9" t="str">
        <f>IF(Holandia!AF18="", "", Holandia!AF18)</f>
        <v/>
      </c>
      <c r="AJ166" s="9" t="str">
        <f>IF(Holandia!AG18="", "", Holandia!AG18)</f>
        <v/>
      </c>
      <c r="AK166" s="9" t="str">
        <f>IF(Holandia!AH18="", "", Holandia!AH18)</f>
        <v/>
      </c>
      <c r="AL166" s="9" t="str">
        <f>IF(Holandia!AI18="", "", Holandia!AI18)</f>
        <v/>
      </c>
      <c r="AM166" s="9" t="str">
        <f>IF(Holandia!AJ18="", "", Holandia!AJ18)</f>
        <v/>
      </c>
      <c r="AN166" s="9" t="str">
        <f>IF(Holandia!AK18="", "", Holandia!AK18)</f>
        <v/>
      </c>
      <c r="AO166" s="9" t="str">
        <f>IF(Holandia!AL18="", "", Holandia!AL18)</f>
        <v/>
      </c>
      <c r="AP166" s="16" t="str">
        <f>IF(Holandia!AM18="", "", Holandia!AM18)</f>
        <v/>
      </c>
      <c r="AY166" t="str">
        <f>Holandia!AP18</f>
        <v>nie 2</v>
      </c>
    </row>
    <row r="167" spans="1:51" x14ac:dyDescent="0.25">
      <c r="A167" s="39">
        <f t="shared" si="19"/>
        <v>0.5</v>
      </c>
      <c r="B167" s="47">
        <f t="shared" si="17"/>
        <v>0.50000000162000002</v>
      </c>
      <c r="C167" s="46">
        <v>1.62E-9</v>
      </c>
      <c r="D167" s="16" t="str">
        <f>Holandia!A19</f>
        <v>Almere City</v>
      </c>
      <c r="E167" s="9" t="str">
        <f>IF(Holandia!B19="", "", Holandia!B19)</f>
        <v>nie</v>
      </c>
      <c r="F167" s="9" t="str">
        <f>IF(Holandia!C19="", "", Holandia!C19)</f>
        <v>tak</v>
      </c>
      <c r="G167" s="9" t="str">
        <f>IF(Holandia!D19="", "", Holandia!D19)</f>
        <v>nie</v>
      </c>
      <c r="H167" s="9" t="str">
        <f>IF(Holandia!E19="", "", Holandia!E19)</f>
        <v>tak</v>
      </c>
      <c r="I167" s="9" t="str">
        <f>IF(Holandia!F19="", "", Holandia!F19)</f>
        <v>nie</v>
      </c>
      <c r="J167" s="9" t="str">
        <f>IF(Holandia!G19="", "", Holandia!G19)</f>
        <v>tak</v>
      </c>
      <c r="K167" s="9" t="str">
        <f>IF(Holandia!H19="", "", Holandia!H19)</f>
        <v>nie</v>
      </c>
      <c r="L167" s="9" t="str">
        <f>IF(Holandia!I19="", "", Holandia!I19)</f>
        <v>nie</v>
      </c>
      <c r="M167" s="9" t="str">
        <f>IF(Holandia!J19="", "", Holandia!J19)</f>
        <v>tak</v>
      </c>
      <c r="N167" s="9" t="str">
        <f>IF(Holandia!K19="", "", Holandia!K19)</f>
        <v>nie</v>
      </c>
      <c r="O167" s="9" t="str">
        <f>IF(Holandia!L19="", "", Holandia!L19)</f>
        <v>tak</v>
      </c>
      <c r="P167" s="9" t="str">
        <f>IF(Holandia!M19="", "", Holandia!M19)</f>
        <v>tak</v>
      </c>
      <c r="Q167" s="9" t="str">
        <f>IF(Holandia!N19="", "", Holandia!N19)</f>
        <v>tak</v>
      </c>
      <c r="R167" s="9" t="str">
        <f>IF(Holandia!O19="", "", Holandia!O19)</f>
        <v>nie</v>
      </c>
      <c r="S167" s="9" t="str">
        <f>IF(Holandia!P19="", "", Holandia!P19)</f>
        <v>tak</v>
      </c>
      <c r="T167" s="9" t="str">
        <f>IF(Holandia!Q19="", "", Holandia!Q19)</f>
        <v>tak</v>
      </c>
      <c r="U167" s="9" t="str">
        <f>IF(Holandia!R19="", "", Holandia!R19)</f>
        <v>nie</v>
      </c>
      <c r="V167" s="9" t="str">
        <f>IF(Holandia!S19="", "", Holandia!S19)</f>
        <v>nie</v>
      </c>
      <c r="W167" s="9" t="str">
        <f>IF(Holandia!T19="", "", Holandia!T19)</f>
        <v>tak</v>
      </c>
      <c r="X167" s="9" t="str">
        <f>IF(Holandia!U19="", "", Holandia!U19)</f>
        <v>tak</v>
      </c>
      <c r="Y167" s="9" t="str">
        <f>IF(Holandia!V19="", "", Holandia!V19)</f>
        <v>nie</v>
      </c>
      <c r="Z167" s="9" t="str">
        <f>IF(Holandia!W19="", "", Holandia!W19)</f>
        <v>nie</v>
      </c>
      <c r="AA167" s="9" t="str">
        <f>IF(Holandia!X19="", "", Holandia!X19)</f>
        <v>tak</v>
      </c>
      <c r="AB167" s="9" t="str">
        <f>IF(Holandia!Y19="", "", Holandia!Y19)</f>
        <v>nie</v>
      </c>
      <c r="AC167" s="9" t="str">
        <f>IF(Holandia!Z19="", "", Holandia!Z19)</f>
        <v>nie</v>
      </c>
      <c r="AD167" s="9" t="str">
        <f>IF(Holandia!AA19="", "", Holandia!AA19)</f>
        <v>nie</v>
      </c>
      <c r="AE167" s="9" t="str">
        <f>IF(Holandia!AB19="", "", Holandia!AB19)</f>
        <v>tak</v>
      </c>
      <c r="AF167" s="9" t="str">
        <f>IF(Holandia!AC19="", "", Holandia!AC19)</f>
        <v>tak</v>
      </c>
      <c r="AG167" s="9" t="str">
        <f>IF(Holandia!AD19="", "", Holandia!AD19)</f>
        <v/>
      </c>
      <c r="AH167" s="9" t="str">
        <f>IF(Holandia!AE19="", "", Holandia!AE19)</f>
        <v/>
      </c>
      <c r="AI167" s="9" t="str">
        <f>IF(Holandia!AF19="", "", Holandia!AF19)</f>
        <v/>
      </c>
      <c r="AJ167" s="9" t="str">
        <f>IF(Holandia!AG19="", "", Holandia!AG19)</f>
        <v/>
      </c>
      <c r="AK167" s="9" t="str">
        <f>IF(Holandia!AH19="", "", Holandia!AH19)</f>
        <v/>
      </c>
      <c r="AL167" s="9" t="str">
        <f>IF(Holandia!AI19="", "", Holandia!AI19)</f>
        <v/>
      </c>
      <c r="AM167" s="9" t="str">
        <f>IF(Holandia!AJ19="", "", Holandia!AJ19)</f>
        <v/>
      </c>
      <c r="AN167" s="9" t="str">
        <f>IF(Holandia!AK19="", "", Holandia!AK19)</f>
        <v/>
      </c>
      <c r="AO167" s="9" t="str">
        <f>IF(Holandia!AL19="", "", Holandia!AL19)</f>
        <v/>
      </c>
      <c r="AP167" s="16" t="str">
        <f>IF(Holandia!AM19="", "", Holandia!AM19)</f>
        <v/>
      </c>
      <c r="AY167" t="str">
        <f>Holandia!AP19</f>
        <v>tak 2</v>
      </c>
    </row>
    <row r="168" spans="1:51" ht="15.75" thickBot="1" x14ac:dyDescent="0.3">
      <c r="B168" s="47">
        <f t="shared" si="17"/>
        <v>1.63E-9</v>
      </c>
      <c r="C168" s="46">
        <v>1.63E-9</v>
      </c>
    </row>
    <row r="169" spans="1:51" ht="15.75" thickBot="1" x14ac:dyDescent="0.3">
      <c r="B169" s="47">
        <f t="shared" si="17"/>
        <v>1.6399999999999999E-9</v>
      </c>
      <c r="C169" s="46">
        <v>1.6399999999999999E-9</v>
      </c>
      <c r="D169" s="13" t="s">
        <v>2</v>
      </c>
      <c r="E169" s="14">
        <f t="shared" ref="E169:AP169" si="20">COUNTIF(E150:E167, "tak")/COUNTIFS(E150:E167, "&lt;&gt;")</f>
        <v>0.44444444444444442</v>
      </c>
      <c r="F169" s="14">
        <f t="shared" si="20"/>
        <v>0.44444444444444442</v>
      </c>
      <c r="G169" s="14">
        <f t="shared" si="20"/>
        <v>0.44444444444444442</v>
      </c>
      <c r="H169" s="14">
        <f t="shared" si="20"/>
        <v>0.66666666666666663</v>
      </c>
      <c r="I169" s="14">
        <f t="shared" si="20"/>
        <v>0.55555555555555558</v>
      </c>
      <c r="J169" s="14">
        <f t="shared" si="20"/>
        <v>0.66666666666666663</v>
      </c>
      <c r="K169" s="14">
        <f t="shared" si="20"/>
        <v>0.33333333333333331</v>
      </c>
      <c r="L169" s="14">
        <f t="shared" si="20"/>
        <v>0.33333333333333331</v>
      </c>
      <c r="M169" s="14">
        <f t="shared" si="20"/>
        <v>0.55555555555555558</v>
      </c>
      <c r="N169" s="14">
        <f t="shared" si="20"/>
        <v>0.55555555555555558</v>
      </c>
      <c r="O169" s="14">
        <f t="shared" si="20"/>
        <v>0.66666666666666663</v>
      </c>
      <c r="P169" s="14">
        <f t="shared" si="20"/>
        <v>0.55555555555555558</v>
      </c>
      <c r="Q169" s="14">
        <f t="shared" si="20"/>
        <v>1</v>
      </c>
      <c r="R169" s="14">
        <f t="shared" si="20"/>
        <v>0.55555555555555558</v>
      </c>
      <c r="S169" s="14">
        <f t="shared" si="20"/>
        <v>0.44444444444444442</v>
      </c>
      <c r="T169" s="14">
        <f t="shared" si="20"/>
        <v>0.33333333333333331</v>
      </c>
      <c r="U169" s="14">
        <f t="shared" si="20"/>
        <v>0.44444444444444442</v>
      </c>
      <c r="V169" s="14">
        <f t="shared" si="20"/>
        <v>0.33333333333333331</v>
      </c>
      <c r="W169" s="14">
        <f t="shared" si="20"/>
        <v>0.77777777777777779</v>
      </c>
      <c r="X169" s="14">
        <f t="shared" si="20"/>
        <v>0.55555555555555558</v>
      </c>
      <c r="Y169" s="14">
        <f t="shared" si="20"/>
        <v>0.44444444444444442</v>
      </c>
      <c r="Z169" s="14">
        <f t="shared" si="20"/>
        <v>0.55555555555555558</v>
      </c>
      <c r="AA169" s="14">
        <f t="shared" si="20"/>
        <v>0.66666666666666663</v>
      </c>
      <c r="AB169" s="14">
        <f t="shared" si="20"/>
        <v>0.44444444444444442</v>
      </c>
      <c r="AC169" s="14">
        <f t="shared" si="20"/>
        <v>0.44444444444444442</v>
      </c>
      <c r="AD169" s="14">
        <f t="shared" si="20"/>
        <v>0.1111111111111111</v>
      </c>
      <c r="AE169" s="14">
        <f t="shared" si="20"/>
        <v>0.77777777777777779</v>
      </c>
      <c r="AF169" s="14">
        <f t="shared" si="20"/>
        <v>0.66666666666666663</v>
      </c>
      <c r="AG169" s="14">
        <f t="shared" si="20"/>
        <v>0</v>
      </c>
      <c r="AH169" s="14">
        <f t="shared" si="20"/>
        <v>0</v>
      </c>
      <c r="AI169" s="14">
        <f t="shared" si="20"/>
        <v>0</v>
      </c>
      <c r="AJ169" s="14">
        <f t="shared" si="20"/>
        <v>0</v>
      </c>
      <c r="AK169" s="14">
        <f t="shared" si="20"/>
        <v>0</v>
      </c>
      <c r="AL169" s="14">
        <f t="shared" si="20"/>
        <v>0</v>
      </c>
      <c r="AM169" s="14">
        <f t="shared" si="20"/>
        <v>0</v>
      </c>
      <c r="AN169" s="14">
        <f t="shared" si="20"/>
        <v>0</v>
      </c>
      <c r="AO169" s="14">
        <f t="shared" si="20"/>
        <v>0</v>
      </c>
      <c r="AP169" s="15">
        <f t="shared" si="20"/>
        <v>0</v>
      </c>
    </row>
    <row r="170" spans="1:51" x14ac:dyDescent="0.25">
      <c r="B170" s="47">
        <f t="shared" si="17"/>
        <v>1.6500000000000001E-9</v>
      </c>
      <c r="C170" s="46">
        <v>1.6500000000000001E-9</v>
      </c>
    </row>
    <row r="171" spans="1:51" ht="15.75" thickBot="1" x14ac:dyDescent="0.3">
      <c r="B171" s="47">
        <f t="shared" si="17"/>
        <v>1.6600000000000001E-9</v>
      </c>
      <c r="C171" s="46">
        <v>1.6600000000000001E-9</v>
      </c>
    </row>
    <row r="172" spans="1:51" ht="15.75" thickBot="1" x14ac:dyDescent="0.3">
      <c r="A172" s="41"/>
      <c r="B172" s="47">
        <f t="shared" si="17"/>
        <v>1.67E-9</v>
      </c>
      <c r="C172" s="46">
        <v>1.67E-9</v>
      </c>
      <c r="D172" s="34" t="s">
        <v>9</v>
      </c>
      <c r="E172" s="8">
        <v>1</v>
      </c>
      <c r="F172" s="3">
        <v>2</v>
      </c>
      <c r="G172" s="3">
        <v>3</v>
      </c>
      <c r="H172" s="3">
        <v>4</v>
      </c>
      <c r="I172" s="3">
        <v>5</v>
      </c>
      <c r="J172" s="3">
        <v>6</v>
      </c>
      <c r="K172" s="3">
        <v>7</v>
      </c>
      <c r="L172" s="3">
        <v>8</v>
      </c>
      <c r="M172" s="3">
        <v>9</v>
      </c>
      <c r="N172" s="3">
        <v>10</v>
      </c>
      <c r="O172" s="3">
        <v>11</v>
      </c>
      <c r="P172" s="3">
        <v>12</v>
      </c>
      <c r="Q172" s="3">
        <v>13</v>
      </c>
      <c r="R172" s="3">
        <v>14</v>
      </c>
      <c r="S172" s="3">
        <v>15</v>
      </c>
      <c r="T172" s="3">
        <v>16</v>
      </c>
      <c r="U172" s="3">
        <v>17</v>
      </c>
      <c r="V172" s="3">
        <v>18</v>
      </c>
      <c r="W172" s="3">
        <v>19</v>
      </c>
      <c r="X172" s="3">
        <v>20</v>
      </c>
      <c r="Y172" s="3">
        <v>21</v>
      </c>
      <c r="Z172" s="3">
        <v>22</v>
      </c>
      <c r="AA172" s="3">
        <v>23</v>
      </c>
      <c r="AB172" s="3">
        <v>24</v>
      </c>
      <c r="AC172" s="3">
        <v>25</v>
      </c>
      <c r="AD172" s="3">
        <v>26</v>
      </c>
      <c r="AE172" s="3">
        <v>27</v>
      </c>
      <c r="AF172" s="3">
        <v>28</v>
      </c>
      <c r="AG172" s="3">
        <v>29</v>
      </c>
      <c r="AH172" s="3">
        <v>30</v>
      </c>
      <c r="AI172" s="3">
        <v>31</v>
      </c>
      <c r="AJ172" s="3">
        <v>32</v>
      </c>
      <c r="AK172" s="3">
        <v>33</v>
      </c>
      <c r="AL172" s="3">
        <v>34</v>
      </c>
      <c r="AM172" s="3">
        <v>35</v>
      </c>
      <c r="AN172" s="3">
        <v>36</v>
      </c>
      <c r="AO172" s="3">
        <v>37</v>
      </c>
      <c r="AP172" s="4">
        <v>38</v>
      </c>
    </row>
    <row r="173" spans="1:51" x14ac:dyDescent="0.25">
      <c r="A173" s="38">
        <f t="shared" ref="A173:A184" si="21">COUNTIF(E173:AP173, "tak") / (COUNTIF(E173:AP173, "tak") + COUNTIF(E173:AP173, "nie"))</f>
        <v>0.58064516129032262</v>
      </c>
      <c r="B173" s="47">
        <f t="shared" si="17"/>
        <v>0.58064516297032265</v>
      </c>
      <c r="C173" s="46">
        <v>1.68E-9</v>
      </c>
      <c r="D173" s="16" t="str">
        <f>Szwajcaria!A2</f>
        <v>Basel</v>
      </c>
      <c r="E173" s="9" t="str">
        <f>IF(Szwajcaria!B2="", "", Szwajcaria!B2)</f>
        <v>nie</v>
      </c>
      <c r="F173" s="9" t="str">
        <f>IF(Szwajcaria!C2="", "", Szwajcaria!C2)</f>
        <v>tak</v>
      </c>
      <c r="G173" s="9" t="str">
        <f>IF(Szwajcaria!D2="", "", Szwajcaria!D2)</f>
        <v>tak</v>
      </c>
      <c r="H173" s="9" t="str">
        <f>IF(Szwajcaria!E2="", "", Szwajcaria!E2)</f>
        <v>nie</v>
      </c>
      <c r="I173" s="9" t="str">
        <f>IF(Szwajcaria!F2="", "", Szwajcaria!F2)</f>
        <v>tak</v>
      </c>
      <c r="J173" s="9" t="str">
        <f>IF(Szwajcaria!G2="", "", Szwajcaria!G2)</f>
        <v>nie</v>
      </c>
      <c r="K173" s="9" t="str">
        <f>IF(Szwajcaria!H2="", "", Szwajcaria!H2)</f>
        <v>tak</v>
      </c>
      <c r="L173" s="9" t="str">
        <f>IF(Szwajcaria!I2="", "", Szwajcaria!I2)</f>
        <v>nie</v>
      </c>
      <c r="M173" s="9" t="str">
        <f>IF(Szwajcaria!J2="", "", Szwajcaria!J2)</f>
        <v>nie</v>
      </c>
      <c r="N173" s="9" t="str">
        <f>IF(Szwajcaria!K2="", "", Szwajcaria!K2)</f>
        <v>tak</v>
      </c>
      <c r="O173" s="9" t="str">
        <f>IF(Szwajcaria!L2="", "", Szwajcaria!L2)</f>
        <v>nie</v>
      </c>
      <c r="P173" s="9" t="str">
        <f>IF(Szwajcaria!M2="", "", Szwajcaria!M2)</f>
        <v>nie</v>
      </c>
      <c r="Q173" s="9" t="str">
        <f>IF(Szwajcaria!N2="", "", Szwajcaria!N2)</f>
        <v>tak</v>
      </c>
      <c r="R173" s="9" t="str">
        <f>IF(Szwajcaria!O2="", "", Szwajcaria!O2)</f>
        <v>tak</v>
      </c>
      <c r="S173" s="9" t="str">
        <f>IF(Szwajcaria!P2="", "", Szwajcaria!P2)</f>
        <v>tak</v>
      </c>
      <c r="T173" s="9" t="str">
        <f>IF(Szwajcaria!Q2="", "", Szwajcaria!Q2)</f>
        <v>tak</v>
      </c>
      <c r="U173" s="9" t="str">
        <f>IF(Szwajcaria!R2="", "", Szwajcaria!R2)</f>
        <v>tak</v>
      </c>
      <c r="V173" s="9" t="str">
        <f>IF(Szwajcaria!S2="", "", Szwajcaria!S2)</f>
        <v>nie</v>
      </c>
      <c r="W173" s="9" t="str">
        <f>IF(Szwajcaria!T2="", "", Szwajcaria!T2)</f>
        <v>tak</v>
      </c>
      <c r="X173" s="9" t="str">
        <f>IF(Szwajcaria!U2="", "", Szwajcaria!U2)</f>
        <v>tak</v>
      </c>
      <c r="Y173" s="9" t="str">
        <f>IF(Szwajcaria!V2="", "", Szwajcaria!V2)</f>
        <v>nie</v>
      </c>
      <c r="Z173" s="9" t="str">
        <f>IF(Szwajcaria!W2="", "", Szwajcaria!W2)</f>
        <v>tak</v>
      </c>
      <c r="AA173" s="9" t="str">
        <f>IF(Szwajcaria!X2="", "", Szwajcaria!X2)</f>
        <v>nie</v>
      </c>
      <c r="AB173" s="9" t="str">
        <f>IF(Szwajcaria!Y2="", "", Szwajcaria!Y2)</f>
        <v>tak</v>
      </c>
      <c r="AC173" s="9" t="str">
        <f>IF(Szwajcaria!Z2="", "", Szwajcaria!Z2)</f>
        <v>tak</v>
      </c>
      <c r="AD173" s="9" t="str">
        <f>IF(Szwajcaria!AA2="", "", Szwajcaria!AA2)</f>
        <v>nie</v>
      </c>
      <c r="AE173" s="9" t="str">
        <f>IF(Szwajcaria!AB2="", "", Szwajcaria!AB2)</f>
        <v>tak</v>
      </c>
      <c r="AF173" s="9" t="str">
        <f>IF(Szwajcaria!AC2="", "", Szwajcaria!AC2)</f>
        <v>tak</v>
      </c>
      <c r="AG173" s="9" t="str">
        <f>IF(Szwajcaria!AD2="", "", Szwajcaria!AD2)</f>
        <v>nie</v>
      </c>
      <c r="AH173" s="9" t="str">
        <f>IF(Szwajcaria!AE2="", "", Szwajcaria!AE2)</f>
        <v>tak</v>
      </c>
      <c r="AI173" s="9" t="str">
        <f>IF(Szwajcaria!AF2="", "", Szwajcaria!AF2)</f>
        <v>nie</v>
      </c>
      <c r="AJ173" s="9" t="str">
        <f>IF(Szwajcaria!AG2="", "", Szwajcaria!AG2)</f>
        <v/>
      </c>
      <c r="AK173" s="9" t="str">
        <f>IF(Szwajcaria!AH2="", "", Szwajcaria!AH2)</f>
        <v/>
      </c>
      <c r="AL173" s="9" t="str">
        <f>IF(Szwajcaria!AI2="", "", Szwajcaria!AI2)</f>
        <v/>
      </c>
      <c r="AM173" s="9" t="str">
        <f>IF(Szwajcaria!AJ2="", "", Szwajcaria!AJ2)</f>
        <v/>
      </c>
      <c r="AN173" s="9" t="str">
        <f>IF(Szwajcaria!AK2="", "", Szwajcaria!AK2)</f>
        <v/>
      </c>
      <c r="AO173" s="9" t="str">
        <f>IF(Szwajcaria!AL2="", "", Szwajcaria!AL2)</f>
        <v/>
      </c>
      <c r="AP173" s="16" t="str">
        <f>IF(Szwajcaria!AM2="", "", Szwajcaria!AM2)</f>
        <v/>
      </c>
      <c r="AY173" t="str">
        <f>Szwajcaria!AP2</f>
        <v>nie 1</v>
      </c>
    </row>
    <row r="174" spans="1:51" x14ac:dyDescent="0.25">
      <c r="A174" s="39">
        <f t="shared" si="21"/>
        <v>0.61290322580645162</v>
      </c>
      <c r="B174" s="47">
        <f t="shared" si="17"/>
        <v>0.61290322749645165</v>
      </c>
      <c r="C174" s="46">
        <v>1.69E-9</v>
      </c>
      <c r="D174" s="16" t="str">
        <f>Szwajcaria!A3</f>
        <v>Lugano</v>
      </c>
      <c r="E174" s="9" t="str">
        <f>IF(Szwajcaria!B3="", "", Szwajcaria!B3)</f>
        <v>tak</v>
      </c>
      <c r="F174" s="9" t="str">
        <f>IF(Szwajcaria!C3="", "", Szwajcaria!C3)</f>
        <v>tak</v>
      </c>
      <c r="G174" s="9" t="str">
        <f>IF(Szwajcaria!D3="", "", Szwajcaria!D3)</f>
        <v>nie</v>
      </c>
      <c r="H174" s="9" t="str">
        <f>IF(Szwajcaria!E3="", "", Szwajcaria!E3)</f>
        <v>tak</v>
      </c>
      <c r="I174" s="9" t="str">
        <f>IF(Szwajcaria!F3="", "", Szwajcaria!F3)</f>
        <v>tak</v>
      </c>
      <c r="J174" s="9" t="str">
        <f>IF(Szwajcaria!G3="", "", Szwajcaria!G3)</f>
        <v>nie</v>
      </c>
      <c r="K174" s="9" t="str">
        <f>IF(Szwajcaria!H3="", "", Szwajcaria!H3)</f>
        <v>nie</v>
      </c>
      <c r="L174" s="9" t="str">
        <f>IF(Szwajcaria!I3="", "", Szwajcaria!I3)</f>
        <v>nie</v>
      </c>
      <c r="M174" s="9" t="str">
        <f>IF(Szwajcaria!J3="", "", Szwajcaria!J3)</f>
        <v>nie</v>
      </c>
      <c r="N174" s="9" t="str">
        <f>IF(Szwajcaria!K3="", "", Szwajcaria!K3)</f>
        <v>tak</v>
      </c>
      <c r="O174" s="9" t="str">
        <f>IF(Szwajcaria!L3="", "", Szwajcaria!L3)</f>
        <v>nie</v>
      </c>
      <c r="P174" s="9" t="str">
        <f>IF(Szwajcaria!M3="", "", Szwajcaria!M3)</f>
        <v>tak</v>
      </c>
      <c r="Q174" s="9" t="str">
        <f>IF(Szwajcaria!N3="", "", Szwajcaria!N3)</f>
        <v>tak</v>
      </c>
      <c r="R174" s="9" t="str">
        <f>IF(Szwajcaria!O3="", "", Szwajcaria!O3)</f>
        <v>tak</v>
      </c>
      <c r="S174" s="9" t="str">
        <f>IF(Szwajcaria!P3="", "", Szwajcaria!P3)</f>
        <v>nie</v>
      </c>
      <c r="T174" s="9" t="str">
        <f>IF(Szwajcaria!Q3="", "", Szwajcaria!Q3)</f>
        <v>nie</v>
      </c>
      <c r="U174" s="9" t="str">
        <f>IF(Szwajcaria!R3="", "", Szwajcaria!R3)</f>
        <v>tak</v>
      </c>
      <c r="V174" s="9" t="str">
        <f>IF(Szwajcaria!S3="", "", Szwajcaria!S3)</f>
        <v>tak</v>
      </c>
      <c r="W174" s="9" t="str">
        <f>IF(Szwajcaria!T3="", "", Szwajcaria!T3)</f>
        <v>tak</v>
      </c>
      <c r="X174" s="9" t="str">
        <f>IF(Szwajcaria!U3="", "", Szwajcaria!U3)</f>
        <v>tak</v>
      </c>
      <c r="Y174" s="9" t="str">
        <f>IF(Szwajcaria!V3="", "", Szwajcaria!V3)</f>
        <v>tak</v>
      </c>
      <c r="Z174" s="9" t="str">
        <f>IF(Szwajcaria!W3="", "", Szwajcaria!W3)</f>
        <v>tak</v>
      </c>
      <c r="AA174" s="9" t="str">
        <f>IF(Szwajcaria!X3="", "", Szwajcaria!X3)</f>
        <v>tak</v>
      </c>
      <c r="AB174" s="9" t="str">
        <f>IF(Szwajcaria!Y3="", "", Szwajcaria!Y3)</f>
        <v>nie</v>
      </c>
      <c r="AC174" s="9" t="str">
        <f>IF(Szwajcaria!Z3="", "", Szwajcaria!Z3)</f>
        <v>nie</v>
      </c>
      <c r="AD174" s="9" t="str">
        <f>IF(Szwajcaria!AA3="", "", Szwajcaria!AA3)</f>
        <v>tak</v>
      </c>
      <c r="AE174" s="9" t="str">
        <f>IF(Szwajcaria!AB3="", "", Szwajcaria!AB3)</f>
        <v>tak</v>
      </c>
      <c r="AF174" s="9" t="str">
        <f>IF(Szwajcaria!AC3="", "", Szwajcaria!AC3)</f>
        <v>nie</v>
      </c>
      <c r="AG174" s="9" t="str">
        <f>IF(Szwajcaria!AD3="", "", Szwajcaria!AD3)</f>
        <v>tak</v>
      </c>
      <c r="AH174" s="9" t="str">
        <f>IF(Szwajcaria!AE3="", "", Szwajcaria!AE3)</f>
        <v>tak</v>
      </c>
      <c r="AI174" s="9" t="str">
        <f>IF(Szwajcaria!AF3="", "", Szwajcaria!AF3)</f>
        <v>nie</v>
      </c>
      <c r="AJ174" s="9" t="str">
        <f>IF(Szwajcaria!AG3="", "", Szwajcaria!AG3)</f>
        <v/>
      </c>
      <c r="AK174" s="9" t="str">
        <f>IF(Szwajcaria!AH3="", "", Szwajcaria!AH3)</f>
        <v/>
      </c>
      <c r="AL174" s="9" t="str">
        <f>IF(Szwajcaria!AI3="", "", Szwajcaria!AI3)</f>
        <v/>
      </c>
      <c r="AM174" s="9" t="str">
        <f>IF(Szwajcaria!AJ3="", "", Szwajcaria!AJ3)</f>
        <v/>
      </c>
      <c r="AN174" s="9" t="str">
        <f>IF(Szwajcaria!AK3="", "", Szwajcaria!AK3)</f>
        <v/>
      </c>
      <c r="AO174" s="9" t="str">
        <f>IF(Szwajcaria!AL3="", "", Szwajcaria!AL3)</f>
        <v/>
      </c>
      <c r="AP174" s="16" t="str">
        <f>IF(Szwajcaria!AM3="", "", Szwajcaria!AM3)</f>
        <v/>
      </c>
      <c r="AY174" t="str">
        <f>Szwajcaria!AP3</f>
        <v>nie 1</v>
      </c>
    </row>
    <row r="175" spans="1:51" x14ac:dyDescent="0.25">
      <c r="A175" s="39">
        <f t="shared" si="21"/>
        <v>0.67741935483870963</v>
      </c>
      <c r="B175" s="47">
        <f t="shared" si="17"/>
        <v>0.67741935653870966</v>
      </c>
      <c r="C175" s="46">
        <v>1.6999999999999999E-9</v>
      </c>
      <c r="D175" s="16" t="str">
        <f>Szwajcaria!A4</f>
        <v>Luzern</v>
      </c>
      <c r="E175" s="9" t="str">
        <f>IF(Szwajcaria!B4="", "", Szwajcaria!B4)</f>
        <v>tak</v>
      </c>
      <c r="F175" s="9" t="str">
        <f>IF(Szwajcaria!C4="", "", Szwajcaria!C4)</f>
        <v>tak</v>
      </c>
      <c r="G175" s="9" t="str">
        <f>IF(Szwajcaria!D4="", "", Szwajcaria!D4)</f>
        <v>nie</v>
      </c>
      <c r="H175" s="9" t="str">
        <f>IF(Szwajcaria!E4="", "", Szwajcaria!E4)</f>
        <v>tak</v>
      </c>
      <c r="I175" s="9" t="str">
        <f>IF(Szwajcaria!F4="", "", Szwajcaria!F4)</f>
        <v>tak</v>
      </c>
      <c r="J175" s="9" t="str">
        <f>IF(Szwajcaria!G4="", "", Szwajcaria!G4)</f>
        <v>tak</v>
      </c>
      <c r="K175" s="9" t="str">
        <f>IF(Szwajcaria!H4="", "", Szwajcaria!H4)</f>
        <v>tak</v>
      </c>
      <c r="L175" s="9" t="str">
        <f>IF(Szwajcaria!I4="", "", Szwajcaria!I4)</f>
        <v>nie</v>
      </c>
      <c r="M175" s="9" t="str">
        <f>IF(Szwajcaria!J4="", "", Szwajcaria!J4)</f>
        <v>tak</v>
      </c>
      <c r="N175" s="9" t="str">
        <f>IF(Szwajcaria!K4="", "", Szwajcaria!K4)</f>
        <v>nie</v>
      </c>
      <c r="O175" s="9" t="str">
        <f>IF(Szwajcaria!L4="", "", Szwajcaria!L4)</f>
        <v>tak</v>
      </c>
      <c r="P175" s="9" t="str">
        <f>IF(Szwajcaria!M4="", "", Szwajcaria!M4)</f>
        <v>tak</v>
      </c>
      <c r="Q175" s="9" t="str">
        <f>IF(Szwajcaria!N4="", "", Szwajcaria!N4)</f>
        <v>tak</v>
      </c>
      <c r="R175" s="9" t="str">
        <f>IF(Szwajcaria!O4="", "", Szwajcaria!O4)</f>
        <v>nie</v>
      </c>
      <c r="S175" s="9" t="str">
        <f>IF(Szwajcaria!P4="", "", Szwajcaria!P4)</f>
        <v>tak</v>
      </c>
      <c r="T175" s="9" t="str">
        <f>IF(Szwajcaria!Q4="", "", Szwajcaria!Q4)</f>
        <v>nie</v>
      </c>
      <c r="U175" s="9" t="str">
        <f>IF(Szwajcaria!R4="", "", Szwajcaria!R4)</f>
        <v>tak</v>
      </c>
      <c r="V175" s="9" t="str">
        <f>IF(Szwajcaria!S4="", "", Szwajcaria!S4)</f>
        <v>nie</v>
      </c>
      <c r="W175" s="9" t="str">
        <f>IF(Szwajcaria!T4="", "", Szwajcaria!T4)</f>
        <v>nie</v>
      </c>
      <c r="X175" s="9" t="str">
        <f>IF(Szwajcaria!U4="", "", Szwajcaria!U4)</f>
        <v>tak</v>
      </c>
      <c r="Y175" s="9" t="str">
        <f>IF(Szwajcaria!V4="", "", Szwajcaria!V4)</f>
        <v>tak</v>
      </c>
      <c r="Z175" s="9" t="str">
        <f>IF(Szwajcaria!W4="", "", Szwajcaria!W4)</f>
        <v>tak</v>
      </c>
      <c r="AA175" s="9" t="str">
        <f>IF(Szwajcaria!X4="", "", Szwajcaria!X4)</f>
        <v>tak</v>
      </c>
      <c r="AB175" s="9" t="str">
        <f>IF(Szwajcaria!Y4="", "", Szwajcaria!Y4)</f>
        <v>nie</v>
      </c>
      <c r="AC175" s="9" t="str">
        <f>IF(Szwajcaria!Z4="", "", Szwajcaria!Z4)</f>
        <v>tak</v>
      </c>
      <c r="AD175" s="9" t="str">
        <f>IF(Szwajcaria!AA4="", "", Szwajcaria!AA4)</f>
        <v>nie</v>
      </c>
      <c r="AE175" s="9" t="str">
        <f>IF(Szwajcaria!AB4="", "", Szwajcaria!AB4)</f>
        <v>tak</v>
      </c>
      <c r="AF175" s="9" t="str">
        <f>IF(Szwajcaria!AC4="", "", Szwajcaria!AC4)</f>
        <v>tak</v>
      </c>
      <c r="AG175" s="9" t="str">
        <f>IF(Szwajcaria!AD4="", "", Szwajcaria!AD4)</f>
        <v>tak</v>
      </c>
      <c r="AH175" s="9" t="str">
        <f>IF(Szwajcaria!AE4="", "", Szwajcaria!AE4)</f>
        <v>nie</v>
      </c>
      <c r="AI175" s="9" t="str">
        <f>IF(Szwajcaria!AF4="", "", Szwajcaria!AF4)</f>
        <v>tak</v>
      </c>
      <c r="AJ175" s="9" t="str">
        <f>IF(Szwajcaria!AG4="", "", Szwajcaria!AG4)</f>
        <v/>
      </c>
      <c r="AK175" s="9" t="str">
        <f>IF(Szwajcaria!AH4="", "", Szwajcaria!AH4)</f>
        <v/>
      </c>
      <c r="AL175" s="9" t="str">
        <f>IF(Szwajcaria!AI4="", "", Szwajcaria!AI4)</f>
        <v/>
      </c>
      <c r="AM175" s="9" t="str">
        <f>IF(Szwajcaria!AJ4="", "", Szwajcaria!AJ4)</f>
        <v/>
      </c>
      <c r="AN175" s="9" t="str">
        <f>IF(Szwajcaria!AK4="", "", Szwajcaria!AK4)</f>
        <v/>
      </c>
      <c r="AO175" s="9" t="str">
        <f>IF(Szwajcaria!AL4="", "", Szwajcaria!AL4)</f>
        <v/>
      </c>
      <c r="AP175" s="16" t="str">
        <f>IF(Szwajcaria!AM4="", "", Szwajcaria!AM4)</f>
        <v/>
      </c>
      <c r="AY175" t="str">
        <f>Szwajcaria!AP4</f>
        <v>tak 1</v>
      </c>
    </row>
    <row r="176" spans="1:51" x14ac:dyDescent="0.25">
      <c r="A176" s="39">
        <f t="shared" si="21"/>
        <v>0.4838709677419355</v>
      </c>
      <c r="B176" s="47">
        <f t="shared" si="17"/>
        <v>0.48387096945193547</v>
      </c>
      <c r="C176" s="46">
        <v>1.7100000000000001E-9</v>
      </c>
      <c r="D176" s="16" t="str">
        <f>Szwajcaria!A5</f>
        <v>Servette</v>
      </c>
      <c r="E176" s="9" t="str">
        <f>IF(Szwajcaria!B5="", "", Szwajcaria!B5)</f>
        <v>tak</v>
      </c>
      <c r="F176" s="9" t="str">
        <f>IF(Szwajcaria!C5="", "", Szwajcaria!C5)</f>
        <v>tak</v>
      </c>
      <c r="G176" s="9" t="str">
        <f>IF(Szwajcaria!D5="", "", Szwajcaria!D5)</f>
        <v>nie</v>
      </c>
      <c r="H176" s="9" t="str">
        <f>IF(Szwajcaria!E5="", "", Szwajcaria!E5)</f>
        <v>nie</v>
      </c>
      <c r="I176" s="9" t="str">
        <f>IF(Szwajcaria!F5="", "", Szwajcaria!F5)</f>
        <v>tak</v>
      </c>
      <c r="J176" s="9" t="str">
        <f>IF(Szwajcaria!G5="", "", Szwajcaria!G5)</f>
        <v>nie</v>
      </c>
      <c r="K176" s="9" t="str">
        <f>IF(Szwajcaria!H5="", "", Szwajcaria!H5)</f>
        <v>tak</v>
      </c>
      <c r="L176" s="9" t="str">
        <f>IF(Szwajcaria!I5="", "", Szwajcaria!I5)</f>
        <v>nie</v>
      </c>
      <c r="M176" s="9" t="str">
        <f>IF(Szwajcaria!J5="", "", Szwajcaria!J5)</f>
        <v>tak</v>
      </c>
      <c r="N176" s="9" t="str">
        <f>IF(Szwajcaria!K5="", "", Szwajcaria!K5)</f>
        <v>tak</v>
      </c>
      <c r="O176" s="9" t="str">
        <f>IF(Szwajcaria!L5="", "", Szwajcaria!L5)</f>
        <v>tak</v>
      </c>
      <c r="P176" s="9" t="str">
        <f>IF(Szwajcaria!M5="", "", Szwajcaria!M5)</f>
        <v>tak</v>
      </c>
      <c r="Q176" s="9" t="str">
        <f>IF(Szwajcaria!N5="", "", Szwajcaria!N5)</f>
        <v>nie</v>
      </c>
      <c r="R176" s="9" t="str">
        <f>IF(Szwajcaria!O5="", "", Szwajcaria!O5)</f>
        <v>nie</v>
      </c>
      <c r="S176" s="9" t="str">
        <f>IF(Szwajcaria!P5="", "", Szwajcaria!P5)</f>
        <v>tak</v>
      </c>
      <c r="T176" s="9" t="str">
        <f>IF(Szwajcaria!Q5="", "", Szwajcaria!Q5)</f>
        <v>nie</v>
      </c>
      <c r="U176" s="9" t="str">
        <f>IF(Szwajcaria!R5="", "", Szwajcaria!R5)</f>
        <v>tak</v>
      </c>
      <c r="V176" s="9" t="str">
        <f>IF(Szwajcaria!S5="", "", Szwajcaria!S5)</f>
        <v>tak</v>
      </c>
      <c r="W176" s="9" t="str">
        <f>IF(Szwajcaria!T5="", "", Szwajcaria!T5)</f>
        <v>nie</v>
      </c>
      <c r="X176" s="9" t="str">
        <f>IF(Szwajcaria!U5="", "", Szwajcaria!U5)</f>
        <v>nie</v>
      </c>
      <c r="Y176" s="9" t="str">
        <f>IF(Szwajcaria!V5="", "", Szwajcaria!V5)</f>
        <v>nie</v>
      </c>
      <c r="Z176" s="9" t="str">
        <f>IF(Szwajcaria!W5="", "", Szwajcaria!W5)</f>
        <v>nie</v>
      </c>
      <c r="AA176" s="9" t="str">
        <f>IF(Szwajcaria!X5="", "", Szwajcaria!X5)</f>
        <v>nie</v>
      </c>
      <c r="AB176" s="9" t="str">
        <f>IF(Szwajcaria!Y5="", "", Szwajcaria!Y5)</f>
        <v>tak</v>
      </c>
      <c r="AC176" s="9" t="str">
        <f>IF(Szwajcaria!Z5="", "", Szwajcaria!Z5)</f>
        <v>nie</v>
      </c>
      <c r="AD176" s="9" t="str">
        <f>IF(Szwajcaria!AA5="", "", Szwajcaria!AA5)</f>
        <v>nie</v>
      </c>
      <c r="AE176" s="9" t="str">
        <f>IF(Szwajcaria!AB5="", "", Szwajcaria!AB5)</f>
        <v>tak</v>
      </c>
      <c r="AF176" s="9" t="str">
        <f>IF(Szwajcaria!AC5="", "", Szwajcaria!AC5)</f>
        <v>tak</v>
      </c>
      <c r="AG176" s="9" t="str">
        <f>IF(Szwajcaria!AD5="", "", Szwajcaria!AD5)</f>
        <v>tak</v>
      </c>
      <c r="AH176" s="9" t="str">
        <f>IF(Szwajcaria!AE5="", "", Szwajcaria!AE5)</f>
        <v>nie</v>
      </c>
      <c r="AI176" s="9" t="str">
        <f>IF(Szwajcaria!AF5="", "", Szwajcaria!AF5)</f>
        <v>nie</v>
      </c>
      <c r="AJ176" s="9" t="str">
        <f>IF(Szwajcaria!AG5="", "", Szwajcaria!AG5)</f>
        <v/>
      </c>
      <c r="AK176" s="9" t="str">
        <f>IF(Szwajcaria!AH5="", "", Szwajcaria!AH5)</f>
        <v/>
      </c>
      <c r="AL176" s="9" t="str">
        <f>IF(Szwajcaria!AI5="", "", Szwajcaria!AI5)</f>
        <v/>
      </c>
      <c r="AM176" s="9" t="str">
        <f>IF(Szwajcaria!AJ5="", "", Szwajcaria!AJ5)</f>
        <v/>
      </c>
      <c r="AN176" s="9" t="str">
        <f>IF(Szwajcaria!AK5="", "", Szwajcaria!AK5)</f>
        <v/>
      </c>
      <c r="AO176" s="9" t="str">
        <f>IF(Szwajcaria!AL5="", "", Szwajcaria!AL5)</f>
        <v/>
      </c>
      <c r="AP176" s="16" t="str">
        <f>IF(Szwajcaria!AM5="", "", Szwajcaria!AM5)</f>
        <v/>
      </c>
      <c r="AY176" t="str">
        <f>Szwajcaria!AP5</f>
        <v>nie 2</v>
      </c>
    </row>
    <row r="177" spans="1:51" x14ac:dyDescent="0.25">
      <c r="A177" s="39">
        <f t="shared" si="21"/>
        <v>0.58064516129032262</v>
      </c>
      <c r="B177" s="47">
        <f t="shared" si="17"/>
        <v>0.58064516301032265</v>
      </c>
      <c r="C177" s="46">
        <v>1.7200000000000001E-9</v>
      </c>
      <c r="D177" s="16" t="str">
        <f>Szwajcaria!A6</f>
        <v>Zurich</v>
      </c>
      <c r="E177" s="9" t="str">
        <f>IF(Szwajcaria!B6="", "", Szwajcaria!B6)</f>
        <v>nie</v>
      </c>
      <c r="F177" s="9" t="str">
        <f>IF(Szwajcaria!C6="", "", Szwajcaria!C6)</f>
        <v>tak</v>
      </c>
      <c r="G177" s="9" t="str">
        <f>IF(Szwajcaria!D6="", "", Szwajcaria!D6)</f>
        <v>tak</v>
      </c>
      <c r="H177" s="9" t="str">
        <f>IF(Szwajcaria!E6="", "", Szwajcaria!E6)</f>
        <v>tak</v>
      </c>
      <c r="I177" s="9" t="str">
        <f>IF(Szwajcaria!F6="", "", Szwajcaria!F6)</f>
        <v>tak</v>
      </c>
      <c r="J177" s="9" t="str">
        <f>IF(Szwajcaria!G6="", "", Szwajcaria!G6)</f>
        <v>tak</v>
      </c>
      <c r="K177" s="9" t="str">
        <f>IF(Szwajcaria!H6="", "", Szwajcaria!H6)</f>
        <v>tak</v>
      </c>
      <c r="L177" s="9" t="str">
        <f>IF(Szwajcaria!I6="", "", Szwajcaria!I6)</f>
        <v>nie</v>
      </c>
      <c r="M177" s="9" t="str">
        <f>IF(Szwajcaria!J6="", "", Szwajcaria!J6)</f>
        <v>nie</v>
      </c>
      <c r="N177" s="9" t="str">
        <f>IF(Szwajcaria!K6="", "", Szwajcaria!K6)</f>
        <v>tak</v>
      </c>
      <c r="O177" s="9" t="str">
        <f>IF(Szwajcaria!L6="", "", Szwajcaria!L6)</f>
        <v>tak</v>
      </c>
      <c r="P177" s="9" t="str">
        <f>IF(Szwajcaria!M6="", "", Szwajcaria!M6)</f>
        <v>nie</v>
      </c>
      <c r="Q177" s="9" t="str">
        <f>IF(Szwajcaria!N6="", "", Szwajcaria!N6)</f>
        <v>nie</v>
      </c>
      <c r="R177" s="9" t="str">
        <f>IF(Szwajcaria!O6="", "", Szwajcaria!O6)</f>
        <v>nie</v>
      </c>
      <c r="S177" s="9" t="str">
        <f>IF(Szwajcaria!P6="", "", Szwajcaria!P6)</f>
        <v>nie</v>
      </c>
      <c r="T177" s="9" t="str">
        <f>IF(Szwajcaria!Q6="", "", Szwajcaria!Q6)</f>
        <v>nie</v>
      </c>
      <c r="U177" s="9" t="str">
        <f>IF(Szwajcaria!R6="", "", Szwajcaria!R6)</f>
        <v>tak</v>
      </c>
      <c r="V177" s="9" t="str">
        <f>IF(Szwajcaria!S6="", "", Szwajcaria!S6)</f>
        <v>tak</v>
      </c>
      <c r="W177" s="9" t="str">
        <f>IF(Szwajcaria!T6="", "", Szwajcaria!T6)</f>
        <v>nie</v>
      </c>
      <c r="X177" s="9" t="str">
        <f>IF(Szwajcaria!U6="", "", Szwajcaria!U6)</f>
        <v>tak</v>
      </c>
      <c r="Y177" s="9" t="str">
        <f>IF(Szwajcaria!V6="", "", Szwajcaria!V6)</f>
        <v>nie</v>
      </c>
      <c r="Z177" s="9" t="str">
        <f>IF(Szwajcaria!W6="", "", Szwajcaria!W6)</f>
        <v>nie</v>
      </c>
      <c r="AA177" s="9" t="str">
        <f>IF(Szwajcaria!X6="", "", Szwajcaria!X6)</f>
        <v>tak</v>
      </c>
      <c r="AB177" s="9" t="str">
        <f>IF(Szwajcaria!Y6="", "", Szwajcaria!Y6)</f>
        <v>nie</v>
      </c>
      <c r="AC177" s="9" t="str">
        <f>IF(Szwajcaria!Z6="", "", Szwajcaria!Z6)</f>
        <v>tak</v>
      </c>
      <c r="AD177" s="9" t="str">
        <f>IF(Szwajcaria!AA6="", "", Szwajcaria!AA6)</f>
        <v>tak</v>
      </c>
      <c r="AE177" s="9" t="str">
        <f>IF(Szwajcaria!AB6="", "", Szwajcaria!AB6)</f>
        <v>tak</v>
      </c>
      <c r="AF177" s="9" t="str">
        <f>IF(Szwajcaria!AC6="", "", Szwajcaria!AC6)</f>
        <v>tak</v>
      </c>
      <c r="AG177" s="9" t="str">
        <f>IF(Szwajcaria!AD6="", "", Szwajcaria!AD6)</f>
        <v>tak</v>
      </c>
      <c r="AH177" s="9" t="str">
        <f>IF(Szwajcaria!AE6="", "", Szwajcaria!AE6)</f>
        <v>tak</v>
      </c>
      <c r="AI177" s="9" t="str">
        <f>IF(Szwajcaria!AF6="", "", Szwajcaria!AF6)</f>
        <v>nie</v>
      </c>
      <c r="AJ177" s="9" t="str">
        <f>IF(Szwajcaria!AG6="", "", Szwajcaria!AG6)</f>
        <v/>
      </c>
      <c r="AK177" s="9" t="str">
        <f>IF(Szwajcaria!AH6="", "", Szwajcaria!AH6)</f>
        <v/>
      </c>
      <c r="AL177" s="9" t="str">
        <f>IF(Szwajcaria!AI6="", "", Szwajcaria!AI6)</f>
        <v/>
      </c>
      <c r="AM177" s="9" t="str">
        <f>IF(Szwajcaria!AJ6="", "", Szwajcaria!AJ6)</f>
        <v/>
      </c>
      <c r="AN177" s="9" t="str">
        <f>IF(Szwajcaria!AK6="", "", Szwajcaria!AK6)</f>
        <v/>
      </c>
      <c r="AO177" s="9" t="str">
        <f>IF(Szwajcaria!AL6="", "", Szwajcaria!AL6)</f>
        <v/>
      </c>
      <c r="AP177" s="16" t="str">
        <f>IF(Szwajcaria!AM6="", "", Szwajcaria!AM6)</f>
        <v/>
      </c>
      <c r="AY177" t="str">
        <f>Szwajcaria!AP6</f>
        <v>nie 1</v>
      </c>
    </row>
    <row r="178" spans="1:51" x14ac:dyDescent="0.25">
      <c r="A178" s="39">
        <f t="shared" si="21"/>
        <v>0.58064516129032262</v>
      </c>
      <c r="B178" s="47">
        <f t="shared" si="17"/>
        <v>0.58064516302032265</v>
      </c>
      <c r="C178" s="46">
        <v>1.73E-9</v>
      </c>
      <c r="D178" s="16" t="str">
        <f>Szwajcaria!A7</f>
        <v>Lausanne</v>
      </c>
      <c r="E178" s="9" t="str">
        <f>IF(Szwajcaria!B7="", "", Szwajcaria!B7)</f>
        <v>nie</v>
      </c>
      <c r="F178" s="9" t="str">
        <f>IF(Szwajcaria!C7="", "", Szwajcaria!C7)</f>
        <v>tak</v>
      </c>
      <c r="G178" s="9" t="str">
        <f>IF(Szwajcaria!D7="", "", Szwajcaria!D7)</f>
        <v>nie</v>
      </c>
      <c r="H178" s="9" t="str">
        <f>IF(Szwajcaria!E7="", "", Szwajcaria!E7)</f>
        <v>tak</v>
      </c>
      <c r="I178" s="9" t="str">
        <f>IF(Szwajcaria!F7="", "", Szwajcaria!F7)</f>
        <v>tak</v>
      </c>
      <c r="J178" s="9" t="str">
        <f>IF(Szwajcaria!G7="", "", Szwajcaria!G7)</f>
        <v>tak</v>
      </c>
      <c r="K178" s="9" t="str">
        <f>IF(Szwajcaria!H7="", "", Szwajcaria!H7)</f>
        <v>tak</v>
      </c>
      <c r="L178" s="9" t="str">
        <f>IF(Szwajcaria!I7="", "", Szwajcaria!I7)</f>
        <v>nie</v>
      </c>
      <c r="M178" s="9" t="str">
        <f>IF(Szwajcaria!J7="", "", Szwajcaria!J7)</f>
        <v>tak</v>
      </c>
      <c r="N178" s="9" t="str">
        <f>IF(Szwajcaria!K7="", "", Szwajcaria!K7)</f>
        <v>nie</v>
      </c>
      <c r="O178" s="9" t="str">
        <f>IF(Szwajcaria!L7="", "", Szwajcaria!L7)</f>
        <v>tak</v>
      </c>
      <c r="P178" s="9" t="str">
        <f>IF(Szwajcaria!M7="", "", Szwajcaria!M7)</f>
        <v>nie</v>
      </c>
      <c r="Q178" s="9" t="str">
        <f>IF(Szwajcaria!N7="", "", Szwajcaria!N7)</f>
        <v>nie</v>
      </c>
      <c r="R178" s="9" t="str">
        <f>IF(Szwajcaria!O7="", "", Szwajcaria!O7)</f>
        <v>nie</v>
      </c>
      <c r="S178" s="9" t="str">
        <f>IF(Szwajcaria!P7="", "", Szwajcaria!P7)</f>
        <v>nie</v>
      </c>
      <c r="T178" s="9" t="str">
        <f>IF(Szwajcaria!Q7="", "", Szwajcaria!Q7)</f>
        <v>tak</v>
      </c>
      <c r="U178" s="9" t="str">
        <f>IF(Szwajcaria!R7="", "", Szwajcaria!R7)</f>
        <v>tak</v>
      </c>
      <c r="V178" s="9" t="str">
        <f>IF(Szwajcaria!S7="", "", Szwajcaria!S7)</f>
        <v>tak</v>
      </c>
      <c r="W178" s="9" t="str">
        <f>IF(Szwajcaria!T7="", "", Szwajcaria!T7)</f>
        <v>nie</v>
      </c>
      <c r="X178" s="9" t="str">
        <f>IF(Szwajcaria!U7="", "", Szwajcaria!U7)</f>
        <v>tak</v>
      </c>
      <c r="Y178" s="9" t="str">
        <f>IF(Szwajcaria!V7="", "", Szwajcaria!V7)</f>
        <v>tak</v>
      </c>
      <c r="Z178" s="9" t="str">
        <f>IF(Szwajcaria!W7="", "", Szwajcaria!W7)</f>
        <v>tak</v>
      </c>
      <c r="AA178" s="9" t="str">
        <f>IF(Szwajcaria!X7="", "", Szwajcaria!X7)</f>
        <v>nie</v>
      </c>
      <c r="AB178" s="9" t="str">
        <f>IF(Szwajcaria!Y7="", "", Szwajcaria!Y7)</f>
        <v>tak</v>
      </c>
      <c r="AC178" s="9" t="str">
        <f>IF(Szwajcaria!Z7="", "", Szwajcaria!Z7)</f>
        <v>tak</v>
      </c>
      <c r="AD178" s="9" t="str">
        <f>IF(Szwajcaria!AA7="", "", Szwajcaria!AA7)</f>
        <v>nie</v>
      </c>
      <c r="AE178" s="9" t="str">
        <f>IF(Szwajcaria!AB7="", "", Szwajcaria!AB7)</f>
        <v>tak</v>
      </c>
      <c r="AF178" s="9" t="str">
        <f>IF(Szwajcaria!AC7="", "", Szwajcaria!AC7)</f>
        <v>nie</v>
      </c>
      <c r="AG178" s="9" t="str">
        <f>IF(Szwajcaria!AD7="", "", Szwajcaria!AD7)</f>
        <v>tak</v>
      </c>
      <c r="AH178" s="9" t="str">
        <f>IF(Szwajcaria!AE7="", "", Szwajcaria!AE7)</f>
        <v>tak</v>
      </c>
      <c r="AI178" s="9" t="str">
        <f>IF(Szwajcaria!AF7="", "", Szwajcaria!AF7)</f>
        <v>nie</v>
      </c>
      <c r="AJ178" s="9" t="str">
        <f>IF(Szwajcaria!AG7="", "", Szwajcaria!AG7)</f>
        <v/>
      </c>
      <c r="AK178" s="9" t="str">
        <f>IF(Szwajcaria!AH7="", "", Szwajcaria!AH7)</f>
        <v/>
      </c>
      <c r="AL178" s="9" t="str">
        <f>IF(Szwajcaria!AI7="", "", Szwajcaria!AI7)</f>
        <v/>
      </c>
      <c r="AM178" s="9" t="str">
        <f>IF(Szwajcaria!AJ7="", "", Szwajcaria!AJ7)</f>
        <v/>
      </c>
      <c r="AN178" s="9" t="str">
        <f>IF(Szwajcaria!AK7="", "", Szwajcaria!AK7)</f>
        <v/>
      </c>
      <c r="AO178" s="9" t="str">
        <f>IF(Szwajcaria!AL7="", "", Szwajcaria!AL7)</f>
        <v/>
      </c>
      <c r="AP178" s="16" t="str">
        <f>IF(Szwajcaria!AM7="", "", Szwajcaria!AM7)</f>
        <v/>
      </c>
      <c r="AY178" t="str">
        <f>Szwajcaria!AP7</f>
        <v>nie 1</v>
      </c>
    </row>
    <row r="179" spans="1:51" x14ac:dyDescent="0.25">
      <c r="A179" s="39">
        <f t="shared" si="21"/>
        <v>0.58064516129032262</v>
      </c>
      <c r="B179" s="47">
        <f t="shared" si="17"/>
        <v>0.58064516303032265</v>
      </c>
      <c r="C179" s="46">
        <v>1.74E-9</v>
      </c>
      <c r="D179" s="16" t="str">
        <f>Szwajcaria!A8</f>
        <v>St.Galen</v>
      </c>
      <c r="E179" s="9" t="str">
        <f>IF(Szwajcaria!B8="", "", Szwajcaria!B8)</f>
        <v>nie</v>
      </c>
      <c r="F179" s="9" t="str">
        <f>IF(Szwajcaria!C8="", "", Szwajcaria!C8)</f>
        <v>tak</v>
      </c>
      <c r="G179" s="9" t="str">
        <f>IF(Szwajcaria!D8="", "", Szwajcaria!D8)</f>
        <v>nie</v>
      </c>
      <c r="H179" s="9" t="str">
        <f>IF(Szwajcaria!E8="", "", Szwajcaria!E8)</f>
        <v>nie</v>
      </c>
      <c r="I179" s="9" t="str">
        <f>IF(Szwajcaria!F8="", "", Szwajcaria!F8)</f>
        <v>tak</v>
      </c>
      <c r="J179" s="9" t="str">
        <f>IF(Szwajcaria!G8="", "", Szwajcaria!G8)</f>
        <v>nie</v>
      </c>
      <c r="K179" s="9" t="str">
        <f>IF(Szwajcaria!H8="", "", Szwajcaria!H8)</f>
        <v>tak</v>
      </c>
      <c r="L179" s="9" t="str">
        <f>IF(Szwajcaria!I8="", "", Szwajcaria!I8)</f>
        <v>nie</v>
      </c>
      <c r="M179" s="9" t="str">
        <f>IF(Szwajcaria!J8="", "", Szwajcaria!J8)</f>
        <v>tak</v>
      </c>
      <c r="N179" s="9" t="str">
        <f>IF(Szwajcaria!K8="", "", Szwajcaria!K8)</f>
        <v>tak</v>
      </c>
      <c r="O179" s="9" t="str">
        <f>IF(Szwajcaria!L8="", "", Szwajcaria!L8)</f>
        <v>tak</v>
      </c>
      <c r="P179" s="9" t="str">
        <f>IF(Szwajcaria!M8="", "", Szwajcaria!M8)</f>
        <v>tak</v>
      </c>
      <c r="Q179" s="9" t="str">
        <f>IF(Szwajcaria!N8="", "", Szwajcaria!N8)</f>
        <v>nie</v>
      </c>
      <c r="R179" s="9" t="str">
        <f>IF(Szwajcaria!O8="", "", Szwajcaria!O8)</f>
        <v>tak</v>
      </c>
      <c r="S179" s="9" t="str">
        <f>IF(Szwajcaria!P8="", "", Szwajcaria!P8)</f>
        <v>nie</v>
      </c>
      <c r="T179" s="9" t="str">
        <f>IF(Szwajcaria!Q8="", "", Szwajcaria!Q8)</f>
        <v>tak</v>
      </c>
      <c r="U179" s="9" t="str">
        <f>IF(Szwajcaria!R8="", "", Szwajcaria!R8)</f>
        <v>tak</v>
      </c>
      <c r="V179" s="9" t="str">
        <f>IF(Szwajcaria!S8="", "", Szwajcaria!S8)</f>
        <v>tak</v>
      </c>
      <c r="W179" s="9" t="str">
        <f>IF(Szwajcaria!T8="", "", Szwajcaria!T8)</f>
        <v>nie</v>
      </c>
      <c r="X179" s="9" t="str">
        <f>IF(Szwajcaria!U8="", "", Szwajcaria!U8)</f>
        <v>tak</v>
      </c>
      <c r="Y179" s="9" t="str">
        <f>IF(Szwajcaria!V8="", "", Szwajcaria!V8)</f>
        <v>tak</v>
      </c>
      <c r="Z179" s="9" t="str">
        <f>IF(Szwajcaria!W8="", "", Szwajcaria!W8)</f>
        <v>tak</v>
      </c>
      <c r="AA179" s="9" t="str">
        <f>IF(Szwajcaria!X8="", "", Szwajcaria!X8)</f>
        <v>tak</v>
      </c>
      <c r="AB179" s="9" t="str">
        <f>IF(Szwajcaria!Y8="", "", Szwajcaria!Y8)</f>
        <v>nie</v>
      </c>
      <c r="AC179" s="9" t="str">
        <f>IF(Szwajcaria!Z8="", "", Szwajcaria!Z8)</f>
        <v>tak</v>
      </c>
      <c r="AD179" s="9" t="str">
        <f>IF(Szwajcaria!AA8="", "", Szwajcaria!AA8)</f>
        <v>tak</v>
      </c>
      <c r="AE179" s="9" t="str">
        <f>IF(Szwajcaria!AB8="", "", Szwajcaria!AB8)</f>
        <v>tak</v>
      </c>
      <c r="AF179" s="9" t="str">
        <f>IF(Szwajcaria!AC8="", "", Szwajcaria!AC8)</f>
        <v>nie</v>
      </c>
      <c r="AG179" s="9" t="str">
        <f>IF(Szwajcaria!AD8="", "", Szwajcaria!AD8)</f>
        <v>nie</v>
      </c>
      <c r="AH179" s="9" t="str">
        <f>IF(Szwajcaria!AE8="", "", Szwajcaria!AE8)</f>
        <v>nie</v>
      </c>
      <c r="AI179" s="9" t="str">
        <f>IF(Szwajcaria!AF8="", "", Szwajcaria!AF8)</f>
        <v>nie</v>
      </c>
      <c r="AJ179" s="9" t="str">
        <f>IF(Szwajcaria!AG8="", "", Szwajcaria!AG8)</f>
        <v/>
      </c>
      <c r="AK179" s="9" t="str">
        <f>IF(Szwajcaria!AH8="", "", Szwajcaria!AH8)</f>
        <v/>
      </c>
      <c r="AL179" s="9" t="str">
        <f>IF(Szwajcaria!AI8="", "", Szwajcaria!AI8)</f>
        <v/>
      </c>
      <c r="AM179" s="9" t="str">
        <f>IF(Szwajcaria!AJ8="", "", Szwajcaria!AJ8)</f>
        <v/>
      </c>
      <c r="AN179" s="9" t="str">
        <f>IF(Szwajcaria!AK8="", "", Szwajcaria!AK8)</f>
        <v/>
      </c>
      <c r="AO179" s="9" t="str">
        <f>IF(Szwajcaria!AL8="", "", Szwajcaria!AL8)</f>
        <v/>
      </c>
      <c r="AP179" s="16" t="str">
        <f>IF(Szwajcaria!AM8="", "", Szwajcaria!AM8)</f>
        <v/>
      </c>
      <c r="AY179" t="str">
        <f>Szwajcaria!AP8</f>
        <v>nie 4</v>
      </c>
    </row>
    <row r="180" spans="1:51" x14ac:dyDescent="0.25">
      <c r="A180" s="39">
        <f t="shared" si="21"/>
        <v>0.4838709677419355</v>
      </c>
      <c r="B180" s="47">
        <f t="shared" si="17"/>
        <v>0.48387096949193548</v>
      </c>
      <c r="C180" s="46">
        <v>1.75E-9</v>
      </c>
      <c r="D180" s="16" t="str">
        <f>Szwajcaria!A9</f>
        <v>Young Boys</v>
      </c>
      <c r="E180" s="9" t="str">
        <f>IF(Szwajcaria!B9="", "", Szwajcaria!B9)</f>
        <v>tak</v>
      </c>
      <c r="F180" s="9" t="str">
        <f>IF(Szwajcaria!C9="", "", Szwajcaria!C9)</f>
        <v>tak</v>
      </c>
      <c r="G180" s="9" t="str">
        <f>IF(Szwajcaria!D9="", "", Szwajcaria!D9)</f>
        <v>tak</v>
      </c>
      <c r="H180" s="9" t="str">
        <f>IF(Szwajcaria!E9="", "", Szwajcaria!E9)</f>
        <v>tak</v>
      </c>
      <c r="I180" s="9" t="str">
        <f>IF(Szwajcaria!F9="", "", Szwajcaria!F9)</f>
        <v>tak</v>
      </c>
      <c r="J180" s="9" t="str">
        <f>IF(Szwajcaria!G9="", "", Szwajcaria!G9)</f>
        <v>tak</v>
      </c>
      <c r="K180" s="9" t="str">
        <f>IF(Szwajcaria!H9="", "", Szwajcaria!H9)</f>
        <v>nie</v>
      </c>
      <c r="L180" s="9" t="str">
        <f>IF(Szwajcaria!I9="", "", Szwajcaria!I9)</f>
        <v>nie</v>
      </c>
      <c r="M180" s="9" t="str">
        <f>IF(Szwajcaria!J9="", "", Szwajcaria!J9)</f>
        <v>nie</v>
      </c>
      <c r="N180" s="9" t="str">
        <f>IF(Szwajcaria!K9="", "", Szwajcaria!K9)</f>
        <v>nie</v>
      </c>
      <c r="O180" s="9" t="str">
        <f>IF(Szwajcaria!L9="", "", Szwajcaria!L9)</f>
        <v>nie</v>
      </c>
      <c r="P180" s="9" t="str">
        <f>IF(Szwajcaria!M9="", "", Szwajcaria!M9)</f>
        <v>nie</v>
      </c>
      <c r="Q180" s="9" t="str">
        <f>IF(Szwajcaria!N9="", "", Szwajcaria!N9)</f>
        <v>nie</v>
      </c>
      <c r="R180" s="9" t="str">
        <f>IF(Szwajcaria!O9="", "", Szwajcaria!O9)</f>
        <v>tak</v>
      </c>
      <c r="S180" s="9" t="str">
        <f>IF(Szwajcaria!P9="", "", Szwajcaria!P9)</f>
        <v>tak</v>
      </c>
      <c r="T180" s="9" t="str">
        <f>IF(Szwajcaria!Q9="", "", Szwajcaria!Q9)</f>
        <v>tak</v>
      </c>
      <c r="U180" s="9" t="str">
        <f>IF(Szwajcaria!R9="", "", Szwajcaria!R9)</f>
        <v>tak</v>
      </c>
      <c r="V180" s="9" t="str">
        <f>IF(Szwajcaria!S9="", "", Szwajcaria!S9)</f>
        <v>tak</v>
      </c>
      <c r="W180" s="9" t="str">
        <f>IF(Szwajcaria!T9="", "", Szwajcaria!T9)</f>
        <v>nie</v>
      </c>
      <c r="X180" s="9" t="str">
        <f>IF(Szwajcaria!U9="", "", Szwajcaria!U9)</f>
        <v>nie</v>
      </c>
      <c r="Y180" s="9" t="str">
        <f>IF(Szwajcaria!V9="", "", Szwajcaria!V9)</f>
        <v>tak</v>
      </c>
      <c r="Z180" s="9" t="str">
        <f>IF(Szwajcaria!W9="", "", Szwajcaria!W9)</f>
        <v>nie</v>
      </c>
      <c r="AA180" s="9" t="str">
        <f>IF(Szwajcaria!X9="", "", Szwajcaria!X9)</f>
        <v>nie</v>
      </c>
      <c r="AB180" s="9" t="str">
        <f>IF(Szwajcaria!Y9="", "", Szwajcaria!Y9)</f>
        <v>nie</v>
      </c>
      <c r="AC180" s="9" t="str">
        <f>IF(Szwajcaria!Z9="", "", Szwajcaria!Z9)</f>
        <v>nie</v>
      </c>
      <c r="AD180" s="9" t="str">
        <f>IF(Szwajcaria!AA9="", "", Szwajcaria!AA9)</f>
        <v>nie</v>
      </c>
      <c r="AE180" s="9" t="str">
        <f>IF(Szwajcaria!AB9="", "", Szwajcaria!AB9)</f>
        <v>tak</v>
      </c>
      <c r="AF180" s="9" t="str">
        <f>IF(Szwajcaria!AC9="", "", Szwajcaria!AC9)</f>
        <v>tak</v>
      </c>
      <c r="AG180" s="9" t="str">
        <f>IF(Szwajcaria!AD9="", "", Szwajcaria!AD9)</f>
        <v>nie</v>
      </c>
      <c r="AH180" s="9" t="str">
        <f>IF(Szwajcaria!AE9="", "", Szwajcaria!AE9)</f>
        <v>nie</v>
      </c>
      <c r="AI180" s="9" t="str">
        <f>IF(Szwajcaria!AF9="", "", Szwajcaria!AF9)</f>
        <v>tak</v>
      </c>
      <c r="AJ180" s="9" t="str">
        <f>IF(Szwajcaria!AG9="", "", Szwajcaria!AG9)</f>
        <v/>
      </c>
      <c r="AK180" s="9" t="str">
        <f>IF(Szwajcaria!AH9="", "", Szwajcaria!AH9)</f>
        <v/>
      </c>
      <c r="AL180" s="9" t="str">
        <f>IF(Szwajcaria!AI9="", "", Szwajcaria!AI9)</f>
        <v/>
      </c>
      <c r="AM180" s="9" t="str">
        <f>IF(Szwajcaria!AJ9="", "", Szwajcaria!AJ9)</f>
        <v/>
      </c>
      <c r="AN180" s="9" t="str">
        <f>IF(Szwajcaria!AK9="", "", Szwajcaria!AK9)</f>
        <v/>
      </c>
      <c r="AO180" s="9" t="str">
        <f>IF(Szwajcaria!AL9="", "", Szwajcaria!AL9)</f>
        <v/>
      </c>
      <c r="AP180" s="16" t="str">
        <f>IF(Szwajcaria!AM9="", "", Szwajcaria!AM9)</f>
        <v/>
      </c>
      <c r="AY180" t="str">
        <f>Szwajcaria!AP9</f>
        <v>tak 1</v>
      </c>
    </row>
    <row r="181" spans="1:51" x14ac:dyDescent="0.25">
      <c r="A181" s="39">
        <f t="shared" si="21"/>
        <v>0.4838709677419355</v>
      </c>
      <c r="B181" s="47">
        <f t="shared" si="17"/>
        <v>0.48387096950193548</v>
      </c>
      <c r="C181" s="46">
        <v>1.7599999999999999E-9</v>
      </c>
      <c r="D181" s="16" t="str">
        <f>Szwajcaria!A10</f>
        <v>Sion</v>
      </c>
      <c r="E181" s="9" t="str">
        <f>IF(Szwajcaria!B10="", "", Szwajcaria!B10)</f>
        <v>tak</v>
      </c>
      <c r="F181" s="9" t="str">
        <f>IF(Szwajcaria!C10="", "", Szwajcaria!C10)</f>
        <v>tak</v>
      </c>
      <c r="G181" s="9" t="str">
        <f>IF(Szwajcaria!D10="", "", Szwajcaria!D10)</f>
        <v>nie</v>
      </c>
      <c r="H181" s="9" t="str">
        <f>IF(Szwajcaria!E10="", "", Szwajcaria!E10)</f>
        <v>nie</v>
      </c>
      <c r="I181" s="9" t="str">
        <f>IF(Szwajcaria!F10="", "", Szwajcaria!F10)</f>
        <v>tak</v>
      </c>
      <c r="J181" s="9" t="str">
        <f>IF(Szwajcaria!G10="", "", Szwajcaria!G10)</f>
        <v>nie</v>
      </c>
      <c r="K181" s="9" t="str">
        <f>IF(Szwajcaria!H10="", "", Szwajcaria!H10)</f>
        <v>nie</v>
      </c>
      <c r="L181" s="9" t="str">
        <f>IF(Szwajcaria!I10="", "", Szwajcaria!I10)</f>
        <v>nie</v>
      </c>
      <c r="M181" s="9" t="str">
        <f>IF(Szwajcaria!J10="", "", Szwajcaria!J10)</f>
        <v>tak</v>
      </c>
      <c r="N181" s="9" t="str">
        <f>IF(Szwajcaria!K10="", "", Szwajcaria!K10)</f>
        <v>tak</v>
      </c>
      <c r="O181" s="9" t="str">
        <f>IF(Szwajcaria!L10="", "", Szwajcaria!L10)</f>
        <v>tak</v>
      </c>
      <c r="P181" s="9" t="str">
        <f>IF(Szwajcaria!M10="", "", Szwajcaria!M10)</f>
        <v>nie</v>
      </c>
      <c r="Q181" s="9" t="str">
        <f>IF(Szwajcaria!N10="", "", Szwajcaria!N10)</f>
        <v>nie</v>
      </c>
      <c r="R181" s="9" t="str">
        <f>IF(Szwajcaria!O10="", "", Szwajcaria!O10)</f>
        <v>nie</v>
      </c>
      <c r="S181" s="9" t="str">
        <f>IF(Szwajcaria!P10="", "", Szwajcaria!P10)</f>
        <v>nie</v>
      </c>
      <c r="T181" s="9" t="str">
        <f>IF(Szwajcaria!Q10="", "", Szwajcaria!Q10)</f>
        <v>tak</v>
      </c>
      <c r="U181" s="9" t="str">
        <f>IF(Szwajcaria!R10="", "", Szwajcaria!R10)</f>
        <v>tak</v>
      </c>
      <c r="V181" s="9" t="str">
        <f>IF(Szwajcaria!S10="", "", Szwajcaria!S10)</f>
        <v>nie</v>
      </c>
      <c r="W181" s="9" t="str">
        <f>IF(Szwajcaria!T10="", "", Szwajcaria!T10)</f>
        <v>nie</v>
      </c>
      <c r="X181" s="9" t="str">
        <f>IF(Szwajcaria!U10="", "", Szwajcaria!U10)</f>
        <v>tak</v>
      </c>
      <c r="Y181" s="9" t="str">
        <f>IF(Szwajcaria!V10="", "", Szwajcaria!V10)</f>
        <v>tak</v>
      </c>
      <c r="Z181" s="9" t="str">
        <f>IF(Szwajcaria!W10="", "", Szwajcaria!W10)</f>
        <v>nie</v>
      </c>
      <c r="AA181" s="9" t="str">
        <f>IF(Szwajcaria!X10="", "", Szwajcaria!X10)</f>
        <v>nie</v>
      </c>
      <c r="AB181" s="9" t="str">
        <f>IF(Szwajcaria!Y10="", "", Szwajcaria!Y10)</f>
        <v>nie</v>
      </c>
      <c r="AC181" s="9" t="str">
        <f>IF(Szwajcaria!Z10="", "", Szwajcaria!Z10)</f>
        <v>tak</v>
      </c>
      <c r="AD181" s="9" t="str">
        <f>IF(Szwajcaria!AA10="", "", Szwajcaria!AA10)</f>
        <v>nie</v>
      </c>
      <c r="AE181" s="9" t="str">
        <f>IF(Szwajcaria!AB10="", "", Szwajcaria!AB10)</f>
        <v>tak</v>
      </c>
      <c r="AF181" s="9" t="str">
        <f>IF(Szwajcaria!AC10="", "", Szwajcaria!AC10)</f>
        <v>tak</v>
      </c>
      <c r="AG181" s="9" t="str">
        <f>IF(Szwajcaria!AD10="", "", Szwajcaria!AD10)</f>
        <v>tak</v>
      </c>
      <c r="AH181" s="9" t="str">
        <f>IF(Szwajcaria!AE10="", "", Szwajcaria!AE10)</f>
        <v>tak</v>
      </c>
      <c r="AI181" s="9" t="str">
        <f>IF(Szwajcaria!AF10="", "", Szwajcaria!AF10)</f>
        <v>nie</v>
      </c>
      <c r="AJ181" s="9" t="str">
        <f>IF(Szwajcaria!AG10="", "", Szwajcaria!AG10)</f>
        <v/>
      </c>
      <c r="AK181" s="9" t="str">
        <f>IF(Szwajcaria!AH10="", "", Szwajcaria!AH10)</f>
        <v/>
      </c>
      <c r="AL181" s="9" t="str">
        <f>IF(Szwajcaria!AI10="", "", Szwajcaria!AI10)</f>
        <v/>
      </c>
      <c r="AM181" s="9" t="str">
        <f>IF(Szwajcaria!AJ10="", "", Szwajcaria!AJ10)</f>
        <v/>
      </c>
      <c r="AN181" s="9" t="str">
        <f>IF(Szwajcaria!AK10="", "", Szwajcaria!AK10)</f>
        <v/>
      </c>
      <c r="AO181" s="9" t="str">
        <f>IF(Szwajcaria!AL10="", "", Szwajcaria!AL10)</f>
        <v/>
      </c>
      <c r="AP181" s="16" t="str">
        <f>IF(Szwajcaria!AM10="", "", Szwajcaria!AM10)</f>
        <v/>
      </c>
      <c r="AY181" t="str">
        <f>Szwajcaria!AP10</f>
        <v>nie 1</v>
      </c>
    </row>
    <row r="182" spans="1:51" x14ac:dyDescent="0.25">
      <c r="A182" s="39">
        <f t="shared" si="21"/>
        <v>0.67741935483870963</v>
      </c>
      <c r="B182" s="47">
        <f t="shared" si="17"/>
        <v>0.67741935660870967</v>
      </c>
      <c r="C182" s="46">
        <v>1.7700000000000001E-9</v>
      </c>
      <c r="D182" s="16" t="str">
        <f>Szwajcaria!A11</f>
        <v>Grasshoppers</v>
      </c>
      <c r="E182" s="9" t="str">
        <f>IF(Szwajcaria!B11="", "", Szwajcaria!B11)</f>
        <v>tak</v>
      </c>
      <c r="F182" s="9" t="str">
        <f>IF(Szwajcaria!C11="", "", Szwajcaria!C11)</f>
        <v>tak</v>
      </c>
      <c r="G182" s="9" t="str">
        <f>IF(Szwajcaria!D11="", "", Szwajcaria!D11)</f>
        <v>tak</v>
      </c>
      <c r="H182" s="9" t="str">
        <f>IF(Szwajcaria!E11="", "", Szwajcaria!E11)</f>
        <v>nie</v>
      </c>
      <c r="I182" s="9" t="str">
        <f>IF(Szwajcaria!F11="", "", Szwajcaria!F11)</f>
        <v>tak</v>
      </c>
      <c r="J182" s="9" t="str">
        <f>IF(Szwajcaria!G11="", "", Szwajcaria!G11)</f>
        <v>tak</v>
      </c>
      <c r="K182" s="9" t="str">
        <f>IF(Szwajcaria!H11="", "", Szwajcaria!H11)</f>
        <v>tak</v>
      </c>
      <c r="L182" s="9" t="str">
        <f>IF(Szwajcaria!I11="", "", Szwajcaria!I11)</f>
        <v>nie</v>
      </c>
      <c r="M182" s="9" t="str">
        <f>IF(Szwajcaria!J11="", "", Szwajcaria!J11)</f>
        <v>nie</v>
      </c>
      <c r="N182" s="9" t="str">
        <f>IF(Szwajcaria!K11="", "", Szwajcaria!K11)</f>
        <v>tak</v>
      </c>
      <c r="O182" s="9" t="str">
        <f>IF(Szwajcaria!L11="", "", Szwajcaria!L11)</f>
        <v>tak</v>
      </c>
      <c r="P182" s="9" t="str">
        <f>IF(Szwajcaria!M11="", "", Szwajcaria!M11)</f>
        <v>tak</v>
      </c>
      <c r="Q182" s="9" t="str">
        <f>IF(Szwajcaria!N11="", "", Szwajcaria!N11)</f>
        <v>tak</v>
      </c>
      <c r="R182" s="9" t="str">
        <f>IF(Szwajcaria!O11="", "", Szwajcaria!O11)</f>
        <v>tak</v>
      </c>
      <c r="S182" s="9" t="str">
        <f>IF(Szwajcaria!P11="", "", Szwajcaria!P11)</f>
        <v>nie</v>
      </c>
      <c r="T182" s="9" t="str">
        <f>IF(Szwajcaria!Q11="", "", Szwajcaria!Q11)</f>
        <v>nie</v>
      </c>
      <c r="U182" s="9" t="str">
        <f>IF(Szwajcaria!R11="", "", Szwajcaria!R11)</f>
        <v>tak</v>
      </c>
      <c r="V182" s="9" t="str">
        <f>IF(Szwajcaria!S11="", "", Szwajcaria!S11)</f>
        <v>nie</v>
      </c>
      <c r="W182" s="9" t="str">
        <f>IF(Szwajcaria!T11="", "", Szwajcaria!T11)</f>
        <v>nie</v>
      </c>
      <c r="X182" s="9" t="str">
        <f>IF(Szwajcaria!U11="", "", Szwajcaria!U11)</f>
        <v>nie</v>
      </c>
      <c r="Y182" s="9" t="str">
        <f>IF(Szwajcaria!V11="", "", Szwajcaria!V11)</f>
        <v>nie</v>
      </c>
      <c r="Z182" s="9" t="str">
        <f>IF(Szwajcaria!W11="", "", Szwajcaria!W11)</f>
        <v>tak</v>
      </c>
      <c r="AA182" s="9" t="str">
        <f>IF(Szwajcaria!X11="", "", Szwajcaria!X11)</f>
        <v>tak</v>
      </c>
      <c r="AB182" s="9" t="str">
        <f>IF(Szwajcaria!Y11="", "", Szwajcaria!Y11)</f>
        <v>tak</v>
      </c>
      <c r="AC182" s="9" t="str">
        <f>IF(Szwajcaria!Z11="", "", Szwajcaria!Z11)</f>
        <v>tak</v>
      </c>
      <c r="AD182" s="9" t="str">
        <f>IF(Szwajcaria!AA11="", "", Szwajcaria!AA11)</f>
        <v>nie</v>
      </c>
      <c r="AE182" s="9" t="str">
        <f>IF(Szwajcaria!AB11="", "", Szwajcaria!AB11)</f>
        <v>tak</v>
      </c>
      <c r="AF182" s="9" t="str">
        <f>IF(Szwajcaria!AC11="", "", Szwajcaria!AC11)</f>
        <v>tak</v>
      </c>
      <c r="AG182" s="9" t="str">
        <f>IF(Szwajcaria!AD11="", "", Szwajcaria!AD11)</f>
        <v>tak</v>
      </c>
      <c r="AH182" s="9" t="str">
        <f>IF(Szwajcaria!AE11="", "", Szwajcaria!AE11)</f>
        <v>tak</v>
      </c>
      <c r="AI182" s="9" t="str">
        <f>IF(Szwajcaria!AF11="", "", Szwajcaria!AF11)</f>
        <v>tak</v>
      </c>
      <c r="AJ182" s="9" t="str">
        <f>IF(Szwajcaria!AG11="", "", Szwajcaria!AG11)</f>
        <v/>
      </c>
      <c r="AK182" s="9" t="str">
        <f>IF(Szwajcaria!AH11="", "", Szwajcaria!AH11)</f>
        <v/>
      </c>
      <c r="AL182" s="9" t="str">
        <f>IF(Szwajcaria!AI11="", "", Szwajcaria!AI11)</f>
        <v/>
      </c>
      <c r="AM182" s="9" t="str">
        <f>IF(Szwajcaria!AJ11="", "", Szwajcaria!AJ11)</f>
        <v/>
      </c>
      <c r="AN182" s="9" t="str">
        <f>IF(Szwajcaria!AK11="", "", Szwajcaria!AK11)</f>
        <v/>
      </c>
      <c r="AO182" s="9" t="str">
        <f>IF(Szwajcaria!AL11="", "", Szwajcaria!AL11)</f>
        <v/>
      </c>
      <c r="AP182" s="16" t="str">
        <f>IF(Szwajcaria!AM11="", "", Szwajcaria!AM11)</f>
        <v/>
      </c>
      <c r="AY182" t="str">
        <f>Szwajcaria!AP11</f>
        <v>tak 5</v>
      </c>
    </row>
    <row r="183" spans="1:51" x14ac:dyDescent="0.25">
      <c r="A183" s="39">
        <f t="shared" si="21"/>
        <v>0.58064516129032262</v>
      </c>
      <c r="B183" s="47">
        <f t="shared" si="17"/>
        <v>0.58064516307032266</v>
      </c>
      <c r="C183" s="46">
        <v>1.7800000000000001E-9</v>
      </c>
      <c r="D183" s="16" t="str">
        <f>Szwajcaria!A12</f>
        <v>Yverdon</v>
      </c>
      <c r="E183" s="9" t="str">
        <f>IF(Szwajcaria!B12="", "", Szwajcaria!B12)</f>
        <v>nie</v>
      </c>
      <c r="F183" s="9" t="str">
        <f>IF(Szwajcaria!C12="", "", Szwajcaria!C12)</f>
        <v>tak</v>
      </c>
      <c r="G183" s="9" t="str">
        <f>IF(Szwajcaria!D12="", "", Szwajcaria!D12)</f>
        <v>nie</v>
      </c>
      <c r="H183" s="9" t="str">
        <f>IF(Szwajcaria!E12="", "", Szwajcaria!E12)</f>
        <v>tak</v>
      </c>
      <c r="I183" s="9" t="str">
        <f>IF(Szwajcaria!F12="", "", Szwajcaria!F12)</f>
        <v>tak</v>
      </c>
      <c r="J183" s="9" t="str">
        <f>IF(Szwajcaria!G12="", "", Szwajcaria!G12)</f>
        <v>tak</v>
      </c>
      <c r="K183" s="9" t="str">
        <f>IF(Szwajcaria!H12="", "", Szwajcaria!H12)</f>
        <v>tak</v>
      </c>
      <c r="L183" s="9" t="str">
        <f>IF(Szwajcaria!I12="", "", Szwajcaria!I12)</f>
        <v>nie</v>
      </c>
      <c r="M183" s="9" t="str">
        <f>IF(Szwajcaria!J12="", "", Szwajcaria!J12)</f>
        <v>tak</v>
      </c>
      <c r="N183" s="9" t="str">
        <f>IF(Szwajcaria!K12="", "", Szwajcaria!K12)</f>
        <v>tak</v>
      </c>
      <c r="O183" s="9" t="str">
        <f>IF(Szwajcaria!L12="", "", Szwajcaria!L12)</f>
        <v>tak</v>
      </c>
      <c r="P183" s="9" t="str">
        <f>IF(Szwajcaria!M12="", "", Szwajcaria!M12)</f>
        <v>nie</v>
      </c>
      <c r="Q183" s="9" t="str">
        <f>IF(Szwajcaria!N12="", "", Szwajcaria!N12)</f>
        <v>tak</v>
      </c>
      <c r="R183" s="9" t="str">
        <f>IF(Szwajcaria!O12="", "", Szwajcaria!O12)</f>
        <v>tak</v>
      </c>
      <c r="S183" s="9" t="str">
        <f>IF(Szwajcaria!P12="", "", Szwajcaria!P12)</f>
        <v>nie</v>
      </c>
      <c r="T183" s="9" t="str">
        <f>IF(Szwajcaria!Q12="", "", Szwajcaria!Q12)</f>
        <v>nie</v>
      </c>
      <c r="U183" s="9" t="str">
        <f>IF(Szwajcaria!R12="", "", Szwajcaria!R12)</f>
        <v>tak</v>
      </c>
      <c r="V183" s="9" t="str">
        <f>IF(Szwajcaria!S12="", "", Szwajcaria!S12)</f>
        <v>nie</v>
      </c>
      <c r="W183" s="9" t="str">
        <f>IF(Szwajcaria!T12="", "", Szwajcaria!T12)</f>
        <v>nie</v>
      </c>
      <c r="X183" s="9" t="str">
        <f>IF(Szwajcaria!U12="", "", Szwajcaria!U12)</f>
        <v>nie</v>
      </c>
      <c r="Y183" s="9" t="str">
        <f>IF(Szwajcaria!V12="", "", Szwajcaria!V12)</f>
        <v>tak</v>
      </c>
      <c r="Z183" s="9" t="str">
        <f>IF(Szwajcaria!W12="", "", Szwajcaria!W12)</f>
        <v>nie</v>
      </c>
      <c r="AA183" s="9" t="str">
        <f>IF(Szwajcaria!X12="", "", Szwajcaria!X12)</f>
        <v>nie</v>
      </c>
      <c r="AB183" s="9" t="str">
        <f>IF(Szwajcaria!Y12="", "", Szwajcaria!Y12)</f>
        <v>nie</v>
      </c>
      <c r="AC183" s="9" t="str">
        <f>IF(Szwajcaria!Z12="", "", Szwajcaria!Z12)</f>
        <v>tak</v>
      </c>
      <c r="AD183" s="9" t="str">
        <f>IF(Szwajcaria!AA12="", "", Szwajcaria!AA12)</f>
        <v>nie</v>
      </c>
      <c r="AE183" s="9" t="str">
        <f>IF(Szwajcaria!AB12="", "", Szwajcaria!AB12)</f>
        <v>tak</v>
      </c>
      <c r="AF183" s="9" t="str">
        <f>IF(Szwajcaria!AC12="", "", Szwajcaria!AC12)</f>
        <v>tak</v>
      </c>
      <c r="AG183" s="9" t="str">
        <f>IF(Szwajcaria!AD12="", "", Szwajcaria!AD12)</f>
        <v>tak</v>
      </c>
      <c r="AH183" s="9" t="str">
        <f>IF(Szwajcaria!AE12="", "", Szwajcaria!AE12)</f>
        <v>tak</v>
      </c>
      <c r="AI183" s="9" t="str">
        <f>IF(Szwajcaria!AF12="", "", Szwajcaria!AF12)</f>
        <v>tak</v>
      </c>
      <c r="AJ183" s="9" t="str">
        <f>IF(Szwajcaria!AG12="", "", Szwajcaria!AG12)</f>
        <v/>
      </c>
      <c r="AK183" s="9" t="str">
        <f>IF(Szwajcaria!AH12="", "", Szwajcaria!AH12)</f>
        <v/>
      </c>
      <c r="AL183" s="9" t="str">
        <f>IF(Szwajcaria!AI12="", "", Szwajcaria!AI12)</f>
        <v/>
      </c>
      <c r="AM183" s="9" t="str">
        <f>IF(Szwajcaria!AJ12="", "", Szwajcaria!AJ12)</f>
        <v/>
      </c>
      <c r="AN183" s="9" t="str">
        <f>IF(Szwajcaria!AK12="", "", Szwajcaria!AK12)</f>
        <v/>
      </c>
      <c r="AO183" s="9" t="str">
        <f>IF(Szwajcaria!AL12="", "", Szwajcaria!AL12)</f>
        <v/>
      </c>
      <c r="AP183" s="16" t="str">
        <f>IF(Szwajcaria!AM12="", "", Szwajcaria!AM12)</f>
        <v/>
      </c>
      <c r="AY183" t="str">
        <f>Szwajcaria!AP12</f>
        <v>tak 5</v>
      </c>
    </row>
    <row r="184" spans="1:51" x14ac:dyDescent="0.25">
      <c r="A184" s="39">
        <f t="shared" si="21"/>
        <v>0.38709677419354838</v>
      </c>
      <c r="B184" s="47">
        <f t="shared" si="17"/>
        <v>0.38709677598354836</v>
      </c>
      <c r="C184" s="46">
        <v>1.79E-9</v>
      </c>
      <c r="D184" s="16" t="str">
        <f>Szwajcaria!A13</f>
        <v>Winterthur</v>
      </c>
      <c r="E184" s="9" t="str">
        <f>IF(Szwajcaria!B13="", "", Szwajcaria!B13)</f>
        <v>nie</v>
      </c>
      <c r="F184" s="9" t="str">
        <f>IF(Szwajcaria!C13="", "", Szwajcaria!C13)</f>
        <v>tak</v>
      </c>
      <c r="G184" s="9" t="str">
        <f>IF(Szwajcaria!D13="", "", Szwajcaria!D13)</f>
        <v>nie</v>
      </c>
      <c r="H184" s="9" t="str">
        <f>IF(Szwajcaria!E13="", "", Szwajcaria!E13)</f>
        <v>nie</v>
      </c>
      <c r="I184" s="9" t="str">
        <f>IF(Szwajcaria!F13="", "", Szwajcaria!F13)</f>
        <v>tak</v>
      </c>
      <c r="J184" s="9" t="str">
        <f>IF(Szwajcaria!G13="", "", Szwajcaria!G13)</f>
        <v>nie</v>
      </c>
      <c r="K184" s="9" t="str">
        <f>IF(Szwajcaria!H13="", "", Szwajcaria!H13)</f>
        <v>nie</v>
      </c>
      <c r="L184" s="9" t="str">
        <f>IF(Szwajcaria!I13="", "", Szwajcaria!I13)</f>
        <v>nie</v>
      </c>
      <c r="M184" s="9" t="str">
        <f>IF(Szwajcaria!J13="", "", Szwajcaria!J13)</f>
        <v>nie</v>
      </c>
      <c r="N184" s="9" t="str">
        <f>IF(Szwajcaria!K13="", "", Szwajcaria!K13)</f>
        <v>nie</v>
      </c>
      <c r="O184" s="9" t="str">
        <f>IF(Szwajcaria!L13="", "", Szwajcaria!L13)</f>
        <v>nie</v>
      </c>
      <c r="P184" s="9" t="str">
        <f>IF(Szwajcaria!M13="", "", Szwajcaria!M13)</f>
        <v>tak</v>
      </c>
      <c r="Q184" s="9" t="str">
        <f>IF(Szwajcaria!N13="", "", Szwajcaria!N13)</f>
        <v>tak</v>
      </c>
      <c r="R184" s="9" t="str">
        <f>IF(Szwajcaria!O13="", "", Szwajcaria!O13)</f>
        <v>nie</v>
      </c>
      <c r="S184" s="9" t="str">
        <f>IF(Szwajcaria!P13="", "", Szwajcaria!P13)</f>
        <v>nie</v>
      </c>
      <c r="T184" s="9" t="str">
        <f>IF(Szwajcaria!Q13="", "", Szwajcaria!Q13)</f>
        <v>tak</v>
      </c>
      <c r="U184" s="9" t="str">
        <f>IF(Szwajcaria!R13="", "", Szwajcaria!R13)</f>
        <v>tak</v>
      </c>
      <c r="V184" s="9" t="str">
        <f>IF(Szwajcaria!S13="", "", Szwajcaria!S13)</f>
        <v>nie</v>
      </c>
      <c r="W184" s="9" t="str">
        <f>IF(Szwajcaria!T13="", "", Szwajcaria!T13)</f>
        <v>nie</v>
      </c>
      <c r="X184" s="9" t="str">
        <f>IF(Szwajcaria!U13="", "", Szwajcaria!U13)</f>
        <v>tak</v>
      </c>
      <c r="Y184" s="9" t="str">
        <f>IF(Szwajcaria!V13="", "", Szwajcaria!V13)</f>
        <v>tak</v>
      </c>
      <c r="Z184" s="9" t="str">
        <f>IF(Szwajcaria!W13="", "", Szwajcaria!W13)</f>
        <v>nie</v>
      </c>
      <c r="AA184" s="9" t="str">
        <f>IF(Szwajcaria!X13="", "", Szwajcaria!X13)</f>
        <v>tak</v>
      </c>
      <c r="AB184" s="9" t="str">
        <f>IF(Szwajcaria!Y13="", "", Szwajcaria!Y13)</f>
        <v>nie</v>
      </c>
      <c r="AC184" s="9" t="str">
        <f>IF(Szwajcaria!Z13="", "", Szwajcaria!Z13)</f>
        <v>nie</v>
      </c>
      <c r="AD184" s="9" t="str">
        <f>IF(Szwajcaria!AA13="", "", Szwajcaria!AA13)</f>
        <v>tak</v>
      </c>
      <c r="AE184" s="9" t="str">
        <f>IF(Szwajcaria!AB13="", "", Szwajcaria!AB13)</f>
        <v>tak</v>
      </c>
      <c r="AF184" s="9" t="str">
        <f>IF(Szwajcaria!AC13="", "", Szwajcaria!AC13)</f>
        <v>nie</v>
      </c>
      <c r="AG184" s="9" t="str">
        <f>IF(Szwajcaria!AD13="", "", Szwajcaria!AD13)</f>
        <v>nie</v>
      </c>
      <c r="AH184" s="9" t="str">
        <f>IF(Szwajcaria!AE13="", "", Szwajcaria!AE13)</f>
        <v>tak</v>
      </c>
      <c r="AI184" s="9" t="str">
        <f>IF(Szwajcaria!AF13="", "", Szwajcaria!AF13)</f>
        <v>nie</v>
      </c>
      <c r="AJ184" s="9" t="str">
        <f>IF(Szwajcaria!AG13="", "", Szwajcaria!AG13)</f>
        <v/>
      </c>
      <c r="AK184" s="9" t="str">
        <f>IF(Szwajcaria!AH13="", "", Szwajcaria!AH13)</f>
        <v/>
      </c>
      <c r="AL184" s="9" t="str">
        <f>IF(Szwajcaria!AI13="", "", Szwajcaria!AI13)</f>
        <v/>
      </c>
      <c r="AM184" s="9" t="str">
        <f>IF(Szwajcaria!AJ13="", "", Szwajcaria!AJ13)</f>
        <v/>
      </c>
      <c r="AN184" s="9" t="str">
        <f>IF(Szwajcaria!AK13="", "", Szwajcaria!AK13)</f>
        <v/>
      </c>
      <c r="AO184" s="9" t="str">
        <f>IF(Szwajcaria!AL13="", "", Szwajcaria!AL13)</f>
        <v/>
      </c>
      <c r="AP184" s="16" t="str">
        <f>IF(Szwajcaria!AM13="", "", Szwajcaria!AM13)</f>
        <v/>
      </c>
      <c r="AY184" t="str">
        <f>Szwajcaria!AP13</f>
        <v>nie 1</v>
      </c>
    </row>
    <row r="185" spans="1:51" ht="15.75" thickBot="1" x14ac:dyDescent="0.3">
      <c r="A185" s="42"/>
      <c r="B185" s="47">
        <f t="shared" si="17"/>
        <v>1.8E-9</v>
      </c>
      <c r="C185" s="46">
        <v>1.8E-9</v>
      </c>
      <c r="AP185" s="27"/>
    </row>
    <row r="186" spans="1:51" ht="15.75" thickBot="1" x14ac:dyDescent="0.3">
      <c r="A186" s="43"/>
      <c r="B186" s="47">
        <f t="shared" si="17"/>
        <v>1.81E-9</v>
      </c>
      <c r="C186" s="46">
        <v>1.81E-9</v>
      </c>
      <c r="D186" s="13" t="s">
        <v>2</v>
      </c>
      <c r="E186" s="14">
        <f t="shared" ref="E186:AP186" si="22">COUNTIF(E173:E184, "tak")/COUNTIFS(E173:E184, "&lt;&gt;")</f>
        <v>0.5</v>
      </c>
      <c r="F186" s="14">
        <f t="shared" si="22"/>
        <v>1</v>
      </c>
      <c r="G186" s="14">
        <f t="shared" si="22"/>
        <v>0.33333333333333331</v>
      </c>
      <c r="H186" s="14">
        <f t="shared" si="22"/>
        <v>0.5</v>
      </c>
      <c r="I186" s="14">
        <f t="shared" si="22"/>
        <v>1</v>
      </c>
      <c r="J186" s="14">
        <f t="shared" si="22"/>
        <v>0.5</v>
      </c>
      <c r="K186" s="14">
        <f t="shared" si="22"/>
        <v>0.66666666666666663</v>
      </c>
      <c r="L186" s="14">
        <f t="shared" si="22"/>
        <v>0</v>
      </c>
      <c r="M186" s="14">
        <f t="shared" si="22"/>
        <v>0.5</v>
      </c>
      <c r="N186" s="14">
        <f t="shared" si="22"/>
        <v>0.66666666666666663</v>
      </c>
      <c r="O186" s="14">
        <f t="shared" si="22"/>
        <v>0.66666666666666663</v>
      </c>
      <c r="P186" s="14">
        <f t="shared" si="22"/>
        <v>0.5</v>
      </c>
      <c r="Q186" s="14">
        <f t="shared" si="22"/>
        <v>0.5</v>
      </c>
      <c r="R186" s="14">
        <f t="shared" si="22"/>
        <v>0.5</v>
      </c>
      <c r="S186" s="14">
        <f t="shared" si="22"/>
        <v>0.33333333333333331</v>
      </c>
      <c r="T186" s="14">
        <f t="shared" si="22"/>
        <v>0.5</v>
      </c>
      <c r="U186" s="14">
        <f t="shared" si="22"/>
        <v>1</v>
      </c>
      <c r="V186" s="14">
        <f t="shared" si="22"/>
        <v>0.5</v>
      </c>
      <c r="W186" s="14">
        <f t="shared" si="22"/>
        <v>0.16666666666666666</v>
      </c>
      <c r="X186" s="14">
        <f t="shared" si="22"/>
        <v>0.66666666666666663</v>
      </c>
      <c r="Y186" s="14">
        <f t="shared" si="22"/>
        <v>0.66666666666666663</v>
      </c>
      <c r="Z186" s="14">
        <f t="shared" si="22"/>
        <v>0.5</v>
      </c>
      <c r="AA186" s="14">
        <f t="shared" si="22"/>
        <v>0.5</v>
      </c>
      <c r="AB186" s="14">
        <f t="shared" si="22"/>
        <v>0.33333333333333331</v>
      </c>
      <c r="AC186" s="14">
        <f t="shared" si="22"/>
        <v>0.66666666666666663</v>
      </c>
      <c r="AD186" s="14">
        <f t="shared" si="22"/>
        <v>0.33333333333333331</v>
      </c>
      <c r="AE186" s="14">
        <f t="shared" si="22"/>
        <v>1</v>
      </c>
      <c r="AF186" s="14">
        <f t="shared" si="22"/>
        <v>0.66666666666666663</v>
      </c>
      <c r="AG186" s="14">
        <f t="shared" si="22"/>
        <v>0.66666666666666663</v>
      </c>
      <c r="AH186" s="14">
        <f t="shared" si="22"/>
        <v>0.66666666666666663</v>
      </c>
      <c r="AI186" s="14">
        <f t="shared" si="22"/>
        <v>0.33333333333333331</v>
      </c>
      <c r="AJ186" s="14">
        <f t="shared" si="22"/>
        <v>0</v>
      </c>
      <c r="AK186" s="14">
        <f t="shared" si="22"/>
        <v>0</v>
      </c>
      <c r="AL186" s="14">
        <f t="shared" si="22"/>
        <v>0</v>
      </c>
      <c r="AM186" s="14">
        <f t="shared" si="22"/>
        <v>0</v>
      </c>
      <c r="AN186" s="14">
        <f t="shared" si="22"/>
        <v>0</v>
      </c>
      <c r="AO186" s="14">
        <f t="shared" si="22"/>
        <v>0</v>
      </c>
      <c r="AP186" s="15">
        <f t="shared" si="22"/>
        <v>0</v>
      </c>
    </row>
    <row r="187" spans="1:51" x14ac:dyDescent="0.25">
      <c r="B187" s="47">
        <f t="shared" si="17"/>
        <v>1.8199999999999999E-9</v>
      </c>
      <c r="C187" s="46">
        <v>1.8199999999999999E-9</v>
      </c>
    </row>
    <row r="188" spans="1:51" ht="15.75" thickBot="1" x14ac:dyDescent="0.3">
      <c r="B188" s="47">
        <f t="shared" si="17"/>
        <v>1.8300000000000001E-9</v>
      </c>
      <c r="C188" s="46">
        <v>1.8300000000000001E-9</v>
      </c>
    </row>
    <row r="189" spans="1:51" ht="15.75" thickBot="1" x14ac:dyDescent="0.3">
      <c r="A189" s="41"/>
      <c r="B189" s="47">
        <f t="shared" si="17"/>
        <v>1.8400000000000001E-9</v>
      </c>
      <c r="C189" s="46">
        <v>1.8400000000000001E-9</v>
      </c>
      <c r="D189" s="33" t="s">
        <v>10</v>
      </c>
      <c r="E189" s="8">
        <v>1</v>
      </c>
      <c r="F189" s="3">
        <v>2</v>
      </c>
      <c r="G189" s="3">
        <v>3</v>
      </c>
      <c r="H189" s="3">
        <v>4</v>
      </c>
      <c r="I189" s="3">
        <v>5</v>
      </c>
      <c r="J189" s="3">
        <v>6</v>
      </c>
      <c r="K189" s="3">
        <v>7</v>
      </c>
      <c r="L189" s="3">
        <v>8</v>
      </c>
      <c r="M189" s="3">
        <v>9</v>
      </c>
      <c r="N189" s="3">
        <v>10</v>
      </c>
      <c r="O189" s="3">
        <v>11</v>
      </c>
      <c r="P189" s="3">
        <v>12</v>
      </c>
      <c r="Q189" s="3">
        <v>13</v>
      </c>
      <c r="R189" s="3">
        <v>14</v>
      </c>
      <c r="S189" s="3">
        <v>15</v>
      </c>
      <c r="T189" s="3">
        <v>16</v>
      </c>
      <c r="U189" s="3">
        <v>17</v>
      </c>
      <c r="V189" s="3">
        <v>18</v>
      </c>
      <c r="W189" s="3">
        <v>19</v>
      </c>
      <c r="X189" s="3">
        <v>20</v>
      </c>
      <c r="Y189" s="3">
        <v>21</v>
      </c>
      <c r="Z189" s="3">
        <v>22</v>
      </c>
      <c r="AA189" s="3">
        <v>23</v>
      </c>
      <c r="AB189" s="3">
        <v>24</v>
      </c>
      <c r="AC189" s="3">
        <v>25</v>
      </c>
      <c r="AD189" s="3">
        <v>26</v>
      </c>
      <c r="AE189" s="3">
        <v>27</v>
      </c>
      <c r="AF189" s="3">
        <v>28</v>
      </c>
      <c r="AG189" s="3">
        <v>29</v>
      </c>
      <c r="AH189" s="3">
        <v>30</v>
      </c>
      <c r="AI189" s="3">
        <v>31</v>
      </c>
      <c r="AJ189" s="3">
        <v>32</v>
      </c>
      <c r="AK189" s="3">
        <v>33</v>
      </c>
      <c r="AL189" s="3">
        <v>34</v>
      </c>
      <c r="AM189" s="3">
        <v>35</v>
      </c>
      <c r="AN189" s="3">
        <v>36</v>
      </c>
      <c r="AO189" s="3">
        <v>37</v>
      </c>
      <c r="AP189" s="4">
        <v>38</v>
      </c>
    </row>
    <row r="190" spans="1:51" x14ac:dyDescent="0.25">
      <c r="A190" s="38">
        <f t="shared" ref="A190:A207" si="23">COUNTIF(E190:AP190, "tak") / (COUNTIF(E190:AP190, "tak") + COUNTIF(E190:AP190, "nie"))</f>
        <v>0.62962962962962965</v>
      </c>
      <c r="B190" s="47">
        <f t="shared" si="17"/>
        <v>0.62962963147962969</v>
      </c>
      <c r="C190" s="46">
        <v>1.85E-9</v>
      </c>
      <c r="D190" s="16" t="str">
        <f>Portugalia!A2</f>
        <v>Sporting</v>
      </c>
      <c r="E190" s="9" t="str">
        <f>IF(Portugalia!B2="", "", Portugalia!B2)</f>
        <v>tak</v>
      </c>
      <c r="F190" s="9" t="str">
        <f>IF(Portugalia!C2="", "", Portugalia!C2)</f>
        <v>nie</v>
      </c>
      <c r="G190" s="9" t="str">
        <f>IF(Portugalia!D2="", "", Portugalia!D2)</f>
        <v>tak</v>
      </c>
      <c r="H190" s="9" t="str">
        <f>IF(Portugalia!E2="", "", Portugalia!E2)</f>
        <v>nie</v>
      </c>
      <c r="I190" s="9" t="str">
        <f>IF(Portugalia!F2="", "", Portugalia!F2)</f>
        <v>tak</v>
      </c>
      <c r="J190" s="9" t="str">
        <f>IF(Portugalia!G2="", "", Portugalia!G2)</f>
        <v>tak</v>
      </c>
      <c r="K190" s="9" t="str">
        <f>IF(Portugalia!H2="", "", Portugalia!H2)</f>
        <v>tak</v>
      </c>
      <c r="L190" s="9" t="str">
        <f>IF(Portugalia!I2="", "", Portugalia!I2)</f>
        <v>tak</v>
      </c>
      <c r="M190" s="9" t="str">
        <f>IF(Portugalia!J2="", "", Portugalia!J2)</f>
        <v>tak</v>
      </c>
      <c r="N190" s="9" t="str">
        <f>IF(Portugalia!K2="", "", Portugalia!K2)</f>
        <v>nie</v>
      </c>
      <c r="O190" s="9" t="str">
        <f>IF(Portugalia!L2="", "", Portugalia!L2)</f>
        <v>nie</v>
      </c>
      <c r="P190" s="9" t="str">
        <f>IF(Portugalia!M2="", "", Portugalia!M2)</f>
        <v>nie</v>
      </c>
      <c r="Q190" s="9" t="str">
        <f>IF(Portugalia!N2="", "", Portugalia!N2)</f>
        <v>nie</v>
      </c>
      <c r="R190" s="9" t="str">
        <f>IF(Portugalia!O2="", "", Portugalia!O2)</f>
        <v>tak</v>
      </c>
      <c r="S190" s="9" t="str">
        <f>IF(Portugalia!P2="", "", Portugalia!P2)</f>
        <v>nie</v>
      </c>
      <c r="T190" s="9" t="str">
        <f>IF(Portugalia!Q2="", "", Portugalia!Q2)</f>
        <v>nie</v>
      </c>
      <c r="U190" s="9" t="str">
        <f>IF(Portugalia!R2="", "", Portugalia!R2)</f>
        <v>nie</v>
      </c>
      <c r="V190" s="9" t="str">
        <f>IF(Portugalia!S2="", "", Portugalia!S2)</f>
        <v>tak</v>
      </c>
      <c r="W190" s="9" t="str">
        <f>IF(Portugalia!T2="", "", Portugalia!T2)</f>
        <v>tak</v>
      </c>
      <c r="X190" s="9" t="str">
        <f>IF(Portugalia!U2="", "", Portugalia!U2)</f>
        <v>tak</v>
      </c>
      <c r="Y190" s="9" t="str">
        <f>IF(Portugalia!V2="", "", Portugalia!V2)</f>
        <v>tak</v>
      </c>
      <c r="Z190" s="9" t="str">
        <f>IF(Portugalia!W2="", "", Portugalia!W2)</f>
        <v>tak</v>
      </c>
      <c r="AA190" s="9" t="str">
        <f>IF(Portugalia!X2="", "", Portugalia!X2)</f>
        <v>tak</v>
      </c>
      <c r="AB190" s="9" t="str">
        <f>IF(Portugalia!Y2="", "", Portugalia!Y2)</f>
        <v>tak</v>
      </c>
      <c r="AC190" s="9" t="str">
        <f>IF(Portugalia!Z2="", "", Portugalia!Z2)</f>
        <v>tak</v>
      </c>
      <c r="AD190" s="9" t="str">
        <f>IF(Portugalia!AA2="", "", Portugalia!AA2)</f>
        <v>tak</v>
      </c>
      <c r="AE190" s="9" t="str">
        <f>IF(Portugalia!AB2="", "", Portugalia!AB2)</f>
        <v>nie</v>
      </c>
      <c r="AF190" s="9" t="str">
        <f>IF(Portugalia!AC2="", "", Portugalia!AC2)</f>
        <v/>
      </c>
      <c r="AG190" s="9" t="str">
        <f>IF(Portugalia!AD2="", "", Portugalia!AD2)</f>
        <v/>
      </c>
      <c r="AH190" s="9" t="str">
        <f>IF(Portugalia!AE2="", "", Portugalia!AE2)</f>
        <v/>
      </c>
      <c r="AI190" s="9" t="str">
        <f>IF(Portugalia!AF2="", "", Portugalia!AF2)</f>
        <v/>
      </c>
      <c r="AJ190" s="9" t="str">
        <f>IF(Portugalia!AG2="", "", Portugalia!AG2)</f>
        <v/>
      </c>
      <c r="AK190" s="9" t="str">
        <f>IF(Portugalia!AH2="", "", Portugalia!AH2)</f>
        <v/>
      </c>
      <c r="AL190" s="9" t="str">
        <f>IF(Portugalia!AI2="", "", Portugalia!AI2)</f>
        <v/>
      </c>
      <c r="AM190" s="9" t="str">
        <f>IF(Portugalia!AJ2="", "", Portugalia!AJ2)</f>
        <v/>
      </c>
      <c r="AN190" s="9" t="str">
        <f>IF(Portugalia!AK2="", "", Portugalia!AK2)</f>
        <v/>
      </c>
      <c r="AO190" s="9" t="str">
        <f>IF(Portugalia!AL2="", "", Portugalia!AL2)</f>
        <v/>
      </c>
      <c r="AP190" s="16" t="str">
        <f>IF(Portugalia!AM2="", "", Portugalia!AM2)</f>
        <v/>
      </c>
      <c r="AY190" t="str">
        <f>Portugalia!AP2</f>
        <v>nie 1</v>
      </c>
    </row>
    <row r="191" spans="1:51" x14ac:dyDescent="0.25">
      <c r="A191" s="39">
        <f t="shared" si="23"/>
        <v>0.6428571428571429</v>
      </c>
      <c r="B191" s="47">
        <f t="shared" si="17"/>
        <v>0.64285714471714295</v>
      </c>
      <c r="C191" s="46">
        <v>1.86E-9</v>
      </c>
      <c r="D191" s="16" t="str">
        <f>Portugalia!A3</f>
        <v>Benfica</v>
      </c>
      <c r="E191" s="9" t="str">
        <f>IF(Portugalia!B3="", "", Portugalia!B3)</f>
        <v>tak</v>
      </c>
      <c r="F191" s="9" t="str">
        <f>IF(Portugalia!C3="", "", Portugalia!C3)</f>
        <v>nie</v>
      </c>
      <c r="G191" s="9" t="str">
        <f>IF(Portugalia!D3="", "", Portugalia!D3)</f>
        <v>nie</v>
      </c>
      <c r="H191" s="9" t="str">
        <f>IF(Portugalia!E3="", "", Portugalia!E3)</f>
        <v>nie</v>
      </c>
      <c r="I191" s="9" t="str">
        <f>IF(Portugalia!F3="", "", Portugalia!F3)</f>
        <v>tak</v>
      </c>
      <c r="J191" s="9" t="str">
        <f>IF(Portugalia!G3="", "", Portugalia!G3)</f>
        <v>tak</v>
      </c>
      <c r="K191" s="9" t="str">
        <f>IF(Portugalia!H3="", "", Portugalia!H3)</f>
        <v>tak</v>
      </c>
      <c r="L191" s="9" t="str">
        <f>IF(Portugalia!I3="", "", Portugalia!I3)</f>
        <v>nie</v>
      </c>
      <c r="M191" s="9" t="str">
        <f>IF(Portugalia!J3="", "", Portugalia!J3)</f>
        <v>tak</v>
      </c>
      <c r="N191" s="9" t="str">
        <f>IF(Portugalia!K3="", "", Portugalia!K3)</f>
        <v>tak</v>
      </c>
      <c r="O191" s="9" t="str">
        <f>IF(Portugalia!L3="", "", Portugalia!L3)</f>
        <v>tak</v>
      </c>
      <c r="P191" s="9" t="str">
        <f>IF(Portugalia!M3="", "", Portugalia!M3)</f>
        <v>tak</v>
      </c>
      <c r="Q191" s="9" t="str">
        <f>IF(Portugalia!N3="", "", Portugalia!N3)</f>
        <v>nie</v>
      </c>
      <c r="R191" s="9" t="str">
        <f>IF(Portugalia!O3="", "", Portugalia!O3)</f>
        <v>tak</v>
      </c>
      <c r="S191" s="9" t="str">
        <f>IF(Portugalia!P3="", "", Portugalia!P3)</f>
        <v>tak</v>
      </c>
      <c r="T191" s="9" t="str">
        <f>IF(Portugalia!Q3="", "", Portugalia!Q3)</f>
        <v>nie</v>
      </c>
      <c r="U191" s="9" t="str">
        <f>IF(Portugalia!R3="", "", Portugalia!R3)</f>
        <v>tak</v>
      </c>
      <c r="V191" s="9" t="str">
        <f>IF(Portugalia!S3="", "", Portugalia!S3)</f>
        <v>tak</v>
      </c>
      <c r="W191" s="9" t="str">
        <f>IF(Portugalia!T3="", "", Portugalia!T3)</f>
        <v>tak</v>
      </c>
      <c r="X191" s="9" t="str">
        <f>IF(Portugalia!U3="", "", Portugalia!U3)</f>
        <v>nie</v>
      </c>
      <c r="Y191" s="9" t="str">
        <f>IF(Portugalia!V3="", "", Portugalia!V3)</f>
        <v>nie</v>
      </c>
      <c r="Z191" s="9" t="str">
        <f>IF(Portugalia!W3="", "", Portugalia!W3)</f>
        <v>nie</v>
      </c>
      <c r="AA191" s="9" t="str">
        <f>IF(Portugalia!X3="", "", Portugalia!X3)</f>
        <v>tak</v>
      </c>
      <c r="AB191" s="9" t="str">
        <f>IF(Portugalia!Y3="", "", Portugalia!Y3)</f>
        <v>tak</v>
      </c>
      <c r="AC191" s="9" t="str">
        <f>IF(Portugalia!Z3="", "", Portugalia!Z3)</f>
        <v>tak</v>
      </c>
      <c r="AD191" s="9" t="str">
        <f>IF(Portugalia!AA3="", "", Portugalia!AA3)</f>
        <v>nie</v>
      </c>
      <c r="AE191" s="9" t="str">
        <f>IF(Portugalia!AB3="", "", Portugalia!AB3)</f>
        <v>tak</v>
      </c>
      <c r="AF191" s="9" t="str">
        <f>IF(Portugalia!AC3="", "", Portugalia!AC3)</f>
        <v>tak</v>
      </c>
      <c r="AG191" s="9" t="str">
        <f>IF(Portugalia!AD3="", "", Portugalia!AD3)</f>
        <v/>
      </c>
      <c r="AH191" s="9" t="str">
        <f>IF(Portugalia!AE3="", "", Portugalia!AE3)</f>
        <v/>
      </c>
      <c r="AI191" s="9" t="str">
        <f>IF(Portugalia!AF3="", "", Portugalia!AF3)</f>
        <v/>
      </c>
      <c r="AJ191" s="9" t="str">
        <f>IF(Portugalia!AG3="", "", Portugalia!AG3)</f>
        <v/>
      </c>
      <c r="AK191" s="9" t="str">
        <f>IF(Portugalia!AH3="", "", Portugalia!AH3)</f>
        <v/>
      </c>
      <c r="AL191" s="9" t="str">
        <f>IF(Portugalia!AI3="", "", Portugalia!AI3)</f>
        <v/>
      </c>
      <c r="AM191" s="9" t="str">
        <f>IF(Portugalia!AJ3="", "", Portugalia!AJ3)</f>
        <v/>
      </c>
      <c r="AN191" s="9" t="str">
        <f>IF(Portugalia!AK3="", "", Portugalia!AK3)</f>
        <v/>
      </c>
      <c r="AO191" s="9" t="str">
        <f>IF(Portugalia!AL3="", "", Portugalia!AL3)</f>
        <v/>
      </c>
      <c r="AP191" s="16" t="str">
        <f>IF(Portugalia!AM3="", "", Portugalia!AM3)</f>
        <v/>
      </c>
      <c r="AY191" t="str">
        <f>Portugalia!AP3</f>
        <v>tak 2</v>
      </c>
    </row>
    <row r="192" spans="1:51" x14ac:dyDescent="0.25">
      <c r="A192" s="39">
        <f t="shared" si="23"/>
        <v>0.5714285714285714</v>
      </c>
      <c r="B192" s="47">
        <f t="shared" si="17"/>
        <v>0.57142857329857144</v>
      </c>
      <c r="C192" s="46">
        <v>1.87E-9</v>
      </c>
      <c r="D192" s="16" t="str">
        <f>Portugalia!A4</f>
        <v>Fc Porto</v>
      </c>
      <c r="E192" s="9" t="str">
        <f>IF(Portugalia!B4="", "", Portugalia!B4)</f>
        <v>tak</v>
      </c>
      <c r="F192" s="9" t="str">
        <f>IF(Portugalia!C4="", "", Portugalia!C4)</f>
        <v>nie</v>
      </c>
      <c r="G192" s="9" t="str">
        <f>IF(Portugalia!D4="", "", Portugalia!D4)</f>
        <v>nie</v>
      </c>
      <c r="H192" s="9" t="str">
        <f>IF(Portugalia!E4="", "", Portugalia!E4)</f>
        <v>nie</v>
      </c>
      <c r="I192" s="9" t="str">
        <f>IF(Portugalia!F4="", "", Portugalia!F4)</f>
        <v>nie</v>
      </c>
      <c r="J192" s="9" t="str">
        <f>IF(Portugalia!G4="", "", Portugalia!G4)</f>
        <v>nie</v>
      </c>
      <c r="K192" s="9" t="str">
        <f>IF(Portugalia!H4="", "", Portugalia!H4)</f>
        <v>nie</v>
      </c>
      <c r="L192" s="9" t="str">
        <f>IF(Portugalia!I4="", "", Portugalia!I4)</f>
        <v>tak</v>
      </c>
      <c r="M192" s="9" t="str">
        <f>IF(Portugalia!J4="", "", Portugalia!J4)</f>
        <v>nie</v>
      </c>
      <c r="N192" s="9" t="str">
        <f>IF(Portugalia!K4="", "", Portugalia!K4)</f>
        <v>tak</v>
      </c>
      <c r="O192" s="9" t="str">
        <f>IF(Portugalia!L4="", "", Portugalia!L4)</f>
        <v>tak</v>
      </c>
      <c r="P192" s="9" t="str">
        <f>IF(Portugalia!M4="", "", Portugalia!M4)</f>
        <v>nie</v>
      </c>
      <c r="Q192" s="9" t="str">
        <f>IF(Portugalia!N4="", "", Portugalia!N4)</f>
        <v>tak</v>
      </c>
      <c r="R192" s="9" t="str">
        <f>IF(Portugalia!O4="", "", Portugalia!O4)</f>
        <v>tak</v>
      </c>
      <c r="S192" s="9" t="str">
        <f>IF(Portugalia!P4="", "", Portugalia!P4)</f>
        <v>tak</v>
      </c>
      <c r="T192" s="9" t="str">
        <f>IF(Portugalia!Q4="", "", Portugalia!Q4)</f>
        <v>tak</v>
      </c>
      <c r="U192" s="9" t="str">
        <f>IF(Portugalia!R4="", "", Portugalia!R4)</f>
        <v>nie</v>
      </c>
      <c r="V192" s="9" t="str">
        <f>IF(Portugalia!S4="", "", Portugalia!S4)</f>
        <v>tak</v>
      </c>
      <c r="W192" s="9" t="str">
        <f>IF(Portugalia!T4="", "", Portugalia!T4)</f>
        <v>tak</v>
      </c>
      <c r="X192" s="9" t="str">
        <f>IF(Portugalia!U4="", "", Portugalia!U4)</f>
        <v>tak</v>
      </c>
      <c r="Y192" s="9" t="str">
        <f>IF(Portugalia!V4="", "", Portugalia!V4)</f>
        <v>tak</v>
      </c>
      <c r="Z192" s="9" t="str">
        <f>IF(Portugalia!W4="", "", Portugalia!W4)</f>
        <v>nie</v>
      </c>
      <c r="AA192" s="9" t="str">
        <f>IF(Portugalia!X4="", "", Portugalia!X4)</f>
        <v>nie</v>
      </c>
      <c r="AB192" s="9" t="str">
        <f>IF(Portugalia!Y4="", "", Portugalia!Y4)</f>
        <v>tak</v>
      </c>
      <c r="AC192" s="9" t="str">
        <f>IF(Portugalia!Z4="", "", Portugalia!Z4)</f>
        <v>nie</v>
      </c>
      <c r="AD192" s="9" t="str">
        <f>IF(Portugalia!AA4="", "", Portugalia!AA4)</f>
        <v>tak</v>
      </c>
      <c r="AE192" s="9" t="str">
        <f>IF(Portugalia!AB4="", "", Portugalia!AB4)</f>
        <v>tak</v>
      </c>
      <c r="AF192" s="9" t="str">
        <f>IF(Portugalia!AC4="", "", Portugalia!AC4)</f>
        <v>tak</v>
      </c>
      <c r="AG192" s="9" t="str">
        <f>IF(Portugalia!AD4="", "", Portugalia!AD4)</f>
        <v/>
      </c>
      <c r="AH192" s="9" t="str">
        <f>IF(Portugalia!AE4="", "", Portugalia!AE4)</f>
        <v/>
      </c>
      <c r="AI192" s="9" t="str">
        <f>IF(Portugalia!AF4="", "", Portugalia!AF4)</f>
        <v/>
      </c>
      <c r="AJ192" s="9" t="str">
        <f>IF(Portugalia!AG4="", "", Portugalia!AG4)</f>
        <v/>
      </c>
      <c r="AK192" s="9" t="str">
        <f>IF(Portugalia!AH4="", "", Portugalia!AH4)</f>
        <v/>
      </c>
      <c r="AL192" s="9" t="str">
        <f>IF(Portugalia!AI4="", "", Portugalia!AI4)</f>
        <v/>
      </c>
      <c r="AM192" s="9" t="str">
        <f>IF(Portugalia!AJ4="", "", Portugalia!AJ4)</f>
        <v/>
      </c>
      <c r="AN192" s="9" t="str">
        <f>IF(Portugalia!AK4="", "", Portugalia!AK4)</f>
        <v/>
      </c>
      <c r="AO192" s="9" t="str">
        <f>IF(Portugalia!AL4="", "", Portugalia!AL4)</f>
        <v/>
      </c>
      <c r="AP192" s="16" t="str">
        <f>IF(Portugalia!AM4="", "", Portugalia!AM4)</f>
        <v/>
      </c>
      <c r="AY192" t="str">
        <f>Portugalia!AP4</f>
        <v>tak 3</v>
      </c>
    </row>
    <row r="193" spans="1:51" x14ac:dyDescent="0.25">
      <c r="A193" s="39">
        <f t="shared" si="23"/>
        <v>0.48148148148148145</v>
      </c>
      <c r="B193" s="47">
        <f t="shared" si="17"/>
        <v>0.48148148336148144</v>
      </c>
      <c r="C193" s="46">
        <v>1.8800000000000001E-9</v>
      </c>
      <c r="D193" s="16" t="str">
        <f>Portugalia!A5</f>
        <v>Braga</v>
      </c>
      <c r="E193" s="9" t="str">
        <f>IF(Portugalia!B5="", "", Portugalia!B5)</f>
        <v>nie</v>
      </c>
      <c r="F193" s="9" t="str">
        <f>IF(Portugalia!C5="", "", Portugalia!C5)</f>
        <v>nie</v>
      </c>
      <c r="G193" s="9" t="str">
        <f>IF(Portugalia!D5="", "", Portugalia!D5)</f>
        <v>tak</v>
      </c>
      <c r="H193" s="9" t="str">
        <f>IF(Portugalia!E5="", "", Portugalia!E5)</f>
        <v>nie</v>
      </c>
      <c r="I193" s="9" t="str">
        <f>IF(Portugalia!F5="", "", Portugalia!F5)</f>
        <v>nie</v>
      </c>
      <c r="J193" s="9" t="str">
        <f>IF(Portugalia!G5="", "", Portugalia!G5)</f>
        <v>nie</v>
      </c>
      <c r="K193" s="9" t="str">
        <f>IF(Portugalia!H5="", "", Portugalia!H5)</f>
        <v>tak</v>
      </c>
      <c r="L193" s="9" t="str">
        <f>IF(Portugalia!I5="", "", Portugalia!I5)</f>
        <v>tak</v>
      </c>
      <c r="M193" s="9" t="str">
        <f>IF(Portugalia!J5="", "", Portugalia!J5)</f>
        <v>tak</v>
      </c>
      <c r="N193" s="9" t="str">
        <f>IF(Portugalia!K5="", "", Portugalia!K5)</f>
        <v>tak</v>
      </c>
      <c r="O193" s="9" t="str">
        <f>IF(Portugalia!L5="", "", Portugalia!L5)</f>
        <v>nie</v>
      </c>
      <c r="P193" s="9" t="str">
        <f>IF(Portugalia!M5="", "", Portugalia!M5)</f>
        <v>nie</v>
      </c>
      <c r="Q193" s="9" t="str">
        <f>IF(Portugalia!N5="", "", Portugalia!N5)</f>
        <v>tak</v>
      </c>
      <c r="R193" s="9" t="str">
        <f>IF(Portugalia!O5="", "", Portugalia!O5)</f>
        <v>nie</v>
      </c>
      <c r="S193" s="9" t="str">
        <f>IF(Portugalia!P5="", "", Portugalia!P5)</f>
        <v>nie</v>
      </c>
      <c r="T193" s="9" t="str">
        <f>IF(Portugalia!Q5="", "", Portugalia!Q5)</f>
        <v>tak</v>
      </c>
      <c r="U193" s="9" t="str">
        <f>IF(Portugalia!R5="", "", Portugalia!R5)</f>
        <v>tak</v>
      </c>
      <c r="V193" s="9" t="str">
        <f>IF(Portugalia!S5="", "", Portugalia!S5)</f>
        <v>nie</v>
      </c>
      <c r="W193" s="9" t="str">
        <f>IF(Portugalia!T5="", "", Portugalia!T5)</f>
        <v>tak</v>
      </c>
      <c r="X193" s="9" t="str">
        <f>IF(Portugalia!U5="", "", Portugalia!U5)</f>
        <v>tak</v>
      </c>
      <c r="Y193" s="9" t="str">
        <f>IF(Portugalia!V5="", "", Portugalia!V5)</f>
        <v>tak</v>
      </c>
      <c r="Z193" s="9" t="str">
        <f>IF(Portugalia!W5="", "", Portugalia!W5)</f>
        <v>nie</v>
      </c>
      <c r="AA193" s="9" t="str">
        <f>IF(Portugalia!X5="", "", Portugalia!X5)</f>
        <v>nie</v>
      </c>
      <c r="AB193" s="9" t="str">
        <f>IF(Portugalia!Y5="", "", Portugalia!Y5)</f>
        <v>tak</v>
      </c>
      <c r="AC193" s="9" t="str">
        <f>IF(Portugalia!Z5="", "", Portugalia!Z5)</f>
        <v>nie</v>
      </c>
      <c r="AD193" s="9" t="str">
        <f>IF(Portugalia!AA5="", "", Portugalia!AA5)</f>
        <v>nie</v>
      </c>
      <c r="AE193" s="9" t="str">
        <f>IF(Portugalia!AB5="", "", Portugalia!AB5)</f>
        <v>tak</v>
      </c>
      <c r="AF193" s="9" t="str">
        <f>IF(Portugalia!AC5="", "", Portugalia!AC5)</f>
        <v/>
      </c>
      <c r="AG193" s="9" t="str">
        <f>IF(Portugalia!AD5="", "", Portugalia!AD5)</f>
        <v/>
      </c>
      <c r="AH193" s="9" t="str">
        <f>IF(Portugalia!AE5="", "", Portugalia!AE5)</f>
        <v/>
      </c>
      <c r="AI193" s="9" t="str">
        <f>IF(Portugalia!AF5="", "", Portugalia!AF5)</f>
        <v/>
      </c>
      <c r="AJ193" s="9" t="str">
        <f>IF(Portugalia!AG5="", "", Portugalia!AG5)</f>
        <v/>
      </c>
      <c r="AK193" s="9" t="str">
        <f>IF(Portugalia!AH5="", "", Portugalia!AH5)</f>
        <v/>
      </c>
      <c r="AL193" s="9" t="str">
        <f>IF(Portugalia!AI5="", "", Portugalia!AI5)</f>
        <v/>
      </c>
      <c r="AM193" s="9" t="str">
        <f>IF(Portugalia!AJ5="", "", Portugalia!AJ5)</f>
        <v/>
      </c>
      <c r="AN193" s="9" t="str">
        <f>IF(Portugalia!AK5="", "", Portugalia!AK5)</f>
        <v/>
      </c>
      <c r="AO193" s="9" t="str">
        <f>IF(Portugalia!AL5="", "", Portugalia!AL5)</f>
        <v/>
      </c>
      <c r="AP193" s="16" t="str">
        <f>IF(Portugalia!AM5="", "", Portugalia!AM5)</f>
        <v/>
      </c>
      <c r="AY193" t="str">
        <f>Portugalia!AP5</f>
        <v>tak 1</v>
      </c>
    </row>
    <row r="194" spans="1:51" x14ac:dyDescent="0.25">
      <c r="A194" s="39">
        <f t="shared" si="23"/>
        <v>0.2857142857142857</v>
      </c>
      <c r="B194" s="47">
        <f t="shared" si="17"/>
        <v>0.28571428760428569</v>
      </c>
      <c r="C194" s="46">
        <v>1.8899999999999999E-9</v>
      </c>
      <c r="D194" s="16" t="str">
        <f>Portugalia!A6</f>
        <v>Santa  Clara</v>
      </c>
      <c r="E194" s="9" t="str">
        <f>IF(Portugalia!B6="", "", Portugalia!B6)</f>
        <v>tak</v>
      </c>
      <c r="F194" s="9" t="str">
        <f>IF(Portugalia!C6="", "", Portugalia!C6)</f>
        <v>nie</v>
      </c>
      <c r="G194" s="9" t="str">
        <f>IF(Portugalia!D6="", "", Portugalia!D6)</f>
        <v>nie</v>
      </c>
      <c r="H194" s="9" t="str">
        <f>IF(Portugalia!E6="", "", Portugalia!E6)</f>
        <v>tak</v>
      </c>
      <c r="I194" s="9" t="str">
        <f>IF(Portugalia!F6="", "", Portugalia!F6)</f>
        <v>tak</v>
      </c>
      <c r="J194" s="9" t="str">
        <f>IF(Portugalia!G6="", "", Portugalia!G6)</f>
        <v>nie</v>
      </c>
      <c r="K194" s="9" t="str">
        <f>IF(Portugalia!H6="", "", Portugalia!H6)</f>
        <v>nie</v>
      </c>
      <c r="L194" s="9" t="str">
        <f>IF(Portugalia!I6="", "", Portugalia!I6)</f>
        <v>nie</v>
      </c>
      <c r="M194" s="9" t="str">
        <f>IF(Portugalia!J6="", "", Portugalia!J6)</f>
        <v>nie</v>
      </c>
      <c r="N194" s="9" t="str">
        <f>IF(Portugalia!K6="", "", Portugalia!K6)</f>
        <v>nie</v>
      </c>
      <c r="O194" s="9" t="str">
        <f>IF(Portugalia!L6="", "", Portugalia!L6)</f>
        <v>nie</v>
      </c>
      <c r="P194" s="9" t="str">
        <f>IF(Portugalia!M6="", "", Portugalia!M6)</f>
        <v>nie</v>
      </c>
      <c r="Q194" s="9" t="str">
        <f>IF(Portugalia!N6="", "", Portugalia!N6)</f>
        <v>nie</v>
      </c>
      <c r="R194" s="9" t="str">
        <f>IF(Portugalia!O6="", "", Portugalia!O6)</f>
        <v>nie</v>
      </c>
      <c r="S194" s="9" t="str">
        <f>IF(Portugalia!P6="", "", Portugalia!P6)</f>
        <v>nie</v>
      </c>
      <c r="T194" s="9" t="str">
        <f>IF(Portugalia!Q6="", "", Portugalia!Q6)</f>
        <v>tak</v>
      </c>
      <c r="U194" s="9" t="str">
        <f>IF(Portugalia!R6="", "", Portugalia!R6)</f>
        <v>nie</v>
      </c>
      <c r="V194" s="9" t="str">
        <f>IF(Portugalia!S6="", "", Portugalia!S6)</f>
        <v>tak</v>
      </c>
      <c r="W194" s="9" t="str">
        <f>IF(Portugalia!T6="", "", Portugalia!T6)</f>
        <v>tak</v>
      </c>
      <c r="X194" s="9" t="str">
        <f>IF(Portugalia!U6="", "", Portugalia!U6)</f>
        <v>tak</v>
      </c>
      <c r="Y194" s="9" t="str">
        <f>IF(Portugalia!V6="", "", Portugalia!V6)</f>
        <v>nie</v>
      </c>
      <c r="Z194" s="9" t="str">
        <f>IF(Portugalia!W6="", "", Portugalia!W6)</f>
        <v>nie</v>
      </c>
      <c r="AA194" s="9" t="str">
        <f>IF(Portugalia!X6="", "", Portugalia!X6)</f>
        <v>nie</v>
      </c>
      <c r="AB194" s="9" t="str">
        <f>IF(Portugalia!Y6="", "", Portugalia!Y6)</f>
        <v>nie</v>
      </c>
      <c r="AC194" s="9" t="str">
        <f>IF(Portugalia!Z6="", "", Portugalia!Z6)</f>
        <v>nie</v>
      </c>
      <c r="AD194" s="9" t="str">
        <f>IF(Portugalia!AA6="", "", Portugalia!AA6)</f>
        <v>nie</v>
      </c>
      <c r="AE194" s="9" t="str">
        <f>IF(Portugalia!AB6="", "", Portugalia!AB6)</f>
        <v>nie</v>
      </c>
      <c r="AF194" s="9" t="str">
        <f>IF(Portugalia!AC6="", "", Portugalia!AC6)</f>
        <v>tak</v>
      </c>
      <c r="AG194" s="9" t="str">
        <f>IF(Portugalia!AD6="", "", Portugalia!AD6)</f>
        <v/>
      </c>
      <c r="AH194" s="9" t="str">
        <f>IF(Portugalia!AE6="", "", Portugalia!AE6)</f>
        <v/>
      </c>
      <c r="AI194" s="9" t="str">
        <f>IF(Portugalia!AF6="", "", Portugalia!AF6)</f>
        <v/>
      </c>
      <c r="AJ194" s="9" t="str">
        <f>IF(Portugalia!AG6="", "", Portugalia!AG6)</f>
        <v/>
      </c>
      <c r="AK194" s="9" t="str">
        <f>IF(Portugalia!AH6="", "", Portugalia!AH6)</f>
        <v/>
      </c>
      <c r="AL194" s="9" t="str">
        <f>IF(Portugalia!AI6="", "", Portugalia!AI6)</f>
        <v/>
      </c>
      <c r="AM194" s="9" t="str">
        <f>IF(Portugalia!AJ6="", "", Portugalia!AJ6)</f>
        <v/>
      </c>
      <c r="AN194" s="9" t="str">
        <f>IF(Portugalia!AK6="", "", Portugalia!AK6)</f>
        <v/>
      </c>
      <c r="AO194" s="9" t="str">
        <f>IF(Portugalia!AL6="", "", Portugalia!AL6)</f>
        <v/>
      </c>
      <c r="AP194" s="16" t="str">
        <f>IF(Portugalia!AM6="", "", Portugalia!AM6)</f>
        <v/>
      </c>
      <c r="AY194" t="str">
        <f>Portugalia!AP6</f>
        <v>tak 1</v>
      </c>
    </row>
    <row r="195" spans="1:51" x14ac:dyDescent="0.25">
      <c r="A195" s="39">
        <f t="shared" si="23"/>
        <v>0.4642857142857143</v>
      </c>
      <c r="B195" s="47">
        <f t="shared" si="17"/>
        <v>0.46428571618571429</v>
      </c>
      <c r="C195" s="46">
        <v>1.9000000000000001E-9</v>
      </c>
      <c r="D195" s="16" t="str">
        <f>Portugalia!A7</f>
        <v>Guimaares</v>
      </c>
      <c r="E195" s="9" t="str">
        <f>IF(Portugalia!B7="", "", Portugalia!B7)</f>
        <v>nie</v>
      </c>
      <c r="F195" s="9" t="str">
        <f>IF(Portugalia!C7="", "", Portugalia!C7)</f>
        <v>nie</v>
      </c>
      <c r="G195" s="9" t="str">
        <f>IF(Portugalia!D7="", "", Portugalia!D7)</f>
        <v>nie</v>
      </c>
      <c r="H195" s="9" t="str">
        <f>IF(Portugalia!E7="", "", Portugalia!E7)</f>
        <v>tak</v>
      </c>
      <c r="I195" s="9" t="str">
        <f>IF(Portugalia!F7="", "", Portugalia!F7)</f>
        <v>nie</v>
      </c>
      <c r="J195" s="9" t="str">
        <f>IF(Portugalia!G7="", "", Portugalia!G7)</f>
        <v>nie</v>
      </c>
      <c r="K195" s="9" t="str">
        <f>IF(Portugalia!H7="", "", Portugalia!H7)</f>
        <v>tak</v>
      </c>
      <c r="L195" s="9" t="str">
        <f>IF(Portugalia!I7="", "", Portugalia!I7)</f>
        <v>tak</v>
      </c>
      <c r="M195" s="9" t="str">
        <f>IF(Portugalia!J7="", "", Portugalia!J7)</f>
        <v>tak</v>
      </c>
      <c r="N195" s="9" t="str">
        <f>IF(Portugalia!K7="", "", Portugalia!K7)</f>
        <v>nie</v>
      </c>
      <c r="O195" s="9" t="str">
        <f>IF(Portugalia!L7="", "", Portugalia!L7)</f>
        <v>nie</v>
      </c>
      <c r="P195" s="9" t="str">
        <f>IF(Portugalia!M7="", "", Portugalia!M7)</f>
        <v>tak</v>
      </c>
      <c r="Q195" s="9" t="str">
        <f>IF(Portugalia!N7="", "", Portugalia!N7)</f>
        <v>nie</v>
      </c>
      <c r="R195" s="9" t="str">
        <f>IF(Portugalia!O7="", "", Portugalia!O7)</f>
        <v>tak</v>
      </c>
      <c r="S195" s="9" t="str">
        <f>IF(Portugalia!P7="", "", Portugalia!P7)</f>
        <v>tak</v>
      </c>
      <c r="T195" s="9" t="str">
        <f>IF(Portugalia!Q7="", "", Portugalia!Q7)</f>
        <v>tak</v>
      </c>
      <c r="U195" s="9" t="str">
        <f>IF(Portugalia!R7="", "", Portugalia!R7)</f>
        <v>nie</v>
      </c>
      <c r="V195" s="9" t="str">
        <f>IF(Portugalia!S7="", "", Portugalia!S7)</f>
        <v>tak</v>
      </c>
      <c r="W195" s="9" t="str">
        <f>IF(Portugalia!T7="", "", Portugalia!T7)</f>
        <v>nie</v>
      </c>
      <c r="X195" s="9" t="str">
        <f>IF(Portugalia!U7="", "", Portugalia!U7)</f>
        <v>nie</v>
      </c>
      <c r="Y195" s="9" t="str">
        <f>IF(Portugalia!V7="", "", Portugalia!V7)</f>
        <v>nie</v>
      </c>
      <c r="Z195" s="9" t="str">
        <f>IF(Portugalia!W7="", "", Portugalia!W7)</f>
        <v>nie</v>
      </c>
      <c r="AA195" s="9" t="str">
        <f>IF(Portugalia!X7="", "", Portugalia!X7)</f>
        <v>nie</v>
      </c>
      <c r="AB195" s="9" t="str">
        <f>IF(Portugalia!Y7="", "", Portugalia!Y7)</f>
        <v>nie</v>
      </c>
      <c r="AC195" s="9" t="str">
        <f>IF(Portugalia!Z7="", "", Portugalia!Z7)</f>
        <v>tak</v>
      </c>
      <c r="AD195" s="9" t="str">
        <f>IF(Portugalia!AA7="", "", Portugalia!AA7)</f>
        <v>tak</v>
      </c>
      <c r="AE195" s="9" t="str">
        <f>IF(Portugalia!AB7="", "", Portugalia!AB7)</f>
        <v>tak</v>
      </c>
      <c r="AF195" s="9" t="str">
        <f>IF(Portugalia!AC7="", "", Portugalia!AC7)</f>
        <v>tak</v>
      </c>
      <c r="AG195" s="9" t="str">
        <f>IF(Portugalia!AD7="", "", Portugalia!AD7)</f>
        <v/>
      </c>
      <c r="AH195" s="9" t="str">
        <f>IF(Portugalia!AE7="", "", Portugalia!AE7)</f>
        <v/>
      </c>
      <c r="AI195" s="9" t="str">
        <f>IF(Portugalia!AF7="", "", Portugalia!AF7)</f>
        <v/>
      </c>
      <c r="AJ195" s="9" t="str">
        <f>IF(Portugalia!AG7="", "", Portugalia!AG7)</f>
        <v/>
      </c>
      <c r="AK195" s="9" t="str">
        <f>IF(Portugalia!AH7="", "", Portugalia!AH7)</f>
        <v/>
      </c>
      <c r="AL195" s="9" t="str">
        <f>IF(Portugalia!AI7="", "", Portugalia!AI7)</f>
        <v/>
      </c>
      <c r="AM195" s="9" t="str">
        <f>IF(Portugalia!AJ7="", "", Portugalia!AJ7)</f>
        <v/>
      </c>
      <c r="AN195" s="9" t="str">
        <f>IF(Portugalia!AK7="", "", Portugalia!AK7)</f>
        <v/>
      </c>
      <c r="AO195" s="9" t="str">
        <f>IF(Portugalia!AL7="", "", Portugalia!AL7)</f>
        <v/>
      </c>
      <c r="AP195" s="16" t="str">
        <f>IF(Portugalia!AM7="", "", Portugalia!AM7)</f>
        <v/>
      </c>
      <c r="AY195" t="str">
        <f>Portugalia!AP7</f>
        <v>tak 4</v>
      </c>
    </row>
    <row r="196" spans="1:51" x14ac:dyDescent="0.25">
      <c r="A196" s="39">
        <f t="shared" si="23"/>
        <v>0.51851851851851849</v>
      </c>
      <c r="B196" s="47">
        <f t="shared" si="17"/>
        <v>0.51851852042851854</v>
      </c>
      <c r="C196" s="46">
        <v>1.9099999999999998E-9</v>
      </c>
      <c r="D196" s="16" t="str">
        <f>Portugalia!A8</f>
        <v>Casa Pia</v>
      </c>
      <c r="E196" s="9" t="str">
        <f>IF(Portugalia!B8="", "", Portugalia!B8)</f>
        <v>nie</v>
      </c>
      <c r="F196" s="9" t="str">
        <f>IF(Portugalia!C8="", "", Portugalia!C8)</f>
        <v>nie</v>
      </c>
      <c r="G196" s="9" t="str">
        <f>IF(Portugalia!D8="", "", Portugalia!D8)</f>
        <v>nie</v>
      </c>
      <c r="H196" s="9" t="str">
        <f>IF(Portugalia!E8="", "", Portugalia!E8)</f>
        <v>nie</v>
      </c>
      <c r="I196" s="9" t="str">
        <f>IF(Portugalia!F8="", "", Portugalia!F8)</f>
        <v>tak</v>
      </c>
      <c r="J196" s="9" t="str">
        <f>IF(Portugalia!G8="", "", Portugalia!G8)</f>
        <v>tak</v>
      </c>
      <c r="K196" s="9" t="str">
        <f>IF(Portugalia!H8="", "", Portugalia!H8)</f>
        <v>tak</v>
      </c>
      <c r="L196" s="9" t="str">
        <f>IF(Portugalia!I8="", "", Portugalia!I8)</f>
        <v>tak</v>
      </c>
      <c r="M196" s="9" t="str">
        <f>IF(Portugalia!J8="", "", Portugalia!J8)</f>
        <v>nie</v>
      </c>
      <c r="N196" s="9" t="str">
        <f>IF(Portugalia!K8="", "", Portugalia!K8)</f>
        <v>nie</v>
      </c>
      <c r="O196" s="9" t="str">
        <f>IF(Portugalia!L8="", "", Portugalia!L8)</f>
        <v>nie</v>
      </c>
      <c r="P196" s="9" t="str">
        <f>IF(Portugalia!M8="", "", Portugalia!M8)</f>
        <v>nie</v>
      </c>
      <c r="Q196" s="9" t="str">
        <f>IF(Portugalia!N8="", "", Portugalia!N8)</f>
        <v>tak</v>
      </c>
      <c r="R196" s="9" t="str">
        <f>IF(Portugalia!O8="", "", Portugalia!O8)</f>
        <v>nie</v>
      </c>
      <c r="S196" s="9" t="str">
        <f>IF(Portugalia!P8="", "", Portugalia!P8)</f>
        <v>tak</v>
      </c>
      <c r="T196" s="9" t="str">
        <f>IF(Portugalia!Q8="", "", Portugalia!Q8)</f>
        <v>tak</v>
      </c>
      <c r="U196" s="9" t="str">
        <f>IF(Portugalia!R8="", "", Portugalia!R8)</f>
        <v>nie</v>
      </c>
      <c r="V196" s="9" t="str">
        <f>IF(Portugalia!S8="", "", Portugalia!S8)</f>
        <v>tak</v>
      </c>
      <c r="W196" s="9" t="str">
        <f>IF(Portugalia!T8="", "", Portugalia!T8)</f>
        <v>tak</v>
      </c>
      <c r="X196" s="9" t="str">
        <f>IF(Portugalia!U8="", "", Portugalia!U8)</f>
        <v>tak</v>
      </c>
      <c r="Y196" s="9" t="str">
        <f>IF(Portugalia!V8="", "", Portugalia!V8)</f>
        <v>nie</v>
      </c>
      <c r="Z196" s="9" t="str">
        <f>IF(Portugalia!W8="", "", Portugalia!W8)</f>
        <v>tak</v>
      </c>
      <c r="AA196" s="9" t="str">
        <f>IF(Portugalia!X8="", "", Portugalia!X8)</f>
        <v>nie</v>
      </c>
      <c r="AB196" s="9" t="str">
        <f>IF(Portugalia!Y8="", "", Portugalia!Y8)</f>
        <v>nie</v>
      </c>
      <c r="AC196" s="9" t="str">
        <f>IF(Portugalia!Z8="", "", Portugalia!Z8)</f>
        <v>tak</v>
      </c>
      <c r="AD196" s="9" t="str">
        <f>IF(Portugalia!AA8="", "", Portugalia!AA8)</f>
        <v>tak</v>
      </c>
      <c r="AE196" s="9" t="str">
        <f>IF(Portugalia!AB8="", "", Portugalia!AB8)</f>
        <v>tak</v>
      </c>
      <c r="AF196" s="9" t="str">
        <f>IF(Portugalia!AC8="", "", Portugalia!AC8)</f>
        <v/>
      </c>
      <c r="AG196" s="9" t="str">
        <f>IF(Portugalia!AD8="", "", Portugalia!AD8)</f>
        <v/>
      </c>
      <c r="AH196" s="9" t="str">
        <f>IF(Portugalia!AE8="", "", Portugalia!AE8)</f>
        <v/>
      </c>
      <c r="AI196" s="9" t="str">
        <f>IF(Portugalia!AF8="", "", Portugalia!AF8)</f>
        <v/>
      </c>
      <c r="AJ196" s="9" t="str">
        <f>IF(Portugalia!AG8="", "", Portugalia!AG8)</f>
        <v/>
      </c>
      <c r="AK196" s="9" t="str">
        <f>IF(Portugalia!AH8="", "", Portugalia!AH8)</f>
        <v/>
      </c>
      <c r="AL196" s="9" t="str">
        <f>IF(Portugalia!AI8="", "", Portugalia!AI8)</f>
        <v/>
      </c>
      <c r="AM196" s="9" t="str">
        <f>IF(Portugalia!AJ8="", "", Portugalia!AJ8)</f>
        <v/>
      </c>
      <c r="AN196" s="9" t="str">
        <f>IF(Portugalia!AK8="", "", Portugalia!AK8)</f>
        <v/>
      </c>
      <c r="AO196" s="9" t="str">
        <f>IF(Portugalia!AL8="", "", Portugalia!AL8)</f>
        <v/>
      </c>
      <c r="AP196" s="16" t="str">
        <f>IF(Portugalia!AM8="", "", Portugalia!AM8)</f>
        <v/>
      </c>
      <c r="AY196" t="str">
        <f>Portugalia!AP8</f>
        <v>tak 3</v>
      </c>
    </row>
    <row r="197" spans="1:51" x14ac:dyDescent="0.25">
      <c r="A197" s="39">
        <f t="shared" si="23"/>
        <v>0.6071428571428571</v>
      </c>
      <c r="B197" s="47">
        <f t="shared" si="17"/>
        <v>0.60714285906285714</v>
      </c>
      <c r="C197" s="46">
        <v>1.92E-9</v>
      </c>
      <c r="D197" s="16" t="str">
        <f>Portugalia!A9</f>
        <v>Estoril</v>
      </c>
      <c r="E197" s="9" t="str">
        <f>IF(Portugalia!B9="", "", Portugalia!B9)</f>
        <v>tak</v>
      </c>
      <c r="F197" s="9" t="str">
        <f>IF(Portugalia!C9="", "", Portugalia!C9)</f>
        <v>nie</v>
      </c>
      <c r="G197" s="9" t="str">
        <f>IF(Portugalia!D9="", "", Portugalia!D9)</f>
        <v>nie</v>
      </c>
      <c r="H197" s="9" t="str">
        <f>IF(Portugalia!E9="", "", Portugalia!E9)</f>
        <v>nie</v>
      </c>
      <c r="I197" s="9" t="str">
        <f>IF(Portugalia!F9="", "", Portugalia!F9)</f>
        <v>nie</v>
      </c>
      <c r="J197" s="9" t="str">
        <f>IF(Portugalia!G9="", "", Portugalia!G9)</f>
        <v>tak</v>
      </c>
      <c r="K197" s="9" t="str">
        <f>IF(Portugalia!H9="", "", Portugalia!H9)</f>
        <v>tak</v>
      </c>
      <c r="L197" s="9" t="str">
        <f>IF(Portugalia!I9="", "", Portugalia!I9)</f>
        <v>nie</v>
      </c>
      <c r="M197" s="9" t="str">
        <f>IF(Portugalia!J9="", "", Portugalia!J9)</f>
        <v>tak</v>
      </c>
      <c r="N197" s="9" t="str">
        <f>IF(Portugalia!K9="", "", Portugalia!K9)</f>
        <v>tak</v>
      </c>
      <c r="O197" s="9" t="str">
        <f>IF(Portugalia!L9="", "", Portugalia!L9)</f>
        <v>nie</v>
      </c>
      <c r="P197" s="9" t="str">
        <f>IF(Portugalia!M9="", "", Portugalia!M9)</f>
        <v>nie</v>
      </c>
      <c r="Q197" s="9" t="str">
        <f>IF(Portugalia!N9="", "", Portugalia!N9)</f>
        <v>tak</v>
      </c>
      <c r="R197" s="9" t="str">
        <f>IF(Portugalia!O9="", "", Portugalia!O9)</f>
        <v>nie</v>
      </c>
      <c r="S197" s="9" t="str">
        <f>IF(Portugalia!P9="", "", Portugalia!P9)</f>
        <v>tak</v>
      </c>
      <c r="T197" s="9" t="str">
        <f>IF(Portugalia!Q9="", "", Portugalia!Q9)</f>
        <v>tak</v>
      </c>
      <c r="U197" s="9" t="str">
        <f>IF(Portugalia!R9="", "", Portugalia!R9)</f>
        <v>tak</v>
      </c>
      <c r="V197" s="9" t="str">
        <f>IF(Portugalia!S9="", "", Portugalia!S9)</f>
        <v>tak</v>
      </c>
      <c r="W197" s="9" t="str">
        <f>IF(Portugalia!T9="", "", Portugalia!T9)</f>
        <v>nie</v>
      </c>
      <c r="X197" s="9" t="str">
        <f>IF(Portugalia!U9="", "", Portugalia!U9)</f>
        <v>tak</v>
      </c>
      <c r="Y197" s="9" t="str">
        <f>IF(Portugalia!V9="", "", Portugalia!V9)</f>
        <v>tak</v>
      </c>
      <c r="Z197" s="9" t="str">
        <f>IF(Portugalia!W9="", "", Portugalia!W9)</f>
        <v>tak</v>
      </c>
      <c r="AA197" s="9" t="str">
        <f>IF(Portugalia!X9="", "", Portugalia!X9)</f>
        <v>nie</v>
      </c>
      <c r="AB197" s="9" t="str">
        <f>IF(Portugalia!Y9="", "", Portugalia!Y9)</f>
        <v>tak</v>
      </c>
      <c r="AC197" s="9" t="str">
        <f>IF(Portugalia!Z9="", "", Portugalia!Z9)</f>
        <v>nie</v>
      </c>
      <c r="AD197" s="9" t="str">
        <f>IF(Portugalia!AA9="", "", Portugalia!AA9)</f>
        <v>tak</v>
      </c>
      <c r="AE197" s="9" t="str">
        <f>IF(Portugalia!AB9="", "", Portugalia!AB9)</f>
        <v>tak</v>
      </c>
      <c r="AF197" s="9" t="str">
        <f>IF(Portugalia!AC9="", "", Portugalia!AC9)</f>
        <v>tak</v>
      </c>
      <c r="AG197" s="9" t="str">
        <f>IF(Portugalia!AD9="", "", Portugalia!AD9)</f>
        <v/>
      </c>
      <c r="AH197" s="9" t="str">
        <f>IF(Portugalia!AE9="", "", Portugalia!AE9)</f>
        <v/>
      </c>
      <c r="AI197" s="9" t="str">
        <f>IF(Portugalia!AF9="", "", Portugalia!AF9)</f>
        <v/>
      </c>
      <c r="AJ197" s="9" t="str">
        <f>IF(Portugalia!AG9="", "", Portugalia!AG9)</f>
        <v/>
      </c>
      <c r="AK197" s="9" t="str">
        <f>IF(Portugalia!AH9="", "", Portugalia!AH9)</f>
        <v/>
      </c>
      <c r="AL197" s="9" t="str">
        <f>IF(Portugalia!AI9="", "", Portugalia!AI9)</f>
        <v/>
      </c>
      <c r="AM197" s="9" t="str">
        <f>IF(Portugalia!AJ9="", "", Portugalia!AJ9)</f>
        <v/>
      </c>
      <c r="AN197" s="9" t="str">
        <f>IF(Portugalia!AK9="", "", Portugalia!AK9)</f>
        <v/>
      </c>
      <c r="AO197" s="9" t="str">
        <f>IF(Portugalia!AL9="", "", Portugalia!AL9)</f>
        <v/>
      </c>
      <c r="AP197" s="16" t="str">
        <f>IF(Portugalia!AM9="", "", Portugalia!AM9)</f>
        <v/>
      </c>
      <c r="AY197" t="str">
        <f>Portugalia!AP9</f>
        <v>tak 3</v>
      </c>
    </row>
    <row r="198" spans="1:51" x14ac:dyDescent="0.25">
      <c r="A198" s="39">
        <f t="shared" si="23"/>
        <v>0.5</v>
      </c>
      <c r="B198" s="47">
        <f t="shared" ref="B198:B261" si="24">A198+C198</f>
        <v>0.50000000193000005</v>
      </c>
      <c r="C198" s="46">
        <v>1.9300000000000002E-9</v>
      </c>
      <c r="D198" s="16" t="str">
        <f>Portugalia!A10</f>
        <v>Farmalicao</v>
      </c>
      <c r="E198" s="9" t="str">
        <f>IF(Portugalia!B10="", "", Portugalia!B10)</f>
        <v>tak</v>
      </c>
      <c r="F198" s="9" t="str">
        <f>IF(Portugalia!C10="", "", Portugalia!C10)</f>
        <v>tak</v>
      </c>
      <c r="G198" s="9" t="str">
        <f>IF(Portugalia!D10="", "", Portugalia!D10)</f>
        <v>nie</v>
      </c>
      <c r="H198" s="9" t="str">
        <f>IF(Portugalia!E10="", "", Portugalia!E10)</f>
        <v>tak</v>
      </c>
      <c r="I198" s="9" t="str">
        <f>IF(Portugalia!F10="", "", Portugalia!F10)</f>
        <v>tak</v>
      </c>
      <c r="J198" s="9" t="str">
        <f>IF(Portugalia!G10="", "", Portugalia!G10)</f>
        <v>nie</v>
      </c>
      <c r="K198" s="9" t="str">
        <f>IF(Portugalia!H10="", "", Portugalia!H10)</f>
        <v>nie</v>
      </c>
      <c r="L198" s="9" t="str">
        <f>IF(Portugalia!I10="", "", Portugalia!I10)</f>
        <v>nie</v>
      </c>
      <c r="M198" s="9" t="str">
        <f>IF(Portugalia!J10="", "", Portugalia!J10)</f>
        <v>tak</v>
      </c>
      <c r="N198" s="9" t="str">
        <f>IF(Portugalia!K10="", "", Portugalia!K10)</f>
        <v>nie</v>
      </c>
      <c r="O198" s="9" t="str">
        <f>IF(Portugalia!L10="", "", Portugalia!L10)</f>
        <v>nie</v>
      </c>
      <c r="P198" s="9" t="str">
        <f>IF(Portugalia!M10="", "", Portugalia!M10)</f>
        <v>nie</v>
      </c>
      <c r="Q198" s="9" t="str">
        <f>IF(Portugalia!N10="", "", Portugalia!N10)</f>
        <v>tak</v>
      </c>
      <c r="R198" s="9" t="str">
        <f>IF(Portugalia!O10="", "", Portugalia!O10)</f>
        <v>nie</v>
      </c>
      <c r="S198" s="9" t="str">
        <f>IF(Portugalia!P10="", "", Portugalia!P10)</f>
        <v>tak</v>
      </c>
      <c r="T198" s="9" t="str">
        <f>IF(Portugalia!Q10="", "", Portugalia!Q10)</f>
        <v>tak</v>
      </c>
      <c r="U198" s="9" t="str">
        <f>IF(Portugalia!R10="", "", Portugalia!R10)</f>
        <v>nie</v>
      </c>
      <c r="V198" s="9" t="str">
        <f>IF(Portugalia!S10="", "", Portugalia!S10)</f>
        <v>tak</v>
      </c>
      <c r="W198" s="9" t="str">
        <f>IF(Portugalia!T10="", "", Portugalia!T10)</f>
        <v>nie</v>
      </c>
      <c r="X198" s="9" t="str">
        <f>IF(Portugalia!U10="", "", Portugalia!U10)</f>
        <v>tak</v>
      </c>
      <c r="Y198" s="9" t="str">
        <f>IF(Portugalia!V10="", "", Portugalia!V10)</f>
        <v>nie</v>
      </c>
      <c r="Z198" s="9" t="str">
        <f>IF(Portugalia!W10="", "", Portugalia!W10)</f>
        <v>tak</v>
      </c>
      <c r="AA198" s="9" t="str">
        <f>IF(Portugalia!X10="", "", Portugalia!X10)</f>
        <v>nie</v>
      </c>
      <c r="AB198" s="9" t="str">
        <f>IF(Portugalia!Y10="", "", Portugalia!Y10)</f>
        <v>tak</v>
      </c>
      <c r="AC198" s="9" t="str">
        <f>IF(Portugalia!Z10="", "", Portugalia!Z10)</f>
        <v>nie</v>
      </c>
      <c r="AD198" s="9" t="str">
        <f>IF(Portugalia!AA10="", "", Portugalia!AA10)</f>
        <v>tak</v>
      </c>
      <c r="AE198" s="9" t="str">
        <f>IF(Portugalia!AB10="", "", Portugalia!AB10)</f>
        <v>nie</v>
      </c>
      <c r="AF198" s="9" t="str">
        <f>IF(Portugalia!AC10="", "", Portugalia!AC10)</f>
        <v>tak</v>
      </c>
      <c r="AG198" s="9" t="str">
        <f>IF(Portugalia!AD10="", "", Portugalia!AD10)</f>
        <v/>
      </c>
      <c r="AH198" s="9" t="str">
        <f>IF(Portugalia!AE10="", "", Portugalia!AE10)</f>
        <v/>
      </c>
      <c r="AI198" s="9" t="str">
        <f>IF(Portugalia!AF10="", "", Portugalia!AF10)</f>
        <v/>
      </c>
      <c r="AJ198" s="9" t="str">
        <f>IF(Portugalia!AG10="", "", Portugalia!AG10)</f>
        <v/>
      </c>
      <c r="AK198" s="9" t="str">
        <f>IF(Portugalia!AH10="", "", Portugalia!AH10)</f>
        <v/>
      </c>
      <c r="AL198" s="9" t="str">
        <f>IF(Portugalia!AI10="", "", Portugalia!AI10)</f>
        <v/>
      </c>
      <c r="AM198" s="9" t="str">
        <f>IF(Portugalia!AJ10="", "", Portugalia!AJ10)</f>
        <v/>
      </c>
      <c r="AN198" s="9" t="str">
        <f>IF(Portugalia!AK10="", "", Portugalia!AK10)</f>
        <v/>
      </c>
      <c r="AO198" s="9" t="str">
        <f>IF(Portugalia!AL10="", "", Portugalia!AL10)</f>
        <v/>
      </c>
      <c r="AP198" s="16" t="str">
        <f>IF(Portugalia!AM10="", "", Portugalia!AM10)</f>
        <v/>
      </c>
      <c r="AY198" t="str">
        <f>Portugalia!AP10</f>
        <v>tak 1</v>
      </c>
    </row>
    <row r="199" spans="1:51" x14ac:dyDescent="0.25">
      <c r="A199" s="39">
        <f t="shared" si="23"/>
        <v>0.51851851851851849</v>
      </c>
      <c r="B199" s="47">
        <f t="shared" si="24"/>
        <v>0.51851852045851854</v>
      </c>
      <c r="C199" s="46">
        <v>1.9399999999999999E-9</v>
      </c>
      <c r="D199" s="16" t="str">
        <f>Portugalia!A11</f>
        <v>Rio Ave</v>
      </c>
      <c r="E199" s="9" t="str">
        <f>IF(Portugalia!B11="", "", Portugalia!B11)</f>
        <v>tak</v>
      </c>
      <c r="F199" s="9" t="str">
        <f>IF(Portugalia!C11="", "", Portugalia!C11)</f>
        <v>nie</v>
      </c>
      <c r="G199" s="9" t="str">
        <f>IF(Portugalia!D11="", "", Portugalia!D11)</f>
        <v>nie</v>
      </c>
      <c r="H199" s="9" t="str">
        <f>IF(Portugalia!E11="", "", Portugalia!E11)</f>
        <v>nie</v>
      </c>
      <c r="I199" s="9" t="str">
        <f>IF(Portugalia!F11="", "", Portugalia!F11)</f>
        <v>nie</v>
      </c>
      <c r="J199" s="9" t="str">
        <f>IF(Portugalia!G11="", "", Portugalia!G11)</f>
        <v>tak</v>
      </c>
      <c r="K199" s="9" t="str">
        <f>IF(Portugalia!H11="", "", Portugalia!H11)</f>
        <v>tak</v>
      </c>
      <c r="L199" s="9" t="str">
        <f>IF(Portugalia!I11="", "", Portugalia!I11)</f>
        <v>nie</v>
      </c>
      <c r="M199" s="9" t="str">
        <f>IF(Portugalia!J11="", "", Portugalia!J11)</f>
        <v>tak</v>
      </c>
      <c r="N199" s="9" t="str">
        <f>IF(Portugalia!K11="", "", Portugalia!K11)</f>
        <v>nie</v>
      </c>
      <c r="O199" s="9" t="str">
        <f>IF(Portugalia!L11="", "", Portugalia!L11)</f>
        <v>tak</v>
      </c>
      <c r="P199" s="9" t="str">
        <f>IF(Portugalia!M11="", "", Portugalia!M11)</f>
        <v>nie</v>
      </c>
      <c r="Q199" s="9" t="str">
        <f>IF(Portugalia!N11="", "", Portugalia!N11)</f>
        <v>nie</v>
      </c>
      <c r="R199" s="9" t="str">
        <f>IF(Portugalia!O11="", "", Portugalia!O11)</f>
        <v>tak</v>
      </c>
      <c r="S199" s="9" t="str">
        <f>IF(Portugalia!P11="", "", Portugalia!P11)</f>
        <v>nie</v>
      </c>
      <c r="T199" s="9" t="str">
        <f>IF(Portugalia!Q11="", "", Portugalia!Q11)</f>
        <v>tak</v>
      </c>
      <c r="U199" s="9" t="str">
        <f>IF(Portugalia!R11="", "", Portugalia!R11)</f>
        <v>tak</v>
      </c>
      <c r="V199" s="9" t="str">
        <f>IF(Portugalia!S11="", "", Portugalia!S11)</f>
        <v>tak</v>
      </c>
      <c r="W199" s="9" t="str">
        <f>IF(Portugalia!T11="", "", Portugalia!T11)</f>
        <v>tak</v>
      </c>
      <c r="X199" s="9" t="str">
        <f>IF(Portugalia!U11="", "", Portugalia!U11)</f>
        <v>tak</v>
      </c>
      <c r="Y199" s="9" t="str">
        <f>IF(Portugalia!V11="", "", Portugalia!V11)</f>
        <v>nie</v>
      </c>
      <c r="Z199" s="9" t="str">
        <f>IF(Portugalia!W11="", "", Portugalia!W11)</f>
        <v>tak</v>
      </c>
      <c r="AA199" s="9" t="str">
        <f>IF(Portugalia!X11="", "", Portugalia!X11)</f>
        <v>nie</v>
      </c>
      <c r="AB199" s="9" t="str">
        <f>IF(Portugalia!Y11="", "", Portugalia!Y11)</f>
        <v>tak</v>
      </c>
      <c r="AC199" s="9" t="str">
        <f>IF(Portugalia!Z11="", "", Portugalia!Z11)</f>
        <v>nie</v>
      </c>
      <c r="AD199" s="9" t="str">
        <f>IF(Portugalia!AA11="", "", Portugalia!AA11)</f>
        <v>nie</v>
      </c>
      <c r="AE199" s="9" t="str">
        <f>IF(Portugalia!AB11="", "", Portugalia!AB11)</f>
        <v>tak</v>
      </c>
      <c r="AF199" s="9" t="str">
        <f>IF(Portugalia!AC11="", "", Portugalia!AC11)</f>
        <v/>
      </c>
      <c r="AG199" s="9" t="str">
        <f>IF(Portugalia!AD11="", "", Portugalia!AD11)</f>
        <v/>
      </c>
      <c r="AH199" s="9" t="str">
        <f>IF(Portugalia!AE11="", "", Portugalia!AE11)</f>
        <v/>
      </c>
      <c r="AI199" s="9" t="str">
        <f>IF(Portugalia!AF11="", "", Portugalia!AF11)</f>
        <v/>
      </c>
      <c r="AJ199" s="9" t="str">
        <f>IF(Portugalia!AG11="", "", Portugalia!AG11)</f>
        <v/>
      </c>
      <c r="AK199" s="9" t="str">
        <f>IF(Portugalia!AH11="", "", Portugalia!AH11)</f>
        <v/>
      </c>
      <c r="AL199" s="9" t="str">
        <f>IF(Portugalia!AI11="", "", Portugalia!AI11)</f>
        <v/>
      </c>
      <c r="AM199" s="9" t="str">
        <f>IF(Portugalia!AJ11="", "", Portugalia!AJ11)</f>
        <v/>
      </c>
      <c r="AN199" s="9" t="str">
        <f>IF(Portugalia!AK11="", "", Portugalia!AK11)</f>
        <v/>
      </c>
      <c r="AO199" s="9" t="str">
        <f>IF(Portugalia!AL11="", "", Portugalia!AL11)</f>
        <v/>
      </c>
      <c r="AP199" s="16" t="str">
        <f>IF(Portugalia!AM11="", "", Portugalia!AM11)</f>
        <v/>
      </c>
      <c r="AY199" t="str">
        <f>Portugalia!AP11</f>
        <v>tak 1</v>
      </c>
    </row>
    <row r="200" spans="1:51" x14ac:dyDescent="0.25">
      <c r="A200" s="39">
        <f t="shared" si="23"/>
        <v>0.39285714285714285</v>
      </c>
      <c r="B200" s="47">
        <f t="shared" si="24"/>
        <v>0.39285714480714284</v>
      </c>
      <c r="C200" s="46">
        <v>1.9500000000000001E-9</v>
      </c>
      <c r="D200" s="16" t="str">
        <f>Portugalia!A12</f>
        <v>Moreirense</v>
      </c>
      <c r="E200" s="9" t="str">
        <f>IF(Portugalia!B12="", "", Portugalia!B12)</f>
        <v>tak</v>
      </c>
      <c r="F200" s="9" t="str">
        <f>IF(Portugalia!C12="", "", Portugalia!C12)</f>
        <v>tak</v>
      </c>
      <c r="G200" s="9" t="str">
        <f>IF(Portugalia!D12="", "", Portugalia!D12)</f>
        <v>tak</v>
      </c>
      <c r="H200" s="9" t="str">
        <f>IF(Portugalia!E12="", "", Portugalia!E12)</f>
        <v>nie</v>
      </c>
      <c r="I200" s="9" t="str">
        <f>IF(Portugalia!F12="", "", Portugalia!F12)</f>
        <v>tak</v>
      </c>
      <c r="J200" s="9" t="str">
        <f>IF(Portugalia!G12="", "", Portugalia!G12)</f>
        <v>nie</v>
      </c>
      <c r="K200" s="9" t="str">
        <f>IF(Portugalia!H12="", "", Portugalia!H12)</f>
        <v>tak</v>
      </c>
      <c r="L200" s="9" t="str">
        <f>IF(Portugalia!I12="", "", Portugalia!I12)</f>
        <v>nie</v>
      </c>
      <c r="M200" s="9" t="str">
        <f>IF(Portugalia!J12="", "", Portugalia!J12)</f>
        <v>tak</v>
      </c>
      <c r="N200" s="9" t="str">
        <f>IF(Portugalia!K12="", "", Portugalia!K12)</f>
        <v>nie</v>
      </c>
      <c r="O200" s="9" t="str">
        <f>IF(Portugalia!L12="", "", Portugalia!L12)</f>
        <v>nie</v>
      </c>
      <c r="P200" s="9" t="str">
        <f>IF(Portugalia!M12="", "", Portugalia!M12)</f>
        <v>nie</v>
      </c>
      <c r="Q200" s="9" t="str">
        <f>IF(Portugalia!N12="", "", Portugalia!N12)</f>
        <v>nie</v>
      </c>
      <c r="R200" s="9" t="str">
        <f>IF(Portugalia!O12="", "", Portugalia!O12)</f>
        <v>nie</v>
      </c>
      <c r="S200" s="9" t="str">
        <f>IF(Portugalia!P12="", "", Portugalia!P12)</f>
        <v>tak</v>
      </c>
      <c r="T200" s="9" t="str">
        <f>IF(Portugalia!Q12="", "", Portugalia!Q12)</f>
        <v>tak</v>
      </c>
      <c r="U200" s="9" t="str">
        <f>IF(Portugalia!R12="", "", Portugalia!R12)</f>
        <v>nie</v>
      </c>
      <c r="V200" s="9" t="str">
        <f>IF(Portugalia!S12="", "", Portugalia!S12)</f>
        <v>nie</v>
      </c>
      <c r="W200" s="9" t="str">
        <f>IF(Portugalia!T12="", "", Portugalia!T12)</f>
        <v>nie</v>
      </c>
      <c r="X200" s="9" t="str">
        <f>IF(Portugalia!U12="", "", Portugalia!U12)</f>
        <v>tak</v>
      </c>
      <c r="Y200" s="9" t="str">
        <f>IF(Portugalia!V12="", "", Portugalia!V12)</f>
        <v>nie</v>
      </c>
      <c r="Z200" s="9" t="str">
        <f>IF(Portugalia!W12="", "", Portugalia!W12)</f>
        <v>tak</v>
      </c>
      <c r="AA200" s="9" t="str">
        <f>IF(Portugalia!X12="", "", Portugalia!X12)</f>
        <v>nie</v>
      </c>
      <c r="AB200" s="9" t="str">
        <f>IF(Portugalia!Y12="", "", Portugalia!Y12)</f>
        <v>nie</v>
      </c>
      <c r="AC200" s="9" t="str">
        <f>IF(Portugalia!Z12="", "", Portugalia!Z12)</f>
        <v>nie</v>
      </c>
      <c r="AD200" s="9" t="str">
        <f>IF(Portugalia!AA12="", "", Portugalia!AA12)</f>
        <v>nie</v>
      </c>
      <c r="AE200" s="9" t="str">
        <f>IF(Portugalia!AB12="", "", Portugalia!AB12)</f>
        <v>tak</v>
      </c>
      <c r="AF200" s="9" t="str">
        <f>IF(Portugalia!AC12="", "", Portugalia!AC12)</f>
        <v>nie</v>
      </c>
      <c r="AG200" s="9" t="str">
        <f>IF(Portugalia!AD12="", "", Portugalia!AD12)</f>
        <v/>
      </c>
      <c r="AH200" s="9" t="str">
        <f>IF(Portugalia!AE12="", "", Portugalia!AE12)</f>
        <v/>
      </c>
      <c r="AI200" s="9" t="str">
        <f>IF(Portugalia!AF12="", "", Portugalia!AF12)</f>
        <v/>
      </c>
      <c r="AJ200" s="9" t="str">
        <f>IF(Portugalia!AG12="", "", Portugalia!AG12)</f>
        <v/>
      </c>
      <c r="AK200" s="9" t="str">
        <f>IF(Portugalia!AH12="", "", Portugalia!AH12)</f>
        <v/>
      </c>
      <c r="AL200" s="9" t="str">
        <f>IF(Portugalia!AI12="", "", Portugalia!AI12)</f>
        <v/>
      </c>
      <c r="AM200" s="9" t="str">
        <f>IF(Portugalia!AJ12="", "", Portugalia!AJ12)</f>
        <v/>
      </c>
      <c r="AN200" s="9" t="str">
        <f>IF(Portugalia!AK12="", "", Portugalia!AK12)</f>
        <v/>
      </c>
      <c r="AO200" s="9" t="str">
        <f>IF(Portugalia!AL12="", "", Portugalia!AL12)</f>
        <v/>
      </c>
      <c r="AP200" s="16" t="str">
        <f>IF(Portugalia!AM12="", "", Portugalia!AM12)</f>
        <v/>
      </c>
      <c r="AY200" t="str">
        <f>Portugalia!AP12</f>
        <v>nie 1</v>
      </c>
    </row>
    <row r="201" spans="1:51" x14ac:dyDescent="0.25">
      <c r="A201" s="39">
        <f t="shared" si="23"/>
        <v>0.5714285714285714</v>
      </c>
      <c r="B201" s="47">
        <f t="shared" si="24"/>
        <v>0.57142857338857145</v>
      </c>
      <c r="C201" s="46">
        <v>1.9599999999999998E-9</v>
      </c>
      <c r="D201" s="16" t="str">
        <f>Portugalia!A13</f>
        <v>Arouca</v>
      </c>
      <c r="E201" s="9" t="str">
        <f>IF(Portugalia!B13="", "", Portugalia!B13)</f>
        <v>nie</v>
      </c>
      <c r="F201" s="9" t="str">
        <f>IF(Portugalia!C13="", "", Portugalia!C13)</f>
        <v>tak</v>
      </c>
      <c r="G201" s="9" t="str">
        <f>IF(Portugalia!D13="", "", Portugalia!D13)</f>
        <v>nie</v>
      </c>
      <c r="H201" s="9" t="str">
        <f>IF(Portugalia!E13="", "", Portugalia!E13)</f>
        <v>nie</v>
      </c>
      <c r="I201" s="9" t="str">
        <f>IF(Portugalia!F13="", "", Portugalia!F13)</f>
        <v>tak</v>
      </c>
      <c r="J201" s="9" t="str">
        <f>IF(Portugalia!G13="", "", Portugalia!G13)</f>
        <v>nie</v>
      </c>
      <c r="K201" s="9" t="str">
        <f>IF(Portugalia!H13="", "", Portugalia!H13)</f>
        <v>nie</v>
      </c>
      <c r="L201" s="9" t="str">
        <f>IF(Portugalia!I13="", "", Portugalia!I13)</f>
        <v>tak</v>
      </c>
      <c r="M201" s="9" t="str">
        <f>IF(Portugalia!J13="", "", Portugalia!J13)</f>
        <v>tak</v>
      </c>
      <c r="N201" s="9" t="str">
        <f>IF(Portugalia!K13="", "", Portugalia!K13)</f>
        <v>tak</v>
      </c>
      <c r="O201" s="9" t="str">
        <f>IF(Portugalia!L13="", "", Portugalia!L13)</f>
        <v>nie</v>
      </c>
      <c r="P201" s="9" t="str">
        <f>IF(Portugalia!M13="", "", Portugalia!M13)</f>
        <v>tak</v>
      </c>
      <c r="Q201" s="9" t="str">
        <f>IF(Portugalia!N13="", "", Portugalia!N13)</f>
        <v>tak</v>
      </c>
      <c r="R201" s="9" t="str">
        <f>IF(Portugalia!O13="", "", Portugalia!O13)</f>
        <v>nie</v>
      </c>
      <c r="S201" s="9" t="str">
        <f>IF(Portugalia!P13="", "", Portugalia!P13)</f>
        <v>tak</v>
      </c>
      <c r="T201" s="9" t="str">
        <f>IF(Portugalia!Q13="", "", Portugalia!Q13)</f>
        <v>nie</v>
      </c>
      <c r="U201" s="9" t="str">
        <f>IF(Portugalia!R13="", "", Portugalia!R13)</f>
        <v>tak</v>
      </c>
      <c r="V201" s="9" t="str">
        <f>IF(Portugalia!S13="", "", Portugalia!S13)</f>
        <v>tak</v>
      </c>
      <c r="W201" s="9" t="str">
        <f>IF(Portugalia!T13="", "", Portugalia!T13)</f>
        <v>nie</v>
      </c>
      <c r="X201" s="9" t="str">
        <f>IF(Portugalia!U13="", "", Portugalia!U13)</f>
        <v>nie</v>
      </c>
      <c r="Y201" s="9" t="str">
        <f>IF(Portugalia!V13="", "", Portugalia!V13)</f>
        <v>nie</v>
      </c>
      <c r="Z201" s="9" t="str">
        <f>IF(Portugalia!W13="", "", Portugalia!W13)</f>
        <v>tak</v>
      </c>
      <c r="AA201" s="9" t="str">
        <f>IF(Portugalia!X13="", "", Portugalia!X13)</f>
        <v>tak</v>
      </c>
      <c r="AB201" s="9" t="str">
        <f>IF(Portugalia!Y13="", "", Portugalia!Y13)</f>
        <v>tak</v>
      </c>
      <c r="AC201" s="9" t="str">
        <f>IF(Portugalia!Z13="", "", Portugalia!Z13)</f>
        <v>nie</v>
      </c>
      <c r="AD201" s="9" t="str">
        <f>IF(Portugalia!AA13="", "", Portugalia!AA13)</f>
        <v>tak</v>
      </c>
      <c r="AE201" s="9" t="str">
        <f>IF(Portugalia!AB13="", "", Portugalia!AB13)</f>
        <v>tak</v>
      </c>
      <c r="AF201" s="9" t="str">
        <f>IF(Portugalia!AC13="", "", Portugalia!AC13)</f>
        <v>tak</v>
      </c>
      <c r="AG201" s="9" t="str">
        <f>IF(Portugalia!AD13="", "", Portugalia!AD13)</f>
        <v/>
      </c>
      <c r="AH201" s="9" t="str">
        <f>IF(Portugalia!AE13="", "", Portugalia!AE13)</f>
        <v/>
      </c>
      <c r="AI201" s="9" t="str">
        <f>IF(Portugalia!AF13="", "", Portugalia!AF13)</f>
        <v/>
      </c>
      <c r="AJ201" s="9" t="str">
        <f>IF(Portugalia!AG13="", "", Portugalia!AG13)</f>
        <v/>
      </c>
      <c r="AK201" s="9" t="str">
        <f>IF(Portugalia!AH13="", "", Portugalia!AH13)</f>
        <v/>
      </c>
      <c r="AL201" s="9" t="str">
        <f>IF(Portugalia!AI13="", "", Portugalia!AI13)</f>
        <v/>
      </c>
      <c r="AM201" s="9" t="str">
        <f>IF(Portugalia!AJ13="", "", Portugalia!AJ13)</f>
        <v/>
      </c>
      <c r="AN201" s="9" t="str">
        <f>IF(Portugalia!AK13="", "", Portugalia!AK13)</f>
        <v/>
      </c>
      <c r="AO201" s="9" t="str">
        <f>IF(Portugalia!AL13="", "", Portugalia!AL13)</f>
        <v/>
      </c>
      <c r="AP201" s="16" t="str">
        <f>IF(Portugalia!AM13="", "", Portugalia!AM13)</f>
        <v/>
      </c>
      <c r="AY201" t="str">
        <f>Portugalia!AP13</f>
        <v>tak 3</v>
      </c>
    </row>
    <row r="202" spans="1:51" x14ac:dyDescent="0.25">
      <c r="A202" s="39">
        <f t="shared" si="23"/>
        <v>0.35714285714285715</v>
      </c>
      <c r="B202" s="47">
        <f t="shared" si="24"/>
        <v>0.35714285911285715</v>
      </c>
      <c r="C202" s="46">
        <v>1.97E-9</v>
      </c>
      <c r="D202" s="16" t="str">
        <f>Portugalia!A14</f>
        <v>Nacional</v>
      </c>
      <c r="E202" s="9" t="str">
        <f>IF(Portugalia!B14="", "", Portugalia!B14)</f>
        <v>tak</v>
      </c>
      <c r="F202" s="9" t="str">
        <f>IF(Portugalia!C14="", "", Portugalia!C14)</f>
        <v>nie</v>
      </c>
      <c r="G202" s="9" t="str">
        <f>IF(Portugalia!D14="", "", Portugalia!D14)</f>
        <v>nie</v>
      </c>
      <c r="H202" s="9" t="str">
        <f>IF(Portugalia!E14="", "", Portugalia!E14)</f>
        <v>tak</v>
      </c>
      <c r="I202" s="9" t="str">
        <f>IF(Portugalia!F14="", "", Portugalia!F14)</f>
        <v>nie</v>
      </c>
      <c r="J202" s="9" t="str">
        <f>IF(Portugalia!G14="", "", Portugalia!G14)</f>
        <v>nie</v>
      </c>
      <c r="K202" s="9" t="str">
        <f>IF(Portugalia!H14="", "", Portugalia!H14)</f>
        <v>nie</v>
      </c>
      <c r="L202" s="9" t="str">
        <f>IF(Portugalia!I14="", "", Portugalia!I14)</f>
        <v>nie</v>
      </c>
      <c r="M202" s="9" t="str">
        <f>IF(Portugalia!J14="", "", Portugalia!J14)</f>
        <v>nie</v>
      </c>
      <c r="N202" s="9" t="str">
        <f>IF(Portugalia!K14="", "", Portugalia!K14)</f>
        <v>nie</v>
      </c>
      <c r="O202" s="9" t="str">
        <f>IF(Portugalia!L14="", "", Portugalia!L14)</f>
        <v>nie</v>
      </c>
      <c r="P202" s="9" t="str">
        <f>IF(Portugalia!M14="", "", Portugalia!M14)</f>
        <v>nie</v>
      </c>
      <c r="Q202" s="9" t="str">
        <f>IF(Portugalia!N14="", "", Portugalia!N14)</f>
        <v>tak</v>
      </c>
      <c r="R202" s="9" t="str">
        <f>IF(Portugalia!O14="", "", Portugalia!O14)</f>
        <v>nie</v>
      </c>
      <c r="S202" s="9" t="str">
        <f>IF(Portugalia!P14="", "", Portugalia!P14)</f>
        <v>tak</v>
      </c>
      <c r="T202" s="9" t="str">
        <f>IF(Portugalia!Q14="", "", Portugalia!Q14)</f>
        <v>tak</v>
      </c>
      <c r="U202" s="9" t="str">
        <f>IF(Portugalia!R14="", "", Portugalia!R14)</f>
        <v>nie</v>
      </c>
      <c r="V202" s="9" t="str">
        <f>IF(Portugalia!S14="", "", Portugalia!S14)</f>
        <v>nie</v>
      </c>
      <c r="W202" s="9" t="str">
        <f>IF(Portugalia!T14="", "", Portugalia!T14)</f>
        <v>tak</v>
      </c>
      <c r="X202" s="9" t="str">
        <f>IF(Portugalia!U14="", "", Portugalia!U14)</f>
        <v>nie</v>
      </c>
      <c r="Y202" s="9" t="str">
        <f>IF(Portugalia!V14="", "", Portugalia!V14)</f>
        <v>nie</v>
      </c>
      <c r="Z202" s="9" t="str">
        <f>IF(Portugalia!W14="", "", Portugalia!W14)</f>
        <v>tak</v>
      </c>
      <c r="AA202" s="9" t="str">
        <f>IF(Portugalia!X14="", "", Portugalia!X14)</f>
        <v>nie</v>
      </c>
      <c r="AB202" s="9" t="str">
        <f>IF(Portugalia!Y14="", "", Portugalia!Y14)</f>
        <v>tak</v>
      </c>
      <c r="AC202" s="9" t="str">
        <f>IF(Portugalia!Z14="", "", Portugalia!Z14)</f>
        <v>tak</v>
      </c>
      <c r="AD202" s="9" t="str">
        <f>IF(Portugalia!AA14="", "", Portugalia!AA14)</f>
        <v>tak</v>
      </c>
      <c r="AE202" s="9" t="str">
        <f>IF(Portugalia!AB14="", "", Portugalia!AB14)</f>
        <v>nie</v>
      </c>
      <c r="AF202" s="9" t="str">
        <f>IF(Portugalia!AC14="", "", Portugalia!AC14)</f>
        <v>nie</v>
      </c>
      <c r="AG202" s="9" t="str">
        <f>IF(Portugalia!AD14="", "", Portugalia!AD14)</f>
        <v/>
      </c>
      <c r="AH202" s="9" t="str">
        <f>IF(Portugalia!AE14="", "", Portugalia!AE14)</f>
        <v/>
      </c>
      <c r="AI202" s="9" t="str">
        <f>IF(Portugalia!AF14="", "", Portugalia!AF14)</f>
        <v/>
      </c>
      <c r="AJ202" s="9" t="str">
        <f>IF(Portugalia!AG14="", "", Portugalia!AG14)</f>
        <v/>
      </c>
      <c r="AK202" s="9" t="str">
        <f>IF(Portugalia!AH14="", "", Portugalia!AH14)</f>
        <v/>
      </c>
      <c r="AL202" s="9" t="str">
        <f>IF(Portugalia!AI14="", "", Portugalia!AI14)</f>
        <v/>
      </c>
      <c r="AM202" s="9" t="str">
        <f>IF(Portugalia!AJ14="", "", Portugalia!AJ14)</f>
        <v/>
      </c>
      <c r="AN202" s="9" t="str">
        <f>IF(Portugalia!AK14="", "", Portugalia!AK14)</f>
        <v/>
      </c>
      <c r="AO202" s="9" t="str">
        <f>IF(Portugalia!AL14="", "", Portugalia!AL14)</f>
        <v/>
      </c>
      <c r="AP202" s="16" t="str">
        <f>IF(Portugalia!AM14="", "", Portugalia!AM14)</f>
        <v/>
      </c>
      <c r="AY202" t="str">
        <f>Portugalia!AP14</f>
        <v>nie 2</v>
      </c>
    </row>
    <row r="203" spans="1:51" x14ac:dyDescent="0.25">
      <c r="A203" s="39">
        <f t="shared" si="23"/>
        <v>0.4642857142857143</v>
      </c>
      <c r="B203" s="47">
        <f t="shared" si="24"/>
        <v>0.4642857162657143</v>
      </c>
      <c r="C203" s="46">
        <v>1.9800000000000002E-9</v>
      </c>
      <c r="D203" s="16" t="str">
        <f>Portugalia!A15</f>
        <v>Gil Vicente</v>
      </c>
      <c r="E203" s="9" t="str">
        <f>IF(Portugalia!B15="", "", Portugalia!B15)</f>
        <v>tak</v>
      </c>
      <c r="F203" s="9" t="str">
        <f>IF(Portugalia!C15="", "", Portugalia!C15)</f>
        <v>nie</v>
      </c>
      <c r="G203" s="9" t="str">
        <f>IF(Portugalia!D15="", "", Portugalia!D15)</f>
        <v>nie</v>
      </c>
      <c r="H203" s="9" t="str">
        <f>IF(Portugalia!E15="", "", Portugalia!E15)</f>
        <v>nie</v>
      </c>
      <c r="I203" s="9" t="str">
        <f>IF(Portugalia!F15="", "", Portugalia!F15)</f>
        <v>tak</v>
      </c>
      <c r="J203" s="9" t="str">
        <f>IF(Portugalia!G15="", "", Portugalia!G15)</f>
        <v>tak</v>
      </c>
      <c r="K203" s="9" t="str">
        <f>IF(Portugalia!H15="", "", Portugalia!H15)</f>
        <v>tak</v>
      </c>
      <c r="L203" s="9" t="str">
        <f>IF(Portugalia!I15="", "", Portugalia!I15)</f>
        <v>tak</v>
      </c>
      <c r="M203" s="9" t="str">
        <f>IF(Portugalia!J15="", "", Portugalia!J15)</f>
        <v>nie</v>
      </c>
      <c r="N203" s="9" t="str">
        <f>IF(Portugalia!K15="", "", Portugalia!K15)</f>
        <v>nie</v>
      </c>
      <c r="O203" s="9" t="str">
        <f>IF(Portugalia!L15="", "", Portugalia!L15)</f>
        <v>nie</v>
      </c>
      <c r="P203" s="9" t="str">
        <f>IF(Portugalia!M15="", "", Portugalia!M15)</f>
        <v>tak</v>
      </c>
      <c r="Q203" s="9" t="str">
        <f>IF(Portugalia!N15="", "", Portugalia!N15)</f>
        <v>tak</v>
      </c>
      <c r="R203" s="9" t="str">
        <f>IF(Portugalia!O15="", "", Portugalia!O15)</f>
        <v>nie</v>
      </c>
      <c r="S203" s="9" t="str">
        <f>IF(Portugalia!P15="", "", Portugalia!P15)</f>
        <v>nie</v>
      </c>
      <c r="T203" s="9" t="str">
        <f>IF(Portugalia!Q15="", "", Portugalia!Q15)</f>
        <v>nie</v>
      </c>
      <c r="U203" s="9" t="str">
        <f>IF(Portugalia!R15="", "", Portugalia!R15)</f>
        <v>tak</v>
      </c>
      <c r="V203" s="9" t="str">
        <f>IF(Portugalia!S15="", "", Portugalia!S15)</f>
        <v>tak</v>
      </c>
      <c r="W203" s="9" t="str">
        <f>IF(Portugalia!T15="", "", Portugalia!T15)</f>
        <v>nie</v>
      </c>
      <c r="X203" s="9" t="str">
        <f>IF(Portugalia!U15="", "", Portugalia!U15)</f>
        <v>tak</v>
      </c>
      <c r="Y203" s="9" t="str">
        <f>IF(Portugalia!V15="", "", Portugalia!V15)</f>
        <v>tak</v>
      </c>
      <c r="Z203" s="9" t="str">
        <f>IF(Portugalia!W15="", "", Portugalia!W15)</f>
        <v>tak</v>
      </c>
      <c r="AA203" s="9" t="str">
        <f>IF(Portugalia!X15="", "", Portugalia!X15)</f>
        <v>nie</v>
      </c>
      <c r="AB203" s="9" t="str">
        <f>IF(Portugalia!Y15="", "", Portugalia!Y15)</f>
        <v>tak</v>
      </c>
      <c r="AC203" s="9" t="str">
        <f>IF(Portugalia!Z15="", "", Portugalia!Z15)</f>
        <v>nie</v>
      </c>
      <c r="AD203" s="9" t="str">
        <f>IF(Portugalia!AA15="", "", Portugalia!AA15)</f>
        <v>nie</v>
      </c>
      <c r="AE203" s="9" t="str">
        <f>IF(Portugalia!AB15="", "", Portugalia!AB15)</f>
        <v>nie</v>
      </c>
      <c r="AF203" s="9" t="str">
        <f>IF(Portugalia!AC15="", "", Portugalia!AC15)</f>
        <v>nie</v>
      </c>
      <c r="AG203" s="9" t="str">
        <f>IF(Portugalia!AD15="", "", Portugalia!AD15)</f>
        <v/>
      </c>
      <c r="AH203" s="9" t="str">
        <f>IF(Portugalia!AE15="", "", Portugalia!AE15)</f>
        <v/>
      </c>
      <c r="AI203" s="9" t="str">
        <f>IF(Portugalia!AF15="", "", Portugalia!AF15)</f>
        <v/>
      </c>
      <c r="AJ203" s="9" t="str">
        <f>IF(Portugalia!AG15="", "", Portugalia!AG15)</f>
        <v/>
      </c>
      <c r="AK203" s="9" t="str">
        <f>IF(Portugalia!AH15="", "", Portugalia!AH15)</f>
        <v/>
      </c>
      <c r="AL203" s="9" t="str">
        <f>IF(Portugalia!AI15="", "", Portugalia!AI15)</f>
        <v/>
      </c>
      <c r="AM203" s="9" t="str">
        <f>IF(Portugalia!AJ15="", "", Portugalia!AJ15)</f>
        <v/>
      </c>
      <c r="AN203" s="9" t="str">
        <f>IF(Portugalia!AK15="", "", Portugalia!AK15)</f>
        <v/>
      </c>
      <c r="AO203" s="9" t="str">
        <f>IF(Portugalia!AL15="", "", Portugalia!AL15)</f>
        <v/>
      </c>
      <c r="AP203" s="16" t="str">
        <f>IF(Portugalia!AM15="", "", Portugalia!AM15)</f>
        <v/>
      </c>
      <c r="AY203" t="str">
        <f>Portugalia!AP15</f>
        <v>nie 4</v>
      </c>
    </row>
    <row r="204" spans="1:51" x14ac:dyDescent="0.25">
      <c r="A204" s="39">
        <f t="shared" si="23"/>
        <v>0.35714285714285715</v>
      </c>
      <c r="B204" s="47">
        <f t="shared" si="24"/>
        <v>0.35714285913285715</v>
      </c>
      <c r="C204" s="46">
        <v>1.99E-9</v>
      </c>
      <c r="D204" s="16" t="str">
        <f>Portugalia!A16</f>
        <v>Estrela</v>
      </c>
      <c r="E204" s="9" t="str">
        <f>IF(Portugalia!B16="", "", Portugalia!B16)</f>
        <v>nie</v>
      </c>
      <c r="F204" s="9" t="str">
        <f>IF(Portugalia!C16="", "", Portugalia!C16)</f>
        <v>tak</v>
      </c>
      <c r="G204" s="9" t="str">
        <f>IF(Portugalia!D16="", "", Portugalia!D16)</f>
        <v>nie</v>
      </c>
      <c r="H204" s="9" t="str">
        <f>IF(Portugalia!E16="", "", Portugalia!E16)</f>
        <v>nie</v>
      </c>
      <c r="I204" s="9" t="str">
        <f>IF(Portugalia!F16="", "", Portugalia!F16)</f>
        <v>tak</v>
      </c>
      <c r="J204" s="9" t="str">
        <f>IF(Portugalia!G16="", "", Portugalia!G16)</f>
        <v>nie</v>
      </c>
      <c r="K204" s="9" t="str">
        <f>IF(Portugalia!H16="", "", Portugalia!H16)</f>
        <v>tak</v>
      </c>
      <c r="L204" s="9" t="str">
        <f>IF(Portugalia!I16="", "", Portugalia!I16)</f>
        <v>tak</v>
      </c>
      <c r="M204" s="9" t="str">
        <f>IF(Portugalia!J16="", "", Portugalia!J16)</f>
        <v>tak</v>
      </c>
      <c r="N204" s="9" t="str">
        <f>IF(Portugalia!K16="", "", Portugalia!K16)</f>
        <v>nie</v>
      </c>
      <c r="O204" s="9" t="str">
        <f>IF(Portugalia!L16="", "", Portugalia!L16)</f>
        <v>nie</v>
      </c>
      <c r="P204" s="9" t="str">
        <f>IF(Portugalia!M16="", "", Portugalia!M16)</f>
        <v>nie</v>
      </c>
      <c r="Q204" s="9" t="str">
        <f>IF(Portugalia!N16="", "", Portugalia!N16)</f>
        <v>tak</v>
      </c>
      <c r="R204" s="9" t="str">
        <f>IF(Portugalia!O16="", "", Portugalia!O16)</f>
        <v>tak</v>
      </c>
      <c r="S204" s="9" t="str">
        <f>IF(Portugalia!P16="", "", Portugalia!P16)</f>
        <v>nie</v>
      </c>
      <c r="T204" s="9" t="str">
        <f>IF(Portugalia!Q16="", "", Portugalia!Q16)</f>
        <v>tak</v>
      </c>
      <c r="U204" s="9" t="str">
        <f>IF(Portugalia!R16="", "", Portugalia!R16)</f>
        <v>tak</v>
      </c>
      <c r="V204" s="9" t="str">
        <f>IF(Portugalia!S16="", "", Portugalia!S16)</f>
        <v>nie</v>
      </c>
      <c r="W204" s="9" t="str">
        <f>IF(Portugalia!T16="", "", Portugalia!T16)</f>
        <v>nie</v>
      </c>
      <c r="X204" s="9" t="str">
        <f>IF(Portugalia!U16="", "", Portugalia!U16)</f>
        <v>nie</v>
      </c>
      <c r="Y204" s="9" t="str">
        <f>IF(Portugalia!V16="", "", Portugalia!V16)</f>
        <v>nie</v>
      </c>
      <c r="Z204" s="9" t="str">
        <f>IF(Portugalia!W16="", "", Portugalia!W16)</f>
        <v>nie</v>
      </c>
      <c r="AA204" s="9" t="str">
        <f>IF(Portugalia!X16="", "", Portugalia!X16)</f>
        <v>nie</v>
      </c>
      <c r="AB204" s="9" t="str">
        <f>IF(Portugalia!Y16="", "", Portugalia!Y16)</f>
        <v>nie</v>
      </c>
      <c r="AC204" s="9" t="str">
        <f>IF(Portugalia!Z16="", "", Portugalia!Z16)</f>
        <v>nie</v>
      </c>
      <c r="AD204" s="9" t="str">
        <f>IF(Portugalia!AA16="", "", Portugalia!AA16)</f>
        <v>tak</v>
      </c>
      <c r="AE204" s="9" t="str">
        <f>IF(Portugalia!AB16="", "", Portugalia!AB16)</f>
        <v>nie</v>
      </c>
      <c r="AF204" s="9" t="str">
        <f>IF(Portugalia!AC16="", "", Portugalia!AC16)</f>
        <v>nie</v>
      </c>
      <c r="AG204" s="9" t="str">
        <f>IF(Portugalia!AD16="", "", Portugalia!AD16)</f>
        <v/>
      </c>
      <c r="AH204" s="9" t="str">
        <f>IF(Portugalia!AE16="", "", Portugalia!AE16)</f>
        <v/>
      </c>
      <c r="AI204" s="9" t="str">
        <f>IF(Portugalia!AF16="", "", Portugalia!AF16)</f>
        <v/>
      </c>
      <c r="AJ204" s="9" t="str">
        <f>IF(Portugalia!AG16="", "", Portugalia!AG16)</f>
        <v/>
      </c>
      <c r="AK204" s="9" t="str">
        <f>IF(Portugalia!AH16="", "", Portugalia!AH16)</f>
        <v/>
      </c>
      <c r="AL204" s="9" t="str">
        <f>IF(Portugalia!AI16="", "", Portugalia!AI16)</f>
        <v/>
      </c>
      <c r="AM204" s="9" t="str">
        <f>IF(Portugalia!AJ16="", "", Portugalia!AJ16)</f>
        <v/>
      </c>
      <c r="AN204" s="9" t="str">
        <f>IF(Portugalia!AK16="", "", Portugalia!AK16)</f>
        <v/>
      </c>
      <c r="AO204" s="9" t="str">
        <f>IF(Portugalia!AL16="", "", Portugalia!AL16)</f>
        <v/>
      </c>
      <c r="AP204" s="16" t="str">
        <f>IF(Portugalia!AM16="", "", Portugalia!AM16)</f>
        <v/>
      </c>
      <c r="AY204" t="str">
        <f>Portugalia!AP16</f>
        <v>nie 2</v>
      </c>
    </row>
    <row r="205" spans="1:51" x14ac:dyDescent="0.25">
      <c r="A205" s="39">
        <f t="shared" si="23"/>
        <v>0.39285714285714285</v>
      </c>
      <c r="B205" s="47">
        <f t="shared" si="24"/>
        <v>0.39285714485714285</v>
      </c>
      <c r="C205" s="46">
        <v>2.0000000000000001E-9</v>
      </c>
      <c r="D205" s="16" t="str">
        <f>Portugalia!A17</f>
        <v>AVS</v>
      </c>
      <c r="E205" s="9" t="str">
        <f>IF(Portugalia!B17="", "", Portugalia!B17)</f>
        <v>tak</v>
      </c>
      <c r="F205" s="9" t="str">
        <f>IF(Portugalia!C17="", "", Portugalia!C17)</f>
        <v>nie</v>
      </c>
      <c r="G205" s="9" t="str">
        <f>IF(Portugalia!D17="", "", Portugalia!D17)</f>
        <v>nie</v>
      </c>
      <c r="H205" s="9" t="str">
        <f>IF(Portugalia!E17="", "", Portugalia!E17)</f>
        <v>tak</v>
      </c>
      <c r="I205" s="9" t="str">
        <f>IF(Portugalia!F17="", "", Portugalia!F17)</f>
        <v>nie</v>
      </c>
      <c r="J205" s="9" t="str">
        <f>IF(Portugalia!G17="", "", Portugalia!G17)</f>
        <v>tak</v>
      </c>
      <c r="K205" s="9" t="str">
        <f>IF(Portugalia!H17="", "", Portugalia!H17)</f>
        <v>nie</v>
      </c>
      <c r="L205" s="9" t="str">
        <f>IF(Portugalia!I17="", "", Portugalia!I17)</f>
        <v>tak</v>
      </c>
      <c r="M205" s="9" t="str">
        <f>IF(Portugalia!J17="", "", Portugalia!J17)</f>
        <v>nie</v>
      </c>
      <c r="N205" s="9" t="str">
        <f>IF(Portugalia!K17="", "", Portugalia!K17)</f>
        <v>nie</v>
      </c>
      <c r="O205" s="9" t="str">
        <f>IF(Portugalia!L17="", "", Portugalia!L17)</f>
        <v>nie</v>
      </c>
      <c r="P205" s="9" t="str">
        <f>IF(Portugalia!M17="", "", Portugalia!M17)</f>
        <v>nie</v>
      </c>
      <c r="Q205" s="9" t="str">
        <f>IF(Portugalia!N17="", "", Portugalia!N17)</f>
        <v>tak</v>
      </c>
      <c r="R205" s="9" t="str">
        <f>IF(Portugalia!O17="", "", Portugalia!O17)</f>
        <v>tak</v>
      </c>
      <c r="S205" s="9" t="str">
        <f>IF(Portugalia!P17="", "", Portugalia!P17)</f>
        <v>nie</v>
      </c>
      <c r="T205" s="9" t="str">
        <f>IF(Portugalia!Q17="", "", Portugalia!Q17)</f>
        <v>tak</v>
      </c>
      <c r="U205" s="9" t="str">
        <f>IF(Portugalia!R17="", "", Portugalia!R17)</f>
        <v>nie</v>
      </c>
      <c r="V205" s="9" t="str">
        <f>IF(Portugalia!S17="", "", Portugalia!S17)</f>
        <v>nie</v>
      </c>
      <c r="W205" s="9" t="str">
        <f>IF(Portugalia!T17="", "", Portugalia!T17)</f>
        <v>nie</v>
      </c>
      <c r="X205" s="9" t="str">
        <f>IF(Portugalia!U17="", "", Portugalia!U17)</f>
        <v>nie</v>
      </c>
      <c r="Y205" s="9" t="str">
        <f>IF(Portugalia!V17="", "", Portugalia!V17)</f>
        <v>nie</v>
      </c>
      <c r="Z205" s="9" t="str">
        <f>IF(Portugalia!W17="", "", Portugalia!W17)</f>
        <v>tak</v>
      </c>
      <c r="AA205" s="9" t="str">
        <f>IF(Portugalia!X17="", "", Portugalia!X17)</f>
        <v>tak</v>
      </c>
      <c r="AB205" s="9" t="str">
        <f>IF(Portugalia!Y17="", "", Portugalia!Y17)</f>
        <v>nie</v>
      </c>
      <c r="AC205" s="9" t="str">
        <f>IF(Portugalia!Z17="", "", Portugalia!Z17)</f>
        <v>nie</v>
      </c>
      <c r="AD205" s="9" t="str">
        <f>IF(Portugalia!AA17="", "", Portugalia!AA17)</f>
        <v>tak</v>
      </c>
      <c r="AE205" s="9" t="str">
        <f>IF(Portugalia!AB17="", "", Portugalia!AB17)</f>
        <v>nie</v>
      </c>
      <c r="AF205" s="9" t="str">
        <f>IF(Portugalia!AC17="", "", Portugalia!AC17)</f>
        <v>tak</v>
      </c>
      <c r="AG205" s="9" t="str">
        <f>IF(Portugalia!AD17="", "", Portugalia!AD17)</f>
        <v/>
      </c>
      <c r="AH205" s="9" t="str">
        <f>IF(Portugalia!AE17="", "", Portugalia!AE17)</f>
        <v/>
      </c>
      <c r="AI205" s="9" t="str">
        <f>IF(Portugalia!AF17="", "", Portugalia!AF17)</f>
        <v/>
      </c>
      <c r="AJ205" s="9" t="str">
        <f>IF(Portugalia!AG17="", "", Portugalia!AG17)</f>
        <v/>
      </c>
      <c r="AK205" s="9" t="str">
        <f>IF(Portugalia!AH17="", "", Portugalia!AH17)</f>
        <v/>
      </c>
      <c r="AL205" s="9" t="str">
        <f>IF(Portugalia!AI17="", "", Portugalia!AI17)</f>
        <v/>
      </c>
      <c r="AM205" s="9" t="str">
        <f>IF(Portugalia!AJ17="", "", Portugalia!AJ17)</f>
        <v/>
      </c>
      <c r="AN205" s="9" t="str">
        <f>IF(Portugalia!AK17="", "", Portugalia!AK17)</f>
        <v/>
      </c>
      <c r="AO205" s="9" t="str">
        <f>IF(Portugalia!AL17="", "", Portugalia!AL17)</f>
        <v/>
      </c>
      <c r="AP205" s="16" t="str">
        <f>IF(Portugalia!AM17="", "", Portugalia!AM17)</f>
        <v/>
      </c>
      <c r="AY205" t="str">
        <f>Portugalia!AP17</f>
        <v>tak 1</v>
      </c>
    </row>
    <row r="206" spans="1:51" x14ac:dyDescent="0.25">
      <c r="A206" s="39">
        <f t="shared" si="23"/>
        <v>0.40740740740740738</v>
      </c>
      <c r="B206" s="47">
        <f t="shared" si="24"/>
        <v>0.40740740941740738</v>
      </c>
      <c r="C206" s="46">
        <v>2.0099999999999999E-9</v>
      </c>
      <c r="D206" s="16" t="str">
        <f>Portugalia!A18</f>
        <v>Farense</v>
      </c>
      <c r="E206" s="9" t="str">
        <f>IF(Portugalia!B18="", "", Portugalia!B18)</f>
        <v>tak</v>
      </c>
      <c r="F206" s="9" t="str">
        <f>IF(Portugalia!C18="", "", Portugalia!C18)</f>
        <v>nie</v>
      </c>
      <c r="G206" s="9" t="str">
        <f>IF(Portugalia!D18="", "", Portugalia!D18)</f>
        <v>tak</v>
      </c>
      <c r="H206" s="9" t="str">
        <f>IF(Portugalia!E18="", "", Portugalia!E18)</f>
        <v>tak</v>
      </c>
      <c r="I206" s="9" t="str">
        <f>IF(Portugalia!F18="", "", Portugalia!F18)</f>
        <v>nie</v>
      </c>
      <c r="J206" s="9" t="str">
        <f>IF(Portugalia!G18="", "", Portugalia!G18)</f>
        <v>nie</v>
      </c>
      <c r="K206" s="9" t="str">
        <f>IF(Portugalia!H18="", "", Portugalia!H18)</f>
        <v>nie</v>
      </c>
      <c r="L206" s="9" t="str">
        <f>IF(Portugalia!I18="", "", Portugalia!I18)</f>
        <v>nie</v>
      </c>
      <c r="M206" s="9" t="str">
        <f>IF(Portugalia!J18="", "", Portugalia!J18)</f>
        <v>tak</v>
      </c>
      <c r="N206" s="9" t="str">
        <f>IF(Portugalia!K18="", "", Portugalia!K18)</f>
        <v>tak</v>
      </c>
      <c r="O206" s="9" t="str">
        <f>IF(Portugalia!L18="", "", Portugalia!L18)</f>
        <v>nie</v>
      </c>
      <c r="P206" s="9" t="str">
        <f>IF(Portugalia!M18="", "", Portugalia!M18)</f>
        <v>nie</v>
      </c>
      <c r="Q206" s="9" t="str">
        <f>IF(Portugalia!N18="", "", Portugalia!N18)</f>
        <v>nie</v>
      </c>
      <c r="R206" s="9" t="str">
        <f>IF(Portugalia!O18="", "", Portugalia!O18)</f>
        <v>nie</v>
      </c>
      <c r="S206" s="9" t="str">
        <f>IF(Portugalia!P18="", "", Portugalia!P18)</f>
        <v>tak</v>
      </c>
      <c r="T206" s="9" t="str">
        <f>IF(Portugalia!Q18="", "", Portugalia!Q18)</f>
        <v>tak</v>
      </c>
      <c r="U206" s="9" t="str">
        <f>IF(Portugalia!R18="", "", Portugalia!R18)</f>
        <v>nie</v>
      </c>
      <c r="V206" s="9" t="str">
        <f>IF(Portugalia!S18="", "", Portugalia!S18)</f>
        <v>nie</v>
      </c>
      <c r="W206" s="9" t="str">
        <f>IF(Portugalia!T18="", "", Portugalia!T18)</f>
        <v>tak</v>
      </c>
      <c r="X206" s="9" t="str">
        <f>IF(Portugalia!U18="", "", Portugalia!U18)</f>
        <v>tak</v>
      </c>
      <c r="Y206" s="9" t="str">
        <f>IF(Portugalia!V18="", "", Portugalia!V18)</f>
        <v>nie</v>
      </c>
      <c r="Z206" s="9" t="str">
        <f>IF(Portugalia!W18="", "", Portugalia!W18)</f>
        <v>nie</v>
      </c>
      <c r="AA206" s="9" t="str">
        <f>IF(Portugalia!X18="", "", Portugalia!X18)</f>
        <v>tak</v>
      </c>
      <c r="AB206" s="9" t="str">
        <f>IF(Portugalia!Y18="", "", Portugalia!Y18)</f>
        <v>nie</v>
      </c>
      <c r="AC206" s="9" t="str">
        <f>IF(Portugalia!Z18="", "", Portugalia!Z18)</f>
        <v>nie</v>
      </c>
      <c r="AD206" s="9" t="str">
        <f>IF(Portugalia!AA18="", "", Portugalia!AA18)</f>
        <v>nie</v>
      </c>
      <c r="AE206" s="9" t="str">
        <f>IF(Portugalia!AB18="", "", Portugalia!AB18)</f>
        <v>tak</v>
      </c>
      <c r="AF206" s="9" t="str">
        <f>IF(Portugalia!AC18="", "", Portugalia!AC18)</f>
        <v/>
      </c>
      <c r="AG206" s="9" t="str">
        <f>IF(Portugalia!AD18="", "", Portugalia!AD18)</f>
        <v/>
      </c>
      <c r="AH206" s="9" t="str">
        <f>IF(Portugalia!AE18="", "", Portugalia!AE18)</f>
        <v/>
      </c>
      <c r="AI206" s="9" t="str">
        <f>IF(Portugalia!AF18="", "", Portugalia!AF18)</f>
        <v/>
      </c>
      <c r="AJ206" s="9" t="str">
        <f>IF(Portugalia!AG18="", "", Portugalia!AG18)</f>
        <v/>
      </c>
      <c r="AK206" s="9" t="str">
        <f>IF(Portugalia!AH18="", "", Portugalia!AH18)</f>
        <v/>
      </c>
      <c r="AL206" s="9" t="str">
        <f>IF(Portugalia!AI18="", "", Portugalia!AI18)</f>
        <v/>
      </c>
      <c r="AM206" s="9" t="str">
        <f>IF(Portugalia!AJ18="", "", Portugalia!AJ18)</f>
        <v/>
      </c>
      <c r="AN206" s="9" t="str">
        <f>IF(Portugalia!AK18="", "", Portugalia!AK18)</f>
        <v/>
      </c>
      <c r="AO206" s="9" t="str">
        <f>IF(Portugalia!AL18="", "", Portugalia!AL18)</f>
        <v/>
      </c>
      <c r="AP206" s="16" t="str">
        <f>IF(Portugalia!AM18="", "", Portugalia!AM18)</f>
        <v/>
      </c>
      <c r="AY206" t="str">
        <f>Portugalia!AP18</f>
        <v>tak 1</v>
      </c>
    </row>
    <row r="207" spans="1:51" x14ac:dyDescent="0.25">
      <c r="A207" s="39">
        <f t="shared" si="23"/>
        <v>0.51851851851851849</v>
      </c>
      <c r="B207" s="47">
        <f t="shared" si="24"/>
        <v>0.51851852053851843</v>
      </c>
      <c r="C207" s="46">
        <v>2.0200000000000001E-9</v>
      </c>
      <c r="D207" s="16" t="str">
        <f>Portugalia!A19</f>
        <v>Boavista</v>
      </c>
      <c r="E207" s="9" t="str">
        <f>IF(Portugalia!B19="", "", Portugalia!B19)</f>
        <v>nie</v>
      </c>
      <c r="F207" s="9" t="str">
        <f>IF(Portugalia!C19="", "", Portugalia!C19)</f>
        <v>nie</v>
      </c>
      <c r="G207" s="9" t="str">
        <f>IF(Portugalia!D19="", "", Portugalia!D19)</f>
        <v>nie</v>
      </c>
      <c r="H207" s="9" t="str">
        <f>IF(Portugalia!E19="", "", Portugalia!E19)</f>
        <v>nie</v>
      </c>
      <c r="I207" s="9" t="str">
        <f>IF(Portugalia!F19="", "", Portugalia!F19)</f>
        <v>tak</v>
      </c>
      <c r="J207" s="9" t="str">
        <f>IF(Portugalia!G19="", "", Portugalia!G19)</f>
        <v>tak</v>
      </c>
      <c r="K207" s="9" t="str">
        <f>IF(Portugalia!H19="", "", Portugalia!H19)</f>
        <v>nie</v>
      </c>
      <c r="L207" s="9" t="str">
        <f>IF(Portugalia!I19="", "", Portugalia!I19)</f>
        <v>tak</v>
      </c>
      <c r="M207" s="9" t="str">
        <f>IF(Portugalia!J19="", "", Portugalia!J19)</f>
        <v>tak</v>
      </c>
      <c r="N207" s="9" t="str">
        <f>IF(Portugalia!K19="", "", Portugalia!K19)</f>
        <v>nie</v>
      </c>
      <c r="O207" s="9" t="str">
        <f>IF(Portugalia!L19="", "", Portugalia!L19)</f>
        <v>tak</v>
      </c>
      <c r="P207" s="9" t="str">
        <f>IF(Portugalia!M19="", "", Portugalia!M19)</f>
        <v>nie</v>
      </c>
      <c r="Q207" s="9" t="str">
        <f>IF(Portugalia!N19="", "", Portugalia!N19)</f>
        <v>nie</v>
      </c>
      <c r="R207" s="9" t="str">
        <f>IF(Portugalia!O19="", "", Portugalia!O19)</f>
        <v>tak</v>
      </c>
      <c r="S207" s="9" t="str">
        <f>IF(Portugalia!P19="", "", Portugalia!P19)</f>
        <v>nie</v>
      </c>
      <c r="T207" s="9" t="str">
        <f>IF(Portugalia!Q19="", "", Portugalia!Q19)</f>
        <v>tak</v>
      </c>
      <c r="U207" s="9" t="str">
        <f>IF(Portugalia!R19="", "", Portugalia!R19)</f>
        <v>tak</v>
      </c>
      <c r="V207" s="9" t="str">
        <f>IF(Portugalia!S19="", "", Portugalia!S19)</f>
        <v>tak</v>
      </c>
      <c r="W207" s="9" t="str">
        <f>IF(Portugalia!T19="", "", Portugalia!T19)</f>
        <v>tak</v>
      </c>
      <c r="X207" s="9" t="str">
        <f>IF(Portugalia!U19="", "", Portugalia!U19)</f>
        <v>tak</v>
      </c>
      <c r="Y207" s="9" t="str">
        <f>IF(Portugalia!V19="", "", Portugalia!V19)</f>
        <v>tak</v>
      </c>
      <c r="Z207" s="9" t="str">
        <f>IF(Portugalia!W19="", "", Portugalia!W19)</f>
        <v>nie</v>
      </c>
      <c r="AA207" s="9" t="str">
        <f>IF(Portugalia!X19="", "", Portugalia!X19)</f>
        <v>tak</v>
      </c>
      <c r="AB207" s="9" t="str">
        <f>IF(Portugalia!Y19="", "", Portugalia!Y19)</f>
        <v>nie</v>
      </c>
      <c r="AC207" s="9" t="str">
        <f>IF(Portugalia!Z19="", "", Portugalia!Z19)</f>
        <v>tak</v>
      </c>
      <c r="AD207" s="9" t="str">
        <f>IF(Portugalia!AA19="", "", Portugalia!AA19)</f>
        <v>nie</v>
      </c>
      <c r="AE207" s="9" t="str">
        <f>IF(Portugalia!AB19="", "", Portugalia!AB19)</f>
        <v>nie</v>
      </c>
      <c r="AF207" s="9" t="str">
        <f>IF(Portugalia!AC19="", "", Portugalia!AC19)</f>
        <v/>
      </c>
      <c r="AG207" s="9" t="str">
        <f>IF(Portugalia!AD19="", "", Portugalia!AD19)</f>
        <v/>
      </c>
      <c r="AH207" s="9" t="str">
        <f>IF(Portugalia!AE19="", "", Portugalia!AE19)</f>
        <v/>
      </c>
      <c r="AI207" s="9" t="str">
        <f>IF(Portugalia!AF19="", "", Portugalia!AF19)</f>
        <v/>
      </c>
      <c r="AJ207" s="9" t="str">
        <f>IF(Portugalia!AG19="", "", Portugalia!AG19)</f>
        <v/>
      </c>
      <c r="AK207" s="9" t="str">
        <f>IF(Portugalia!AH19="", "", Portugalia!AH19)</f>
        <v/>
      </c>
      <c r="AL207" s="9" t="str">
        <f>IF(Portugalia!AI19="", "", Portugalia!AI19)</f>
        <v/>
      </c>
      <c r="AM207" s="9" t="str">
        <f>IF(Portugalia!AJ19="", "", Portugalia!AJ19)</f>
        <v/>
      </c>
      <c r="AN207" s="9" t="str">
        <f>IF(Portugalia!AK19="", "", Portugalia!AK19)</f>
        <v/>
      </c>
      <c r="AO207" s="9" t="str">
        <f>IF(Portugalia!AL19="", "", Portugalia!AL19)</f>
        <v/>
      </c>
      <c r="AP207" s="16" t="str">
        <f>IF(Portugalia!AM19="", "", Portugalia!AM19)</f>
        <v/>
      </c>
      <c r="AY207" t="str">
        <f>Portugalia!AP19</f>
        <v>nie 2</v>
      </c>
    </row>
    <row r="208" spans="1:51" ht="15.75" thickBot="1" x14ac:dyDescent="0.3">
      <c r="B208" s="47">
        <f t="shared" si="24"/>
        <v>2.0299999999999998E-9</v>
      </c>
      <c r="C208" s="46">
        <v>2.0299999999999998E-9</v>
      </c>
    </row>
    <row r="209" spans="1:51" ht="15.75" thickBot="1" x14ac:dyDescent="0.3">
      <c r="B209" s="47">
        <f t="shared" si="24"/>
        <v>2.04E-9</v>
      </c>
      <c r="C209" s="46">
        <v>2.04E-9</v>
      </c>
      <c r="D209" s="13" t="s">
        <v>2</v>
      </c>
      <c r="E209" s="14">
        <f t="shared" ref="E209:AP209" si="25">COUNTIF(E190:E207, "tak")/COUNTIFS(E190:E207, "&lt;&gt;")</f>
        <v>0.66666666666666663</v>
      </c>
      <c r="F209" s="14">
        <f t="shared" si="25"/>
        <v>0.22222222222222221</v>
      </c>
      <c r="G209" s="14">
        <f t="shared" si="25"/>
        <v>0.22222222222222221</v>
      </c>
      <c r="H209" s="14">
        <f t="shared" si="25"/>
        <v>0.33333333333333331</v>
      </c>
      <c r="I209" s="14">
        <f t="shared" si="25"/>
        <v>0.55555555555555558</v>
      </c>
      <c r="J209" s="14">
        <f t="shared" si="25"/>
        <v>0.44444444444444442</v>
      </c>
      <c r="K209" s="14">
        <f t="shared" si="25"/>
        <v>0.55555555555555558</v>
      </c>
      <c r="L209" s="14">
        <f t="shared" si="25"/>
        <v>0.55555555555555558</v>
      </c>
      <c r="M209" s="14">
        <f t="shared" si="25"/>
        <v>0.66666666666666663</v>
      </c>
      <c r="N209" s="14">
        <f t="shared" si="25"/>
        <v>0.33333333333333331</v>
      </c>
      <c r="O209" s="14">
        <f t="shared" si="25"/>
        <v>0.22222222222222221</v>
      </c>
      <c r="P209" s="14">
        <f t="shared" si="25"/>
        <v>0.22222222222222221</v>
      </c>
      <c r="Q209" s="14">
        <f t="shared" si="25"/>
        <v>0.55555555555555558</v>
      </c>
      <c r="R209" s="14">
        <f t="shared" si="25"/>
        <v>0.44444444444444442</v>
      </c>
      <c r="S209" s="14">
        <f t="shared" si="25"/>
        <v>0.55555555555555558</v>
      </c>
      <c r="T209" s="14">
        <f t="shared" si="25"/>
        <v>0.77777777777777779</v>
      </c>
      <c r="U209" s="14">
        <f t="shared" si="25"/>
        <v>0.44444444444444442</v>
      </c>
      <c r="V209" s="14">
        <f t="shared" si="25"/>
        <v>0.66666666666666663</v>
      </c>
      <c r="W209" s="14">
        <f t="shared" si="25"/>
        <v>0.55555555555555558</v>
      </c>
      <c r="X209" s="14">
        <f t="shared" si="25"/>
        <v>0.66666666666666663</v>
      </c>
      <c r="Y209" s="14">
        <f t="shared" si="25"/>
        <v>0.33333333333333331</v>
      </c>
      <c r="Z209" s="14">
        <f t="shared" si="25"/>
        <v>0.55555555555555558</v>
      </c>
      <c r="AA209" s="14">
        <f t="shared" si="25"/>
        <v>0.33333333333333331</v>
      </c>
      <c r="AB209" s="14">
        <f t="shared" si="25"/>
        <v>0.55555555555555558</v>
      </c>
      <c r="AC209" s="14">
        <f t="shared" si="25"/>
        <v>0.33333333333333331</v>
      </c>
      <c r="AD209" s="14">
        <f t="shared" si="25"/>
        <v>0.55555555555555558</v>
      </c>
      <c r="AE209" s="14">
        <f t="shared" si="25"/>
        <v>0.55555555555555558</v>
      </c>
      <c r="AF209" s="14">
        <f t="shared" si="25"/>
        <v>0.44444444444444442</v>
      </c>
      <c r="AG209" s="14">
        <f t="shared" si="25"/>
        <v>0</v>
      </c>
      <c r="AH209" s="14">
        <f t="shared" si="25"/>
        <v>0</v>
      </c>
      <c r="AI209" s="14">
        <f t="shared" si="25"/>
        <v>0</v>
      </c>
      <c r="AJ209" s="14">
        <f t="shared" si="25"/>
        <v>0</v>
      </c>
      <c r="AK209" s="14">
        <f t="shared" si="25"/>
        <v>0</v>
      </c>
      <c r="AL209" s="14">
        <f t="shared" si="25"/>
        <v>0</v>
      </c>
      <c r="AM209" s="14">
        <f t="shared" si="25"/>
        <v>0</v>
      </c>
      <c r="AN209" s="14">
        <f t="shared" si="25"/>
        <v>0</v>
      </c>
      <c r="AO209" s="14">
        <f t="shared" si="25"/>
        <v>0</v>
      </c>
      <c r="AP209" s="15">
        <f t="shared" si="25"/>
        <v>0</v>
      </c>
    </row>
    <row r="210" spans="1:51" x14ac:dyDescent="0.25">
      <c r="B210" s="47">
        <f t="shared" si="24"/>
        <v>2.0500000000000002E-9</v>
      </c>
      <c r="C210" s="46">
        <v>2.0500000000000002E-9</v>
      </c>
    </row>
    <row r="211" spans="1:51" ht="15.75" thickBot="1" x14ac:dyDescent="0.3">
      <c r="B211" s="47">
        <f t="shared" si="24"/>
        <v>2.0599999999999999E-9</v>
      </c>
      <c r="C211" s="46">
        <v>2.0599999999999999E-9</v>
      </c>
    </row>
    <row r="212" spans="1:51" ht="15.75" thickBot="1" x14ac:dyDescent="0.3">
      <c r="A212" s="41"/>
      <c r="B212" s="47">
        <f t="shared" si="24"/>
        <v>2.0700000000000001E-9</v>
      </c>
      <c r="C212" s="46">
        <v>2.0700000000000001E-9</v>
      </c>
      <c r="D212" s="32" t="s">
        <v>11</v>
      </c>
      <c r="E212" s="8">
        <v>1</v>
      </c>
      <c r="F212" s="3">
        <v>2</v>
      </c>
      <c r="G212" s="3">
        <v>3</v>
      </c>
      <c r="H212" s="3">
        <v>4</v>
      </c>
      <c r="I212" s="3">
        <v>5</v>
      </c>
      <c r="J212" s="3">
        <v>6</v>
      </c>
      <c r="K212" s="3">
        <v>7</v>
      </c>
      <c r="L212" s="3">
        <v>8</v>
      </c>
      <c r="M212" s="3">
        <v>9</v>
      </c>
      <c r="N212" s="3">
        <v>10</v>
      </c>
      <c r="O212" s="3">
        <v>11</v>
      </c>
      <c r="P212" s="3">
        <v>12</v>
      </c>
      <c r="Q212" s="3">
        <v>13</v>
      </c>
      <c r="R212" s="3">
        <v>14</v>
      </c>
      <c r="S212" s="3">
        <v>15</v>
      </c>
      <c r="T212" s="3">
        <v>16</v>
      </c>
      <c r="U212" s="3">
        <v>17</v>
      </c>
      <c r="V212" s="3">
        <v>18</v>
      </c>
      <c r="W212" s="3">
        <v>19</v>
      </c>
      <c r="X212" s="3">
        <v>20</v>
      </c>
      <c r="Y212" s="3">
        <v>21</v>
      </c>
      <c r="Z212" s="3">
        <v>22</v>
      </c>
      <c r="AA212" s="3">
        <v>23</v>
      </c>
      <c r="AB212" s="3">
        <v>24</v>
      </c>
      <c r="AC212" s="3">
        <v>25</v>
      </c>
      <c r="AD212" s="3">
        <v>26</v>
      </c>
      <c r="AE212" s="3">
        <v>27</v>
      </c>
      <c r="AF212" s="3">
        <v>28</v>
      </c>
      <c r="AG212" s="3">
        <v>29</v>
      </c>
      <c r="AH212" s="3">
        <v>30</v>
      </c>
      <c r="AI212" s="3">
        <v>31</v>
      </c>
      <c r="AJ212" s="3">
        <v>32</v>
      </c>
      <c r="AK212" s="3">
        <v>33</v>
      </c>
      <c r="AL212" s="3">
        <v>34</v>
      </c>
      <c r="AM212" s="3">
        <v>35</v>
      </c>
      <c r="AN212" s="3">
        <v>36</v>
      </c>
      <c r="AO212" s="3">
        <v>37</v>
      </c>
      <c r="AP212" s="4">
        <v>38</v>
      </c>
    </row>
    <row r="213" spans="1:51" x14ac:dyDescent="0.25">
      <c r="A213" s="38">
        <f t="shared" ref="A213:A228" si="26">COUNTIF(E213:AP213, "tak") / (COUNTIF(E213:AP213, "tak") + COUNTIF(E213:AP213, "nie"))</f>
        <v>0.4375</v>
      </c>
      <c r="B213" s="47">
        <f t="shared" si="24"/>
        <v>0.43750000208000001</v>
      </c>
      <c r="C213" s="46">
        <v>2.0799999999999998E-9</v>
      </c>
      <c r="D213" s="16" t="str">
        <f>Belgia!A2</f>
        <v>Genk</v>
      </c>
      <c r="E213" s="9" t="str">
        <f>IF(Belgia!B2="", "", Belgia!B2)</f>
        <v>nie</v>
      </c>
      <c r="F213" s="9" t="str">
        <f>IF(Belgia!C2="", "", Belgia!C2)</f>
        <v>tak</v>
      </c>
      <c r="G213" s="9" t="str">
        <f>IF(Belgia!D2="", "", Belgia!D2)</f>
        <v>nie</v>
      </c>
      <c r="H213" s="9" t="str">
        <f>IF(Belgia!E2="", "", Belgia!E2)</f>
        <v>nie</v>
      </c>
      <c r="I213" s="9" t="str">
        <f>IF(Belgia!F2="", "", Belgia!F2)</f>
        <v>tak</v>
      </c>
      <c r="J213" s="9" t="str">
        <f>IF(Belgia!G2="", "", Belgia!G2)</f>
        <v>nie</v>
      </c>
      <c r="K213" s="9" t="str">
        <f>IF(Belgia!H2="", "", Belgia!H2)</f>
        <v>nie</v>
      </c>
      <c r="L213" s="9" t="str">
        <f>IF(Belgia!I2="", "", Belgia!I2)</f>
        <v>tak</v>
      </c>
      <c r="M213" s="9" t="str">
        <f>IF(Belgia!J2="", "", Belgia!J2)</f>
        <v>nie</v>
      </c>
      <c r="N213" s="9" t="str">
        <f>IF(Belgia!K2="", "", Belgia!K2)</f>
        <v>nie</v>
      </c>
      <c r="O213" s="9" t="str">
        <f>IF(Belgia!L2="", "", Belgia!L2)</f>
        <v>nie</v>
      </c>
      <c r="P213" s="9" t="str">
        <f>IF(Belgia!M2="", "", Belgia!M2)</f>
        <v>nie</v>
      </c>
      <c r="Q213" s="9" t="str">
        <f>IF(Belgia!N2="", "", Belgia!N2)</f>
        <v>tak</v>
      </c>
      <c r="R213" s="9" t="str">
        <f>IF(Belgia!O2="", "", Belgia!O2)</f>
        <v>tak</v>
      </c>
      <c r="S213" s="9" t="str">
        <f>IF(Belgia!P2="", "", Belgia!P2)</f>
        <v>nie</v>
      </c>
      <c r="T213" s="9" t="str">
        <f>IF(Belgia!Q2="", "", Belgia!Q2)</f>
        <v>tak</v>
      </c>
      <c r="U213" s="9" t="str">
        <f>IF(Belgia!R2="", "", Belgia!R2)</f>
        <v>tak</v>
      </c>
      <c r="V213" s="9" t="str">
        <f>IF(Belgia!S2="", "", Belgia!S2)</f>
        <v>nie</v>
      </c>
      <c r="W213" s="9" t="str">
        <f>IF(Belgia!T2="", "", Belgia!T2)</f>
        <v>tak</v>
      </c>
      <c r="X213" s="9" t="str">
        <f>IF(Belgia!U2="", "", Belgia!U2)</f>
        <v>tak</v>
      </c>
      <c r="Y213" s="9" t="str">
        <f>IF(Belgia!V2="", "", Belgia!V2)</f>
        <v>nie</v>
      </c>
      <c r="Z213" s="9" t="str">
        <f>IF(Belgia!W2="", "", Belgia!W2)</f>
        <v>nie</v>
      </c>
      <c r="AA213" s="9" t="str">
        <f>IF(Belgia!X2="", "", Belgia!X2)</f>
        <v>tak</v>
      </c>
      <c r="AB213" s="9" t="str">
        <f>IF(Belgia!Y2="", "", Belgia!Y2)</f>
        <v>nie</v>
      </c>
      <c r="AC213" s="9" t="str">
        <f>IF(Belgia!Z2="", "", Belgia!Z2)</f>
        <v>nie</v>
      </c>
      <c r="AD213" s="9" t="str">
        <f>IF(Belgia!AA2="", "", Belgia!AA2)</f>
        <v>tak</v>
      </c>
      <c r="AE213" s="9" t="str">
        <f>IF(Belgia!AB2="", "", Belgia!AB2)</f>
        <v>nie</v>
      </c>
      <c r="AF213" s="9" t="str">
        <f>IF(Belgia!AC2="", "", Belgia!AC2)</f>
        <v>nie</v>
      </c>
      <c r="AG213" s="9" t="str">
        <f>IF(Belgia!AD2="", "", Belgia!AD2)</f>
        <v>tak</v>
      </c>
      <c r="AH213" s="9" t="str">
        <f>IF(Belgia!AE2="", "", Belgia!AE2)</f>
        <v>nie</v>
      </c>
      <c r="AI213" s="9" t="str">
        <f>IF(Belgia!AF2="", "", Belgia!AF2)</f>
        <v>tak</v>
      </c>
      <c r="AJ213" s="9" t="str">
        <f>IF(Belgia!AG2="", "", Belgia!AG2)</f>
        <v>tak</v>
      </c>
      <c r="AK213" s="9" t="str">
        <f>IF(Belgia!AH2="", "", Belgia!AH2)</f>
        <v/>
      </c>
      <c r="AL213" s="9" t="str">
        <f>IF(Belgia!AI2="", "", Belgia!AI2)</f>
        <v/>
      </c>
      <c r="AM213" s="9" t="str">
        <f>IF(Belgia!AJ2="", "", Belgia!AJ2)</f>
        <v/>
      </c>
      <c r="AN213" s="9" t="str">
        <f>IF(Belgia!AK2="", "", Belgia!AK2)</f>
        <v/>
      </c>
      <c r="AO213" s="9" t="str">
        <f>IF(Belgia!AL2="", "", Belgia!AL2)</f>
        <v/>
      </c>
      <c r="AP213" s="16" t="str">
        <f>IF(Belgia!AM2="", "", Belgia!AM2)</f>
        <v/>
      </c>
      <c r="AY213" t="str">
        <f>Belgia!AP2</f>
        <v>tak 2</v>
      </c>
    </row>
    <row r="214" spans="1:51" x14ac:dyDescent="0.25">
      <c r="A214" s="39">
        <f t="shared" si="26"/>
        <v>0.40625</v>
      </c>
      <c r="B214" s="47">
        <f t="shared" si="24"/>
        <v>0.40625000209000001</v>
      </c>
      <c r="C214" s="46">
        <v>2.09E-9</v>
      </c>
      <c r="D214" s="16" t="str">
        <f>Belgia!A3</f>
        <v>Club Brugge</v>
      </c>
      <c r="E214" s="9" t="str">
        <f>IF(Belgia!B3="", "", Belgia!B3)</f>
        <v>nie</v>
      </c>
      <c r="F214" s="9" t="str">
        <f>IF(Belgia!C3="", "", Belgia!C3)</f>
        <v>nie</v>
      </c>
      <c r="G214" s="9" t="str">
        <f>IF(Belgia!D3="", "", Belgia!D3)</f>
        <v>nie</v>
      </c>
      <c r="H214" s="9" t="str">
        <f>IF(Belgia!E3="", "", Belgia!E3)</f>
        <v>nie</v>
      </c>
      <c r="I214" s="9" t="str">
        <f>IF(Belgia!F3="", "", Belgia!F3)</f>
        <v>nie</v>
      </c>
      <c r="J214" s="9" t="str">
        <f>IF(Belgia!G3="", "", Belgia!G3)</f>
        <v>tak</v>
      </c>
      <c r="K214" s="9" t="str">
        <f>IF(Belgia!H3="", "", Belgia!H3)</f>
        <v>tak</v>
      </c>
      <c r="L214" s="9" t="str">
        <f>IF(Belgia!I3="", "", Belgia!I3)</f>
        <v>nie</v>
      </c>
      <c r="M214" s="9" t="str">
        <f>IF(Belgia!J3="", "", Belgia!J3)</f>
        <v>nie</v>
      </c>
      <c r="N214" s="9" t="str">
        <f>IF(Belgia!K3="", "", Belgia!K3)</f>
        <v>nie</v>
      </c>
      <c r="O214" s="9" t="str">
        <f>IF(Belgia!L3="", "", Belgia!L3)</f>
        <v>nie</v>
      </c>
      <c r="P214" s="9" t="str">
        <f>IF(Belgia!M3="", "", Belgia!M3)</f>
        <v>tak</v>
      </c>
      <c r="Q214" s="9" t="str">
        <f>IF(Belgia!N3="", "", Belgia!N3)</f>
        <v>nie</v>
      </c>
      <c r="R214" s="9" t="str">
        <f>IF(Belgia!O3="", "", Belgia!O3)</f>
        <v>tak</v>
      </c>
      <c r="S214" s="9" t="str">
        <f>IF(Belgia!P3="", "", Belgia!P3)</f>
        <v>nie</v>
      </c>
      <c r="T214" s="9" t="str">
        <f>IF(Belgia!Q3="", "", Belgia!Q3)</f>
        <v>tak</v>
      </c>
      <c r="U214" s="9" t="str">
        <f>IF(Belgia!R3="", "", Belgia!R3)</f>
        <v>tak</v>
      </c>
      <c r="V214" s="9" t="str">
        <f>IF(Belgia!S3="", "", Belgia!S3)</f>
        <v>nie</v>
      </c>
      <c r="W214" s="9" t="str">
        <f>IF(Belgia!T3="", "", Belgia!T3)</f>
        <v>tak</v>
      </c>
      <c r="X214" s="9" t="str">
        <f>IF(Belgia!U3="", "", Belgia!U3)</f>
        <v>nie</v>
      </c>
      <c r="Y214" s="9" t="str">
        <f>IF(Belgia!V3="", "", Belgia!V3)</f>
        <v>tak</v>
      </c>
      <c r="Z214" s="9" t="str">
        <f>IF(Belgia!W3="", "", Belgia!W3)</f>
        <v>nie</v>
      </c>
      <c r="AA214" s="9" t="str">
        <f>IF(Belgia!X3="", "", Belgia!X3)</f>
        <v>nie</v>
      </c>
      <c r="AB214" s="9" t="str">
        <f>IF(Belgia!Y3="", "", Belgia!Y3)</f>
        <v>tak</v>
      </c>
      <c r="AC214" s="9" t="str">
        <f>IF(Belgia!Z3="", "", Belgia!Z3)</f>
        <v>nie</v>
      </c>
      <c r="AD214" s="9" t="str">
        <f>IF(Belgia!AA3="", "", Belgia!AA3)</f>
        <v>tak</v>
      </c>
      <c r="AE214" s="9" t="str">
        <f>IF(Belgia!AB3="", "", Belgia!AB3)</f>
        <v>nie</v>
      </c>
      <c r="AF214" s="9" t="str">
        <f>IF(Belgia!AC3="", "", Belgia!AC3)</f>
        <v>tak</v>
      </c>
      <c r="AG214" s="9" t="str">
        <f>IF(Belgia!AD3="", "", Belgia!AD3)</f>
        <v>nie</v>
      </c>
      <c r="AH214" s="9" t="str">
        <f>IF(Belgia!AE3="", "", Belgia!AE3)</f>
        <v>nie</v>
      </c>
      <c r="AI214" s="9" t="str">
        <f>IF(Belgia!AF3="", "", Belgia!AF3)</f>
        <v>tak</v>
      </c>
      <c r="AJ214" s="9" t="str">
        <f>IF(Belgia!AG3="", "", Belgia!AG3)</f>
        <v>tak</v>
      </c>
      <c r="AK214" s="9" t="str">
        <f>IF(Belgia!AH3="", "", Belgia!AH3)</f>
        <v/>
      </c>
      <c r="AL214" s="9" t="str">
        <f>IF(Belgia!AI3="", "", Belgia!AI3)</f>
        <v/>
      </c>
      <c r="AM214" s="9" t="str">
        <f>IF(Belgia!AJ3="", "", Belgia!AJ3)</f>
        <v/>
      </c>
      <c r="AN214" s="9" t="str">
        <f>IF(Belgia!AK3="", "", Belgia!AK3)</f>
        <v/>
      </c>
      <c r="AO214" s="9" t="str">
        <f>IF(Belgia!AL3="", "", Belgia!AL3)</f>
        <v/>
      </c>
      <c r="AP214" s="16" t="str">
        <f>IF(Belgia!AM3="", "", Belgia!AM3)</f>
        <v/>
      </c>
      <c r="AY214" t="str">
        <f>Belgia!AP3</f>
        <v>tak 2</v>
      </c>
    </row>
    <row r="215" spans="1:51" x14ac:dyDescent="0.25">
      <c r="A215" s="39">
        <f t="shared" si="26"/>
        <v>0.46875</v>
      </c>
      <c r="B215" s="47">
        <f t="shared" si="24"/>
        <v>0.46875000210000001</v>
      </c>
      <c r="C215" s="46">
        <v>2.1000000000000002E-9</v>
      </c>
      <c r="D215" s="16" t="str">
        <f>Belgia!A4</f>
        <v>Royal Union</v>
      </c>
      <c r="E215" s="9" t="str">
        <f>IF(Belgia!B4="", "", Belgia!B4)</f>
        <v>nie</v>
      </c>
      <c r="F215" s="9" t="str">
        <f>IF(Belgia!C4="", "", Belgia!C4)</f>
        <v>tak</v>
      </c>
      <c r="G215" s="9" t="str">
        <f>IF(Belgia!D4="", "", Belgia!D4)</f>
        <v>nie</v>
      </c>
      <c r="H215" s="9" t="str">
        <f>IF(Belgia!E4="", "", Belgia!E4)</f>
        <v>nie</v>
      </c>
      <c r="I215" s="9" t="str">
        <f>IF(Belgia!F4="", "", Belgia!F4)</f>
        <v>nie</v>
      </c>
      <c r="J215" s="9" t="str">
        <f>IF(Belgia!G4="", "", Belgia!G4)</f>
        <v>nie</v>
      </c>
      <c r="K215" s="9" t="str">
        <f>IF(Belgia!H4="", "", Belgia!H4)</f>
        <v>nie</v>
      </c>
      <c r="L215" s="9" t="str">
        <f>IF(Belgia!I4="", "", Belgia!I4)</f>
        <v>nie</v>
      </c>
      <c r="M215" s="9" t="str">
        <f>IF(Belgia!J4="", "", Belgia!J4)</f>
        <v>tak</v>
      </c>
      <c r="N215" s="9" t="str">
        <f>IF(Belgia!K4="", "", Belgia!K4)</f>
        <v>nie</v>
      </c>
      <c r="O215" s="9" t="str">
        <f>IF(Belgia!L4="", "", Belgia!L4)</f>
        <v>nie</v>
      </c>
      <c r="P215" s="9" t="str">
        <f>IF(Belgia!M4="", "", Belgia!M4)</f>
        <v>tak</v>
      </c>
      <c r="Q215" s="9" t="str">
        <f>IF(Belgia!N4="", "", Belgia!N4)</f>
        <v>tak</v>
      </c>
      <c r="R215" s="9" t="str">
        <f>IF(Belgia!O4="", "", Belgia!O4)</f>
        <v>tak</v>
      </c>
      <c r="S215" s="9" t="str">
        <f>IF(Belgia!P4="", "", Belgia!P4)</f>
        <v>nie</v>
      </c>
      <c r="T215" s="9" t="str">
        <f>IF(Belgia!Q4="", "", Belgia!Q4)</f>
        <v>tak</v>
      </c>
      <c r="U215" s="9" t="str">
        <f>IF(Belgia!R4="", "", Belgia!R4)</f>
        <v>nie</v>
      </c>
      <c r="V215" s="9" t="str">
        <f>IF(Belgia!S4="", "", Belgia!S4)</f>
        <v>tak</v>
      </c>
      <c r="W215" s="9" t="str">
        <f>IF(Belgia!T4="", "", Belgia!T4)</f>
        <v>tak</v>
      </c>
      <c r="X215" s="9" t="str">
        <f>IF(Belgia!U4="", "", Belgia!U4)</f>
        <v>tak</v>
      </c>
      <c r="Y215" s="9" t="str">
        <f>IF(Belgia!V4="", "", Belgia!V4)</f>
        <v>tak</v>
      </c>
      <c r="Z215" s="9" t="str">
        <f>IF(Belgia!W4="", "", Belgia!W4)</f>
        <v>nie</v>
      </c>
      <c r="AA215" s="9" t="str">
        <f>IF(Belgia!X4="", "", Belgia!X4)</f>
        <v>tak</v>
      </c>
      <c r="AB215" s="9" t="str">
        <f>IF(Belgia!Y4="", "", Belgia!Y4)</f>
        <v>nie</v>
      </c>
      <c r="AC215" s="9" t="str">
        <f>IF(Belgia!Z4="", "", Belgia!Z4)</f>
        <v>tak</v>
      </c>
      <c r="AD215" s="9" t="str">
        <f>IF(Belgia!AA4="", "", Belgia!AA4)</f>
        <v>nie</v>
      </c>
      <c r="AE215" s="9" t="str">
        <f>IF(Belgia!AB4="", "", Belgia!AB4)</f>
        <v>tak</v>
      </c>
      <c r="AF215" s="9" t="str">
        <f>IF(Belgia!AC4="", "", Belgia!AC4)</f>
        <v>tak</v>
      </c>
      <c r="AG215" s="9" t="str">
        <f>IF(Belgia!AD4="", "", Belgia!AD4)</f>
        <v>tak</v>
      </c>
      <c r="AH215" s="9" t="str">
        <f>IF(Belgia!AE4="", "", Belgia!AE4)</f>
        <v>nie</v>
      </c>
      <c r="AI215" s="9" t="str">
        <f>IF(Belgia!AF4="", "", Belgia!AF4)</f>
        <v>nie</v>
      </c>
      <c r="AJ215" s="9" t="str">
        <f>IF(Belgia!AG4="", "", Belgia!AG4)</f>
        <v>nie</v>
      </c>
      <c r="AK215" s="9" t="str">
        <f>IF(Belgia!AH4="", "", Belgia!AH4)</f>
        <v/>
      </c>
      <c r="AL215" s="9" t="str">
        <f>IF(Belgia!AI4="", "", Belgia!AI4)</f>
        <v/>
      </c>
      <c r="AM215" s="9" t="str">
        <f>IF(Belgia!AJ4="", "", Belgia!AJ4)</f>
        <v/>
      </c>
      <c r="AN215" s="9" t="str">
        <f>IF(Belgia!AK4="", "", Belgia!AK4)</f>
        <v/>
      </c>
      <c r="AO215" s="9" t="str">
        <f>IF(Belgia!AL4="", "", Belgia!AL4)</f>
        <v/>
      </c>
      <c r="AP215" s="16" t="str">
        <f>IF(Belgia!AM4="", "", Belgia!AM4)</f>
        <v/>
      </c>
      <c r="AY215" t="str">
        <f>Belgia!AP4</f>
        <v>nie 3</v>
      </c>
    </row>
    <row r="216" spans="1:51" x14ac:dyDescent="0.25">
      <c r="A216" s="39">
        <f t="shared" si="26"/>
        <v>0.625</v>
      </c>
      <c r="B216" s="47">
        <f t="shared" si="24"/>
        <v>0.62500000210999995</v>
      </c>
      <c r="C216" s="46">
        <v>2.11E-9</v>
      </c>
      <c r="D216" s="16" t="str">
        <f>Belgia!A5</f>
        <v>Anderlecht</v>
      </c>
      <c r="E216" s="9" t="str">
        <f>IF(Belgia!B5="", "", Belgia!B5)</f>
        <v>nie</v>
      </c>
      <c r="F216" s="9" t="str">
        <f>IF(Belgia!C5="", "", Belgia!C5)</f>
        <v>tak</v>
      </c>
      <c r="G216" s="9" t="str">
        <f>IF(Belgia!D5="", "", Belgia!D5)</f>
        <v>nie</v>
      </c>
      <c r="H216" s="9" t="str">
        <f>IF(Belgia!E5="", "", Belgia!E5)</f>
        <v>tak</v>
      </c>
      <c r="I216" s="9" t="str">
        <f>IF(Belgia!F5="", "", Belgia!F5)</f>
        <v>tak</v>
      </c>
      <c r="J216" s="9" t="str">
        <f>IF(Belgia!G5="", "", Belgia!G5)</f>
        <v>nie</v>
      </c>
      <c r="K216" s="9" t="str">
        <f>IF(Belgia!H5="", "", Belgia!H5)</f>
        <v>tak</v>
      </c>
      <c r="L216" s="9" t="str">
        <f>IF(Belgia!I5="", "", Belgia!I5)</f>
        <v>nie</v>
      </c>
      <c r="M216" s="9" t="str">
        <f>IF(Belgia!J5="", "", Belgia!J5)</f>
        <v>tak</v>
      </c>
      <c r="N216" s="9" t="str">
        <f>IF(Belgia!K5="", "", Belgia!K5)</f>
        <v>tak</v>
      </c>
      <c r="O216" s="9" t="str">
        <f>IF(Belgia!L5="", "", Belgia!L5)</f>
        <v>tak</v>
      </c>
      <c r="P216" s="9" t="str">
        <f>IF(Belgia!M5="", "", Belgia!M5)</f>
        <v>tak</v>
      </c>
      <c r="Q216" s="9" t="str">
        <f>IF(Belgia!N5="", "", Belgia!N5)</f>
        <v>tak</v>
      </c>
      <c r="R216" s="9" t="str">
        <f>IF(Belgia!O5="", "", Belgia!O5)</f>
        <v>nie</v>
      </c>
      <c r="S216" s="9" t="str">
        <f>IF(Belgia!P5="", "", Belgia!P5)</f>
        <v>tak</v>
      </c>
      <c r="T216" s="9" t="str">
        <f>IF(Belgia!Q5="", "", Belgia!Q5)</f>
        <v>nie</v>
      </c>
      <c r="U216" s="9" t="str">
        <f>IF(Belgia!R5="", "", Belgia!R5)</f>
        <v>tak</v>
      </c>
      <c r="V216" s="9" t="str">
        <f>IF(Belgia!S5="", "", Belgia!S5)</f>
        <v>tak</v>
      </c>
      <c r="W216" s="9" t="str">
        <f>IF(Belgia!T5="", "", Belgia!T5)</f>
        <v>tak</v>
      </c>
      <c r="X216" s="9" t="str">
        <f>IF(Belgia!U5="", "", Belgia!U5)</f>
        <v>tak</v>
      </c>
      <c r="Y216" s="9" t="str">
        <f>IF(Belgia!V5="", "", Belgia!V5)</f>
        <v>tak</v>
      </c>
      <c r="Z216" s="9" t="str">
        <f>IF(Belgia!W5="", "", Belgia!W5)</f>
        <v>nie</v>
      </c>
      <c r="AA216" s="9" t="str">
        <f>IF(Belgia!X5="", "", Belgia!X5)</f>
        <v>tak</v>
      </c>
      <c r="AB216" s="9" t="str">
        <f>IF(Belgia!Y5="", "", Belgia!Y5)</f>
        <v>nie</v>
      </c>
      <c r="AC216" s="9" t="str">
        <f>IF(Belgia!Z5="", "", Belgia!Z5)</f>
        <v>nie</v>
      </c>
      <c r="AD216" s="9" t="str">
        <f>IF(Belgia!AA5="", "", Belgia!AA5)</f>
        <v>nie</v>
      </c>
      <c r="AE216" s="9" t="str">
        <f>IF(Belgia!AB5="", "", Belgia!AB5)</f>
        <v>tak</v>
      </c>
      <c r="AF216" s="9" t="str">
        <f>IF(Belgia!AC5="", "", Belgia!AC5)</f>
        <v>nie</v>
      </c>
      <c r="AG216" s="9" t="str">
        <f>IF(Belgia!AD5="", "", Belgia!AD5)</f>
        <v>nie</v>
      </c>
      <c r="AH216" s="9" t="str">
        <f>IF(Belgia!AE5="", "", Belgia!AE5)</f>
        <v>tak</v>
      </c>
      <c r="AI216" s="9" t="str">
        <f>IF(Belgia!AF5="", "", Belgia!AF5)</f>
        <v>tak</v>
      </c>
      <c r="AJ216" s="9" t="str">
        <f>IF(Belgia!AG5="", "", Belgia!AG5)</f>
        <v>tak</v>
      </c>
      <c r="AK216" s="9" t="str">
        <f>IF(Belgia!AH5="", "", Belgia!AH5)</f>
        <v/>
      </c>
      <c r="AL216" s="9" t="str">
        <f>IF(Belgia!AI5="", "", Belgia!AI5)</f>
        <v/>
      </c>
      <c r="AM216" s="9" t="str">
        <f>IF(Belgia!AJ5="", "", Belgia!AJ5)</f>
        <v/>
      </c>
      <c r="AN216" s="9" t="str">
        <f>IF(Belgia!AK5="", "", Belgia!AK5)</f>
        <v/>
      </c>
      <c r="AO216" s="9" t="str">
        <f>IF(Belgia!AL5="", "", Belgia!AL5)</f>
        <v/>
      </c>
      <c r="AP216" s="16" t="str">
        <f>IF(Belgia!AM5="", "", Belgia!AM5)</f>
        <v/>
      </c>
      <c r="AY216" t="str">
        <f>Belgia!AP5</f>
        <v>tak 3</v>
      </c>
    </row>
    <row r="217" spans="1:51" x14ac:dyDescent="0.25">
      <c r="A217" s="39">
        <f t="shared" si="26"/>
        <v>0.5625</v>
      </c>
      <c r="B217" s="47">
        <f t="shared" si="24"/>
        <v>0.56250000211999995</v>
      </c>
      <c r="C217" s="46">
        <v>2.1200000000000001E-9</v>
      </c>
      <c r="D217" s="16" t="str">
        <f>Belgia!A6</f>
        <v>Antwerp</v>
      </c>
      <c r="E217" s="9" t="str">
        <f>IF(Belgia!B6="", "", Belgia!B6)</f>
        <v>nie</v>
      </c>
      <c r="F217" s="9" t="str">
        <f>IF(Belgia!C6="", "", Belgia!C6)</f>
        <v>tak</v>
      </c>
      <c r="G217" s="9" t="str">
        <f>IF(Belgia!D6="", "", Belgia!D6)</f>
        <v>nie</v>
      </c>
      <c r="H217" s="9" t="str">
        <f>IF(Belgia!E6="", "", Belgia!E6)</f>
        <v>nie</v>
      </c>
      <c r="I217" s="9" t="str">
        <f>IF(Belgia!F6="", "", Belgia!F6)</f>
        <v>nie</v>
      </c>
      <c r="J217" s="9" t="str">
        <f>IF(Belgia!G6="", "", Belgia!G6)</f>
        <v>nie</v>
      </c>
      <c r="K217" s="9" t="str">
        <f>IF(Belgia!H6="", "", Belgia!H6)</f>
        <v>nie</v>
      </c>
      <c r="L217" s="9" t="str">
        <f>IF(Belgia!I6="", "", Belgia!I6)</f>
        <v>tak</v>
      </c>
      <c r="M217" s="9" t="str">
        <f>IF(Belgia!J6="", "", Belgia!J6)</f>
        <v>nie</v>
      </c>
      <c r="N217" s="9" t="str">
        <f>IF(Belgia!K6="", "", Belgia!K6)</f>
        <v>tak</v>
      </c>
      <c r="O217" s="9" t="str">
        <f>IF(Belgia!L6="", "", Belgia!L6)</f>
        <v>tak</v>
      </c>
      <c r="P217" s="9" t="str">
        <f>IF(Belgia!M6="", "", Belgia!M6)</f>
        <v>tak</v>
      </c>
      <c r="Q217" s="9" t="str">
        <f>IF(Belgia!N6="", "", Belgia!N6)</f>
        <v>tak</v>
      </c>
      <c r="R217" s="9" t="str">
        <f>IF(Belgia!O6="", "", Belgia!O6)</f>
        <v>tak</v>
      </c>
      <c r="S217" s="9" t="str">
        <f>IF(Belgia!P6="", "", Belgia!P6)</f>
        <v>tak</v>
      </c>
      <c r="T217" s="9" t="str">
        <f>IF(Belgia!Q6="", "", Belgia!Q6)</f>
        <v>tak</v>
      </c>
      <c r="U217" s="9" t="str">
        <f>IF(Belgia!R6="", "", Belgia!R6)</f>
        <v>tak</v>
      </c>
      <c r="V217" s="9" t="str">
        <f>IF(Belgia!S6="", "", Belgia!S6)</f>
        <v>tak</v>
      </c>
      <c r="W217" s="9" t="str">
        <f>IF(Belgia!T6="", "", Belgia!T6)</f>
        <v>tak</v>
      </c>
      <c r="X217" s="9" t="str">
        <f>IF(Belgia!U6="", "", Belgia!U6)</f>
        <v>tak</v>
      </c>
      <c r="Y217" s="9" t="str">
        <f>IF(Belgia!V6="", "", Belgia!V6)</f>
        <v>tak</v>
      </c>
      <c r="Z217" s="9" t="str">
        <f>IF(Belgia!W6="", "", Belgia!W6)</f>
        <v>tak</v>
      </c>
      <c r="AA217" s="9" t="str">
        <f>IF(Belgia!X6="", "", Belgia!X6)</f>
        <v>nie</v>
      </c>
      <c r="AB217" s="9" t="str">
        <f>IF(Belgia!Y6="", "", Belgia!Y6)</f>
        <v>tak</v>
      </c>
      <c r="AC217" s="9" t="str">
        <f>IF(Belgia!Z6="", "", Belgia!Z6)</f>
        <v>nie</v>
      </c>
      <c r="AD217" s="9" t="str">
        <f>IF(Belgia!AA6="", "", Belgia!AA6)</f>
        <v>tak</v>
      </c>
      <c r="AE217" s="9" t="str">
        <f>IF(Belgia!AB6="", "", Belgia!AB6)</f>
        <v>nie</v>
      </c>
      <c r="AF217" s="9" t="str">
        <f>IF(Belgia!AC6="", "", Belgia!AC6)</f>
        <v>nie</v>
      </c>
      <c r="AG217" s="9" t="str">
        <f>IF(Belgia!AD6="", "", Belgia!AD6)</f>
        <v>nie</v>
      </c>
      <c r="AH217" s="9" t="str">
        <f>IF(Belgia!AE6="", "", Belgia!AE6)</f>
        <v>nie</v>
      </c>
      <c r="AI217" s="9" t="str">
        <f>IF(Belgia!AF6="", "", Belgia!AF6)</f>
        <v>nie</v>
      </c>
      <c r="AJ217" s="9" t="str">
        <f>IF(Belgia!AG6="", "", Belgia!AG6)</f>
        <v>tak</v>
      </c>
      <c r="AK217" s="9" t="str">
        <f>IF(Belgia!AH6="", "", Belgia!AH6)</f>
        <v/>
      </c>
      <c r="AL217" s="9" t="str">
        <f>IF(Belgia!AI6="", "", Belgia!AI6)</f>
        <v/>
      </c>
      <c r="AM217" s="9" t="str">
        <f>IF(Belgia!AJ6="", "", Belgia!AJ6)</f>
        <v/>
      </c>
      <c r="AN217" s="9" t="str">
        <f>IF(Belgia!AK6="", "", Belgia!AK6)</f>
        <v/>
      </c>
      <c r="AO217" s="9" t="str">
        <f>IF(Belgia!AL6="", "", Belgia!AL6)</f>
        <v/>
      </c>
      <c r="AP217" s="16" t="str">
        <f>IF(Belgia!AM6="", "", Belgia!AM6)</f>
        <v/>
      </c>
      <c r="AY217" t="str">
        <f>Belgia!AP6</f>
        <v>tak 1</v>
      </c>
    </row>
    <row r="218" spans="1:51" x14ac:dyDescent="0.25">
      <c r="A218" s="39">
        <f t="shared" si="26"/>
        <v>0.4375</v>
      </c>
      <c r="B218" s="47">
        <f t="shared" si="24"/>
        <v>0.43750000213000001</v>
      </c>
      <c r="C218" s="46">
        <v>2.1299999999999999E-9</v>
      </c>
      <c r="D218" s="16" t="str">
        <f>Belgia!A7</f>
        <v>Gent</v>
      </c>
      <c r="E218" s="9" t="str">
        <f>IF(Belgia!B7="", "", Belgia!B7)</f>
        <v>nie</v>
      </c>
      <c r="F218" s="9" t="str">
        <f>IF(Belgia!C7="", "", Belgia!C7)</f>
        <v>tak</v>
      </c>
      <c r="G218" s="9" t="str">
        <f>IF(Belgia!D7="", "", Belgia!D7)</f>
        <v>nie</v>
      </c>
      <c r="H218" s="9" t="str">
        <f>IF(Belgia!E7="", "", Belgia!E7)</f>
        <v>nie</v>
      </c>
      <c r="I218" s="9" t="str">
        <f>IF(Belgia!F7="", "", Belgia!F7)</f>
        <v>nie</v>
      </c>
      <c r="J218" s="9" t="str">
        <f>IF(Belgia!G7="", "", Belgia!G7)</f>
        <v>nie</v>
      </c>
      <c r="K218" s="9" t="str">
        <f>IF(Belgia!H7="", "", Belgia!H7)</f>
        <v>nie</v>
      </c>
      <c r="L218" s="9" t="str">
        <f>IF(Belgia!I7="", "", Belgia!I7)</f>
        <v>nie</v>
      </c>
      <c r="M218" s="9" t="str">
        <f>IF(Belgia!J7="", "", Belgia!J7)</f>
        <v>tak</v>
      </c>
      <c r="N218" s="9" t="str">
        <f>IF(Belgia!K7="", "", Belgia!K7)</f>
        <v>tak</v>
      </c>
      <c r="O218" s="9" t="str">
        <f>IF(Belgia!L7="", "", Belgia!L7)</f>
        <v>nie</v>
      </c>
      <c r="P218" s="9" t="str">
        <f>IF(Belgia!M7="", "", Belgia!M7)</f>
        <v>nie</v>
      </c>
      <c r="Q218" s="9" t="str">
        <f>IF(Belgia!N7="", "", Belgia!N7)</f>
        <v>nie</v>
      </c>
      <c r="R218" s="9" t="str">
        <f>IF(Belgia!O7="", "", Belgia!O7)</f>
        <v>tak</v>
      </c>
      <c r="S218" s="9" t="str">
        <f>IF(Belgia!P7="", "", Belgia!P7)</f>
        <v>tak</v>
      </c>
      <c r="T218" s="9" t="str">
        <f>IF(Belgia!Q7="", "", Belgia!Q7)</f>
        <v>tak</v>
      </c>
      <c r="U218" s="9" t="str">
        <f>IF(Belgia!R7="", "", Belgia!R7)</f>
        <v>tak</v>
      </c>
      <c r="V218" s="9" t="str">
        <f>IF(Belgia!S7="", "", Belgia!S7)</f>
        <v>tak</v>
      </c>
      <c r="W218" s="9" t="str">
        <f>IF(Belgia!T7="", "", Belgia!T7)</f>
        <v>nie</v>
      </c>
      <c r="X218" s="9" t="str">
        <f>IF(Belgia!U7="", "", Belgia!U7)</f>
        <v>tak</v>
      </c>
      <c r="Y218" s="9" t="str">
        <f>IF(Belgia!V7="", "", Belgia!V7)</f>
        <v>nie</v>
      </c>
      <c r="Z218" s="9" t="str">
        <f>IF(Belgia!W7="", "", Belgia!W7)</f>
        <v>tak</v>
      </c>
      <c r="AA218" s="9" t="str">
        <f>IF(Belgia!X7="", "", Belgia!X7)</f>
        <v>nie</v>
      </c>
      <c r="AB218" s="9" t="str">
        <f>IF(Belgia!Y7="", "", Belgia!Y7)</f>
        <v>nie</v>
      </c>
      <c r="AC218" s="9" t="str">
        <f>IF(Belgia!Z7="", "", Belgia!Z7)</f>
        <v>nie</v>
      </c>
      <c r="AD218" s="9" t="str">
        <f>IF(Belgia!AA7="", "", Belgia!AA7)</f>
        <v>tak</v>
      </c>
      <c r="AE218" s="9" t="str">
        <f>IF(Belgia!AB7="", "", Belgia!AB7)</f>
        <v>nie</v>
      </c>
      <c r="AF218" s="9" t="str">
        <f>IF(Belgia!AC7="", "", Belgia!AC7)</f>
        <v>tak</v>
      </c>
      <c r="AG218" s="9" t="str">
        <f>IF(Belgia!AD7="", "", Belgia!AD7)</f>
        <v>nie</v>
      </c>
      <c r="AH218" s="9" t="str">
        <f>IF(Belgia!AE7="", "", Belgia!AE7)</f>
        <v>tak</v>
      </c>
      <c r="AI218" s="9" t="str">
        <f>IF(Belgia!AF7="", "", Belgia!AF7)</f>
        <v>tak</v>
      </c>
      <c r="AJ218" s="9" t="str">
        <f>IF(Belgia!AG7="", "", Belgia!AG7)</f>
        <v>nie</v>
      </c>
      <c r="AK218" s="9" t="str">
        <f>IF(Belgia!AH7="", "", Belgia!AH7)</f>
        <v/>
      </c>
      <c r="AL218" s="9" t="str">
        <f>IF(Belgia!AI7="", "", Belgia!AI7)</f>
        <v/>
      </c>
      <c r="AM218" s="9" t="str">
        <f>IF(Belgia!AJ7="", "", Belgia!AJ7)</f>
        <v/>
      </c>
      <c r="AN218" s="9" t="str">
        <f>IF(Belgia!AK7="", "", Belgia!AK7)</f>
        <v/>
      </c>
      <c r="AO218" s="9" t="str">
        <f>IF(Belgia!AL7="", "", Belgia!AL7)</f>
        <v/>
      </c>
      <c r="AP218" s="16" t="str">
        <f>IF(Belgia!AM7="", "", Belgia!AM7)</f>
        <v/>
      </c>
      <c r="AY218" t="str">
        <f>Belgia!AP7</f>
        <v>nie 1</v>
      </c>
    </row>
    <row r="219" spans="1:51" x14ac:dyDescent="0.25">
      <c r="A219" s="39">
        <f t="shared" si="26"/>
        <v>0.46875</v>
      </c>
      <c r="B219" s="47">
        <f t="shared" si="24"/>
        <v>0.46875000214000001</v>
      </c>
      <c r="C219" s="46">
        <v>2.1400000000000001E-9</v>
      </c>
      <c r="D219" s="16" t="str">
        <f>Belgia!A8</f>
        <v>Standard Liege</v>
      </c>
      <c r="E219" s="9" t="str">
        <f>IF(Belgia!B8="", "", Belgia!B8)</f>
        <v>nie</v>
      </c>
      <c r="F219" s="9" t="str">
        <f>IF(Belgia!C8="", "", Belgia!C8)</f>
        <v>nie</v>
      </c>
      <c r="G219" s="9" t="str">
        <f>IF(Belgia!D8="", "", Belgia!D8)</f>
        <v>nie</v>
      </c>
      <c r="H219" s="9" t="str">
        <f>IF(Belgia!E8="", "", Belgia!E8)</f>
        <v>nie</v>
      </c>
      <c r="I219" s="9" t="str">
        <f>IF(Belgia!F8="", "", Belgia!F8)</f>
        <v>nie</v>
      </c>
      <c r="J219" s="9" t="str">
        <f>IF(Belgia!G8="", "", Belgia!G8)</f>
        <v>tak</v>
      </c>
      <c r="K219" s="9" t="str">
        <f>IF(Belgia!H8="", "", Belgia!H8)</f>
        <v>tak</v>
      </c>
      <c r="L219" s="9" t="str">
        <f>IF(Belgia!I8="", "", Belgia!I8)</f>
        <v>nie</v>
      </c>
      <c r="M219" s="9" t="str">
        <f>IF(Belgia!J8="", "", Belgia!J8)</f>
        <v>tak</v>
      </c>
      <c r="N219" s="9" t="str">
        <f>IF(Belgia!K8="", "", Belgia!K8)</f>
        <v>tak</v>
      </c>
      <c r="O219" s="9" t="str">
        <f>IF(Belgia!L8="", "", Belgia!L8)</f>
        <v>tak</v>
      </c>
      <c r="P219" s="9" t="str">
        <f>IF(Belgia!M8="", "", Belgia!M8)</f>
        <v>tak</v>
      </c>
      <c r="Q219" s="9" t="str">
        <f>IF(Belgia!N8="", "", Belgia!N8)</f>
        <v>tak</v>
      </c>
      <c r="R219" s="9" t="str">
        <f>IF(Belgia!O8="", "", Belgia!O8)</f>
        <v>tak</v>
      </c>
      <c r="S219" s="9" t="str">
        <f>IF(Belgia!P8="", "", Belgia!P8)</f>
        <v>nie</v>
      </c>
      <c r="T219" s="9" t="str">
        <f>IF(Belgia!Q8="", "", Belgia!Q8)</f>
        <v>tak</v>
      </c>
      <c r="U219" s="9" t="str">
        <f>IF(Belgia!R8="", "", Belgia!R8)</f>
        <v>tak</v>
      </c>
      <c r="V219" s="9" t="str">
        <f>IF(Belgia!S8="", "", Belgia!S8)</f>
        <v>nie</v>
      </c>
      <c r="W219" s="9" t="str">
        <f>IF(Belgia!T8="", "", Belgia!T8)</f>
        <v>nie</v>
      </c>
      <c r="X219" s="9" t="str">
        <f>IF(Belgia!U8="", "", Belgia!U8)</f>
        <v>nie</v>
      </c>
      <c r="Y219" s="9" t="str">
        <f>IF(Belgia!V8="", "", Belgia!V8)</f>
        <v>nie</v>
      </c>
      <c r="Z219" s="9" t="str">
        <f>IF(Belgia!W8="", "", Belgia!W8)</f>
        <v>tak</v>
      </c>
      <c r="AA219" s="9" t="str">
        <f>IF(Belgia!X8="", "", Belgia!X8)</f>
        <v>nie</v>
      </c>
      <c r="AB219" s="9" t="str">
        <f>IF(Belgia!Y8="", "", Belgia!Y8)</f>
        <v>nie</v>
      </c>
      <c r="AC219" s="9" t="str">
        <f>IF(Belgia!Z8="", "", Belgia!Z8)</f>
        <v>tak</v>
      </c>
      <c r="AD219" s="9" t="str">
        <f>IF(Belgia!AA8="", "", Belgia!AA8)</f>
        <v>tak</v>
      </c>
      <c r="AE219" s="9" t="str">
        <f>IF(Belgia!AB8="", "", Belgia!AB8)</f>
        <v>nie</v>
      </c>
      <c r="AF219" s="9" t="str">
        <f>IF(Belgia!AC8="", "", Belgia!AC8)</f>
        <v>nie</v>
      </c>
      <c r="AG219" s="9" t="str">
        <f>IF(Belgia!AD8="", "", Belgia!AD8)</f>
        <v>tak</v>
      </c>
      <c r="AH219" s="9" t="str">
        <f>IF(Belgia!AE8="", "", Belgia!AE8)</f>
        <v>nie</v>
      </c>
      <c r="AI219" s="9" t="str">
        <f>IF(Belgia!AF8="", "", Belgia!AF8)</f>
        <v>tak</v>
      </c>
      <c r="AJ219" s="9" t="str">
        <f>IF(Belgia!AG8="", "", Belgia!AG8)</f>
        <v>nie</v>
      </c>
      <c r="AK219" s="9" t="str">
        <f>IF(Belgia!AH8="", "", Belgia!AH8)</f>
        <v/>
      </c>
      <c r="AL219" s="9" t="str">
        <f>IF(Belgia!AI8="", "", Belgia!AI8)</f>
        <v/>
      </c>
      <c r="AM219" s="9" t="str">
        <f>IF(Belgia!AJ8="", "", Belgia!AJ8)</f>
        <v/>
      </c>
      <c r="AN219" s="9" t="str">
        <f>IF(Belgia!AK8="", "", Belgia!AK8)</f>
        <v/>
      </c>
      <c r="AO219" s="9" t="str">
        <f>IF(Belgia!AL8="", "", Belgia!AL8)</f>
        <v/>
      </c>
      <c r="AP219" s="16" t="str">
        <f>IF(Belgia!AM8="", "", Belgia!AM8)</f>
        <v/>
      </c>
      <c r="AY219" t="str">
        <f>Belgia!AP8</f>
        <v>nie 1</v>
      </c>
    </row>
    <row r="220" spans="1:51" x14ac:dyDescent="0.25">
      <c r="A220" s="39">
        <f t="shared" si="26"/>
        <v>0.3125</v>
      </c>
      <c r="B220" s="47">
        <f t="shared" si="24"/>
        <v>0.31250000215000001</v>
      </c>
      <c r="C220" s="46">
        <v>2.1499999999999998E-9</v>
      </c>
      <c r="D220" s="16" t="str">
        <f>Belgia!A9</f>
        <v>Charleroi</v>
      </c>
      <c r="E220" s="9" t="str">
        <f>IF(Belgia!B9="", "", Belgia!B9)</f>
        <v>nie</v>
      </c>
      <c r="F220" s="9" t="str">
        <f>IF(Belgia!C9="", "", Belgia!C9)</f>
        <v>nie</v>
      </c>
      <c r="G220" s="9" t="str">
        <f>IF(Belgia!D9="", "", Belgia!D9)</f>
        <v>nie</v>
      </c>
      <c r="H220" s="9" t="str">
        <f>IF(Belgia!E9="", "", Belgia!E9)</f>
        <v>nie</v>
      </c>
      <c r="I220" s="9" t="str">
        <f>IF(Belgia!F9="", "", Belgia!F9)</f>
        <v>nie</v>
      </c>
      <c r="J220" s="9" t="str">
        <f>IF(Belgia!G9="", "", Belgia!G9)</f>
        <v>nie</v>
      </c>
      <c r="K220" s="9" t="str">
        <f>IF(Belgia!H9="", "", Belgia!H9)</f>
        <v>tak</v>
      </c>
      <c r="L220" s="9" t="str">
        <f>IF(Belgia!I9="", "", Belgia!I9)</f>
        <v>nie</v>
      </c>
      <c r="M220" s="9" t="str">
        <f>IF(Belgia!J9="", "", Belgia!J9)</f>
        <v>nie</v>
      </c>
      <c r="N220" s="9" t="str">
        <f>IF(Belgia!K9="", "", Belgia!K9)</f>
        <v>nie</v>
      </c>
      <c r="O220" s="9" t="str">
        <f>IF(Belgia!L9="", "", Belgia!L9)</f>
        <v>tak</v>
      </c>
      <c r="P220" s="9" t="str">
        <f>IF(Belgia!M9="", "", Belgia!M9)</f>
        <v>nie</v>
      </c>
      <c r="Q220" s="9" t="str">
        <f>IF(Belgia!N9="", "", Belgia!N9)</f>
        <v>nie</v>
      </c>
      <c r="R220" s="9" t="str">
        <f>IF(Belgia!O9="", "", Belgia!O9)</f>
        <v>nie</v>
      </c>
      <c r="S220" s="9" t="str">
        <f>IF(Belgia!P9="", "", Belgia!P9)</f>
        <v>nie</v>
      </c>
      <c r="T220" s="9" t="str">
        <f>IF(Belgia!Q9="", "", Belgia!Q9)</f>
        <v>tak</v>
      </c>
      <c r="U220" s="9" t="str">
        <f>IF(Belgia!R9="", "", Belgia!R9)</f>
        <v>tak</v>
      </c>
      <c r="V220" s="9" t="str">
        <f>IF(Belgia!S9="", "", Belgia!S9)</f>
        <v>nie</v>
      </c>
      <c r="W220" s="9" t="str">
        <f>IF(Belgia!T9="", "", Belgia!T9)</f>
        <v>tak</v>
      </c>
      <c r="X220" s="9" t="str">
        <f>IF(Belgia!U9="", "", Belgia!U9)</f>
        <v>nie</v>
      </c>
      <c r="Y220" s="9" t="str">
        <f>IF(Belgia!V9="", "", Belgia!V9)</f>
        <v>tak</v>
      </c>
      <c r="Z220" s="9" t="str">
        <f>IF(Belgia!W9="", "", Belgia!W9)</f>
        <v>tak</v>
      </c>
      <c r="AA220" s="9" t="str">
        <f>IF(Belgia!X9="", "", Belgia!X9)</f>
        <v>nie</v>
      </c>
      <c r="AB220" s="9" t="str">
        <f>IF(Belgia!Y9="", "", Belgia!Y9)</f>
        <v>tak</v>
      </c>
      <c r="AC220" s="9" t="str">
        <f>IF(Belgia!Z9="", "", Belgia!Z9)</f>
        <v>tak</v>
      </c>
      <c r="AD220" s="9" t="str">
        <f>IF(Belgia!AA9="", "", Belgia!AA9)</f>
        <v>nie</v>
      </c>
      <c r="AE220" s="9" t="str">
        <f>IF(Belgia!AB9="", "", Belgia!AB9)</f>
        <v>tak</v>
      </c>
      <c r="AF220" s="9" t="str">
        <f>IF(Belgia!AC9="", "", Belgia!AC9)</f>
        <v>nie</v>
      </c>
      <c r="AG220" s="9" t="str">
        <f>IF(Belgia!AD9="", "", Belgia!AD9)</f>
        <v>nie</v>
      </c>
      <c r="AH220" s="9" t="str">
        <f>IF(Belgia!AE9="", "", Belgia!AE9)</f>
        <v>nie</v>
      </c>
      <c r="AI220" s="9" t="str">
        <f>IF(Belgia!AF9="", "", Belgia!AF9)</f>
        <v>nie</v>
      </c>
      <c r="AJ220" s="9" t="str">
        <f>IF(Belgia!AG9="", "", Belgia!AG9)</f>
        <v>nie</v>
      </c>
      <c r="AK220" s="9" t="str">
        <f>IF(Belgia!AH9="", "", Belgia!AH9)</f>
        <v/>
      </c>
      <c r="AL220" s="9" t="str">
        <f>IF(Belgia!AI9="", "", Belgia!AI9)</f>
        <v/>
      </c>
      <c r="AM220" s="9" t="str">
        <f>IF(Belgia!AJ9="", "", Belgia!AJ9)</f>
        <v/>
      </c>
      <c r="AN220" s="9" t="str">
        <f>IF(Belgia!AK9="", "", Belgia!AK9)</f>
        <v/>
      </c>
      <c r="AO220" s="9" t="str">
        <f>IF(Belgia!AL9="", "", Belgia!AL9)</f>
        <v/>
      </c>
      <c r="AP220" s="16" t="str">
        <f>IF(Belgia!AM9="", "", Belgia!AM9)</f>
        <v/>
      </c>
      <c r="AY220" t="str">
        <f>Belgia!AP9</f>
        <v>nie 5</v>
      </c>
    </row>
    <row r="221" spans="1:51" x14ac:dyDescent="0.25">
      <c r="A221" s="39">
        <f t="shared" si="26"/>
        <v>0.4375</v>
      </c>
      <c r="B221" s="47">
        <f t="shared" si="24"/>
        <v>0.43750000216000001</v>
      </c>
      <c r="C221" s="46">
        <v>2.16E-9</v>
      </c>
      <c r="D221" s="16" t="str">
        <f>Belgia!A10</f>
        <v>Kv Mechelen</v>
      </c>
      <c r="E221" s="9" t="str">
        <f>IF(Belgia!B10="", "", Belgia!B10)</f>
        <v>nie</v>
      </c>
      <c r="F221" s="9" t="str">
        <f>IF(Belgia!C10="", "", Belgia!C10)</f>
        <v>nie</v>
      </c>
      <c r="G221" s="9" t="str">
        <f>IF(Belgia!D10="", "", Belgia!D10)</f>
        <v>nie</v>
      </c>
      <c r="H221" s="9" t="str">
        <f>IF(Belgia!E10="", "", Belgia!E10)</f>
        <v>tak</v>
      </c>
      <c r="I221" s="9" t="str">
        <f>IF(Belgia!F10="", "", Belgia!F10)</f>
        <v>nie</v>
      </c>
      <c r="J221" s="9" t="str">
        <f>IF(Belgia!G10="", "", Belgia!G10)</f>
        <v>nie</v>
      </c>
      <c r="K221" s="9" t="str">
        <f>IF(Belgia!H10="", "", Belgia!H10)</f>
        <v>nie</v>
      </c>
      <c r="L221" s="9" t="str">
        <f>IF(Belgia!I10="", "", Belgia!I10)</f>
        <v>tak</v>
      </c>
      <c r="M221" s="9" t="str">
        <f>IF(Belgia!J10="", "", Belgia!J10)</f>
        <v>nie</v>
      </c>
      <c r="N221" s="9" t="str">
        <f>IF(Belgia!K10="", "", Belgia!K10)</f>
        <v>tak</v>
      </c>
      <c r="O221" s="9" t="str">
        <f>IF(Belgia!L10="", "", Belgia!L10)</f>
        <v>tak</v>
      </c>
      <c r="P221" s="9" t="str">
        <f>IF(Belgia!M10="", "", Belgia!M10)</f>
        <v>nie</v>
      </c>
      <c r="Q221" s="9" t="str">
        <f>IF(Belgia!N10="", "", Belgia!N10)</f>
        <v>tak</v>
      </c>
      <c r="R221" s="9" t="str">
        <f>IF(Belgia!O10="", "", Belgia!O10)</f>
        <v>tak</v>
      </c>
      <c r="S221" s="9" t="str">
        <f>IF(Belgia!P10="", "", Belgia!P10)</f>
        <v>tak</v>
      </c>
      <c r="T221" s="9" t="str">
        <f>IF(Belgia!Q10="", "", Belgia!Q10)</f>
        <v>tak</v>
      </c>
      <c r="U221" s="9" t="str">
        <f>IF(Belgia!R10="", "", Belgia!R10)</f>
        <v>tak</v>
      </c>
      <c r="V221" s="9" t="str">
        <f>IF(Belgia!S10="", "", Belgia!S10)</f>
        <v>tak</v>
      </c>
      <c r="W221" s="9" t="str">
        <f>IF(Belgia!T10="", "", Belgia!T10)</f>
        <v>tak</v>
      </c>
      <c r="X221" s="9" t="str">
        <f>IF(Belgia!U10="", "", Belgia!U10)</f>
        <v>nie</v>
      </c>
      <c r="Y221" s="9" t="str">
        <f>IF(Belgia!V10="", "", Belgia!V10)</f>
        <v>nie</v>
      </c>
      <c r="Z221" s="9" t="str">
        <f>IF(Belgia!W10="", "", Belgia!W10)</f>
        <v>nie</v>
      </c>
      <c r="AA221" s="9" t="str">
        <f>IF(Belgia!X10="", "", Belgia!X10)</f>
        <v>tak</v>
      </c>
      <c r="AB221" s="9" t="str">
        <f>IF(Belgia!Y10="", "", Belgia!Y10)</f>
        <v>nie</v>
      </c>
      <c r="AC221" s="9" t="str">
        <f>IF(Belgia!Z10="", "", Belgia!Z10)</f>
        <v>nie</v>
      </c>
      <c r="AD221" s="9" t="str">
        <f>IF(Belgia!AA10="", "", Belgia!AA10)</f>
        <v>nie</v>
      </c>
      <c r="AE221" s="9" t="str">
        <f>IF(Belgia!AB10="", "", Belgia!AB10)</f>
        <v>tak</v>
      </c>
      <c r="AF221" s="9" t="str">
        <f>IF(Belgia!AC10="", "", Belgia!AC10)</f>
        <v>nie</v>
      </c>
      <c r="AG221" s="9" t="str">
        <f>IF(Belgia!AD10="", "", Belgia!AD10)</f>
        <v>nie</v>
      </c>
      <c r="AH221" s="9" t="str">
        <f>IF(Belgia!AE10="", "", Belgia!AE10)</f>
        <v>nie</v>
      </c>
      <c r="AI221" s="9" t="str">
        <f>IF(Belgia!AF10="", "", Belgia!AF10)</f>
        <v>tak</v>
      </c>
      <c r="AJ221" s="9" t="str">
        <f>IF(Belgia!AG10="", "", Belgia!AG10)</f>
        <v>nie</v>
      </c>
      <c r="AK221" s="9" t="str">
        <f>IF(Belgia!AH10="", "", Belgia!AH10)</f>
        <v/>
      </c>
      <c r="AL221" s="9" t="str">
        <f>IF(Belgia!AI10="", "", Belgia!AI10)</f>
        <v/>
      </c>
      <c r="AM221" s="9" t="str">
        <f>IF(Belgia!AJ10="", "", Belgia!AJ10)</f>
        <v/>
      </c>
      <c r="AN221" s="9" t="str">
        <f>IF(Belgia!AK10="", "", Belgia!AK10)</f>
        <v/>
      </c>
      <c r="AO221" s="9" t="str">
        <f>IF(Belgia!AL10="", "", Belgia!AL10)</f>
        <v/>
      </c>
      <c r="AP221" s="16" t="str">
        <f>IF(Belgia!AM10="", "", Belgia!AM10)</f>
        <v/>
      </c>
      <c r="AY221" t="str">
        <f>Belgia!AP10</f>
        <v>nie 1</v>
      </c>
    </row>
    <row r="222" spans="1:51" x14ac:dyDescent="0.25">
      <c r="A222" s="39">
        <f t="shared" si="26"/>
        <v>0.5625</v>
      </c>
      <c r="B222" s="47">
        <f t="shared" si="24"/>
        <v>0.56250000216999996</v>
      </c>
      <c r="C222" s="46">
        <v>2.1700000000000002E-9</v>
      </c>
      <c r="D222" s="16" t="str">
        <f>Belgia!A11</f>
        <v>Westerlo</v>
      </c>
      <c r="E222" s="9" t="str">
        <f>IF(Belgia!B11="", "", Belgia!B11)</f>
        <v>tak</v>
      </c>
      <c r="F222" s="9" t="str">
        <f>IF(Belgia!C11="", "", Belgia!C11)</f>
        <v>nie</v>
      </c>
      <c r="G222" s="9" t="str">
        <f>IF(Belgia!D11="", "", Belgia!D11)</f>
        <v>nie</v>
      </c>
      <c r="H222" s="9" t="str">
        <f>IF(Belgia!E11="", "", Belgia!E11)</f>
        <v>nie</v>
      </c>
      <c r="I222" s="9" t="str">
        <f>IF(Belgia!F11="", "", Belgia!F11)</f>
        <v>nie</v>
      </c>
      <c r="J222" s="9" t="str">
        <f>IF(Belgia!G11="", "", Belgia!G11)</f>
        <v>nie</v>
      </c>
      <c r="K222" s="9" t="str">
        <f>IF(Belgia!H11="", "", Belgia!H11)</f>
        <v>tak</v>
      </c>
      <c r="L222" s="9" t="str">
        <f>IF(Belgia!I11="", "", Belgia!I11)</f>
        <v>tak</v>
      </c>
      <c r="M222" s="9" t="str">
        <f>IF(Belgia!J11="", "", Belgia!J11)</f>
        <v>tak</v>
      </c>
      <c r="N222" s="9" t="str">
        <f>IF(Belgia!K11="", "", Belgia!K11)</f>
        <v>tak</v>
      </c>
      <c r="O222" s="9" t="str">
        <f>IF(Belgia!L11="", "", Belgia!L11)</f>
        <v>nie</v>
      </c>
      <c r="P222" s="9" t="str">
        <f>IF(Belgia!M11="", "", Belgia!M11)</f>
        <v>tak</v>
      </c>
      <c r="Q222" s="9" t="str">
        <f>IF(Belgia!N11="", "", Belgia!N11)</f>
        <v>tak</v>
      </c>
      <c r="R222" s="9" t="str">
        <f>IF(Belgia!O11="", "", Belgia!O11)</f>
        <v>nie</v>
      </c>
      <c r="S222" s="9" t="str">
        <f>IF(Belgia!P11="", "", Belgia!P11)</f>
        <v>nie</v>
      </c>
      <c r="T222" s="9" t="str">
        <f>IF(Belgia!Q11="", "", Belgia!Q11)</f>
        <v>tak</v>
      </c>
      <c r="U222" s="9" t="str">
        <f>IF(Belgia!R11="", "", Belgia!R11)</f>
        <v>nie</v>
      </c>
      <c r="V222" s="9" t="str">
        <f>IF(Belgia!S11="", "", Belgia!S11)</f>
        <v>tak</v>
      </c>
      <c r="W222" s="9" t="str">
        <f>IF(Belgia!T11="", "", Belgia!T11)</f>
        <v>tak</v>
      </c>
      <c r="X222" s="9" t="str">
        <f>IF(Belgia!U11="", "", Belgia!U11)</f>
        <v>nie</v>
      </c>
      <c r="Y222" s="9" t="str">
        <f>IF(Belgia!V11="", "", Belgia!V11)</f>
        <v>tak</v>
      </c>
      <c r="Z222" s="9" t="str">
        <f>IF(Belgia!W11="", "", Belgia!W11)</f>
        <v>tak</v>
      </c>
      <c r="AA222" s="9" t="str">
        <f>IF(Belgia!X11="", "", Belgia!X11)</f>
        <v>tak</v>
      </c>
      <c r="AB222" s="9" t="str">
        <f>IF(Belgia!Y11="", "", Belgia!Y11)</f>
        <v>tak</v>
      </c>
      <c r="AC222" s="9" t="str">
        <f>IF(Belgia!Z11="", "", Belgia!Z11)</f>
        <v>tak</v>
      </c>
      <c r="AD222" s="9" t="str">
        <f>IF(Belgia!AA11="", "", Belgia!AA11)</f>
        <v>tak</v>
      </c>
      <c r="AE222" s="9" t="str">
        <f>IF(Belgia!AB11="", "", Belgia!AB11)</f>
        <v>tak</v>
      </c>
      <c r="AF222" s="9" t="str">
        <f>IF(Belgia!AC11="", "", Belgia!AC11)</f>
        <v>nie</v>
      </c>
      <c r="AG222" s="9" t="str">
        <f>IF(Belgia!AD11="", "", Belgia!AD11)</f>
        <v>nie</v>
      </c>
      <c r="AH222" s="9" t="str">
        <f>IF(Belgia!AE11="", "", Belgia!AE11)</f>
        <v>tak</v>
      </c>
      <c r="AI222" s="9" t="str">
        <f>IF(Belgia!AF11="", "", Belgia!AF11)</f>
        <v>nie</v>
      </c>
      <c r="AJ222" s="9" t="str">
        <f>IF(Belgia!AG11="", "", Belgia!AG11)</f>
        <v>nie</v>
      </c>
      <c r="AK222" s="9" t="str">
        <f>IF(Belgia!AH11="", "", Belgia!AH11)</f>
        <v/>
      </c>
      <c r="AL222" s="9" t="str">
        <f>IF(Belgia!AI11="", "", Belgia!AI11)</f>
        <v/>
      </c>
      <c r="AM222" s="9" t="str">
        <f>IF(Belgia!AJ11="", "", Belgia!AJ11)</f>
        <v/>
      </c>
      <c r="AN222" s="9" t="str">
        <f>IF(Belgia!AK11="", "", Belgia!AK11)</f>
        <v/>
      </c>
      <c r="AO222" s="9" t="str">
        <f>IF(Belgia!AL11="", "", Belgia!AL11)</f>
        <v/>
      </c>
      <c r="AP222" s="16" t="str">
        <f>IF(Belgia!AM11="", "", Belgia!AM11)</f>
        <v/>
      </c>
      <c r="AY222" t="str">
        <f>Belgia!AP11</f>
        <v>nie 2</v>
      </c>
    </row>
    <row r="223" spans="1:51" x14ac:dyDescent="0.25">
      <c r="A223" s="39">
        <f t="shared" si="26"/>
        <v>0.3125</v>
      </c>
      <c r="B223" s="47">
        <f t="shared" si="24"/>
        <v>0.31250000218000001</v>
      </c>
      <c r="C223" s="46">
        <v>2.1799999999999999E-9</v>
      </c>
      <c r="D223" s="16" t="str">
        <f>Belgia!A12</f>
        <v>OH Leuven</v>
      </c>
      <c r="E223" s="9" t="str">
        <f>IF(Belgia!B12="", "", Belgia!B12)</f>
        <v>nie</v>
      </c>
      <c r="F223" s="9" t="str">
        <f>IF(Belgia!C12="", "", Belgia!C12)</f>
        <v>tak</v>
      </c>
      <c r="G223" s="9" t="str">
        <f>IF(Belgia!D12="", "", Belgia!D12)</f>
        <v>nie</v>
      </c>
      <c r="H223" s="9" t="str">
        <f>IF(Belgia!E12="", "", Belgia!E12)</f>
        <v>nie</v>
      </c>
      <c r="I223" s="9" t="str">
        <f>IF(Belgia!F12="", "", Belgia!F12)</f>
        <v>nie</v>
      </c>
      <c r="J223" s="9" t="str">
        <f>IF(Belgia!G12="", "", Belgia!G12)</f>
        <v>tak</v>
      </c>
      <c r="K223" s="9" t="str">
        <f>IF(Belgia!H12="", "", Belgia!H12)</f>
        <v>tak</v>
      </c>
      <c r="L223" s="9" t="str">
        <f>IF(Belgia!I12="", "", Belgia!I12)</f>
        <v>nie</v>
      </c>
      <c r="M223" s="9" t="str">
        <f>IF(Belgia!J12="", "", Belgia!J12)</f>
        <v>tak</v>
      </c>
      <c r="N223" s="9" t="str">
        <f>IF(Belgia!K12="", "", Belgia!K12)</f>
        <v>tak</v>
      </c>
      <c r="O223" s="9" t="str">
        <f>IF(Belgia!L12="", "", Belgia!L12)</f>
        <v>tak</v>
      </c>
      <c r="P223" s="9" t="str">
        <f>IF(Belgia!M12="", "", Belgia!M12)</f>
        <v>nie</v>
      </c>
      <c r="Q223" s="9" t="str">
        <f>IF(Belgia!N12="", "", Belgia!N12)</f>
        <v>nie</v>
      </c>
      <c r="R223" s="9" t="str">
        <f>IF(Belgia!O12="", "", Belgia!O12)</f>
        <v>nie</v>
      </c>
      <c r="S223" s="9" t="str">
        <f>IF(Belgia!P12="", "", Belgia!P12)</f>
        <v>nie</v>
      </c>
      <c r="T223" s="9" t="str">
        <f>IF(Belgia!Q12="", "", Belgia!Q12)</f>
        <v>nie</v>
      </c>
      <c r="U223" s="9" t="str">
        <f>IF(Belgia!R12="", "", Belgia!R12)</f>
        <v>tak</v>
      </c>
      <c r="V223" s="9" t="str">
        <f>IF(Belgia!S12="", "", Belgia!S12)</f>
        <v>nie</v>
      </c>
      <c r="W223" s="9" t="str">
        <f>IF(Belgia!T12="", "", Belgia!T12)</f>
        <v>nie</v>
      </c>
      <c r="X223" s="9" t="str">
        <f>IF(Belgia!U12="", "", Belgia!U12)</f>
        <v>nie</v>
      </c>
      <c r="Y223" s="9" t="str">
        <f>IF(Belgia!V12="", "", Belgia!V12)</f>
        <v>nie</v>
      </c>
      <c r="Z223" s="9" t="str">
        <f>IF(Belgia!W12="", "", Belgia!W12)</f>
        <v>nie</v>
      </c>
      <c r="AA223" s="9" t="str">
        <f>IF(Belgia!X12="", "", Belgia!X12)</f>
        <v>nie</v>
      </c>
      <c r="AB223" s="9" t="str">
        <f>IF(Belgia!Y12="", "", Belgia!Y12)</f>
        <v>nie</v>
      </c>
      <c r="AC223" s="9" t="str">
        <f>IF(Belgia!Z12="", "", Belgia!Z12)</f>
        <v>nie</v>
      </c>
      <c r="AD223" s="9" t="str">
        <f>IF(Belgia!AA12="", "", Belgia!AA12)</f>
        <v>tak</v>
      </c>
      <c r="AE223" s="9" t="str">
        <f>IF(Belgia!AB12="", "", Belgia!AB12)</f>
        <v>nie</v>
      </c>
      <c r="AF223" s="9" t="str">
        <f>IF(Belgia!AC12="", "", Belgia!AC12)</f>
        <v>nie</v>
      </c>
      <c r="AG223" s="9" t="str">
        <f>IF(Belgia!AD12="", "", Belgia!AD12)</f>
        <v>tak</v>
      </c>
      <c r="AH223" s="9" t="str">
        <f>IF(Belgia!AE12="", "", Belgia!AE12)</f>
        <v>tak</v>
      </c>
      <c r="AI223" s="9" t="str">
        <f>IF(Belgia!AF12="", "", Belgia!AF12)</f>
        <v>nie</v>
      </c>
      <c r="AJ223" s="9" t="str">
        <f>IF(Belgia!AG12="", "", Belgia!AG12)</f>
        <v>nie</v>
      </c>
      <c r="AK223" s="9" t="str">
        <f>IF(Belgia!AH12="", "", Belgia!AH12)</f>
        <v/>
      </c>
      <c r="AL223" s="9" t="str">
        <f>IF(Belgia!AI12="", "", Belgia!AI12)</f>
        <v/>
      </c>
      <c r="AM223" s="9" t="str">
        <f>IF(Belgia!AJ12="", "", Belgia!AJ12)</f>
        <v/>
      </c>
      <c r="AN223" s="9" t="str">
        <f>IF(Belgia!AK12="", "", Belgia!AK12)</f>
        <v/>
      </c>
      <c r="AO223" s="9" t="str">
        <f>IF(Belgia!AL12="", "", Belgia!AL12)</f>
        <v/>
      </c>
      <c r="AP223" s="16" t="str">
        <f>IF(Belgia!AM12="", "", Belgia!AM12)</f>
        <v/>
      </c>
      <c r="AY223" t="str">
        <f>Belgia!AP12</f>
        <v>nie 2</v>
      </c>
    </row>
    <row r="224" spans="1:51" x14ac:dyDescent="0.25">
      <c r="A224" s="39">
        <f t="shared" si="26"/>
        <v>0.5</v>
      </c>
      <c r="B224" s="47">
        <f t="shared" si="24"/>
        <v>0.50000000218999996</v>
      </c>
      <c r="C224" s="46">
        <v>2.1900000000000001E-9</v>
      </c>
      <c r="D224" s="16" t="str">
        <f>Belgia!A13</f>
        <v>Dender</v>
      </c>
      <c r="E224" s="9" t="str">
        <f>IF(Belgia!B13="", "", Belgia!B13)</f>
        <v>nie</v>
      </c>
      <c r="F224" s="9" t="str">
        <f>IF(Belgia!C13="", "", Belgia!C13)</f>
        <v>tak</v>
      </c>
      <c r="G224" s="9" t="str">
        <f>IF(Belgia!D13="", "", Belgia!D13)</f>
        <v>tak</v>
      </c>
      <c r="H224" s="9" t="str">
        <f>IF(Belgia!E13="", "", Belgia!E13)</f>
        <v>tak</v>
      </c>
      <c r="I224" s="9" t="str">
        <f>IF(Belgia!F13="", "", Belgia!F13)</f>
        <v>nie</v>
      </c>
      <c r="J224" s="9" t="str">
        <f>IF(Belgia!G13="", "", Belgia!G13)</f>
        <v>tak</v>
      </c>
      <c r="K224" s="9" t="str">
        <f>IF(Belgia!H13="", "", Belgia!H13)</f>
        <v>tak</v>
      </c>
      <c r="L224" s="9" t="str">
        <f>IF(Belgia!I13="", "", Belgia!I13)</f>
        <v>tak</v>
      </c>
      <c r="M224" s="9" t="str">
        <f>IF(Belgia!J13="", "", Belgia!J13)</f>
        <v>tak</v>
      </c>
      <c r="N224" s="9" t="str">
        <f>IF(Belgia!K13="", "", Belgia!K13)</f>
        <v>nie</v>
      </c>
      <c r="O224" s="9" t="str">
        <f>IF(Belgia!L13="", "", Belgia!L13)</f>
        <v>nie</v>
      </c>
      <c r="P224" s="9" t="str">
        <f>IF(Belgia!M13="", "", Belgia!M13)</f>
        <v>nie</v>
      </c>
      <c r="Q224" s="9" t="str">
        <f>IF(Belgia!N13="", "", Belgia!N13)</f>
        <v>tak</v>
      </c>
      <c r="R224" s="9" t="str">
        <f>IF(Belgia!O13="", "", Belgia!O13)</f>
        <v>nie</v>
      </c>
      <c r="S224" s="9" t="str">
        <f>IF(Belgia!P13="", "", Belgia!P13)</f>
        <v>tak</v>
      </c>
      <c r="T224" s="9" t="str">
        <f>IF(Belgia!Q13="", "", Belgia!Q13)</f>
        <v>tak</v>
      </c>
      <c r="U224" s="9" t="str">
        <f>IF(Belgia!R13="", "", Belgia!R13)</f>
        <v>nie</v>
      </c>
      <c r="V224" s="9" t="str">
        <f>IF(Belgia!S13="", "", Belgia!S13)</f>
        <v>nie</v>
      </c>
      <c r="W224" s="9" t="str">
        <f>IF(Belgia!T13="", "", Belgia!T13)</f>
        <v>tak</v>
      </c>
      <c r="X224" s="9" t="str">
        <f>IF(Belgia!U13="", "", Belgia!U13)</f>
        <v>tak</v>
      </c>
      <c r="Y224" s="9" t="str">
        <f>IF(Belgia!V13="", "", Belgia!V13)</f>
        <v>nie</v>
      </c>
      <c r="Z224" s="9" t="str">
        <f>IF(Belgia!W13="", "", Belgia!W13)</f>
        <v>nie</v>
      </c>
      <c r="AA224" s="9" t="str">
        <f>IF(Belgia!X13="", "", Belgia!X13)</f>
        <v>nie</v>
      </c>
      <c r="AB224" s="9" t="str">
        <f>IF(Belgia!Y13="", "", Belgia!Y13)</f>
        <v>tak</v>
      </c>
      <c r="AC224" s="9" t="str">
        <f>IF(Belgia!Z13="", "", Belgia!Z13)</f>
        <v>tak</v>
      </c>
      <c r="AD224" s="9" t="str">
        <f>IF(Belgia!AA13="", "", Belgia!AA13)</f>
        <v>tak</v>
      </c>
      <c r="AE224" s="9" t="str">
        <f>IF(Belgia!AB13="", "", Belgia!AB13)</f>
        <v>nie</v>
      </c>
      <c r="AF224" s="9" t="str">
        <f>IF(Belgia!AC13="", "", Belgia!AC13)</f>
        <v>tak</v>
      </c>
      <c r="AG224" s="9" t="str">
        <f>IF(Belgia!AD13="", "", Belgia!AD13)</f>
        <v>nie</v>
      </c>
      <c r="AH224" s="9" t="str">
        <f>IF(Belgia!AE13="", "", Belgia!AE13)</f>
        <v>nie</v>
      </c>
      <c r="AI224" s="9" t="str">
        <f>IF(Belgia!AF13="", "", Belgia!AF13)</f>
        <v>nie</v>
      </c>
      <c r="AJ224" s="9" t="str">
        <f>IF(Belgia!AG13="", "", Belgia!AG13)</f>
        <v>nie</v>
      </c>
      <c r="AK224" s="9" t="str">
        <f>IF(Belgia!AH13="", "", Belgia!AH13)</f>
        <v/>
      </c>
      <c r="AL224" s="9" t="str">
        <f>IF(Belgia!AI13="", "", Belgia!AI13)</f>
        <v/>
      </c>
      <c r="AM224" s="9" t="str">
        <f>IF(Belgia!AJ13="", "", Belgia!AJ13)</f>
        <v/>
      </c>
      <c r="AN224" s="9" t="str">
        <f>IF(Belgia!AK13="", "", Belgia!AK13)</f>
        <v/>
      </c>
      <c r="AO224" s="9" t="str">
        <f>IF(Belgia!AL13="", "", Belgia!AL13)</f>
        <v/>
      </c>
      <c r="AP224" s="16" t="str">
        <f>IF(Belgia!AM13="", "", Belgia!AM13)</f>
        <v/>
      </c>
      <c r="AY224" t="str">
        <f>Belgia!AP13</f>
        <v>nie 4</v>
      </c>
    </row>
    <row r="225" spans="1:51" x14ac:dyDescent="0.25">
      <c r="A225" s="39">
        <f t="shared" si="26"/>
        <v>0.5</v>
      </c>
      <c r="B225" s="47">
        <f t="shared" si="24"/>
        <v>0.50000000219999996</v>
      </c>
      <c r="C225" s="46">
        <v>2.1999999999999998E-9</v>
      </c>
      <c r="D225" s="16" t="str">
        <f>Belgia!A14</f>
        <v>Cercle Brugge</v>
      </c>
      <c r="E225" s="9" t="str">
        <f>IF(Belgia!B14="", "", Belgia!B14)</f>
        <v>tak</v>
      </c>
      <c r="F225" s="9" t="str">
        <f>IF(Belgia!C14="", "", Belgia!C14)</f>
        <v>tak</v>
      </c>
      <c r="G225" s="9" t="str">
        <f>IF(Belgia!D14="", "", Belgia!D14)</f>
        <v>nie</v>
      </c>
      <c r="H225" s="9" t="str">
        <f>IF(Belgia!E14="", "", Belgia!E14)</f>
        <v>nie</v>
      </c>
      <c r="I225" s="9" t="str">
        <f>IF(Belgia!F14="", "", Belgia!F14)</f>
        <v>nie</v>
      </c>
      <c r="J225" s="9" t="str">
        <f>IF(Belgia!G14="", "", Belgia!G14)</f>
        <v>tak</v>
      </c>
      <c r="K225" s="9" t="str">
        <f>IF(Belgia!H14="", "", Belgia!H14)</f>
        <v>nie</v>
      </c>
      <c r="L225" s="9" t="str">
        <f>IF(Belgia!I14="", "", Belgia!I14)</f>
        <v>tak</v>
      </c>
      <c r="M225" s="9" t="str">
        <f>IF(Belgia!J14="", "", Belgia!J14)</f>
        <v>tak</v>
      </c>
      <c r="N225" s="9" t="str">
        <f>IF(Belgia!K14="", "", Belgia!K14)</f>
        <v>tak</v>
      </c>
      <c r="O225" s="9" t="str">
        <f>IF(Belgia!L14="", "", Belgia!L14)</f>
        <v>nie</v>
      </c>
      <c r="P225" s="9" t="str">
        <f>IF(Belgia!M14="", "", Belgia!M14)</f>
        <v>tak</v>
      </c>
      <c r="Q225" s="9" t="str">
        <f>IF(Belgia!N14="", "", Belgia!N14)</f>
        <v>nie</v>
      </c>
      <c r="R225" s="9" t="str">
        <f>IF(Belgia!O14="", "", Belgia!O14)</f>
        <v>nie</v>
      </c>
      <c r="S225" s="9" t="str">
        <f>IF(Belgia!P14="", "", Belgia!P14)</f>
        <v>nie</v>
      </c>
      <c r="T225" s="9" t="str">
        <f>IF(Belgia!Q14="", "", Belgia!Q14)</f>
        <v>tak</v>
      </c>
      <c r="U225" s="9" t="str">
        <f>IF(Belgia!R14="", "", Belgia!R14)</f>
        <v>nie</v>
      </c>
      <c r="V225" s="9" t="str">
        <f>IF(Belgia!S14="", "", Belgia!S14)</f>
        <v>tak</v>
      </c>
      <c r="W225" s="9" t="str">
        <f>IF(Belgia!T14="", "", Belgia!T14)</f>
        <v>nie</v>
      </c>
      <c r="X225" s="9" t="str">
        <f>IF(Belgia!U14="", "", Belgia!U14)</f>
        <v>tak</v>
      </c>
      <c r="Y225" s="9" t="str">
        <f>IF(Belgia!V14="", "", Belgia!V14)</f>
        <v>nie</v>
      </c>
      <c r="Z225" s="9" t="str">
        <f>IF(Belgia!W14="", "", Belgia!W14)</f>
        <v>nie</v>
      </c>
      <c r="AA225" s="9" t="str">
        <f>IF(Belgia!X14="", "", Belgia!X14)</f>
        <v>nie</v>
      </c>
      <c r="AB225" s="9" t="str">
        <f>IF(Belgia!Y14="", "", Belgia!Y14)</f>
        <v>nie</v>
      </c>
      <c r="AC225" s="9" t="str">
        <f>IF(Belgia!Z14="", "", Belgia!Z14)</f>
        <v>nie</v>
      </c>
      <c r="AD225" s="9" t="str">
        <f>IF(Belgia!AA14="", "", Belgia!AA14)</f>
        <v>tak</v>
      </c>
      <c r="AE225" s="9" t="str">
        <f>IF(Belgia!AB14="", "", Belgia!AB14)</f>
        <v>tak</v>
      </c>
      <c r="AF225" s="9" t="str">
        <f>IF(Belgia!AC14="", "", Belgia!AC14)</f>
        <v>nie</v>
      </c>
      <c r="AG225" s="9" t="str">
        <f>IF(Belgia!AD14="", "", Belgia!AD14)</f>
        <v>tak</v>
      </c>
      <c r="AH225" s="9" t="str">
        <f>IF(Belgia!AE14="", "", Belgia!AE14)</f>
        <v>tak</v>
      </c>
      <c r="AI225" s="9" t="str">
        <f>IF(Belgia!AF14="", "", Belgia!AF14)</f>
        <v>tak</v>
      </c>
      <c r="AJ225" s="9" t="str">
        <f>IF(Belgia!AG14="", "", Belgia!AG14)</f>
        <v>tak</v>
      </c>
      <c r="AK225" s="9" t="str">
        <f>IF(Belgia!AH14="", "", Belgia!AH14)</f>
        <v/>
      </c>
      <c r="AL225" s="9" t="str">
        <f>IF(Belgia!AI14="", "", Belgia!AI14)</f>
        <v/>
      </c>
      <c r="AM225" s="9" t="str">
        <f>IF(Belgia!AJ14="", "", Belgia!AJ14)</f>
        <v/>
      </c>
      <c r="AN225" s="9" t="str">
        <f>IF(Belgia!AK14="", "", Belgia!AK14)</f>
        <v/>
      </c>
      <c r="AO225" s="9" t="str">
        <f>IF(Belgia!AL14="", "", Belgia!AL14)</f>
        <v/>
      </c>
      <c r="AP225" s="16" t="str">
        <f>IF(Belgia!AM14="", "", Belgia!AM14)</f>
        <v/>
      </c>
      <c r="AY225" t="str">
        <f>Belgia!AP14</f>
        <v>tak 4</v>
      </c>
    </row>
    <row r="226" spans="1:51" x14ac:dyDescent="0.25">
      <c r="A226" s="39">
        <f t="shared" si="26"/>
        <v>0.6875</v>
      </c>
      <c r="B226" s="47">
        <f t="shared" si="24"/>
        <v>0.68750000220999996</v>
      </c>
      <c r="C226" s="46">
        <v>2.21E-9</v>
      </c>
      <c r="D226" s="16" t="str">
        <f>Belgia!A15</f>
        <v>St.Truiden</v>
      </c>
      <c r="E226" s="9" t="str">
        <f>IF(Belgia!B15="", "", Belgia!B15)</f>
        <v>nie</v>
      </c>
      <c r="F226" s="9" t="str">
        <f>IF(Belgia!C15="", "", Belgia!C15)</f>
        <v>nie</v>
      </c>
      <c r="G226" s="9" t="str">
        <f>IF(Belgia!D15="", "", Belgia!D15)</f>
        <v>nie</v>
      </c>
      <c r="H226" s="9" t="str">
        <f>IF(Belgia!E15="", "", Belgia!E15)</f>
        <v>tak</v>
      </c>
      <c r="I226" s="9" t="str">
        <f>IF(Belgia!F15="", "", Belgia!F15)</f>
        <v>nie</v>
      </c>
      <c r="J226" s="9" t="str">
        <f>IF(Belgia!G15="", "", Belgia!G15)</f>
        <v>tak</v>
      </c>
      <c r="K226" s="9" t="str">
        <f>IF(Belgia!H15="", "", Belgia!H15)</f>
        <v>tak</v>
      </c>
      <c r="L226" s="9" t="str">
        <f>IF(Belgia!I15="", "", Belgia!I15)</f>
        <v>tak</v>
      </c>
      <c r="M226" s="9" t="str">
        <f>IF(Belgia!J15="", "", Belgia!J15)</f>
        <v>tak</v>
      </c>
      <c r="N226" s="9" t="str">
        <f>IF(Belgia!K15="", "", Belgia!K15)</f>
        <v>tak</v>
      </c>
      <c r="O226" s="9" t="str">
        <f>IF(Belgia!L15="", "", Belgia!L15)</f>
        <v>nie</v>
      </c>
      <c r="P226" s="9" t="str">
        <f>IF(Belgia!M15="", "", Belgia!M15)</f>
        <v>tak</v>
      </c>
      <c r="Q226" s="9" t="str">
        <f>IF(Belgia!N15="", "", Belgia!N15)</f>
        <v>tak</v>
      </c>
      <c r="R226" s="9" t="str">
        <f>IF(Belgia!O15="", "", Belgia!O15)</f>
        <v>tak</v>
      </c>
      <c r="S226" s="9" t="str">
        <f>IF(Belgia!P15="", "", Belgia!P15)</f>
        <v>nie</v>
      </c>
      <c r="T226" s="9" t="str">
        <f>IF(Belgia!Q15="", "", Belgia!Q15)</f>
        <v>tak</v>
      </c>
      <c r="U226" s="9" t="str">
        <f>IF(Belgia!R15="", "", Belgia!R15)</f>
        <v>tak</v>
      </c>
      <c r="V226" s="9" t="str">
        <f>IF(Belgia!S15="", "", Belgia!S15)</f>
        <v>tak</v>
      </c>
      <c r="W226" s="9" t="str">
        <f>IF(Belgia!T15="", "", Belgia!T15)</f>
        <v>tak</v>
      </c>
      <c r="X226" s="9" t="str">
        <f>IF(Belgia!U15="", "", Belgia!U15)</f>
        <v>tak</v>
      </c>
      <c r="Y226" s="9" t="str">
        <f>IF(Belgia!V15="", "", Belgia!V15)</f>
        <v>tak</v>
      </c>
      <c r="Z226" s="9" t="str">
        <f>IF(Belgia!W15="", "", Belgia!W15)</f>
        <v>tak</v>
      </c>
      <c r="AA226" s="9" t="str">
        <f>IF(Belgia!X15="", "", Belgia!X15)</f>
        <v>nie</v>
      </c>
      <c r="AB226" s="9" t="str">
        <f>IF(Belgia!Y15="", "", Belgia!Y15)</f>
        <v>nie</v>
      </c>
      <c r="AC226" s="9" t="str">
        <f>IF(Belgia!Z15="", "", Belgia!Z15)</f>
        <v>tak</v>
      </c>
      <c r="AD226" s="9" t="str">
        <f>IF(Belgia!AA15="", "", Belgia!AA15)</f>
        <v>tak</v>
      </c>
      <c r="AE226" s="9" t="str">
        <f>IF(Belgia!AB15="", "", Belgia!AB15)</f>
        <v>tak</v>
      </c>
      <c r="AF226" s="9" t="str">
        <f>IF(Belgia!AC15="", "", Belgia!AC15)</f>
        <v>tak</v>
      </c>
      <c r="AG226" s="9" t="str">
        <f>IF(Belgia!AD15="", "", Belgia!AD15)</f>
        <v>tak</v>
      </c>
      <c r="AH226" s="9" t="str">
        <f>IF(Belgia!AE15="", "", Belgia!AE15)</f>
        <v>tak</v>
      </c>
      <c r="AI226" s="9" t="str">
        <f>IF(Belgia!AF15="", "", Belgia!AF15)</f>
        <v>nie</v>
      </c>
      <c r="AJ226" s="9" t="str">
        <f>IF(Belgia!AG15="", "", Belgia!AG15)</f>
        <v>nie</v>
      </c>
      <c r="AK226" s="9" t="str">
        <f>IF(Belgia!AH15="", "", Belgia!AH15)</f>
        <v/>
      </c>
      <c r="AL226" s="9" t="str">
        <f>IF(Belgia!AI15="", "", Belgia!AI15)</f>
        <v/>
      </c>
      <c r="AM226" s="9" t="str">
        <f>IF(Belgia!AJ15="", "", Belgia!AJ15)</f>
        <v/>
      </c>
      <c r="AN226" s="9" t="str">
        <f>IF(Belgia!AK15="", "", Belgia!AK15)</f>
        <v/>
      </c>
      <c r="AO226" s="9" t="str">
        <f>IF(Belgia!AL15="", "", Belgia!AL15)</f>
        <v/>
      </c>
      <c r="AP226" s="16" t="str">
        <f>IF(Belgia!AM15="", "", Belgia!AM15)</f>
        <v/>
      </c>
      <c r="AY226" t="str">
        <f>Belgia!AP15</f>
        <v>nie 2</v>
      </c>
    </row>
    <row r="227" spans="1:51" x14ac:dyDescent="0.25">
      <c r="A227" s="39">
        <f t="shared" si="26"/>
        <v>0.5625</v>
      </c>
      <c r="B227" s="47">
        <f t="shared" si="24"/>
        <v>0.56250000221999996</v>
      </c>
      <c r="C227" s="46">
        <v>2.2200000000000002E-9</v>
      </c>
      <c r="D227" s="16" t="str">
        <f>Belgia!A16</f>
        <v>Kortrijk</v>
      </c>
      <c r="E227" s="9" t="str">
        <f>IF(Belgia!B16="", "", Belgia!B16)</f>
        <v>nie</v>
      </c>
      <c r="F227" s="9" t="str">
        <f>IF(Belgia!C16="", "", Belgia!C16)</f>
        <v>tak</v>
      </c>
      <c r="G227" s="9" t="str">
        <f>IF(Belgia!D16="", "", Belgia!D16)</f>
        <v>tak</v>
      </c>
      <c r="H227" s="9" t="str">
        <f>IF(Belgia!E16="", "", Belgia!E16)</f>
        <v>nie</v>
      </c>
      <c r="I227" s="9" t="str">
        <f>IF(Belgia!F16="", "", Belgia!F16)</f>
        <v>nie</v>
      </c>
      <c r="J227" s="9" t="str">
        <f>IF(Belgia!G16="", "", Belgia!G16)</f>
        <v>tak</v>
      </c>
      <c r="K227" s="9" t="str">
        <f>IF(Belgia!H16="", "", Belgia!H16)</f>
        <v>tak</v>
      </c>
      <c r="L227" s="9" t="str">
        <f>IF(Belgia!I16="", "", Belgia!I16)</f>
        <v>nie</v>
      </c>
      <c r="M227" s="9" t="str">
        <f>IF(Belgia!J16="", "", Belgia!J16)</f>
        <v>tak</v>
      </c>
      <c r="N227" s="9" t="str">
        <f>IF(Belgia!K16="", "", Belgia!K16)</f>
        <v>nie</v>
      </c>
      <c r="O227" s="9" t="str">
        <f>IF(Belgia!L16="", "", Belgia!L16)</f>
        <v>tak</v>
      </c>
      <c r="P227" s="9" t="str">
        <f>IF(Belgia!M16="", "", Belgia!M16)</f>
        <v>nie</v>
      </c>
      <c r="Q227" s="9" t="str">
        <f>IF(Belgia!N16="", "", Belgia!N16)</f>
        <v>tak</v>
      </c>
      <c r="R227" s="9" t="str">
        <f>IF(Belgia!O16="", "", Belgia!O16)</f>
        <v>tak</v>
      </c>
      <c r="S227" s="9" t="str">
        <f>IF(Belgia!P16="", "", Belgia!P16)</f>
        <v>nie</v>
      </c>
      <c r="T227" s="9" t="str">
        <f>IF(Belgia!Q16="", "", Belgia!Q16)</f>
        <v>tak</v>
      </c>
      <c r="U227" s="9" t="str">
        <f>IF(Belgia!R16="", "", Belgia!R16)</f>
        <v>tak</v>
      </c>
      <c r="V227" s="9" t="str">
        <f>IF(Belgia!S16="", "", Belgia!S16)</f>
        <v>nie</v>
      </c>
      <c r="W227" s="9" t="str">
        <f>IF(Belgia!T16="", "", Belgia!T16)</f>
        <v>nie</v>
      </c>
      <c r="X227" s="9" t="str">
        <f>IF(Belgia!U16="", "", Belgia!U16)</f>
        <v>nie</v>
      </c>
      <c r="Y227" s="9" t="str">
        <f>IF(Belgia!V16="", "", Belgia!V16)</f>
        <v>nie</v>
      </c>
      <c r="Z227" s="9" t="str">
        <f>IF(Belgia!W16="", "", Belgia!W16)</f>
        <v>nie</v>
      </c>
      <c r="AA227" s="9" t="str">
        <f>IF(Belgia!X16="", "", Belgia!X16)</f>
        <v>nie</v>
      </c>
      <c r="AB227" s="9" t="str">
        <f>IF(Belgia!Y16="", "", Belgia!Y16)</f>
        <v>tak</v>
      </c>
      <c r="AC227" s="9" t="str">
        <f>IF(Belgia!Z16="", "", Belgia!Z16)</f>
        <v>tak</v>
      </c>
      <c r="AD227" s="9" t="str">
        <f>IF(Belgia!AA16="", "", Belgia!AA16)</f>
        <v>tak</v>
      </c>
      <c r="AE227" s="9" t="str">
        <f>IF(Belgia!AB16="", "", Belgia!AB16)</f>
        <v>tak</v>
      </c>
      <c r="AF227" s="9" t="str">
        <f>IF(Belgia!AC16="", "", Belgia!AC16)</f>
        <v>tak</v>
      </c>
      <c r="AG227" s="9" t="str">
        <f>IF(Belgia!AD16="", "", Belgia!AD16)</f>
        <v>tak</v>
      </c>
      <c r="AH227" s="9" t="str">
        <f>IF(Belgia!AE16="", "", Belgia!AE16)</f>
        <v>tak</v>
      </c>
      <c r="AI227" s="9" t="str">
        <f>IF(Belgia!AF16="", "", Belgia!AF16)</f>
        <v>tak</v>
      </c>
      <c r="AJ227" s="9" t="str">
        <f>IF(Belgia!AG16="", "", Belgia!AG16)</f>
        <v>nie</v>
      </c>
      <c r="AK227" s="9" t="str">
        <f>IF(Belgia!AH16="", "", Belgia!AH16)</f>
        <v/>
      </c>
      <c r="AL227" s="9" t="str">
        <f>IF(Belgia!AI16="", "", Belgia!AI16)</f>
        <v/>
      </c>
      <c r="AM227" s="9" t="str">
        <f>IF(Belgia!AJ16="", "", Belgia!AJ16)</f>
        <v/>
      </c>
      <c r="AN227" s="9" t="str">
        <f>IF(Belgia!AK16="", "", Belgia!AK16)</f>
        <v/>
      </c>
      <c r="AO227" s="9" t="str">
        <f>IF(Belgia!AL16="", "", Belgia!AL16)</f>
        <v/>
      </c>
      <c r="AP227" s="16" t="str">
        <f>IF(Belgia!AM16="", "", Belgia!AM16)</f>
        <v/>
      </c>
      <c r="AY227" t="str">
        <f>Belgia!AP16</f>
        <v>nie 1</v>
      </c>
    </row>
    <row r="228" spans="1:51" x14ac:dyDescent="0.25">
      <c r="A228" s="39">
        <f t="shared" si="26"/>
        <v>0.53125</v>
      </c>
      <c r="B228" s="47">
        <f t="shared" si="24"/>
        <v>0.53125000222999996</v>
      </c>
      <c r="C228" s="46">
        <v>2.23E-9</v>
      </c>
      <c r="D228" s="16" t="str">
        <f>Belgia!A17</f>
        <v>Beerschot</v>
      </c>
      <c r="E228" s="9" t="str">
        <f>IF(Belgia!B17="", "", Belgia!B17)</f>
        <v>nie</v>
      </c>
      <c r="F228" s="9" t="str">
        <f>IF(Belgia!C17="", "", Belgia!C17)</f>
        <v>tak</v>
      </c>
      <c r="G228" s="9" t="str">
        <f>IF(Belgia!D17="", "", Belgia!D17)</f>
        <v>nie</v>
      </c>
      <c r="H228" s="9" t="str">
        <f>IF(Belgia!E17="", "", Belgia!E17)</f>
        <v>nie</v>
      </c>
      <c r="I228" s="9" t="str">
        <f>IF(Belgia!F17="", "", Belgia!F17)</f>
        <v>nie</v>
      </c>
      <c r="J228" s="9" t="str">
        <f>IF(Belgia!G17="", "", Belgia!G17)</f>
        <v>tak</v>
      </c>
      <c r="K228" s="9" t="str">
        <f>IF(Belgia!H17="", "", Belgia!H17)</f>
        <v>tak</v>
      </c>
      <c r="L228" s="9" t="str">
        <f>IF(Belgia!I17="", "", Belgia!I17)</f>
        <v>tak</v>
      </c>
      <c r="M228" s="9" t="str">
        <f>IF(Belgia!J17="", "", Belgia!J17)</f>
        <v>nie</v>
      </c>
      <c r="N228" s="9" t="str">
        <f>IF(Belgia!K17="", "", Belgia!K17)</f>
        <v>tak</v>
      </c>
      <c r="O228" s="9" t="str">
        <f>IF(Belgia!L17="", "", Belgia!L17)</f>
        <v>tak</v>
      </c>
      <c r="P228" s="9" t="str">
        <f>IF(Belgia!M17="", "", Belgia!M17)</f>
        <v>nie</v>
      </c>
      <c r="Q228" s="9" t="str">
        <f>IF(Belgia!N17="", "", Belgia!N17)</f>
        <v>nie</v>
      </c>
      <c r="R228" s="9" t="str">
        <f>IF(Belgia!O17="", "", Belgia!O17)</f>
        <v>tak</v>
      </c>
      <c r="S228" s="9" t="str">
        <f>IF(Belgia!P17="", "", Belgia!P17)</f>
        <v>tak</v>
      </c>
      <c r="T228" s="9" t="str">
        <f>IF(Belgia!Q17="", "", Belgia!Q17)</f>
        <v>tak</v>
      </c>
      <c r="U228" s="9" t="str">
        <f>IF(Belgia!R17="", "", Belgia!R17)</f>
        <v>tak</v>
      </c>
      <c r="V228" s="9" t="str">
        <f>IF(Belgia!S17="", "", Belgia!S17)</f>
        <v>nie</v>
      </c>
      <c r="W228" s="9" t="str">
        <f>IF(Belgia!T17="", "", Belgia!T17)</f>
        <v>nie</v>
      </c>
      <c r="X228" s="9" t="str">
        <f>IF(Belgia!U17="", "", Belgia!U17)</f>
        <v>nie</v>
      </c>
      <c r="Y228" s="9" t="str">
        <f>IF(Belgia!V17="", "", Belgia!V17)</f>
        <v>tak</v>
      </c>
      <c r="Z228" s="9" t="str">
        <f>IF(Belgia!W17="", "", Belgia!W17)</f>
        <v>nie</v>
      </c>
      <c r="AA228" s="9" t="str">
        <f>IF(Belgia!X17="", "", Belgia!X17)</f>
        <v>tak</v>
      </c>
      <c r="AB228" s="9" t="str">
        <f>IF(Belgia!Y17="", "", Belgia!Y17)</f>
        <v>nie</v>
      </c>
      <c r="AC228" s="9" t="str">
        <f>IF(Belgia!Z17="", "", Belgia!Z17)</f>
        <v>tak</v>
      </c>
      <c r="AD228" s="9" t="str">
        <f>IF(Belgia!AA17="", "", Belgia!AA17)</f>
        <v>tak</v>
      </c>
      <c r="AE228" s="9" t="str">
        <f>IF(Belgia!AB17="", "", Belgia!AB17)</f>
        <v>nie</v>
      </c>
      <c r="AF228" s="9" t="str">
        <f>IF(Belgia!AC17="", "", Belgia!AC17)</f>
        <v>nie</v>
      </c>
      <c r="AG228" s="9" t="str">
        <f>IF(Belgia!AD17="", "", Belgia!AD17)</f>
        <v>tak</v>
      </c>
      <c r="AH228" s="9" t="str">
        <f>IF(Belgia!AE17="", "", Belgia!AE17)</f>
        <v>tak</v>
      </c>
      <c r="AI228" s="9" t="str">
        <f>IF(Belgia!AF17="", "", Belgia!AF17)</f>
        <v>nie</v>
      </c>
      <c r="AJ228" s="9" t="str">
        <f>IF(Belgia!AG17="", "", Belgia!AG17)</f>
        <v>tak</v>
      </c>
      <c r="AK228" s="9" t="str">
        <f>IF(Belgia!AH17="", "", Belgia!AH17)</f>
        <v/>
      </c>
      <c r="AL228" s="9" t="str">
        <f>IF(Belgia!AI17="", "", Belgia!AI17)</f>
        <v/>
      </c>
      <c r="AM228" s="9" t="str">
        <f>IF(Belgia!AJ17="", "", Belgia!AJ17)</f>
        <v/>
      </c>
      <c r="AN228" s="9" t="str">
        <f>IF(Belgia!AK17="", "", Belgia!AK17)</f>
        <v/>
      </c>
      <c r="AO228" s="9" t="str">
        <f>IF(Belgia!AL17="", "", Belgia!AL17)</f>
        <v/>
      </c>
      <c r="AP228" s="16" t="str">
        <f>IF(Belgia!AM17="", "", Belgia!AM17)</f>
        <v/>
      </c>
      <c r="AY228" t="str">
        <f>Belgia!AP17</f>
        <v>tak 1</v>
      </c>
    </row>
    <row r="229" spans="1:51" ht="15.75" thickBot="1" x14ac:dyDescent="0.3">
      <c r="B229" s="47">
        <f t="shared" si="24"/>
        <v>2.2400000000000001E-9</v>
      </c>
      <c r="C229" s="46">
        <v>2.2400000000000001E-9</v>
      </c>
    </row>
    <row r="230" spans="1:51" ht="15.75" thickBot="1" x14ac:dyDescent="0.3">
      <c r="B230" s="47">
        <f t="shared" si="24"/>
        <v>2.2499999999999999E-9</v>
      </c>
      <c r="C230" s="46">
        <v>2.2499999999999999E-9</v>
      </c>
      <c r="D230" s="13" t="s">
        <v>2</v>
      </c>
      <c r="E230" s="14">
        <f t="shared" ref="E230:AP230" si="27">COUNTIF(E213:E228, "tak")/COUNTIFS(E213:E228, "&lt;&gt;")</f>
        <v>0.125</v>
      </c>
      <c r="F230" s="14">
        <f t="shared" si="27"/>
        <v>0.625</v>
      </c>
      <c r="G230" s="14">
        <f t="shared" si="27"/>
        <v>0.125</v>
      </c>
      <c r="H230" s="14">
        <f t="shared" si="27"/>
        <v>0.25</v>
      </c>
      <c r="I230" s="14">
        <f t="shared" si="27"/>
        <v>0.125</v>
      </c>
      <c r="J230" s="14">
        <f t="shared" si="27"/>
        <v>0.5</v>
      </c>
      <c r="K230" s="14">
        <f t="shared" si="27"/>
        <v>0.625</v>
      </c>
      <c r="L230" s="14">
        <f t="shared" si="27"/>
        <v>0.5</v>
      </c>
      <c r="M230" s="14">
        <f t="shared" si="27"/>
        <v>0.625</v>
      </c>
      <c r="N230" s="14">
        <f t="shared" si="27"/>
        <v>0.625</v>
      </c>
      <c r="O230" s="14">
        <f t="shared" si="27"/>
        <v>0.5</v>
      </c>
      <c r="P230" s="14">
        <f t="shared" si="27"/>
        <v>0.5</v>
      </c>
      <c r="Q230" s="14">
        <f t="shared" si="27"/>
        <v>0.625</v>
      </c>
      <c r="R230" s="14">
        <f t="shared" si="27"/>
        <v>0.625</v>
      </c>
      <c r="S230" s="14">
        <f t="shared" si="27"/>
        <v>0.375</v>
      </c>
      <c r="T230" s="14">
        <f t="shared" si="27"/>
        <v>0.875</v>
      </c>
      <c r="U230" s="14">
        <f t="shared" si="27"/>
        <v>0.75</v>
      </c>
      <c r="V230" s="14">
        <f t="shared" si="27"/>
        <v>0.5</v>
      </c>
      <c r="W230" s="14">
        <f t="shared" si="27"/>
        <v>0.625</v>
      </c>
      <c r="X230" s="14">
        <f t="shared" si="27"/>
        <v>0.5</v>
      </c>
      <c r="Y230" s="14">
        <f t="shared" si="27"/>
        <v>0.5</v>
      </c>
      <c r="Z230" s="14">
        <f t="shared" si="27"/>
        <v>0.375</v>
      </c>
      <c r="AA230" s="14">
        <f t="shared" si="27"/>
        <v>0.375</v>
      </c>
      <c r="AB230" s="14">
        <f t="shared" si="27"/>
        <v>0.375</v>
      </c>
      <c r="AC230" s="14">
        <f t="shared" si="27"/>
        <v>0.5</v>
      </c>
      <c r="AD230" s="14">
        <f t="shared" si="27"/>
        <v>0.75</v>
      </c>
      <c r="AE230" s="14">
        <f t="shared" si="27"/>
        <v>0.5</v>
      </c>
      <c r="AF230" s="14">
        <f t="shared" si="27"/>
        <v>0.375</v>
      </c>
      <c r="AG230" s="14">
        <f t="shared" si="27"/>
        <v>0.5</v>
      </c>
      <c r="AH230" s="14">
        <f t="shared" si="27"/>
        <v>0.5</v>
      </c>
      <c r="AI230" s="14">
        <f t="shared" si="27"/>
        <v>0.5</v>
      </c>
      <c r="AJ230" s="14">
        <f t="shared" si="27"/>
        <v>0.375</v>
      </c>
      <c r="AK230" s="14">
        <f t="shared" si="27"/>
        <v>0</v>
      </c>
      <c r="AL230" s="14">
        <f t="shared" si="27"/>
        <v>0</v>
      </c>
      <c r="AM230" s="14">
        <f t="shared" si="27"/>
        <v>0</v>
      </c>
      <c r="AN230" s="14">
        <f t="shared" si="27"/>
        <v>0</v>
      </c>
      <c r="AO230" s="14">
        <f t="shared" si="27"/>
        <v>0</v>
      </c>
      <c r="AP230" s="15">
        <f t="shared" si="27"/>
        <v>0</v>
      </c>
    </row>
    <row r="231" spans="1:51" x14ac:dyDescent="0.25">
      <c r="B231" s="47">
        <f t="shared" si="24"/>
        <v>2.2600000000000001E-9</v>
      </c>
      <c r="C231" s="46">
        <v>2.2600000000000001E-9</v>
      </c>
    </row>
    <row r="232" spans="1:51" ht="15.75" thickBot="1" x14ac:dyDescent="0.3">
      <c r="B232" s="47">
        <f t="shared" si="24"/>
        <v>2.2699999999999998E-9</v>
      </c>
      <c r="C232" s="46">
        <v>2.2699999999999998E-9</v>
      </c>
    </row>
    <row r="233" spans="1:51" ht="15.75" thickBot="1" x14ac:dyDescent="0.3">
      <c r="A233" s="41"/>
      <c r="B233" s="47">
        <f t="shared" si="24"/>
        <v>2.28E-9</v>
      </c>
      <c r="C233" s="46">
        <v>2.28E-9</v>
      </c>
      <c r="D233" s="36" t="s">
        <v>192</v>
      </c>
      <c r="E233" s="8">
        <v>1</v>
      </c>
      <c r="F233" s="3">
        <v>2</v>
      </c>
      <c r="G233" s="3">
        <v>3</v>
      </c>
      <c r="H233" s="3">
        <v>4</v>
      </c>
      <c r="I233" s="3">
        <v>5</v>
      </c>
      <c r="J233" s="3">
        <v>6</v>
      </c>
      <c r="K233" s="3">
        <v>7</v>
      </c>
      <c r="L233" s="3">
        <v>8</v>
      </c>
      <c r="M233" s="3">
        <v>9</v>
      </c>
      <c r="N233" s="3">
        <v>10</v>
      </c>
      <c r="O233" s="3">
        <v>11</v>
      </c>
      <c r="P233" s="3">
        <v>12</v>
      </c>
      <c r="Q233" s="3">
        <v>13</v>
      </c>
      <c r="R233" s="3">
        <v>14</v>
      </c>
      <c r="S233" s="3">
        <v>15</v>
      </c>
      <c r="T233" s="3">
        <v>16</v>
      </c>
      <c r="U233" s="3">
        <v>17</v>
      </c>
      <c r="V233" s="3">
        <v>18</v>
      </c>
      <c r="W233" s="3">
        <v>19</v>
      </c>
      <c r="X233" s="3">
        <v>20</v>
      </c>
      <c r="Y233" s="3">
        <v>21</v>
      </c>
      <c r="Z233" s="3">
        <v>22</v>
      </c>
      <c r="AA233" s="3">
        <v>23</v>
      </c>
      <c r="AB233" s="3">
        <v>24</v>
      </c>
      <c r="AC233" s="3">
        <v>25</v>
      </c>
      <c r="AD233" s="3">
        <v>26</v>
      </c>
      <c r="AE233" s="3">
        <v>27</v>
      </c>
      <c r="AF233" s="3">
        <v>28</v>
      </c>
      <c r="AG233" s="3">
        <v>29</v>
      </c>
      <c r="AH233" s="3">
        <v>30</v>
      </c>
      <c r="AI233" s="3">
        <v>31</v>
      </c>
      <c r="AJ233" s="3">
        <v>32</v>
      </c>
      <c r="AK233" s="3">
        <v>33</v>
      </c>
      <c r="AL233" s="3">
        <v>34</v>
      </c>
      <c r="AM233" s="3">
        <v>35</v>
      </c>
      <c r="AN233" s="3">
        <v>36</v>
      </c>
      <c r="AO233" s="3">
        <v>37</v>
      </c>
      <c r="AP233" s="4">
        <v>38</v>
      </c>
    </row>
    <row r="234" spans="1:51" x14ac:dyDescent="0.25">
      <c r="A234" s="38">
        <f t="shared" ref="A234:A253" si="28">COUNTIF(E234:AP234, "tak") / (COUNTIF(E234:AP234, "tak") + COUNTIF(E234:AP234, "nie"))</f>
        <v>0.65625</v>
      </c>
      <c r="B234" s="47">
        <f t="shared" si="24"/>
        <v>0.65625000228999997</v>
      </c>
      <c r="C234" s="46">
        <v>2.2900000000000002E-9</v>
      </c>
      <c r="D234" s="16" t="str">
        <f>Holandia2!A2</f>
        <v>Fc Volendam</v>
      </c>
      <c r="E234" s="9" t="str">
        <f>IF(Holandia2!B2="", "", Holandia2!B2)</f>
        <v>nie</v>
      </c>
      <c r="F234" s="9" t="str">
        <f>IF(Holandia2!C2="", "", Holandia2!C2)</f>
        <v>nie</v>
      </c>
      <c r="G234" s="9" t="str">
        <f>IF(Holandia2!D2="", "", Holandia2!D2)</f>
        <v>tak</v>
      </c>
      <c r="H234" s="9" t="str">
        <f>IF(Holandia2!E2="", "", Holandia2!E2)</f>
        <v>tak</v>
      </c>
      <c r="I234" s="9" t="str">
        <f>IF(Holandia2!F2="", "", Holandia2!F2)</f>
        <v>nie</v>
      </c>
      <c r="J234" s="9" t="str">
        <f>IF(Holandia2!G2="", "", Holandia2!G2)</f>
        <v>tak</v>
      </c>
      <c r="K234" s="9" t="str">
        <f>IF(Holandia2!H2="", "", Holandia2!H2)</f>
        <v>tak</v>
      </c>
      <c r="L234" s="9" t="str">
        <f>IF(Holandia2!I2="", "", Holandia2!I2)</f>
        <v>nie</v>
      </c>
      <c r="M234" s="9" t="str">
        <f>IF(Holandia2!J2="", "", Holandia2!J2)</f>
        <v>tak</v>
      </c>
      <c r="N234" s="9" t="str">
        <f>IF(Holandia2!K2="", "", Holandia2!K2)</f>
        <v>tak</v>
      </c>
      <c r="O234" s="9" t="str">
        <f>IF(Holandia2!L2="", "", Holandia2!L2)</f>
        <v>tak</v>
      </c>
      <c r="P234" s="9" t="str">
        <f>IF(Holandia2!M2="", "", Holandia2!M2)</f>
        <v>nie</v>
      </c>
      <c r="Q234" s="9" t="str">
        <f>IF(Holandia2!N2="", "", Holandia2!N2)</f>
        <v>tak</v>
      </c>
      <c r="R234" s="9" t="str">
        <f>IF(Holandia2!O2="", "", Holandia2!O2)</f>
        <v>nie</v>
      </c>
      <c r="S234" s="9" t="str">
        <f>IF(Holandia2!P2="", "", Holandia2!P2)</f>
        <v>tak</v>
      </c>
      <c r="T234" s="9" t="str">
        <f>IF(Holandia2!Q2="", "", Holandia2!Q2)</f>
        <v>nie</v>
      </c>
      <c r="U234" s="9" t="str">
        <f>IF(Holandia2!R2="", "", Holandia2!R2)</f>
        <v>tak</v>
      </c>
      <c r="V234" s="9" t="str">
        <f>IF(Holandia2!S2="", "", Holandia2!S2)</f>
        <v>tak</v>
      </c>
      <c r="W234" s="9" t="str">
        <f>IF(Holandia2!T2="", "", Holandia2!T2)</f>
        <v>nie</v>
      </c>
      <c r="X234" s="9" t="str">
        <f>IF(Holandia2!U2="", "", Holandia2!U2)</f>
        <v>tak</v>
      </c>
      <c r="Y234" s="9" t="str">
        <f>IF(Holandia2!V2="", "", Holandia2!V2)</f>
        <v>tak</v>
      </c>
      <c r="Z234" s="9" t="str">
        <f>IF(Holandia2!W2="", "", Holandia2!W2)</f>
        <v>tak</v>
      </c>
      <c r="AA234" s="9" t="str">
        <f>IF(Holandia2!X2="", "", Holandia2!X2)</f>
        <v>tak</v>
      </c>
      <c r="AB234" s="9" t="str">
        <f>IF(Holandia2!Y2="", "", Holandia2!Y2)</f>
        <v>tak</v>
      </c>
      <c r="AC234" s="9" t="str">
        <f>IF(Holandia2!Z2="", "", Holandia2!Z2)</f>
        <v>nie</v>
      </c>
      <c r="AD234" s="9" t="str">
        <f>IF(Holandia2!AA2="", "", Holandia2!AA2)</f>
        <v>tak</v>
      </c>
      <c r="AE234" s="9" t="str">
        <f>IF(Holandia2!AB2="", "", Holandia2!AB2)</f>
        <v>nie</v>
      </c>
      <c r="AF234" s="9" t="str">
        <f>IF(Holandia2!AC2="", "", Holandia2!AC2)</f>
        <v>tak</v>
      </c>
      <c r="AG234" s="9" t="str">
        <f>IF(Holandia2!AD2="", "", Holandia2!AD2)</f>
        <v>tak</v>
      </c>
      <c r="AH234" s="9" t="str">
        <f>IF(Holandia2!AE2="", "", Holandia2!AE2)</f>
        <v>tak</v>
      </c>
      <c r="AI234" s="9" t="str">
        <f>IF(Holandia2!AF2="", "", Holandia2!AF2)</f>
        <v>tak</v>
      </c>
      <c r="AJ234" s="9" t="str">
        <f>IF(Holandia2!AG2="", "", Holandia2!AG2)</f>
        <v>nie</v>
      </c>
      <c r="AK234" s="9" t="str">
        <f>IF(Holandia2!AH2="", "", Holandia2!AH2)</f>
        <v/>
      </c>
      <c r="AL234" s="9" t="str">
        <f>IF(Holandia2!AI2="", "", Holandia2!AI2)</f>
        <v/>
      </c>
      <c r="AM234" s="9" t="str">
        <f>IF(Holandia2!AJ2="", "", Holandia2!AJ2)</f>
        <v/>
      </c>
      <c r="AN234" s="9" t="str">
        <f>IF(Holandia2!AK2="", "", Holandia2!AK2)</f>
        <v/>
      </c>
      <c r="AO234" s="9" t="str">
        <f>IF(Holandia2!AL2="", "", Holandia2!AL2)</f>
        <v/>
      </c>
      <c r="AP234" s="9" t="str">
        <f>IF(Holandia2!AM2="", "", Holandia2!AM2)</f>
        <v/>
      </c>
      <c r="AY234" t="str">
        <f>Holandia2!AP2</f>
        <v>nie 1</v>
      </c>
    </row>
    <row r="235" spans="1:51" x14ac:dyDescent="0.25">
      <c r="A235" s="39">
        <f t="shared" si="28"/>
        <v>0.4375</v>
      </c>
      <c r="B235" s="47">
        <f t="shared" si="24"/>
        <v>0.43750000230000002</v>
      </c>
      <c r="C235" s="46">
        <v>2.2999999999999999E-9</v>
      </c>
      <c r="D235" s="16" t="str">
        <f>Holandia2!A3</f>
        <v>Cambur</v>
      </c>
      <c r="E235" s="9" t="str">
        <f>IF(Holandia2!B3="", "", Holandia2!B3)</f>
        <v>nie</v>
      </c>
      <c r="F235" s="9" t="str">
        <f>IF(Holandia2!C3="", "", Holandia2!C3)</f>
        <v>nie</v>
      </c>
      <c r="G235" s="9" t="str">
        <f>IF(Holandia2!D3="", "", Holandia2!D3)</f>
        <v>nie</v>
      </c>
      <c r="H235" s="9" t="str">
        <f>IF(Holandia2!E3="", "", Holandia2!E3)</f>
        <v>nie</v>
      </c>
      <c r="I235" s="9" t="str">
        <f>IF(Holandia2!F3="", "", Holandia2!F3)</f>
        <v>nie</v>
      </c>
      <c r="J235" s="9" t="str">
        <f>IF(Holandia2!G3="", "", Holandia2!G3)</f>
        <v>nie</v>
      </c>
      <c r="K235" s="9" t="str">
        <f>IF(Holandia2!H3="", "", Holandia2!H3)</f>
        <v>tak</v>
      </c>
      <c r="L235" s="9" t="str">
        <f>IF(Holandia2!I3="", "", Holandia2!I3)</f>
        <v>nie</v>
      </c>
      <c r="M235" s="9" t="str">
        <f>IF(Holandia2!J3="", "", Holandia2!J3)</f>
        <v>nie</v>
      </c>
      <c r="N235" s="9" t="str">
        <f>IF(Holandia2!K3="", "", Holandia2!K3)</f>
        <v>tak</v>
      </c>
      <c r="O235" s="9" t="str">
        <f>IF(Holandia2!L3="", "", Holandia2!L3)</f>
        <v>tak</v>
      </c>
      <c r="P235" s="9" t="str">
        <f>IF(Holandia2!M3="", "", Holandia2!M3)</f>
        <v>nie</v>
      </c>
      <c r="Q235" s="9" t="str">
        <f>IF(Holandia2!N3="", "", Holandia2!N3)</f>
        <v>tak</v>
      </c>
      <c r="R235" s="9" t="str">
        <f>IF(Holandia2!O3="", "", Holandia2!O3)</f>
        <v>nie</v>
      </c>
      <c r="S235" s="9" t="str">
        <f>IF(Holandia2!P3="", "", Holandia2!P3)</f>
        <v>tak</v>
      </c>
      <c r="T235" s="9" t="str">
        <f>IF(Holandia2!Q3="", "", Holandia2!Q3)</f>
        <v>nie</v>
      </c>
      <c r="U235" s="9" t="str">
        <f>IF(Holandia2!R3="", "", Holandia2!R3)</f>
        <v>tak</v>
      </c>
      <c r="V235" s="9" t="str">
        <f>IF(Holandia2!S3="", "", Holandia2!S3)</f>
        <v>tak</v>
      </c>
      <c r="W235" s="9" t="str">
        <f>IF(Holandia2!T3="", "", Holandia2!T3)</f>
        <v>tak</v>
      </c>
      <c r="X235" s="9" t="str">
        <f>IF(Holandia2!U3="", "", Holandia2!U3)</f>
        <v>nie</v>
      </c>
      <c r="Y235" s="9" t="str">
        <f>IF(Holandia2!V3="", "", Holandia2!V3)</f>
        <v>nie</v>
      </c>
      <c r="Z235" s="9" t="str">
        <f>IF(Holandia2!W3="", "", Holandia2!W3)</f>
        <v>nie</v>
      </c>
      <c r="AA235" s="9" t="str">
        <f>IF(Holandia2!X3="", "", Holandia2!X3)</f>
        <v>nie</v>
      </c>
      <c r="AB235" s="9" t="str">
        <f>IF(Holandia2!Y3="", "", Holandia2!Y3)</f>
        <v>tak</v>
      </c>
      <c r="AC235" s="9" t="str">
        <f>IF(Holandia2!Z3="", "", Holandia2!Z3)</f>
        <v>tak</v>
      </c>
      <c r="AD235" s="9" t="str">
        <f>IF(Holandia2!AA3="", "", Holandia2!AA3)</f>
        <v>nie</v>
      </c>
      <c r="AE235" s="9" t="str">
        <f>IF(Holandia2!AB3="", "", Holandia2!AB3)</f>
        <v>nie</v>
      </c>
      <c r="AF235" s="9" t="str">
        <f>IF(Holandia2!AC3="", "", Holandia2!AC3)</f>
        <v>tak</v>
      </c>
      <c r="AG235" s="9" t="str">
        <f>IF(Holandia2!AD3="", "", Holandia2!AD3)</f>
        <v>nie</v>
      </c>
      <c r="AH235" s="9" t="str">
        <f>IF(Holandia2!AE3="", "", Holandia2!AE3)</f>
        <v>tak</v>
      </c>
      <c r="AI235" s="9" t="str">
        <f>IF(Holandia2!AF3="", "", Holandia2!AF3)</f>
        <v>tak</v>
      </c>
      <c r="AJ235" s="9" t="str">
        <f>IF(Holandia2!AG3="", "", Holandia2!AG3)</f>
        <v>tak</v>
      </c>
      <c r="AK235" s="9" t="str">
        <f>IF(Holandia2!AH3="", "", Holandia2!AH3)</f>
        <v/>
      </c>
      <c r="AL235" s="9" t="str">
        <f>IF(Holandia2!AI3="", "", Holandia2!AI3)</f>
        <v/>
      </c>
      <c r="AM235" s="9" t="str">
        <f>IF(Holandia2!AJ3="", "", Holandia2!AJ3)</f>
        <v/>
      </c>
      <c r="AN235" s="9" t="str">
        <f>IF(Holandia2!AK3="", "", Holandia2!AK3)</f>
        <v/>
      </c>
      <c r="AO235" s="9" t="str">
        <f>IF(Holandia2!AL3="", "", Holandia2!AL3)</f>
        <v/>
      </c>
      <c r="AP235" s="9" t="str">
        <f>IF(Holandia2!AM3="", "", Holandia2!AM3)</f>
        <v/>
      </c>
      <c r="AY235" t="str">
        <f>Holandia2!AP3</f>
        <v>tak 3</v>
      </c>
    </row>
    <row r="236" spans="1:51" x14ac:dyDescent="0.25">
      <c r="A236" s="39">
        <f t="shared" si="28"/>
        <v>0.58064516129032262</v>
      </c>
      <c r="B236" s="47">
        <f t="shared" si="24"/>
        <v>0.58064516360032259</v>
      </c>
      <c r="C236" s="46">
        <v>2.3100000000000001E-9</v>
      </c>
      <c r="D236" s="16" t="str">
        <f>Holandia2!A4</f>
        <v>Den Hag</v>
      </c>
      <c r="E236" s="9" t="str">
        <f>IF(Holandia2!B4="", "", Holandia2!B4)</f>
        <v>tak</v>
      </c>
      <c r="F236" s="9" t="str">
        <f>IF(Holandia2!C4="", "", Holandia2!C4)</f>
        <v>tak</v>
      </c>
      <c r="G236" s="9" t="str">
        <f>IF(Holandia2!D4="", "", Holandia2!D4)</f>
        <v>tak</v>
      </c>
      <c r="H236" s="9" t="str">
        <f>IF(Holandia2!E4="", "", Holandia2!E4)</f>
        <v>nie</v>
      </c>
      <c r="I236" s="9" t="str">
        <f>IF(Holandia2!F4="", "", Holandia2!F4)</f>
        <v>tak</v>
      </c>
      <c r="J236" s="9" t="str">
        <f>IF(Holandia2!G4="", "", Holandia2!G4)</f>
        <v>tak</v>
      </c>
      <c r="K236" s="9" t="str">
        <f>IF(Holandia2!H4="", "", Holandia2!H4)</f>
        <v>nie</v>
      </c>
      <c r="L236" s="9" t="str">
        <f>IF(Holandia2!I4="", "", Holandia2!I4)</f>
        <v>nie</v>
      </c>
      <c r="M236" s="9" t="str">
        <f>IF(Holandia2!J4="", "", Holandia2!J4)</f>
        <v>tak</v>
      </c>
      <c r="N236" s="9" t="str">
        <f>IF(Holandia2!K4="", "", Holandia2!K4)</f>
        <v>nie</v>
      </c>
      <c r="O236" s="9" t="str">
        <f>IF(Holandia2!L4="", "", Holandia2!L4)</f>
        <v>tak</v>
      </c>
      <c r="P236" s="9" t="str">
        <f>IF(Holandia2!M4="", "", Holandia2!M4)</f>
        <v>tak</v>
      </c>
      <c r="Q236" s="9" t="str">
        <f>IF(Holandia2!N4="", "", Holandia2!N4)</f>
        <v>tak</v>
      </c>
      <c r="R236" s="9" t="str">
        <f>IF(Holandia2!O4="", "", Holandia2!O4)</f>
        <v>tak</v>
      </c>
      <c r="S236" s="9" t="str">
        <f>IF(Holandia2!P4="", "", Holandia2!P4)</f>
        <v>tak</v>
      </c>
      <c r="T236" s="9" t="str">
        <f>IF(Holandia2!Q4="", "", Holandia2!Q4)</f>
        <v>tak</v>
      </c>
      <c r="U236" s="9" t="str">
        <f>IF(Holandia2!R4="", "", Holandia2!R4)</f>
        <v>nie</v>
      </c>
      <c r="V236" s="9" t="str">
        <f>IF(Holandia2!S4="", "", Holandia2!S4)</f>
        <v>tak</v>
      </c>
      <c r="W236" s="9" t="str">
        <f>IF(Holandia2!T4="", "", Holandia2!T4)</f>
        <v>tak</v>
      </c>
      <c r="X236" s="9" t="str">
        <f>IF(Holandia2!U4="", "", Holandia2!U4)</f>
        <v>nie</v>
      </c>
      <c r="Y236" s="9" t="str">
        <f>IF(Holandia2!V4="", "", Holandia2!V4)</f>
        <v>nie</v>
      </c>
      <c r="Z236" s="9" t="str">
        <f>IF(Holandia2!W4="", "", Holandia2!W4)</f>
        <v>tak</v>
      </c>
      <c r="AA236" s="9" t="str">
        <f>IF(Holandia2!X4="", "", Holandia2!X4)</f>
        <v>nie</v>
      </c>
      <c r="AB236" s="9" t="str">
        <f>IF(Holandia2!Y4="", "", Holandia2!Y4)</f>
        <v>tak</v>
      </c>
      <c r="AC236" s="9" t="str">
        <f>IF(Holandia2!Z4="", "", Holandia2!Z4)</f>
        <v>nie</v>
      </c>
      <c r="AD236" s="9" t="str">
        <f>IF(Holandia2!AA4="", "", Holandia2!AA4)</f>
        <v>nie</v>
      </c>
      <c r="AE236" s="9" t="str">
        <f>IF(Holandia2!AB4="", "", Holandia2!AB4)</f>
        <v>nie</v>
      </c>
      <c r="AF236" s="9" t="str">
        <f>IF(Holandia2!AC4="", "", Holandia2!AC4)</f>
        <v>tak</v>
      </c>
      <c r="AG236" s="9" t="str">
        <f>IF(Holandia2!AD4="", "", Holandia2!AD4)</f>
        <v>nie</v>
      </c>
      <c r="AH236" s="9" t="str">
        <f>IF(Holandia2!AE4="", "", Holandia2!AE4)</f>
        <v>nie</v>
      </c>
      <c r="AI236" s="9" t="str">
        <f>IF(Holandia2!AF4="", "", Holandia2!AF4)</f>
        <v>tak</v>
      </c>
      <c r="AJ236" s="9" t="str">
        <f>IF(Holandia2!AG4="", "", Holandia2!AG4)</f>
        <v/>
      </c>
      <c r="AK236" s="9" t="str">
        <f>IF(Holandia2!AH4="", "", Holandia2!AH4)</f>
        <v/>
      </c>
      <c r="AL236" s="9" t="str">
        <f>IF(Holandia2!AI4="", "", Holandia2!AI4)</f>
        <v/>
      </c>
      <c r="AM236" s="9" t="str">
        <f>IF(Holandia2!AJ4="", "", Holandia2!AJ4)</f>
        <v/>
      </c>
      <c r="AN236" s="9" t="str">
        <f>IF(Holandia2!AK4="", "", Holandia2!AK4)</f>
        <v/>
      </c>
      <c r="AO236" s="9" t="str">
        <f>IF(Holandia2!AL4="", "", Holandia2!AL4)</f>
        <v/>
      </c>
      <c r="AP236" s="9" t="str">
        <f>IF(Holandia2!AM4="", "", Holandia2!AM4)</f>
        <v/>
      </c>
      <c r="AY236" t="str">
        <f>Holandia2!AP4</f>
        <v>tak 1</v>
      </c>
    </row>
    <row r="237" spans="1:51" x14ac:dyDescent="0.25">
      <c r="A237" s="39">
        <f t="shared" si="28"/>
        <v>0.46875</v>
      </c>
      <c r="B237" s="47">
        <f t="shared" si="24"/>
        <v>0.46875000232000003</v>
      </c>
      <c r="C237" s="46">
        <v>2.3199999999999998E-9</v>
      </c>
      <c r="D237" s="16" t="str">
        <f>Holandia2!A5</f>
        <v>Excelsior</v>
      </c>
      <c r="E237" s="9" t="str">
        <f>IF(Holandia2!B5="", "", Holandia2!B5)</f>
        <v>tak</v>
      </c>
      <c r="F237" s="9" t="str">
        <f>IF(Holandia2!C5="", "", Holandia2!C5)</f>
        <v>tak</v>
      </c>
      <c r="G237" s="9" t="str">
        <f>IF(Holandia2!D5="", "", Holandia2!D5)</f>
        <v>nie</v>
      </c>
      <c r="H237" s="9" t="str">
        <f>IF(Holandia2!E5="", "", Holandia2!E5)</f>
        <v>nie</v>
      </c>
      <c r="I237" s="9" t="str">
        <f>IF(Holandia2!F5="", "", Holandia2!F5)</f>
        <v>tak</v>
      </c>
      <c r="J237" s="9" t="str">
        <f>IF(Holandia2!G5="", "", Holandia2!G5)</f>
        <v>tak</v>
      </c>
      <c r="K237" s="9" t="str">
        <f>IF(Holandia2!H5="", "", Holandia2!H5)</f>
        <v>nie</v>
      </c>
      <c r="L237" s="9" t="str">
        <f>IF(Holandia2!I5="", "", Holandia2!I5)</f>
        <v>tak</v>
      </c>
      <c r="M237" s="9" t="str">
        <f>IF(Holandia2!J5="", "", Holandia2!J5)</f>
        <v>tak</v>
      </c>
      <c r="N237" s="9" t="str">
        <f>IF(Holandia2!K5="", "", Holandia2!K5)</f>
        <v>tak</v>
      </c>
      <c r="O237" s="9" t="str">
        <f>IF(Holandia2!L5="", "", Holandia2!L5)</f>
        <v>tak</v>
      </c>
      <c r="P237" s="9" t="str">
        <f>IF(Holandia2!M5="", "", Holandia2!M5)</f>
        <v>nie</v>
      </c>
      <c r="Q237" s="9" t="str">
        <f>IF(Holandia2!N5="", "", Holandia2!N5)</f>
        <v>nie</v>
      </c>
      <c r="R237" s="9" t="str">
        <f>IF(Holandia2!O5="", "", Holandia2!O5)</f>
        <v>nie</v>
      </c>
      <c r="S237" s="9" t="str">
        <f>IF(Holandia2!P5="", "", Holandia2!P5)</f>
        <v>nie</v>
      </c>
      <c r="T237" s="9" t="str">
        <f>IF(Holandia2!Q5="", "", Holandia2!Q5)</f>
        <v>tak</v>
      </c>
      <c r="U237" s="9" t="str">
        <f>IF(Holandia2!R5="", "", Holandia2!R5)</f>
        <v>nie</v>
      </c>
      <c r="V237" s="9" t="str">
        <f>IF(Holandia2!S5="", "", Holandia2!S5)</f>
        <v>nie</v>
      </c>
      <c r="W237" s="9" t="str">
        <f>IF(Holandia2!T5="", "", Holandia2!T5)</f>
        <v>nie</v>
      </c>
      <c r="X237" s="9" t="str">
        <f>IF(Holandia2!U5="", "", Holandia2!U5)</f>
        <v>nie</v>
      </c>
      <c r="Y237" s="9" t="str">
        <f>IF(Holandia2!V5="", "", Holandia2!V5)</f>
        <v>nie</v>
      </c>
      <c r="Z237" s="9" t="str">
        <f>IF(Holandia2!W5="", "", Holandia2!W5)</f>
        <v>nie</v>
      </c>
      <c r="AA237" s="9" t="str">
        <f>IF(Holandia2!X5="", "", Holandia2!X5)</f>
        <v>nie</v>
      </c>
      <c r="AB237" s="9" t="str">
        <f>IF(Holandia2!Y5="", "", Holandia2!Y5)</f>
        <v>tak</v>
      </c>
      <c r="AC237" s="9" t="str">
        <f>IF(Holandia2!Z5="", "", Holandia2!Z5)</f>
        <v>nie</v>
      </c>
      <c r="AD237" s="9" t="str">
        <f>IF(Holandia2!AA5="", "", Holandia2!AA5)</f>
        <v>nie</v>
      </c>
      <c r="AE237" s="9" t="str">
        <f>IF(Holandia2!AB5="", "", Holandia2!AB5)</f>
        <v>tak</v>
      </c>
      <c r="AF237" s="9" t="str">
        <f>IF(Holandia2!AC5="", "", Holandia2!AC5)</f>
        <v>tak</v>
      </c>
      <c r="AG237" s="9" t="str">
        <f>IF(Holandia2!AD5="", "", Holandia2!AD5)</f>
        <v>tak</v>
      </c>
      <c r="AH237" s="9" t="str">
        <f>IF(Holandia2!AE5="", "", Holandia2!AE5)</f>
        <v>nie</v>
      </c>
      <c r="AI237" s="9" t="str">
        <f>IF(Holandia2!AF5="", "", Holandia2!AF5)</f>
        <v>tak</v>
      </c>
      <c r="AJ237" s="9" t="str">
        <f>IF(Holandia2!AG5="", "", Holandia2!AG5)</f>
        <v>tak</v>
      </c>
      <c r="AK237" s="9" t="str">
        <f>IF(Holandia2!AH5="", "", Holandia2!AH5)</f>
        <v/>
      </c>
      <c r="AL237" s="9" t="str">
        <f>IF(Holandia2!AI5="", "", Holandia2!AI5)</f>
        <v/>
      </c>
      <c r="AM237" s="9" t="str">
        <f>IF(Holandia2!AJ5="", "", Holandia2!AJ5)</f>
        <v/>
      </c>
      <c r="AN237" s="9" t="str">
        <f>IF(Holandia2!AK5="", "", Holandia2!AK5)</f>
        <v/>
      </c>
      <c r="AO237" s="9" t="str">
        <f>IF(Holandia2!AL5="", "", Holandia2!AL5)</f>
        <v/>
      </c>
      <c r="AP237" s="9" t="str">
        <f>IF(Holandia2!AM5="", "", Holandia2!AM5)</f>
        <v/>
      </c>
      <c r="AY237" t="str">
        <f>Holandia2!AP5</f>
        <v>tak 2</v>
      </c>
    </row>
    <row r="238" spans="1:51" x14ac:dyDescent="0.25">
      <c r="A238" s="39">
        <f t="shared" si="28"/>
        <v>0.5625</v>
      </c>
      <c r="B238" s="47">
        <f t="shared" si="24"/>
        <v>0.56250000232999997</v>
      </c>
      <c r="C238" s="46">
        <v>2.33E-9</v>
      </c>
      <c r="D238" s="16" t="str">
        <f>Holandia2!A6</f>
        <v>Dodrecht</v>
      </c>
      <c r="E238" s="9" t="str">
        <f>IF(Holandia2!B6="", "", Holandia2!B6)</f>
        <v>tak</v>
      </c>
      <c r="F238" s="9" t="str">
        <f>IF(Holandia2!C6="", "", Holandia2!C6)</f>
        <v>tak</v>
      </c>
      <c r="G238" s="9" t="str">
        <f>IF(Holandia2!D6="", "", Holandia2!D6)</f>
        <v>nie</v>
      </c>
      <c r="H238" s="9" t="str">
        <f>IF(Holandia2!E6="", "", Holandia2!E6)</f>
        <v>nie</v>
      </c>
      <c r="I238" s="9" t="str">
        <f>IF(Holandia2!F6="", "", Holandia2!F6)</f>
        <v>nie</v>
      </c>
      <c r="J238" s="9" t="str">
        <f>IF(Holandia2!G6="", "", Holandia2!G6)</f>
        <v>nie</v>
      </c>
      <c r="K238" s="9" t="str">
        <f>IF(Holandia2!H6="", "", Holandia2!H6)</f>
        <v>nie</v>
      </c>
      <c r="L238" s="9" t="str">
        <f>IF(Holandia2!I6="", "", Holandia2!I6)</f>
        <v>nie</v>
      </c>
      <c r="M238" s="9" t="str">
        <f>IF(Holandia2!J6="", "", Holandia2!J6)</f>
        <v>tak</v>
      </c>
      <c r="N238" s="9" t="str">
        <f>IF(Holandia2!K6="", "", Holandia2!K6)</f>
        <v>nie</v>
      </c>
      <c r="O238" s="9" t="str">
        <f>IF(Holandia2!L6="", "", Holandia2!L6)</f>
        <v>tak</v>
      </c>
      <c r="P238" s="9" t="str">
        <f>IF(Holandia2!M6="", "", Holandia2!M6)</f>
        <v>tak</v>
      </c>
      <c r="Q238" s="9" t="str">
        <f>IF(Holandia2!N6="", "", Holandia2!N6)</f>
        <v>tak</v>
      </c>
      <c r="R238" s="9" t="str">
        <f>IF(Holandia2!O6="", "", Holandia2!O6)</f>
        <v>tak</v>
      </c>
      <c r="S238" s="9" t="str">
        <f>IF(Holandia2!P6="", "", Holandia2!P6)</f>
        <v>tak</v>
      </c>
      <c r="T238" s="9" t="str">
        <f>IF(Holandia2!Q6="", "", Holandia2!Q6)</f>
        <v>tak</v>
      </c>
      <c r="U238" s="9" t="str">
        <f>IF(Holandia2!R6="", "", Holandia2!R6)</f>
        <v>tak</v>
      </c>
      <c r="V238" s="9" t="str">
        <f>IF(Holandia2!S6="", "", Holandia2!S6)</f>
        <v>nie</v>
      </c>
      <c r="W238" s="9" t="str">
        <f>IF(Holandia2!T6="", "", Holandia2!T6)</f>
        <v>nie</v>
      </c>
      <c r="X238" s="9" t="str">
        <f>IF(Holandia2!U6="", "", Holandia2!U6)</f>
        <v>nie</v>
      </c>
      <c r="Y238" s="9" t="str">
        <f>IF(Holandia2!V6="", "", Holandia2!V6)</f>
        <v>nie</v>
      </c>
      <c r="Z238" s="9" t="str">
        <f>IF(Holandia2!W6="", "", Holandia2!W6)</f>
        <v>tak</v>
      </c>
      <c r="AA238" s="9" t="str">
        <f>IF(Holandia2!X6="", "", Holandia2!X6)</f>
        <v>tak</v>
      </c>
      <c r="AB238" s="9" t="str">
        <f>IF(Holandia2!Y6="", "", Holandia2!Y6)</f>
        <v>nie</v>
      </c>
      <c r="AC238" s="9" t="str">
        <f>IF(Holandia2!Z6="", "", Holandia2!Z6)</f>
        <v>nie</v>
      </c>
      <c r="AD238" s="9" t="str">
        <f>IF(Holandia2!AA6="", "", Holandia2!AA6)</f>
        <v>tak</v>
      </c>
      <c r="AE238" s="9" t="str">
        <f>IF(Holandia2!AB6="", "", Holandia2!AB6)</f>
        <v>tak</v>
      </c>
      <c r="AF238" s="9" t="str">
        <f>IF(Holandia2!AC6="", "", Holandia2!AC6)</f>
        <v>tak</v>
      </c>
      <c r="AG238" s="9" t="str">
        <f>IF(Holandia2!AD6="", "", Holandia2!AD6)</f>
        <v>nie</v>
      </c>
      <c r="AH238" s="9" t="str">
        <f>IF(Holandia2!AE6="", "", Holandia2!AE6)</f>
        <v>tak</v>
      </c>
      <c r="AI238" s="9" t="str">
        <f>IF(Holandia2!AF6="", "", Holandia2!AF6)</f>
        <v>tak</v>
      </c>
      <c r="AJ238" s="9" t="str">
        <f>IF(Holandia2!AG6="", "", Holandia2!AG6)</f>
        <v>tak</v>
      </c>
      <c r="AK238" s="9" t="str">
        <f>IF(Holandia2!AH6="", "", Holandia2!AH6)</f>
        <v/>
      </c>
      <c r="AL238" s="9" t="str">
        <f>IF(Holandia2!AI6="", "", Holandia2!AI6)</f>
        <v/>
      </c>
      <c r="AM238" s="9" t="str">
        <f>IF(Holandia2!AJ6="", "", Holandia2!AJ6)</f>
        <v/>
      </c>
      <c r="AN238" s="9" t="str">
        <f>IF(Holandia2!AK6="", "", Holandia2!AK6)</f>
        <v/>
      </c>
      <c r="AO238" s="9" t="str">
        <f>IF(Holandia2!AL6="", "", Holandia2!AL6)</f>
        <v/>
      </c>
      <c r="AP238" s="9" t="str">
        <f>IF(Holandia2!AM6="", "", Holandia2!AM6)</f>
        <v/>
      </c>
      <c r="AY238" t="str">
        <f>Holandia2!AP6</f>
        <v>tak 3</v>
      </c>
    </row>
    <row r="239" spans="1:51" x14ac:dyDescent="0.25">
      <c r="A239" s="39">
        <f t="shared" si="28"/>
        <v>0.8125</v>
      </c>
      <c r="B239" s="47">
        <f t="shared" si="24"/>
        <v>0.81250000233999997</v>
      </c>
      <c r="C239" s="46">
        <v>2.3400000000000002E-9</v>
      </c>
      <c r="D239" s="16" t="str">
        <f>Holandia2!A7</f>
        <v>De Graafschap</v>
      </c>
      <c r="E239" s="9" t="str">
        <f>IF(Holandia2!B7="", "", Holandia2!B7)</f>
        <v>nie</v>
      </c>
      <c r="F239" s="9" t="str">
        <f>IF(Holandia2!C7="", "", Holandia2!C7)</f>
        <v>tak</v>
      </c>
      <c r="G239" s="9" t="str">
        <f>IF(Holandia2!D7="", "", Holandia2!D7)</f>
        <v>tak</v>
      </c>
      <c r="H239" s="9" t="str">
        <f>IF(Holandia2!E7="", "", Holandia2!E7)</f>
        <v>tak</v>
      </c>
      <c r="I239" s="9" t="str">
        <f>IF(Holandia2!F7="", "", Holandia2!F7)</f>
        <v>tak</v>
      </c>
      <c r="J239" s="9" t="str">
        <f>IF(Holandia2!G7="", "", Holandia2!G7)</f>
        <v>tak</v>
      </c>
      <c r="K239" s="9" t="str">
        <f>IF(Holandia2!H7="", "", Holandia2!H7)</f>
        <v>tak</v>
      </c>
      <c r="L239" s="9" t="str">
        <f>IF(Holandia2!I7="", "", Holandia2!I7)</f>
        <v>tak</v>
      </c>
      <c r="M239" s="9" t="str">
        <f>IF(Holandia2!J7="", "", Holandia2!J7)</f>
        <v>tak</v>
      </c>
      <c r="N239" s="9" t="str">
        <f>IF(Holandia2!K7="", "", Holandia2!K7)</f>
        <v>tak</v>
      </c>
      <c r="O239" s="9" t="str">
        <f>IF(Holandia2!L7="", "", Holandia2!L7)</f>
        <v>tak</v>
      </c>
      <c r="P239" s="9" t="str">
        <f>IF(Holandia2!M7="", "", Holandia2!M7)</f>
        <v>tak</v>
      </c>
      <c r="Q239" s="9" t="str">
        <f>IF(Holandia2!N7="", "", Holandia2!N7)</f>
        <v>tak</v>
      </c>
      <c r="R239" s="9" t="str">
        <f>IF(Holandia2!O7="", "", Holandia2!O7)</f>
        <v>nie</v>
      </c>
      <c r="S239" s="9" t="str">
        <f>IF(Holandia2!P7="", "", Holandia2!P7)</f>
        <v>tak</v>
      </c>
      <c r="T239" s="9" t="str">
        <f>IF(Holandia2!Q7="", "", Holandia2!Q7)</f>
        <v>nie</v>
      </c>
      <c r="U239" s="9" t="str">
        <f>IF(Holandia2!R7="", "", Holandia2!R7)</f>
        <v>tak</v>
      </c>
      <c r="V239" s="9" t="str">
        <f>IF(Holandia2!S7="", "", Holandia2!S7)</f>
        <v>tak</v>
      </c>
      <c r="W239" s="9" t="str">
        <f>IF(Holandia2!T7="", "", Holandia2!T7)</f>
        <v>tak</v>
      </c>
      <c r="X239" s="9" t="str">
        <f>IF(Holandia2!U7="", "", Holandia2!U7)</f>
        <v>tak</v>
      </c>
      <c r="Y239" s="9" t="str">
        <f>IF(Holandia2!V7="", "", Holandia2!V7)</f>
        <v>nie</v>
      </c>
      <c r="Z239" s="9" t="str">
        <f>IF(Holandia2!W7="", "", Holandia2!W7)</f>
        <v>tak</v>
      </c>
      <c r="AA239" s="9" t="str">
        <f>IF(Holandia2!X7="", "", Holandia2!X7)</f>
        <v>tak</v>
      </c>
      <c r="AB239" s="9" t="str">
        <f>IF(Holandia2!Y7="", "", Holandia2!Y7)</f>
        <v>nie</v>
      </c>
      <c r="AC239" s="9" t="str">
        <f>IF(Holandia2!Z7="", "", Holandia2!Z7)</f>
        <v>nie</v>
      </c>
      <c r="AD239" s="9" t="str">
        <f>IF(Holandia2!AA7="", "", Holandia2!AA7)</f>
        <v>tak</v>
      </c>
      <c r="AE239" s="9" t="str">
        <f>IF(Holandia2!AB7="", "", Holandia2!AB7)</f>
        <v>tak</v>
      </c>
      <c r="AF239" s="9" t="str">
        <f>IF(Holandia2!AC7="", "", Holandia2!AC7)</f>
        <v>tak</v>
      </c>
      <c r="AG239" s="9" t="str">
        <f>IF(Holandia2!AD7="", "", Holandia2!AD7)</f>
        <v>tak</v>
      </c>
      <c r="AH239" s="9" t="str">
        <f>IF(Holandia2!AE7="", "", Holandia2!AE7)</f>
        <v>tak</v>
      </c>
      <c r="AI239" s="9" t="str">
        <f>IF(Holandia2!AF7="", "", Holandia2!AF7)</f>
        <v>tak</v>
      </c>
      <c r="AJ239" s="9" t="str">
        <f>IF(Holandia2!AG7="", "", Holandia2!AG7)</f>
        <v>tak</v>
      </c>
      <c r="AK239" s="9" t="str">
        <f>IF(Holandia2!AH7="", "", Holandia2!AH7)</f>
        <v/>
      </c>
      <c r="AL239" s="9" t="str">
        <f>IF(Holandia2!AI7="", "", Holandia2!AI7)</f>
        <v/>
      </c>
      <c r="AM239" s="9" t="str">
        <f>IF(Holandia2!AJ7="", "", Holandia2!AJ7)</f>
        <v/>
      </c>
      <c r="AN239" s="9" t="str">
        <f>IF(Holandia2!AK7="", "", Holandia2!AK7)</f>
        <v/>
      </c>
      <c r="AO239" s="9" t="str">
        <f>IF(Holandia2!AL7="", "", Holandia2!AL7)</f>
        <v/>
      </c>
      <c r="AP239" s="9" t="str">
        <f>IF(Holandia2!AM7="", "", Holandia2!AM7)</f>
        <v/>
      </c>
      <c r="AY239" t="str">
        <f>Holandia2!AP7</f>
        <v>tak 7</v>
      </c>
    </row>
    <row r="240" spans="1:51" x14ac:dyDescent="0.25">
      <c r="A240" s="39">
        <f t="shared" si="28"/>
        <v>0.65625</v>
      </c>
      <c r="B240" s="47">
        <f t="shared" si="24"/>
        <v>0.65625000234999997</v>
      </c>
      <c r="C240" s="46">
        <v>2.3499999999999999E-9</v>
      </c>
      <c r="D240" s="16" t="str">
        <f>Holandia2!A8</f>
        <v>Roda</v>
      </c>
      <c r="E240" s="9" t="str">
        <f>IF(Holandia2!B8="", "", Holandia2!B8)</f>
        <v>nie</v>
      </c>
      <c r="F240" s="9" t="str">
        <f>IF(Holandia2!C8="", "", Holandia2!C8)</f>
        <v>nie</v>
      </c>
      <c r="G240" s="9" t="str">
        <f>IF(Holandia2!D8="", "", Holandia2!D8)</f>
        <v>tak</v>
      </c>
      <c r="H240" s="9" t="str">
        <f>IF(Holandia2!E8="", "", Holandia2!E8)</f>
        <v>tak</v>
      </c>
      <c r="I240" s="9" t="str">
        <f>IF(Holandia2!F8="", "", Holandia2!F8)</f>
        <v>nie</v>
      </c>
      <c r="J240" s="9" t="str">
        <f>IF(Holandia2!G8="", "", Holandia2!G8)</f>
        <v>tak</v>
      </c>
      <c r="K240" s="9" t="str">
        <f>IF(Holandia2!H8="", "", Holandia2!H8)</f>
        <v>nie</v>
      </c>
      <c r="L240" s="9" t="str">
        <f>IF(Holandia2!I8="", "", Holandia2!I8)</f>
        <v>nie</v>
      </c>
      <c r="M240" s="9" t="str">
        <f>IF(Holandia2!J8="", "", Holandia2!J8)</f>
        <v>tak</v>
      </c>
      <c r="N240" s="9" t="str">
        <f>IF(Holandia2!K8="", "", Holandia2!K8)</f>
        <v>tak</v>
      </c>
      <c r="O240" s="9" t="str">
        <f>IF(Holandia2!L8="", "", Holandia2!L8)</f>
        <v>tak</v>
      </c>
      <c r="P240" s="9" t="str">
        <f>IF(Holandia2!M8="", "", Holandia2!M8)</f>
        <v>tak</v>
      </c>
      <c r="Q240" s="9" t="str">
        <f>IF(Holandia2!N8="", "", Holandia2!N8)</f>
        <v>nie</v>
      </c>
      <c r="R240" s="9" t="str">
        <f>IF(Holandia2!O8="", "", Holandia2!O8)</f>
        <v>nie</v>
      </c>
      <c r="S240" s="9" t="str">
        <f>IF(Holandia2!P8="", "", Holandia2!P8)</f>
        <v>tak</v>
      </c>
      <c r="T240" s="9" t="str">
        <f>IF(Holandia2!Q8="", "", Holandia2!Q8)</f>
        <v>tak</v>
      </c>
      <c r="U240" s="9" t="str">
        <f>IF(Holandia2!R8="", "", Holandia2!R8)</f>
        <v>tak</v>
      </c>
      <c r="V240" s="9" t="str">
        <f>IF(Holandia2!S8="", "", Holandia2!S8)</f>
        <v>nie</v>
      </c>
      <c r="W240" s="9" t="str">
        <f>IF(Holandia2!T8="", "", Holandia2!T8)</f>
        <v>nie</v>
      </c>
      <c r="X240" s="9" t="str">
        <f>IF(Holandia2!U8="", "", Holandia2!U8)</f>
        <v>tak</v>
      </c>
      <c r="Y240" s="9" t="str">
        <f>IF(Holandia2!V8="", "", Holandia2!V8)</f>
        <v>nie</v>
      </c>
      <c r="Z240" s="9" t="str">
        <f>IF(Holandia2!W8="", "", Holandia2!W8)</f>
        <v>tak</v>
      </c>
      <c r="AA240" s="9" t="str">
        <f>IF(Holandia2!X8="", "", Holandia2!X8)</f>
        <v>tak</v>
      </c>
      <c r="AB240" s="9" t="str">
        <f>IF(Holandia2!Y8="", "", Holandia2!Y8)</f>
        <v>tak</v>
      </c>
      <c r="AC240" s="9" t="str">
        <f>IF(Holandia2!Z8="", "", Holandia2!Z8)</f>
        <v>tak</v>
      </c>
      <c r="AD240" s="9" t="str">
        <f>IF(Holandia2!AA8="", "", Holandia2!AA8)</f>
        <v>tak</v>
      </c>
      <c r="AE240" s="9" t="str">
        <f>IF(Holandia2!AB8="", "", Holandia2!AB8)</f>
        <v>nie</v>
      </c>
      <c r="AF240" s="9" t="str">
        <f>IF(Holandia2!AC8="", "", Holandia2!AC8)</f>
        <v>tak</v>
      </c>
      <c r="AG240" s="9" t="str">
        <f>IF(Holandia2!AD8="", "", Holandia2!AD8)</f>
        <v>tak</v>
      </c>
      <c r="AH240" s="9" t="str">
        <f>IF(Holandia2!AE8="", "", Holandia2!AE8)</f>
        <v>tak</v>
      </c>
      <c r="AI240" s="9" t="str">
        <f>IF(Holandia2!AF8="", "", Holandia2!AF8)</f>
        <v>tak</v>
      </c>
      <c r="AJ240" s="9" t="str">
        <f>IF(Holandia2!AG8="", "", Holandia2!AG8)</f>
        <v>tak</v>
      </c>
      <c r="AK240" s="9" t="str">
        <f>IF(Holandia2!AH8="", "", Holandia2!AH8)</f>
        <v/>
      </c>
      <c r="AL240" s="9" t="str">
        <f>IF(Holandia2!AI8="", "", Holandia2!AI8)</f>
        <v/>
      </c>
      <c r="AM240" s="9" t="str">
        <f>IF(Holandia2!AJ8="", "", Holandia2!AJ8)</f>
        <v/>
      </c>
      <c r="AN240" s="9" t="str">
        <f>IF(Holandia2!AK8="", "", Holandia2!AK8)</f>
        <v/>
      </c>
      <c r="AO240" s="9" t="str">
        <f>IF(Holandia2!AL8="", "", Holandia2!AL8)</f>
        <v/>
      </c>
      <c r="AP240" s="9" t="str">
        <f>IF(Holandia2!AM8="", "", Holandia2!AM8)</f>
        <v/>
      </c>
      <c r="AY240" t="str">
        <f>Holandia2!AP8</f>
        <v>tak 5</v>
      </c>
    </row>
    <row r="241" spans="1:51" x14ac:dyDescent="0.25">
      <c r="A241" s="39">
        <f t="shared" si="28"/>
        <v>0.59375</v>
      </c>
      <c r="B241" s="47">
        <f t="shared" si="24"/>
        <v>0.59375000235999997</v>
      </c>
      <c r="C241" s="46">
        <v>2.3600000000000001E-9</v>
      </c>
      <c r="D241" s="16" t="str">
        <f>Holandia2!A9</f>
        <v>Telstar</v>
      </c>
      <c r="E241" s="9" t="str">
        <f>IF(Holandia2!B9="", "", Holandia2!B9)</f>
        <v>nie</v>
      </c>
      <c r="F241" s="9" t="str">
        <f>IF(Holandia2!C9="", "", Holandia2!C9)</f>
        <v>tak</v>
      </c>
      <c r="G241" s="9" t="str">
        <f>IF(Holandia2!D9="", "", Holandia2!D9)</f>
        <v>tak</v>
      </c>
      <c r="H241" s="9" t="str">
        <f>IF(Holandia2!E9="", "", Holandia2!E9)</f>
        <v>nie</v>
      </c>
      <c r="I241" s="9" t="str">
        <f>IF(Holandia2!F9="", "", Holandia2!F9)</f>
        <v>tak</v>
      </c>
      <c r="J241" s="9" t="str">
        <f>IF(Holandia2!G9="", "", Holandia2!G9)</f>
        <v>tak</v>
      </c>
      <c r="K241" s="9" t="str">
        <f>IF(Holandia2!H9="", "", Holandia2!H9)</f>
        <v>nie</v>
      </c>
      <c r="L241" s="9" t="str">
        <f>IF(Holandia2!I9="", "", Holandia2!I9)</f>
        <v>nie</v>
      </c>
      <c r="M241" s="9" t="str">
        <f>IF(Holandia2!J9="", "", Holandia2!J9)</f>
        <v>tak</v>
      </c>
      <c r="N241" s="9" t="str">
        <f>IF(Holandia2!K9="", "", Holandia2!K9)</f>
        <v>tak</v>
      </c>
      <c r="O241" s="9" t="str">
        <f>IF(Holandia2!L9="", "", Holandia2!L9)</f>
        <v>tak</v>
      </c>
      <c r="P241" s="9" t="str">
        <f>IF(Holandia2!M9="", "", Holandia2!M9)</f>
        <v>nie</v>
      </c>
      <c r="Q241" s="9" t="str">
        <f>IF(Holandia2!N9="", "", Holandia2!N9)</f>
        <v>tak</v>
      </c>
      <c r="R241" s="9" t="str">
        <f>IF(Holandia2!O9="", "", Holandia2!O9)</f>
        <v>nie</v>
      </c>
      <c r="S241" s="9" t="str">
        <f>IF(Holandia2!P9="", "", Holandia2!P9)</f>
        <v>tak</v>
      </c>
      <c r="T241" s="9" t="str">
        <f>IF(Holandia2!Q9="", "", Holandia2!Q9)</f>
        <v>tak</v>
      </c>
      <c r="U241" s="9" t="str">
        <f>IF(Holandia2!R9="", "", Holandia2!R9)</f>
        <v>tak</v>
      </c>
      <c r="V241" s="9" t="str">
        <f>IF(Holandia2!S9="", "", Holandia2!S9)</f>
        <v>nie</v>
      </c>
      <c r="W241" s="9" t="str">
        <f>IF(Holandia2!T9="", "", Holandia2!T9)</f>
        <v>tak</v>
      </c>
      <c r="X241" s="9" t="str">
        <f>IF(Holandia2!U9="", "", Holandia2!U9)</f>
        <v>tak</v>
      </c>
      <c r="Y241" s="9" t="str">
        <f>IF(Holandia2!V9="", "", Holandia2!V9)</f>
        <v>nie</v>
      </c>
      <c r="Z241" s="9" t="str">
        <f>IF(Holandia2!W9="", "", Holandia2!W9)</f>
        <v>nie</v>
      </c>
      <c r="AA241" s="9" t="str">
        <f>IF(Holandia2!X9="", "", Holandia2!X9)</f>
        <v>tak</v>
      </c>
      <c r="AB241" s="9" t="str">
        <f>IF(Holandia2!Y9="", "", Holandia2!Y9)</f>
        <v>tak</v>
      </c>
      <c r="AC241" s="9" t="str">
        <f>IF(Holandia2!Z9="", "", Holandia2!Z9)</f>
        <v>nie</v>
      </c>
      <c r="AD241" s="9" t="str">
        <f>IF(Holandia2!AA9="", "", Holandia2!AA9)</f>
        <v>nie</v>
      </c>
      <c r="AE241" s="9" t="str">
        <f>IF(Holandia2!AB9="", "", Holandia2!AB9)</f>
        <v>tak</v>
      </c>
      <c r="AF241" s="9" t="str">
        <f>IF(Holandia2!AC9="", "", Holandia2!AC9)</f>
        <v>tak</v>
      </c>
      <c r="AG241" s="9" t="str">
        <f>IF(Holandia2!AD9="", "", Holandia2!AD9)</f>
        <v>nie</v>
      </c>
      <c r="AH241" s="9" t="str">
        <f>IF(Holandia2!AE9="", "", Holandia2!AE9)</f>
        <v>tak</v>
      </c>
      <c r="AI241" s="9" t="str">
        <f>IF(Holandia2!AF9="", "", Holandia2!AF9)</f>
        <v>nie</v>
      </c>
      <c r="AJ241" s="9" t="str">
        <f>IF(Holandia2!AG9="", "", Holandia2!AG9)</f>
        <v>tak</v>
      </c>
      <c r="AK241" s="9" t="str">
        <f>IF(Holandia2!AH9="", "", Holandia2!AH9)</f>
        <v/>
      </c>
      <c r="AL241" s="9" t="str">
        <f>IF(Holandia2!AI9="", "", Holandia2!AI9)</f>
        <v/>
      </c>
      <c r="AM241" s="9" t="str">
        <f>IF(Holandia2!AJ9="", "", Holandia2!AJ9)</f>
        <v/>
      </c>
      <c r="AN241" s="9" t="str">
        <f>IF(Holandia2!AK9="", "", Holandia2!AK9)</f>
        <v/>
      </c>
      <c r="AO241" s="9" t="str">
        <f>IF(Holandia2!AL9="", "", Holandia2!AL9)</f>
        <v/>
      </c>
      <c r="AP241" s="9" t="str">
        <f>IF(Holandia2!AM9="", "", Holandia2!AM9)</f>
        <v/>
      </c>
      <c r="AY241" t="str">
        <f>Holandia2!AP9</f>
        <v>tak 1</v>
      </c>
    </row>
    <row r="242" spans="1:51" x14ac:dyDescent="0.25">
      <c r="A242" s="39">
        <f t="shared" si="28"/>
        <v>0.59375</v>
      </c>
      <c r="B242" s="47">
        <f t="shared" si="24"/>
        <v>0.59375000236999997</v>
      </c>
      <c r="C242" s="46">
        <v>2.3699999999999999E-9</v>
      </c>
      <c r="D242" s="16" t="str">
        <f>Holandia2!A10</f>
        <v>Fc Emmen</v>
      </c>
      <c r="E242" s="9" t="str">
        <f>IF(Holandia2!B10="", "", Holandia2!B10)</f>
        <v>tak</v>
      </c>
      <c r="F242" s="9" t="str">
        <f>IF(Holandia2!C10="", "", Holandia2!C10)</f>
        <v>nie</v>
      </c>
      <c r="G242" s="9" t="str">
        <f>IF(Holandia2!D10="", "", Holandia2!D10)</f>
        <v>nie</v>
      </c>
      <c r="H242" s="9" t="str">
        <f>IF(Holandia2!E10="", "", Holandia2!E10)</f>
        <v>tak</v>
      </c>
      <c r="I242" s="9" t="str">
        <f>IF(Holandia2!F10="", "", Holandia2!F10)</f>
        <v>nie</v>
      </c>
      <c r="J242" s="9" t="str">
        <f>IF(Holandia2!G10="", "", Holandia2!G10)</f>
        <v>tak</v>
      </c>
      <c r="K242" s="9" t="str">
        <f>IF(Holandia2!H10="", "", Holandia2!H10)</f>
        <v>nie</v>
      </c>
      <c r="L242" s="9" t="str">
        <f>IF(Holandia2!I10="", "", Holandia2!I10)</f>
        <v>nie</v>
      </c>
      <c r="M242" s="9" t="str">
        <f>IF(Holandia2!J10="", "", Holandia2!J10)</f>
        <v>nie</v>
      </c>
      <c r="N242" s="9" t="str">
        <f>IF(Holandia2!K10="", "", Holandia2!K10)</f>
        <v>tak</v>
      </c>
      <c r="O242" s="9" t="str">
        <f>IF(Holandia2!L10="", "", Holandia2!L10)</f>
        <v>nie</v>
      </c>
      <c r="P242" s="9" t="str">
        <f>IF(Holandia2!M10="", "", Holandia2!M10)</f>
        <v>nie</v>
      </c>
      <c r="Q242" s="9" t="str">
        <f>IF(Holandia2!N10="", "", Holandia2!N10)</f>
        <v>tak</v>
      </c>
      <c r="R242" s="9" t="str">
        <f>IF(Holandia2!O10="", "", Holandia2!O10)</f>
        <v>tak</v>
      </c>
      <c r="S242" s="9" t="str">
        <f>IF(Holandia2!P10="", "", Holandia2!P10)</f>
        <v>tak</v>
      </c>
      <c r="T242" s="9" t="str">
        <f>IF(Holandia2!Q10="", "", Holandia2!Q10)</f>
        <v>tak</v>
      </c>
      <c r="U242" s="9" t="str">
        <f>IF(Holandia2!R10="", "", Holandia2!R10)</f>
        <v>nie</v>
      </c>
      <c r="V242" s="9" t="str">
        <f>IF(Holandia2!S10="", "", Holandia2!S10)</f>
        <v>nie</v>
      </c>
      <c r="W242" s="9" t="str">
        <f>IF(Holandia2!T10="", "", Holandia2!T10)</f>
        <v>tak</v>
      </c>
      <c r="X242" s="9" t="str">
        <f>IF(Holandia2!U10="", "", Holandia2!U10)</f>
        <v>tak</v>
      </c>
      <c r="Y242" s="9" t="str">
        <f>IF(Holandia2!V10="", "", Holandia2!V10)</f>
        <v>tak</v>
      </c>
      <c r="Z242" s="9" t="str">
        <f>IF(Holandia2!W10="", "", Holandia2!W10)</f>
        <v>tak</v>
      </c>
      <c r="AA242" s="9" t="str">
        <f>IF(Holandia2!X10="", "", Holandia2!X10)</f>
        <v>tak</v>
      </c>
      <c r="AB242" s="9" t="str">
        <f>IF(Holandia2!Y10="", "", Holandia2!Y10)</f>
        <v>nie</v>
      </c>
      <c r="AC242" s="9" t="str">
        <f>IF(Holandia2!Z10="", "", Holandia2!Z10)</f>
        <v>tak</v>
      </c>
      <c r="AD242" s="9" t="str">
        <f>IF(Holandia2!AA10="", "", Holandia2!AA10)</f>
        <v>tak</v>
      </c>
      <c r="AE242" s="9" t="str">
        <f>IF(Holandia2!AB10="", "", Holandia2!AB10)</f>
        <v>tak</v>
      </c>
      <c r="AF242" s="9" t="str">
        <f>IF(Holandia2!AC10="", "", Holandia2!AC10)</f>
        <v>tak</v>
      </c>
      <c r="AG242" s="9" t="str">
        <f>IF(Holandia2!AD10="", "", Holandia2!AD10)</f>
        <v>nie</v>
      </c>
      <c r="AH242" s="9" t="str">
        <f>IF(Holandia2!AE10="", "", Holandia2!AE10)</f>
        <v>tak</v>
      </c>
      <c r="AI242" s="9" t="str">
        <f>IF(Holandia2!AF10="", "", Holandia2!AF10)</f>
        <v>nie</v>
      </c>
      <c r="AJ242" s="9" t="str">
        <f>IF(Holandia2!AG10="", "", Holandia2!AG10)</f>
        <v>tak</v>
      </c>
      <c r="AK242" s="9" t="str">
        <f>IF(Holandia2!AH10="", "", Holandia2!AH10)</f>
        <v/>
      </c>
      <c r="AL242" s="9" t="str">
        <f>IF(Holandia2!AI10="", "", Holandia2!AI10)</f>
        <v/>
      </c>
      <c r="AM242" s="9" t="str">
        <f>IF(Holandia2!AJ10="", "", Holandia2!AJ10)</f>
        <v/>
      </c>
      <c r="AN242" s="9" t="str">
        <f>IF(Holandia2!AK10="", "", Holandia2!AK10)</f>
        <v/>
      </c>
      <c r="AO242" s="9" t="str">
        <f>IF(Holandia2!AL10="", "", Holandia2!AL10)</f>
        <v/>
      </c>
      <c r="AP242" s="9" t="str">
        <f>IF(Holandia2!AM10="", "", Holandia2!AM10)</f>
        <v/>
      </c>
      <c r="AY242" t="str">
        <f>Holandia2!AP10</f>
        <v>tak 1</v>
      </c>
    </row>
    <row r="243" spans="1:51" x14ac:dyDescent="0.25">
      <c r="A243" s="39">
        <f t="shared" si="28"/>
        <v>0.5625</v>
      </c>
      <c r="B243" s="47">
        <f t="shared" si="24"/>
        <v>0.56250000237999997</v>
      </c>
      <c r="C243" s="46">
        <v>2.3800000000000001E-9</v>
      </c>
      <c r="D243" s="16" t="str">
        <f>Holandia2!A11</f>
        <v>Den Bosch</v>
      </c>
      <c r="E243" s="9" t="str">
        <f>IF(Holandia2!B11="", "", Holandia2!B11)</f>
        <v>tak</v>
      </c>
      <c r="F243" s="9" t="str">
        <f>IF(Holandia2!C11="", "", Holandia2!C11)</f>
        <v>tak</v>
      </c>
      <c r="G243" s="9" t="str">
        <f>IF(Holandia2!D11="", "", Holandia2!D11)</f>
        <v>tak</v>
      </c>
      <c r="H243" s="9" t="str">
        <f>IF(Holandia2!E11="", "", Holandia2!E11)</f>
        <v>tak</v>
      </c>
      <c r="I243" s="9" t="str">
        <f>IF(Holandia2!F11="", "", Holandia2!F11)</f>
        <v>tak</v>
      </c>
      <c r="J243" s="9" t="str">
        <f>IF(Holandia2!G11="", "", Holandia2!G11)</f>
        <v>tak</v>
      </c>
      <c r="K243" s="9" t="str">
        <f>IF(Holandia2!H11="", "", Holandia2!H11)</f>
        <v>nie</v>
      </c>
      <c r="L243" s="9" t="str">
        <f>IF(Holandia2!I11="", "", Holandia2!I11)</f>
        <v>nie</v>
      </c>
      <c r="M243" s="9" t="str">
        <f>IF(Holandia2!J11="", "", Holandia2!J11)</f>
        <v>tak</v>
      </c>
      <c r="N243" s="9" t="str">
        <f>IF(Holandia2!K11="", "", Holandia2!K11)</f>
        <v>tak</v>
      </c>
      <c r="O243" s="9" t="str">
        <f>IF(Holandia2!L11="", "", Holandia2!L11)</f>
        <v>tak</v>
      </c>
      <c r="P243" s="9" t="str">
        <f>IF(Holandia2!M11="", "", Holandia2!M11)</f>
        <v>tak</v>
      </c>
      <c r="Q243" s="9" t="str">
        <f>IF(Holandia2!N11="", "", Holandia2!N11)</f>
        <v>nie</v>
      </c>
      <c r="R243" s="9" t="str">
        <f>IF(Holandia2!O11="", "", Holandia2!O11)</f>
        <v>nie</v>
      </c>
      <c r="S243" s="9" t="str">
        <f>IF(Holandia2!P11="", "", Holandia2!P11)</f>
        <v>tak</v>
      </c>
      <c r="T243" s="9" t="str">
        <f>IF(Holandia2!Q11="", "", Holandia2!Q11)</f>
        <v>tak</v>
      </c>
      <c r="U243" s="9" t="str">
        <f>IF(Holandia2!R11="", "", Holandia2!R11)</f>
        <v>tak</v>
      </c>
      <c r="V243" s="9" t="str">
        <f>IF(Holandia2!S11="", "", Holandia2!S11)</f>
        <v>nie</v>
      </c>
      <c r="W243" s="9" t="str">
        <f>IF(Holandia2!T11="", "", Holandia2!T11)</f>
        <v>nie</v>
      </c>
      <c r="X243" s="9" t="str">
        <f>IF(Holandia2!U11="", "", Holandia2!U11)</f>
        <v>tak</v>
      </c>
      <c r="Y243" s="9" t="str">
        <f>IF(Holandia2!V11="", "", Holandia2!V11)</f>
        <v>nie</v>
      </c>
      <c r="Z243" s="9" t="str">
        <f>IF(Holandia2!W11="", "", Holandia2!W11)</f>
        <v>nie</v>
      </c>
      <c r="AA243" s="9" t="str">
        <f>IF(Holandia2!X11="", "", Holandia2!X11)</f>
        <v>nie</v>
      </c>
      <c r="AB243" s="9" t="str">
        <f>IF(Holandia2!Y11="", "", Holandia2!Y11)</f>
        <v>tak</v>
      </c>
      <c r="AC243" s="9" t="str">
        <f>IF(Holandia2!Z11="", "", Holandia2!Z11)</f>
        <v>nie</v>
      </c>
      <c r="AD243" s="9" t="str">
        <f>IF(Holandia2!AA11="", "", Holandia2!AA11)</f>
        <v>nie</v>
      </c>
      <c r="AE243" s="9" t="str">
        <f>IF(Holandia2!AB11="", "", Holandia2!AB11)</f>
        <v>nie</v>
      </c>
      <c r="AF243" s="9" t="str">
        <f>IF(Holandia2!AC11="", "", Holandia2!AC11)</f>
        <v>tak</v>
      </c>
      <c r="AG243" s="9" t="str">
        <f>IF(Holandia2!AD11="", "", Holandia2!AD11)</f>
        <v>nie</v>
      </c>
      <c r="AH243" s="9" t="str">
        <f>IF(Holandia2!AE11="", "", Holandia2!AE11)</f>
        <v>tak</v>
      </c>
      <c r="AI243" s="9" t="str">
        <f>IF(Holandia2!AF11="", "", Holandia2!AF11)</f>
        <v>nie</v>
      </c>
      <c r="AJ243" s="9" t="str">
        <f>IF(Holandia2!AG11="", "", Holandia2!AG11)</f>
        <v>tak</v>
      </c>
      <c r="AK243" s="9" t="str">
        <f>IF(Holandia2!AH11="", "", Holandia2!AH11)</f>
        <v/>
      </c>
      <c r="AL243" s="9" t="str">
        <f>IF(Holandia2!AI11="", "", Holandia2!AI11)</f>
        <v/>
      </c>
      <c r="AM243" s="9" t="str">
        <f>IF(Holandia2!AJ11="", "", Holandia2!AJ11)</f>
        <v/>
      </c>
      <c r="AN243" s="9" t="str">
        <f>IF(Holandia2!AK11="", "", Holandia2!AK11)</f>
        <v/>
      </c>
      <c r="AO243" s="9" t="str">
        <f>IF(Holandia2!AL11="", "", Holandia2!AL11)</f>
        <v/>
      </c>
      <c r="AP243" s="9" t="str">
        <f>IF(Holandia2!AM11="", "", Holandia2!AM11)</f>
        <v/>
      </c>
      <c r="AY243" t="str">
        <f>Holandia2!AP11</f>
        <v>tak 1</v>
      </c>
    </row>
    <row r="244" spans="1:51" x14ac:dyDescent="0.25">
      <c r="A244" s="39">
        <f t="shared" si="28"/>
        <v>0.65625</v>
      </c>
      <c r="B244" s="47">
        <f t="shared" si="24"/>
        <v>0.65625000238999998</v>
      </c>
      <c r="C244" s="46">
        <v>2.3899999999999998E-9</v>
      </c>
      <c r="D244" s="16" t="str">
        <f>Holandia2!A12</f>
        <v>Helmond</v>
      </c>
      <c r="E244" s="9" t="str">
        <f>IF(Holandia2!B12="", "", Holandia2!B12)</f>
        <v>nie</v>
      </c>
      <c r="F244" s="9" t="str">
        <f>IF(Holandia2!C12="", "", Holandia2!C12)</f>
        <v>nie</v>
      </c>
      <c r="G244" s="9" t="str">
        <f>IF(Holandia2!D12="", "", Holandia2!D12)</f>
        <v>nie</v>
      </c>
      <c r="H244" s="9" t="str">
        <f>IF(Holandia2!E12="", "", Holandia2!E12)</f>
        <v>tak</v>
      </c>
      <c r="I244" s="9" t="str">
        <f>IF(Holandia2!F12="", "", Holandia2!F12)</f>
        <v>nie</v>
      </c>
      <c r="J244" s="9" t="str">
        <f>IF(Holandia2!G12="", "", Holandia2!G12)</f>
        <v>tak</v>
      </c>
      <c r="K244" s="9" t="str">
        <f>IF(Holandia2!H12="", "", Holandia2!H12)</f>
        <v>tak</v>
      </c>
      <c r="L244" s="9" t="str">
        <f>IF(Holandia2!I12="", "", Holandia2!I12)</f>
        <v>tak</v>
      </c>
      <c r="M244" s="9" t="str">
        <f>IF(Holandia2!J12="", "", Holandia2!J12)</f>
        <v>nie</v>
      </c>
      <c r="N244" s="9" t="str">
        <f>IF(Holandia2!K12="", "", Holandia2!K12)</f>
        <v>tak</v>
      </c>
      <c r="O244" s="9" t="str">
        <f>IF(Holandia2!L12="", "", Holandia2!L12)</f>
        <v>tak</v>
      </c>
      <c r="P244" s="9" t="str">
        <f>IF(Holandia2!M12="", "", Holandia2!M12)</f>
        <v>tak</v>
      </c>
      <c r="Q244" s="9" t="str">
        <f>IF(Holandia2!N12="", "", Holandia2!N12)</f>
        <v>nie</v>
      </c>
      <c r="R244" s="9" t="str">
        <f>IF(Holandia2!O12="", "", Holandia2!O12)</f>
        <v>tak</v>
      </c>
      <c r="S244" s="9" t="str">
        <f>IF(Holandia2!P12="", "", Holandia2!P12)</f>
        <v>tak</v>
      </c>
      <c r="T244" s="9" t="str">
        <f>IF(Holandia2!Q12="", "", Holandia2!Q12)</f>
        <v>nie</v>
      </c>
      <c r="U244" s="9" t="str">
        <f>IF(Holandia2!R12="", "", Holandia2!R12)</f>
        <v>nie</v>
      </c>
      <c r="V244" s="9" t="str">
        <f>IF(Holandia2!S12="", "", Holandia2!S12)</f>
        <v>nie</v>
      </c>
      <c r="W244" s="9" t="str">
        <f>IF(Holandia2!T12="", "", Holandia2!T12)</f>
        <v>tak</v>
      </c>
      <c r="X244" s="9" t="str">
        <f>IF(Holandia2!U12="", "", Holandia2!U12)</f>
        <v>tak</v>
      </c>
      <c r="Y244" s="9" t="str">
        <f>IF(Holandia2!V12="", "", Holandia2!V12)</f>
        <v>tak</v>
      </c>
      <c r="Z244" s="9" t="str">
        <f>IF(Holandia2!W12="", "", Holandia2!W12)</f>
        <v>tak</v>
      </c>
      <c r="AA244" s="9" t="str">
        <f>IF(Holandia2!X12="", "", Holandia2!X12)</f>
        <v>tak</v>
      </c>
      <c r="AB244" s="9" t="str">
        <f>IF(Holandia2!Y12="", "", Holandia2!Y12)</f>
        <v>tak</v>
      </c>
      <c r="AC244" s="9" t="str">
        <f>IF(Holandia2!Z12="", "", Holandia2!Z12)</f>
        <v>nie</v>
      </c>
      <c r="AD244" s="9" t="str">
        <f>IF(Holandia2!AA12="", "", Holandia2!AA12)</f>
        <v>nie</v>
      </c>
      <c r="AE244" s="9" t="str">
        <f>IF(Holandia2!AB12="", "", Holandia2!AB12)</f>
        <v>tak</v>
      </c>
      <c r="AF244" s="9" t="str">
        <f>IF(Holandia2!AC12="", "", Holandia2!AC12)</f>
        <v>tak</v>
      </c>
      <c r="AG244" s="9" t="str">
        <f>IF(Holandia2!AD12="", "", Holandia2!AD12)</f>
        <v>tak</v>
      </c>
      <c r="AH244" s="9" t="str">
        <f>IF(Holandia2!AE12="", "", Holandia2!AE12)</f>
        <v>tak</v>
      </c>
      <c r="AI244" s="9" t="str">
        <f>IF(Holandia2!AF12="", "", Holandia2!AF12)</f>
        <v>tak</v>
      </c>
      <c r="AJ244" s="9" t="str">
        <f>IF(Holandia2!AG12="", "", Holandia2!AG12)</f>
        <v>tak</v>
      </c>
      <c r="AK244" s="9" t="str">
        <f>IF(Holandia2!AH12="", "", Holandia2!AH12)</f>
        <v/>
      </c>
      <c r="AL244" s="9" t="str">
        <f>IF(Holandia2!AI12="", "", Holandia2!AI12)</f>
        <v/>
      </c>
      <c r="AM244" s="9" t="str">
        <f>IF(Holandia2!AJ12="", "", Holandia2!AJ12)</f>
        <v/>
      </c>
      <c r="AN244" s="9" t="str">
        <f>IF(Holandia2!AK12="", "", Holandia2!AK12)</f>
        <v/>
      </c>
      <c r="AO244" s="9" t="str">
        <f>IF(Holandia2!AL12="", "", Holandia2!AL12)</f>
        <v/>
      </c>
      <c r="AP244" s="9" t="str">
        <f>IF(Holandia2!AM12="", "", Holandia2!AM12)</f>
        <v/>
      </c>
      <c r="AY244" t="str">
        <f>Holandia2!AP12</f>
        <v>tak 6</v>
      </c>
    </row>
    <row r="245" spans="1:51" x14ac:dyDescent="0.25">
      <c r="A245" s="39">
        <f t="shared" si="28"/>
        <v>0.5625</v>
      </c>
      <c r="B245" s="47">
        <f t="shared" si="24"/>
        <v>0.56250000239999998</v>
      </c>
      <c r="C245" s="46">
        <v>2.4E-9</v>
      </c>
      <c r="D245" s="16" t="str">
        <f>Holandia2!A13</f>
        <v>Eindhoven</v>
      </c>
      <c r="E245" s="9" t="str">
        <f>IF(Holandia2!B13="", "", Holandia2!B13)</f>
        <v>tak</v>
      </c>
      <c r="F245" s="9" t="str">
        <f>IF(Holandia2!C13="", "", Holandia2!C13)</f>
        <v>tak</v>
      </c>
      <c r="G245" s="9" t="str">
        <f>IF(Holandia2!D13="", "", Holandia2!D13)</f>
        <v>tak</v>
      </c>
      <c r="H245" s="9" t="str">
        <f>IF(Holandia2!E13="", "", Holandia2!E13)</f>
        <v>tak</v>
      </c>
      <c r="I245" s="9" t="str">
        <f>IF(Holandia2!F13="", "", Holandia2!F13)</f>
        <v>tak</v>
      </c>
      <c r="J245" s="9" t="str">
        <f>IF(Holandia2!G13="", "", Holandia2!G13)</f>
        <v>nie</v>
      </c>
      <c r="K245" s="9" t="str">
        <f>IF(Holandia2!H13="", "", Holandia2!H13)</f>
        <v>tak</v>
      </c>
      <c r="L245" s="9" t="str">
        <f>IF(Holandia2!I13="", "", Holandia2!I13)</f>
        <v>nie</v>
      </c>
      <c r="M245" s="9" t="str">
        <f>IF(Holandia2!J13="", "", Holandia2!J13)</f>
        <v>nie</v>
      </c>
      <c r="N245" s="9" t="str">
        <f>IF(Holandia2!K13="", "", Holandia2!K13)</f>
        <v>tak</v>
      </c>
      <c r="O245" s="9" t="str">
        <f>IF(Holandia2!L13="", "", Holandia2!L13)</f>
        <v>nie</v>
      </c>
      <c r="P245" s="9" t="str">
        <f>IF(Holandia2!M13="", "", Holandia2!M13)</f>
        <v>nie</v>
      </c>
      <c r="Q245" s="9" t="str">
        <f>IF(Holandia2!N13="", "", Holandia2!N13)</f>
        <v>tak</v>
      </c>
      <c r="R245" s="9" t="str">
        <f>IF(Holandia2!O13="", "", Holandia2!O13)</f>
        <v>nie</v>
      </c>
      <c r="S245" s="9" t="str">
        <f>IF(Holandia2!P13="", "", Holandia2!P13)</f>
        <v>nie</v>
      </c>
      <c r="T245" s="9" t="str">
        <f>IF(Holandia2!Q13="", "", Holandia2!Q13)</f>
        <v>nie</v>
      </c>
      <c r="U245" s="9" t="str">
        <f>IF(Holandia2!R13="", "", Holandia2!R13)</f>
        <v>nie</v>
      </c>
      <c r="V245" s="9" t="str">
        <f>IF(Holandia2!S13="", "", Holandia2!S13)</f>
        <v>tak</v>
      </c>
      <c r="W245" s="9" t="str">
        <f>IF(Holandia2!T13="", "", Holandia2!T13)</f>
        <v>tak</v>
      </c>
      <c r="X245" s="9" t="str">
        <f>IF(Holandia2!U13="", "", Holandia2!U13)</f>
        <v>nie</v>
      </c>
      <c r="Y245" s="9" t="str">
        <f>IF(Holandia2!V13="", "", Holandia2!V13)</f>
        <v>tak</v>
      </c>
      <c r="Z245" s="9" t="str">
        <f>IF(Holandia2!W13="", "", Holandia2!W13)</f>
        <v>tak</v>
      </c>
      <c r="AA245" s="9" t="str">
        <f>IF(Holandia2!X13="", "", Holandia2!X13)</f>
        <v>nie</v>
      </c>
      <c r="AB245" s="9" t="str">
        <f>IF(Holandia2!Y13="", "", Holandia2!Y13)</f>
        <v>tak</v>
      </c>
      <c r="AC245" s="9" t="str">
        <f>IF(Holandia2!Z13="", "", Holandia2!Z13)</f>
        <v>tak</v>
      </c>
      <c r="AD245" s="9" t="str">
        <f>IF(Holandia2!AA13="", "", Holandia2!AA13)</f>
        <v>nie</v>
      </c>
      <c r="AE245" s="9" t="str">
        <f>IF(Holandia2!AB13="", "", Holandia2!AB13)</f>
        <v>tak</v>
      </c>
      <c r="AF245" s="9" t="str">
        <f>IF(Holandia2!AC13="", "", Holandia2!AC13)</f>
        <v>nie</v>
      </c>
      <c r="AG245" s="9" t="str">
        <f>IF(Holandia2!AD13="", "", Holandia2!AD13)</f>
        <v>tak</v>
      </c>
      <c r="AH245" s="9" t="str">
        <f>IF(Holandia2!AE13="", "", Holandia2!AE13)</f>
        <v>nie</v>
      </c>
      <c r="AI245" s="9" t="str">
        <f>IF(Holandia2!AF13="", "", Holandia2!AF13)</f>
        <v>tak</v>
      </c>
      <c r="AJ245" s="9" t="str">
        <f>IF(Holandia2!AG13="", "", Holandia2!AG13)</f>
        <v>tak</v>
      </c>
      <c r="AK245" s="9" t="str">
        <f>IF(Holandia2!AH13="", "", Holandia2!AH13)</f>
        <v/>
      </c>
      <c r="AL245" s="9" t="str">
        <f>IF(Holandia2!AI13="", "", Holandia2!AI13)</f>
        <v/>
      </c>
      <c r="AM245" s="9" t="str">
        <f>IF(Holandia2!AJ13="", "", Holandia2!AJ13)</f>
        <v/>
      </c>
      <c r="AN245" s="9" t="str">
        <f>IF(Holandia2!AK13="", "", Holandia2!AK13)</f>
        <v/>
      </c>
      <c r="AO245" s="9" t="str">
        <f>IF(Holandia2!AL13="", "", Holandia2!AL13)</f>
        <v/>
      </c>
      <c r="AP245" s="9" t="str">
        <f>IF(Holandia2!AM13="", "", Holandia2!AM13)</f>
        <v/>
      </c>
      <c r="AY245" t="str">
        <f>Holandia2!AP13</f>
        <v>tak 2</v>
      </c>
    </row>
    <row r="246" spans="1:51" x14ac:dyDescent="0.25">
      <c r="A246" s="39">
        <f t="shared" si="28"/>
        <v>0.67741935483870963</v>
      </c>
      <c r="B246" s="47">
        <f t="shared" si="24"/>
        <v>0.67741935724870961</v>
      </c>
      <c r="C246" s="46">
        <v>2.4100000000000002E-9</v>
      </c>
      <c r="D246" s="16" t="str">
        <f>Holandia2!A14</f>
        <v>Jong Az</v>
      </c>
      <c r="E246" s="9" t="str">
        <f>IF(Holandia2!B14="", "", Holandia2!B14)</f>
        <v>nie</v>
      </c>
      <c r="F246" s="9" t="str">
        <f>IF(Holandia2!C14="", "", Holandia2!C14)</f>
        <v>tak</v>
      </c>
      <c r="G246" s="9" t="str">
        <f>IF(Holandia2!D14="", "", Holandia2!D14)</f>
        <v>nie</v>
      </c>
      <c r="H246" s="9" t="str">
        <f>IF(Holandia2!E14="", "", Holandia2!E14)</f>
        <v>nie</v>
      </c>
      <c r="I246" s="9" t="str">
        <f>IF(Holandia2!F14="", "", Holandia2!F14)</f>
        <v>tak</v>
      </c>
      <c r="J246" s="9" t="str">
        <f>IF(Holandia2!G14="", "", Holandia2!G14)</f>
        <v>nie</v>
      </c>
      <c r="K246" s="9" t="str">
        <f>IF(Holandia2!H14="", "", Holandia2!H14)</f>
        <v>tak</v>
      </c>
      <c r="L246" s="9" t="str">
        <f>IF(Holandia2!I14="", "", Holandia2!I14)</f>
        <v>tak</v>
      </c>
      <c r="M246" s="9" t="str">
        <f>IF(Holandia2!J14="", "", Holandia2!J14)</f>
        <v>nie</v>
      </c>
      <c r="N246" s="9" t="str">
        <f>IF(Holandia2!K14="", "", Holandia2!K14)</f>
        <v>nie</v>
      </c>
      <c r="O246" s="9" t="str">
        <f>IF(Holandia2!L14="", "", Holandia2!L14)</f>
        <v>tak</v>
      </c>
      <c r="P246" s="9" t="str">
        <f>IF(Holandia2!M14="", "", Holandia2!M14)</f>
        <v>tak</v>
      </c>
      <c r="Q246" s="9" t="str">
        <f>IF(Holandia2!N14="", "", Holandia2!N14)</f>
        <v>tak</v>
      </c>
      <c r="R246" s="9" t="str">
        <f>IF(Holandia2!O14="", "", Holandia2!O14)</f>
        <v>nie</v>
      </c>
      <c r="S246" s="9" t="str">
        <f>IF(Holandia2!P14="", "", Holandia2!P14)</f>
        <v>tak</v>
      </c>
      <c r="T246" s="9" t="str">
        <f>IF(Holandia2!Q14="", "", Holandia2!Q14)</f>
        <v>tak</v>
      </c>
      <c r="U246" s="9" t="str">
        <f>IF(Holandia2!R14="", "", Holandia2!R14)</f>
        <v>tak</v>
      </c>
      <c r="V246" s="9" t="str">
        <f>IF(Holandia2!S14="", "", Holandia2!S14)</f>
        <v>tak</v>
      </c>
      <c r="W246" s="9" t="str">
        <f>IF(Holandia2!T14="", "", Holandia2!T14)</f>
        <v>tak</v>
      </c>
      <c r="X246" s="9" t="str">
        <f>IF(Holandia2!U14="", "", Holandia2!U14)</f>
        <v>nie</v>
      </c>
      <c r="Y246" s="9" t="str">
        <f>IF(Holandia2!V14="", "", Holandia2!V14)</f>
        <v>tak</v>
      </c>
      <c r="Z246" s="9" t="str">
        <f>IF(Holandia2!W14="", "", Holandia2!W14)</f>
        <v>tak</v>
      </c>
      <c r="AA246" s="9" t="str">
        <f>IF(Holandia2!X14="", "", Holandia2!X14)</f>
        <v>tak</v>
      </c>
      <c r="AB246" s="9" t="str">
        <f>IF(Holandia2!Y14="", "", Holandia2!Y14)</f>
        <v>tak</v>
      </c>
      <c r="AC246" s="9" t="str">
        <f>IF(Holandia2!Z14="", "", Holandia2!Z14)</f>
        <v>tak</v>
      </c>
      <c r="AD246" s="9" t="str">
        <f>IF(Holandia2!AA14="", "", Holandia2!AA14)</f>
        <v/>
      </c>
      <c r="AE246" s="9" t="str">
        <f>IF(Holandia2!AB14="", "", Holandia2!AB14)</f>
        <v>tak</v>
      </c>
      <c r="AF246" s="9" t="str">
        <f>IF(Holandia2!AC14="", "", Holandia2!AC14)</f>
        <v>tak</v>
      </c>
      <c r="AG246" s="9" t="str">
        <f>IF(Holandia2!AD14="", "", Holandia2!AD14)</f>
        <v>nie</v>
      </c>
      <c r="AH246" s="9" t="str">
        <f>IF(Holandia2!AE14="", "", Holandia2!AE14)</f>
        <v>nie</v>
      </c>
      <c r="AI246" s="9" t="str">
        <f>IF(Holandia2!AF14="", "", Holandia2!AF14)</f>
        <v>tak</v>
      </c>
      <c r="AJ246" s="9" t="str">
        <f>IF(Holandia2!AG14="", "", Holandia2!AG14)</f>
        <v>tak</v>
      </c>
      <c r="AK246" s="9" t="str">
        <f>IF(Holandia2!AH14="", "", Holandia2!AH14)</f>
        <v/>
      </c>
      <c r="AL246" s="9" t="str">
        <f>IF(Holandia2!AI14="", "", Holandia2!AI14)</f>
        <v/>
      </c>
      <c r="AM246" s="9" t="str">
        <f>IF(Holandia2!AJ14="", "", Holandia2!AJ14)</f>
        <v/>
      </c>
      <c r="AN246" s="9" t="str">
        <f>IF(Holandia2!AK14="", "", Holandia2!AK14)</f>
        <v/>
      </c>
      <c r="AO246" s="9" t="str">
        <f>IF(Holandia2!AL14="", "", Holandia2!AL14)</f>
        <v/>
      </c>
      <c r="AP246" s="9" t="str">
        <f>IF(Holandia2!AM14="", "", Holandia2!AM14)</f>
        <v/>
      </c>
      <c r="AY246" t="str">
        <f>Holandia2!AP14</f>
        <v>tak 2</v>
      </c>
    </row>
    <row r="247" spans="1:51" x14ac:dyDescent="0.25">
      <c r="A247" s="39">
        <f t="shared" si="28"/>
        <v>0.5</v>
      </c>
      <c r="B247" s="47">
        <f t="shared" si="24"/>
        <v>0.50000000241999998</v>
      </c>
      <c r="C247" s="46">
        <v>2.4199999999999999E-9</v>
      </c>
      <c r="D247" s="16" t="str">
        <f>Holandia2!A15</f>
        <v>Maastricht</v>
      </c>
      <c r="E247" s="9" t="str">
        <f>IF(Holandia2!B15="", "", Holandia2!B15)</f>
        <v>nie</v>
      </c>
      <c r="F247" s="9" t="str">
        <f>IF(Holandia2!C15="", "", Holandia2!C15)</f>
        <v>nie</v>
      </c>
      <c r="G247" s="9" t="str">
        <f>IF(Holandia2!D15="", "", Holandia2!D15)</f>
        <v>tak</v>
      </c>
      <c r="H247" s="9" t="str">
        <f>IF(Holandia2!E15="", "", Holandia2!E15)</f>
        <v>nie</v>
      </c>
      <c r="I247" s="9" t="str">
        <f>IF(Holandia2!F15="", "", Holandia2!F15)</f>
        <v>tak</v>
      </c>
      <c r="J247" s="9" t="str">
        <f>IF(Holandia2!G15="", "", Holandia2!G15)</f>
        <v>tak</v>
      </c>
      <c r="K247" s="9" t="str">
        <f>IF(Holandia2!H15="", "", Holandia2!H15)</f>
        <v>nie</v>
      </c>
      <c r="L247" s="9" t="str">
        <f>IF(Holandia2!I15="", "", Holandia2!I15)</f>
        <v>tak</v>
      </c>
      <c r="M247" s="9" t="str">
        <f>IF(Holandia2!J15="", "", Holandia2!J15)</f>
        <v>nie</v>
      </c>
      <c r="N247" s="9" t="str">
        <f>IF(Holandia2!K15="", "", Holandia2!K15)</f>
        <v>tak</v>
      </c>
      <c r="O247" s="9" t="str">
        <f>IF(Holandia2!L15="", "", Holandia2!L15)</f>
        <v>tak</v>
      </c>
      <c r="P247" s="9" t="str">
        <f>IF(Holandia2!M15="", "", Holandia2!M15)</f>
        <v>tak</v>
      </c>
      <c r="Q247" s="9" t="str">
        <f>IF(Holandia2!N15="", "", Holandia2!N15)</f>
        <v>nie</v>
      </c>
      <c r="R247" s="9" t="str">
        <f>IF(Holandia2!O15="", "", Holandia2!O15)</f>
        <v>nie</v>
      </c>
      <c r="S247" s="9" t="str">
        <f>IF(Holandia2!P15="", "", Holandia2!P15)</f>
        <v>nie</v>
      </c>
      <c r="T247" s="9" t="str">
        <f>IF(Holandia2!Q15="", "", Holandia2!Q15)</f>
        <v>tak</v>
      </c>
      <c r="U247" s="9" t="str">
        <f>IF(Holandia2!R15="", "", Holandia2!R15)</f>
        <v>tak</v>
      </c>
      <c r="V247" s="9" t="str">
        <f>IF(Holandia2!S15="", "", Holandia2!S15)</f>
        <v>tak</v>
      </c>
      <c r="W247" s="9" t="str">
        <f>IF(Holandia2!T15="", "", Holandia2!T15)</f>
        <v>tak</v>
      </c>
      <c r="X247" s="9" t="str">
        <f>IF(Holandia2!U15="", "", Holandia2!U15)</f>
        <v>tak</v>
      </c>
      <c r="Y247" s="9" t="str">
        <f>IF(Holandia2!V15="", "", Holandia2!V15)</f>
        <v>nie</v>
      </c>
      <c r="Z247" s="9" t="str">
        <f>IF(Holandia2!W15="", "", Holandia2!W15)</f>
        <v>nie</v>
      </c>
      <c r="AA247" s="9" t="str">
        <f>IF(Holandia2!X15="", "", Holandia2!X15)</f>
        <v>tak</v>
      </c>
      <c r="AB247" s="9" t="str">
        <f>IF(Holandia2!Y15="", "", Holandia2!Y15)</f>
        <v>tak</v>
      </c>
      <c r="AC247" s="9" t="str">
        <f>IF(Holandia2!Z15="", "", Holandia2!Z15)</f>
        <v>nie</v>
      </c>
      <c r="AD247" s="9" t="str">
        <f>IF(Holandia2!AA15="", "", Holandia2!AA15)</f>
        <v>nie</v>
      </c>
      <c r="AE247" s="9" t="str">
        <f>IF(Holandia2!AB15="", "", Holandia2!AB15)</f>
        <v>nie</v>
      </c>
      <c r="AF247" s="9" t="str">
        <f>IF(Holandia2!AC15="", "", Holandia2!AC15)</f>
        <v>nie</v>
      </c>
      <c r="AG247" s="9" t="str">
        <f>IF(Holandia2!AD15="", "", Holandia2!AD15)</f>
        <v>tak</v>
      </c>
      <c r="AH247" s="9" t="str">
        <f>IF(Holandia2!AE15="", "", Holandia2!AE15)</f>
        <v>nie</v>
      </c>
      <c r="AI247" s="9" t="str">
        <f>IF(Holandia2!AF15="", "", Holandia2!AF15)</f>
        <v>nie</v>
      </c>
      <c r="AJ247" s="9" t="str">
        <f>IF(Holandia2!AG15="", "", Holandia2!AG15)</f>
        <v>tak</v>
      </c>
      <c r="AK247" s="9" t="str">
        <f>IF(Holandia2!AH15="", "", Holandia2!AH15)</f>
        <v/>
      </c>
      <c r="AL247" s="9" t="str">
        <f>IF(Holandia2!AI15="", "", Holandia2!AI15)</f>
        <v/>
      </c>
      <c r="AM247" s="9" t="str">
        <f>IF(Holandia2!AJ15="", "", Holandia2!AJ15)</f>
        <v/>
      </c>
      <c r="AN247" s="9" t="str">
        <f>IF(Holandia2!AK15="", "", Holandia2!AK15)</f>
        <v/>
      </c>
      <c r="AO247" s="9" t="str">
        <f>IF(Holandia2!AL15="", "", Holandia2!AL15)</f>
        <v/>
      </c>
      <c r="AP247" s="9" t="str">
        <f>IF(Holandia2!AM15="", "", Holandia2!AM15)</f>
        <v/>
      </c>
      <c r="AY247" t="str">
        <f>Holandia2!AP15</f>
        <v>tak 1</v>
      </c>
    </row>
    <row r="248" spans="1:51" x14ac:dyDescent="0.25">
      <c r="A248" s="39">
        <f t="shared" si="28"/>
        <v>0.53125</v>
      </c>
      <c r="B248" s="47">
        <f t="shared" si="24"/>
        <v>0.53125000242999998</v>
      </c>
      <c r="C248" s="46">
        <v>2.4300000000000001E-9</v>
      </c>
      <c r="D248" s="16" t="str">
        <f>Holandia2!A16</f>
        <v>Jong Ajax</v>
      </c>
      <c r="E248" s="9" t="str">
        <f>IF(Holandia2!B16="", "", Holandia2!B16)</f>
        <v>nie</v>
      </c>
      <c r="F248" s="9" t="str">
        <f>IF(Holandia2!C16="", "", Holandia2!C16)</f>
        <v>nie</v>
      </c>
      <c r="G248" s="9" t="str">
        <f>IF(Holandia2!D16="", "", Holandia2!D16)</f>
        <v>tak</v>
      </c>
      <c r="H248" s="9" t="str">
        <f>IF(Holandia2!E16="", "", Holandia2!E16)</f>
        <v>tak</v>
      </c>
      <c r="I248" s="9" t="str">
        <f>IF(Holandia2!F16="", "", Holandia2!F16)</f>
        <v>tak</v>
      </c>
      <c r="J248" s="9" t="str">
        <f>IF(Holandia2!G16="", "", Holandia2!G16)</f>
        <v>nie</v>
      </c>
      <c r="K248" s="9" t="str">
        <f>IF(Holandia2!H16="", "", Holandia2!H16)</f>
        <v>tak</v>
      </c>
      <c r="L248" s="9" t="str">
        <f>IF(Holandia2!I16="", "", Holandia2!I16)</f>
        <v>nie</v>
      </c>
      <c r="M248" s="9" t="str">
        <f>IF(Holandia2!J16="", "", Holandia2!J16)</f>
        <v>nie</v>
      </c>
      <c r="N248" s="9" t="str">
        <f>IF(Holandia2!K16="", "", Holandia2!K16)</f>
        <v>nie</v>
      </c>
      <c r="O248" s="9" t="str">
        <f>IF(Holandia2!L16="", "", Holandia2!L16)</f>
        <v>nie</v>
      </c>
      <c r="P248" s="9" t="str">
        <f>IF(Holandia2!M16="", "", Holandia2!M16)</f>
        <v>tak</v>
      </c>
      <c r="Q248" s="9" t="str">
        <f>IF(Holandia2!N16="", "", Holandia2!N16)</f>
        <v>nie</v>
      </c>
      <c r="R248" s="9" t="str">
        <f>IF(Holandia2!O16="", "", Holandia2!O16)</f>
        <v>tak</v>
      </c>
      <c r="S248" s="9" t="str">
        <f>IF(Holandia2!P16="", "", Holandia2!P16)</f>
        <v>tak</v>
      </c>
      <c r="T248" s="9" t="str">
        <f>IF(Holandia2!Q16="", "", Holandia2!Q16)</f>
        <v>tak</v>
      </c>
      <c r="U248" s="9" t="str">
        <f>IF(Holandia2!R16="", "", Holandia2!R16)</f>
        <v>nie</v>
      </c>
      <c r="V248" s="9" t="str">
        <f>IF(Holandia2!S16="", "", Holandia2!S16)</f>
        <v>tak</v>
      </c>
      <c r="W248" s="9" t="str">
        <f>IF(Holandia2!T16="", "", Holandia2!T16)</f>
        <v>nie</v>
      </c>
      <c r="X248" s="9" t="str">
        <f>IF(Holandia2!U16="", "", Holandia2!U16)</f>
        <v>tak</v>
      </c>
      <c r="Y248" s="9" t="str">
        <f>IF(Holandia2!V16="", "", Holandia2!V16)</f>
        <v>tak</v>
      </c>
      <c r="Z248" s="9" t="str">
        <f>IF(Holandia2!W16="", "", Holandia2!W16)</f>
        <v>tak</v>
      </c>
      <c r="AA248" s="9" t="str">
        <f>IF(Holandia2!X16="", "", Holandia2!X16)</f>
        <v>tak</v>
      </c>
      <c r="AB248" s="9" t="str">
        <f>IF(Holandia2!Y16="", "", Holandia2!Y16)</f>
        <v>tak</v>
      </c>
      <c r="AC248" s="9" t="str">
        <f>IF(Holandia2!Z16="", "", Holandia2!Z16)</f>
        <v>nie</v>
      </c>
      <c r="AD248" s="9" t="str">
        <f>IF(Holandia2!AA16="", "", Holandia2!AA16)</f>
        <v>nie</v>
      </c>
      <c r="AE248" s="9" t="str">
        <f>IF(Holandia2!AB16="", "", Holandia2!AB16)</f>
        <v>nie</v>
      </c>
      <c r="AF248" s="9" t="str">
        <f>IF(Holandia2!AC16="", "", Holandia2!AC16)</f>
        <v>nie</v>
      </c>
      <c r="AG248" s="9" t="str">
        <f>IF(Holandia2!AD16="", "", Holandia2!AD16)</f>
        <v>nie</v>
      </c>
      <c r="AH248" s="9" t="str">
        <f>IF(Holandia2!AE16="", "", Holandia2!AE16)</f>
        <v>tak</v>
      </c>
      <c r="AI248" s="9" t="str">
        <f>IF(Holandia2!AF16="", "", Holandia2!AF16)</f>
        <v>tak</v>
      </c>
      <c r="AJ248" s="9" t="str">
        <f>IF(Holandia2!AG16="", "", Holandia2!AG16)</f>
        <v>tak</v>
      </c>
      <c r="AK248" s="9" t="str">
        <f>IF(Holandia2!AH16="", "", Holandia2!AH16)</f>
        <v/>
      </c>
      <c r="AL248" s="9" t="str">
        <f>IF(Holandia2!AI16="", "", Holandia2!AI16)</f>
        <v/>
      </c>
      <c r="AM248" s="9" t="str">
        <f>IF(Holandia2!AJ16="", "", Holandia2!AJ16)</f>
        <v/>
      </c>
      <c r="AN248" s="9" t="str">
        <f>IF(Holandia2!AK16="", "", Holandia2!AK16)</f>
        <v/>
      </c>
      <c r="AO248" s="9" t="str">
        <f>IF(Holandia2!AL16="", "", Holandia2!AL16)</f>
        <v/>
      </c>
      <c r="AP248" s="9" t="str">
        <f>IF(Holandia2!AM16="", "", Holandia2!AM16)</f>
        <v/>
      </c>
      <c r="AY248" t="str">
        <f>Holandia2!AP16</f>
        <v>tak 3</v>
      </c>
    </row>
    <row r="249" spans="1:51" x14ac:dyDescent="0.25">
      <c r="A249" s="39">
        <f t="shared" si="28"/>
        <v>0.625</v>
      </c>
      <c r="B249" s="47">
        <f t="shared" si="24"/>
        <v>0.62500000243999998</v>
      </c>
      <c r="C249" s="46">
        <v>2.4399999999999998E-9</v>
      </c>
      <c r="D249" s="16" t="str">
        <f>Holandia2!A17</f>
        <v>Venlo VVV</v>
      </c>
      <c r="E249" s="9" t="str">
        <f>IF(Holandia2!B17="", "", Holandia2!B17)</f>
        <v>tak</v>
      </c>
      <c r="F249" s="9" t="str">
        <f>IF(Holandia2!C17="", "", Holandia2!C17)</f>
        <v>nie</v>
      </c>
      <c r="G249" s="9" t="str">
        <f>IF(Holandia2!D17="", "", Holandia2!D17)</f>
        <v>tak</v>
      </c>
      <c r="H249" s="9" t="str">
        <f>IF(Holandia2!E17="", "", Holandia2!E17)</f>
        <v>tak</v>
      </c>
      <c r="I249" s="9" t="str">
        <f>IF(Holandia2!F17="", "", Holandia2!F17)</f>
        <v>tak</v>
      </c>
      <c r="J249" s="9" t="str">
        <f>IF(Holandia2!G17="", "", Holandia2!G17)</f>
        <v>tak</v>
      </c>
      <c r="K249" s="9" t="str">
        <f>IF(Holandia2!H17="", "", Holandia2!H17)</f>
        <v>tak</v>
      </c>
      <c r="L249" s="9" t="str">
        <f>IF(Holandia2!I17="", "", Holandia2!I17)</f>
        <v>nie</v>
      </c>
      <c r="M249" s="9" t="str">
        <f>IF(Holandia2!J17="", "", Holandia2!J17)</f>
        <v>nie</v>
      </c>
      <c r="N249" s="9" t="str">
        <f>IF(Holandia2!K17="", "", Holandia2!K17)</f>
        <v>tak</v>
      </c>
      <c r="O249" s="9" t="str">
        <f>IF(Holandia2!L17="", "", Holandia2!L17)</f>
        <v>tak</v>
      </c>
      <c r="P249" s="9" t="str">
        <f>IF(Holandia2!M17="", "", Holandia2!M17)</f>
        <v>tak</v>
      </c>
      <c r="Q249" s="9" t="str">
        <f>IF(Holandia2!N17="", "", Holandia2!N17)</f>
        <v>nie</v>
      </c>
      <c r="R249" s="9" t="str">
        <f>IF(Holandia2!O17="", "", Holandia2!O17)</f>
        <v>nie</v>
      </c>
      <c r="S249" s="9" t="str">
        <f>IF(Holandia2!P17="", "", Holandia2!P17)</f>
        <v>tak</v>
      </c>
      <c r="T249" s="9" t="str">
        <f>IF(Holandia2!Q17="", "", Holandia2!Q17)</f>
        <v>tak</v>
      </c>
      <c r="U249" s="9" t="str">
        <f>IF(Holandia2!R17="", "", Holandia2!R17)</f>
        <v>tak</v>
      </c>
      <c r="V249" s="9" t="str">
        <f>IF(Holandia2!S17="", "", Holandia2!S17)</f>
        <v>nie</v>
      </c>
      <c r="W249" s="9" t="str">
        <f>IF(Holandia2!T17="", "", Holandia2!T17)</f>
        <v>tak</v>
      </c>
      <c r="X249" s="9" t="str">
        <f>IF(Holandia2!U17="", "", Holandia2!U17)</f>
        <v>nie</v>
      </c>
      <c r="Y249" s="9" t="str">
        <f>IF(Holandia2!V17="", "", Holandia2!V17)</f>
        <v>tak</v>
      </c>
      <c r="Z249" s="9" t="str">
        <f>IF(Holandia2!W17="", "", Holandia2!W17)</f>
        <v>nie</v>
      </c>
      <c r="AA249" s="9" t="str">
        <f>IF(Holandia2!X17="", "", Holandia2!X17)</f>
        <v>tak</v>
      </c>
      <c r="AB249" s="9" t="str">
        <f>IF(Holandia2!Y17="", "", Holandia2!Y17)</f>
        <v>tak</v>
      </c>
      <c r="AC249" s="9" t="str">
        <f>IF(Holandia2!Z17="", "", Holandia2!Z17)</f>
        <v>nie</v>
      </c>
      <c r="AD249" s="9" t="str">
        <f>IF(Holandia2!AA17="", "", Holandia2!AA17)</f>
        <v>nie</v>
      </c>
      <c r="AE249" s="9" t="str">
        <f>IF(Holandia2!AB17="", "", Holandia2!AB17)</f>
        <v>nie</v>
      </c>
      <c r="AF249" s="9" t="str">
        <f>IF(Holandia2!AC17="", "", Holandia2!AC17)</f>
        <v>tak</v>
      </c>
      <c r="AG249" s="9" t="str">
        <f>IF(Holandia2!AD17="", "", Holandia2!AD17)</f>
        <v>nie</v>
      </c>
      <c r="AH249" s="9" t="str">
        <f>IF(Holandia2!AE17="", "", Holandia2!AE17)</f>
        <v>tak</v>
      </c>
      <c r="AI249" s="9" t="str">
        <f>IF(Holandia2!AF17="", "", Holandia2!AF17)</f>
        <v>tak</v>
      </c>
      <c r="AJ249" s="9" t="str">
        <f>IF(Holandia2!AG17="", "", Holandia2!AG17)</f>
        <v>tak</v>
      </c>
      <c r="AK249" s="9" t="str">
        <f>IF(Holandia2!AH17="", "", Holandia2!AH17)</f>
        <v/>
      </c>
      <c r="AL249" s="9" t="str">
        <f>IF(Holandia2!AI17="", "", Holandia2!AI17)</f>
        <v/>
      </c>
      <c r="AM249" s="9" t="str">
        <f>IF(Holandia2!AJ17="", "", Holandia2!AJ17)</f>
        <v/>
      </c>
      <c r="AN249" s="9" t="str">
        <f>IF(Holandia2!AK17="", "", Holandia2!AK17)</f>
        <v/>
      </c>
      <c r="AO249" s="9" t="str">
        <f>IF(Holandia2!AL17="", "", Holandia2!AL17)</f>
        <v/>
      </c>
      <c r="AP249" s="9" t="str">
        <f>IF(Holandia2!AM17="", "", Holandia2!AM17)</f>
        <v/>
      </c>
      <c r="AY249" t="str">
        <f>Holandia2!AP17</f>
        <v>tak 3</v>
      </c>
    </row>
    <row r="250" spans="1:51" x14ac:dyDescent="0.25">
      <c r="A250" s="39">
        <f t="shared" si="28"/>
        <v>0.625</v>
      </c>
      <c r="B250" s="47">
        <f t="shared" si="24"/>
        <v>0.62500000244999998</v>
      </c>
      <c r="C250" s="46">
        <v>2.45E-9</v>
      </c>
      <c r="D250" s="16" t="str">
        <f>Holandia2!A18</f>
        <v>TOP Oss</v>
      </c>
      <c r="E250" s="9" t="str">
        <f>IF(Holandia2!B18="", "", Holandia2!B18)</f>
        <v>tak</v>
      </c>
      <c r="F250" s="9" t="str">
        <f>IF(Holandia2!C18="", "", Holandia2!C18)</f>
        <v>nie</v>
      </c>
      <c r="G250" s="9" t="str">
        <f>IF(Holandia2!D18="", "", Holandia2!D18)</f>
        <v>nie</v>
      </c>
      <c r="H250" s="9" t="str">
        <f>IF(Holandia2!E18="", "", Holandia2!E18)</f>
        <v>tak</v>
      </c>
      <c r="I250" s="9" t="str">
        <f>IF(Holandia2!F18="", "", Holandia2!F18)</f>
        <v>nie</v>
      </c>
      <c r="J250" s="9" t="str">
        <f>IF(Holandia2!G18="", "", Holandia2!G18)</f>
        <v>tak</v>
      </c>
      <c r="K250" s="9" t="str">
        <f>IF(Holandia2!H18="", "", Holandia2!H18)</f>
        <v>tak</v>
      </c>
      <c r="L250" s="9" t="str">
        <f>IF(Holandia2!I18="", "", Holandia2!I18)</f>
        <v>tak</v>
      </c>
      <c r="M250" s="9" t="str">
        <f>IF(Holandia2!J18="", "", Holandia2!J18)</f>
        <v>tak</v>
      </c>
      <c r="N250" s="9" t="str">
        <f>IF(Holandia2!K18="", "", Holandia2!K18)</f>
        <v>tak</v>
      </c>
      <c r="O250" s="9" t="str">
        <f>IF(Holandia2!L18="", "", Holandia2!L18)</f>
        <v>tak</v>
      </c>
      <c r="P250" s="9" t="str">
        <f>IF(Holandia2!M18="", "", Holandia2!M18)</f>
        <v>tak</v>
      </c>
      <c r="Q250" s="9" t="str">
        <f>IF(Holandia2!N18="", "", Holandia2!N18)</f>
        <v>nie</v>
      </c>
      <c r="R250" s="9" t="str">
        <f>IF(Holandia2!O18="", "", Holandia2!O18)</f>
        <v>nie</v>
      </c>
      <c r="S250" s="9" t="str">
        <f>IF(Holandia2!P18="", "", Holandia2!P18)</f>
        <v>tak</v>
      </c>
      <c r="T250" s="9" t="str">
        <f>IF(Holandia2!Q18="", "", Holandia2!Q18)</f>
        <v>nie</v>
      </c>
      <c r="U250" s="9" t="str">
        <f>IF(Holandia2!R18="", "", Holandia2!R18)</f>
        <v>tak</v>
      </c>
      <c r="V250" s="9" t="str">
        <f>IF(Holandia2!S18="", "", Holandia2!S18)</f>
        <v>nie</v>
      </c>
      <c r="W250" s="9" t="str">
        <f>IF(Holandia2!T18="", "", Holandia2!T18)</f>
        <v>nie</v>
      </c>
      <c r="X250" s="9" t="str">
        <f>IF(Holandia2!U18="", "", Holandia2!U18)</f>
        <v>nie</v>
      </c>
      <c r="Y250" s="9" t="str">
        <f>IF(Holandia2!V18="", "", Holandia2!V18)</f>
        <v>nie</v>
      </c>
      <c r="Z250" s="9" t="str">
        <f>IF(Holandia2!W18="", "", Holandia2!W18)</f>
        <v>tak</v>
      </c>
      <c r="AA250" s="9" t="str">
        <f>IF(Holandia2!X18="", "", Holandia2!X18)</f>
        <v>nie</v>
      </c>
      <c r="AB250" s="9" t="str">
        <f>IF(Holandia2!Y18="", "", Holandia2!Y18)</f>
        <v>tak</v>
      </c>
      <c r="AC250" s="9" t="str">
        <f>IF(Holandia2!Z18="", "", Holandia2!Z18)</f>
        <v>tak</v>
      </c>
      <c r="AD250" s="9" t="str">
        <f>IF(Holandia2!AA18="", "", Holandia2!AA18)</f>
        <v>nie</v>
      </c>
      <c r="AE250" s="9" t="str">
        <f>IF(Holandia2!AB18="", "", Holandia2!AB18)</f>
        <v>tak</v>
      </c>
      <c r="AF250" s="9" t="str">
        <f>IF(Holandia2!AC18="", "", Holandia2!AC18)</f>
        <v>tak</v>
      </c>
      <c r="AG250" s="9" t="str">
        <f>IF(Holandia2!AD18="", "", Holandia2!AD18)</f>
        <v>tak</v>
      </c>
      <c r="AH250" s="9" t="str">
        <f>IF(Holandia2!AE18="", "", Holandia2!AE18)</f>
        <v>tak</v>
      </c>
      <c r="AI250" s="9" t="str">
        <f>IF(Holandia2!AF18="", "", Holandia2!AF18)</f>
        <v>tak</v>
      </c>
      <c r="AJ250" s="9" t="str">
        <f>IF(Holandia2!AG18="", "", Holandia2!AG18)</f>
        <v>tak</v>
      </c>
      <c r="AK250" s="9" t="str">
        <f>IF(Holandia2!AH18="", "", Holandia2!AH18)</f>
        <v/>
      </c>
      <c r="AL250" s="9" t="str">
        <f>IF(Holandia2!AI18="", "", Holandia2!AI18)</f>
        <v/>
      </c>
      <c r="AM250" s="9" t="str">
        <f>IF(Holandia2!AJ18="", "", Holandia2!AJ18)</f>
        <v/>
      </c>
      <c r="AN250" s="9" t="str">
        <f>IF(Holandia2!AK18="", "", Holandia2!AK18)</f>
        <v/>
      </c>
      <c r="AO250" s="9" t="str">
        <f>IF(Holandia2!AL18="", "", Holandia2!AL18)</f>
        <v/>
      </c>
      <c r="AP250" s="9" t="str">
        <f>IF(Holandia2!AM18="", "", Holandia2!AM18)</f>
        <v/>
      </c>
      <c r="AY250" t="str">
        <f>Holandia2!AP18</f>
        <v>tak 6</v>
      </c>
    </row>
    <row r="251" spans="1:51" x14ac:dyDescent="0.25">
      <c r="A251" s="39">
        <f t="shared" si="28"/>
        <v>0.61290322580645162</v>
      </c>
      <c r="B251" s="47">
        <f t="shared" si="24"/>
        <v>0.61290322826645161</v>
      </c>
      <c r="C251" s="46">
        <v>2.4600000000000002E-9</v>
      </c>
      <c r="D251" s="16" t="str">
        <f>Holandia2!A19</f>
        <v>Jong PSV</v>
      </c>
      <c r="E251" s="9" t="str">
        <f>IF(Holandia2!B19="", "", Holandia2!B19)</f>
        <v>nie</v>
      </c>
      <c r="F251" s="9" t="str">
        <f>IF(Holandia2!C19="", "", Holandia2!C19)</f>
        <v>tak</v>
      </c>
      <c r="G251" s="9" t="str">
        <f>IF(Holandia2!D19="", "", Holandia2!D19)</f>
        <v>tak</v>
      </c>
      <c r="H251" s="9" t="str">
        <f>IF(Holandia2!E19="", "", Holandia2!E19)</f>
        <v>nie</v>
      </c>
      <c r="I251" s="9" t="str">
        <f>IF(Holandia2!F19="", "", Holandia2!F19)</f>
        <v>tak</v>
      </c>
      <c r="J251" s="9" t="str">
        <f>IF(Holandia2!G19="", "", Holandia2!G19)</f>
        <v>tak</v>
      </c>
      <c r="K251" s="9" t="str">
        <f>IF(Holandia2!H19="", "", Holandia2!H19)</f>
        <v>tak</v>
      </c>
      <c r="L251" s="9" t="str">
        <f>IF(Holandia2!I19="", "", Holandia2!I19)</f>
        <v>tak</v>
      </c>
      <c r="M251" s="9" t="str">
        <f>IF(Holandia2!J19="", "", Holandia2!J19)</f>
        <v>tak</v>
      </c>
      <c r="N251" s="9" t="str">
        <f>IF(Holandia2!K19="", "", Holandia2!K19)</f>
        <v>tak</v>
      </c>
      <c r="O251" s="9" t="str">
        <f>IF(Holandia2!L19="", "", Holandia2!L19)</f>
        <v>tak</v>
      </c>
      <c r="P251" s="9" t="str">
        <f>IF(Holandia2!M19="", "", Holandia2!M19)</f>
        <v>tak</v>
      </c>
      <c r="Q251" s="9" t="str">
        <f>IF(Holandia2!N19="", "", Holandia2!N19)</f>
        <v>tak</v>
      </c>
      <c r="R251" s="9" t="str">
        <f>IF(Holandia2!O19="", "", Holandia2!O19)</f>
        <v>nie</v>
      </c>
      <c r="S251" s="9" t="str">
        <f>IF(Holandia2!P19="", "", Holandia2!P19)</f>
        <v>tak</v>
      </c>
      <c r="T251" s="9" t="str">
        <f>IF(Holandia2!Q19="", "", Holandia2!Q19)</f>
        <v>nie</v>
      </c>
      <c r="U251" s="9" t="str">
        <f>IF(Holandia2!R19="", "", Holandia2!R19)</f>
        <v>nie</v>
      </c>
      <c r="V251" s="9" t="str">
        <f>IF(Holandia2!S19="", "", Holandia2!S19)</f>
        <v>nie</v>
      </c>
      <c r="W251" s="9" t="str">
        <f>IF(Holandia2!T19="", "", Holandia2!T19)</f>
        <v>nie</v>
      </c>
      <c r="X251" s="9" t="str">
        <f>IF(Holandia2!U19="", "", Holandia2!U19)</f>
        <v>nie</v>
      </c>
      <c r="Y251" s="9" t="str">
        <f>IF(Holandia2!V19="", "", Holandia2!V19)</f>
        <v>nie</v>
      </c>
      <c r="Z251" s="9" t="str">
        <f>IF(Holandia2!W19="", "", Holandia2!W19)</f>
        <v>tak</v>
      </c>
      <c r="AA251" s="9" t="str">
        <f>IF(Holandia2!X19="", "", Holandia2!X19)</f>
        <v>tak</v>
      </c>
      <c r="AB251" s="9" t="str">
        <f>IF(Holandia2!Y19="", "", Holandia2!Y19)</f>
        <v>nie</v>
      </c>
      <c r="AC251" s="9" t="str">
        <f>IF(Holandia2!Z19="", "", Holandia2!Z19)</f>
        <v>tak</v>
      </c>
      <c r="AD251" s="9" t="str">
        <f>IF(Holandia2!AA19="", "", Holandia2!AA19)</f>
        <v/>
      </c>
      <c r="AE251" s="9" t="str">
        <f>IF(Holandia2!AB19="", "", Holandia2!AB19)</f>
        <v>tak</v>
      </c>
      <c r="AF251" s="9" t="str">
        <f>IF(Holandia2!AC19="", "", Holandia2!AC19)</f>
        <v>tak</v>
      </c>
      <c r="AG251" s="9" t="str">
        <f>IF(Holandia2!AD19="", "", Holandia2!AD19)</f>
        <v>tak</v>
      </c>
      <c r="AH251" s="9" t="str">
        <f>IF(Holandia2!AE19="", "", Holandia2!AE19)</f>
        <v>tak</v>
      </c>
      <c r="AI251" s="9" t="str">
        <f>IF(Holandia2!AF19="", "", Holandia2!AF19)</f>
        <v>nie</v>
      </c>
      <c r="AJ251" s="9" t="str">
        <f>IF(Holandia2!AG19="", "", Holandia2!AG19)</f>
        <v>nie</v>
      </c>
      <c r="AK251" s="9" t="str">
        <f>IF(Holandia2!AH19="", "", Holandia2!AH19)</f>
        <v/>
      </c>
      <c r="AL251" s="9" t="str">
        <f>IF(Holandia2!AI19="", "", Holandia2!AI19)</f>
        <v/>
      </c>
      <c r="AM251" s="9" t="str">
        <f>IF(Holandia2!AJ19="", "", Holandia2!AJ19)</f>
        <v/>
      </c>
      <c r="AN251" s="9" t="str">
        <f>IF(Holandia2!AK19="", "", Holandia2!AK19)</f>
        <v/>
      </c>
      <c r="AO251" s="9" t="str">
        <f>IF(Holandia2!AL19="", "", Holandia2!AL19)</f>
        <v/>
      </c>
      <c r="AP251" s="9" t="str">
        <f>IF(Holandia2!AM19="", "", Holandia2!AM19)</f>
        <v/>
      </c>
      <c r="AY251" t="str">
        <f>Holandia2!AP19</f>
        <v>nie 2</v>
      </c>
    </row>
    <row r="252" spans="1:51" x14ac:dyDescent="0.25">
      <c r="A252" s="39">
        <f t="shared" si="28"/>
        <v>0.61290322580645162</v>
      </c>
      <c r="B252" s="47">
        <f t="shared" si="24"/>
        <v>0.61290322827645161</v>
      </c>
      <c r="C252" s="46">
        <v>2.4699999999999999E-9</v>
      </c>
      <c r="D252" s="16" t="str">
        <f>Holandia2!A20</f>
        <v>Jong Utrecht</v>
      </c>
      <c r="E252" s="9" t="str">
        <f>IF(Holandia2!B20="", "", Holandia2!B20)</f>
        <v>nie</v>
      </c>
      <c r="F252" s="9" t="str">
        <f>IF(Holandia2!C20="", "", Holandia2!C20)</f>
        <v>tak</v>
      </c>
      <c r="G252" s="9" t="str">
        <f>IF(Holandia2!D20="", "", Holandia2!D20)</f>
        <v>tak</v>
      </c>
      <c r="H252" s="9" t="str">
        <f>IF(Holandia2!E20="", "", Holandia2!E20)</f>
        <v>tak</v>
      </c>
      <c r="I252" s="9" t="str">
        <f>IF(Holandia2!F20="", "", Holandia2!F20)</f>
        <v>tak</v>
      </c>
      <c r="J252" s="9" t="str">
        <f>IF(Holandia2!G20="", "", Holandia2!G20)</f>
        <v>tak</v>
      </c>
      <c r="K252" s="9" t="str">
        <f>IF(Holandia2!H20="", "", Holandia2!H20)</f>
        <v>tak</v>
      </c>
      <c r="L252" s="9" t="str">
        <f>IF(Holandia2!I20="", "", Holandia2!I20)</f>
        <v>nie</v>
      </c>
      <c r="M252" s="9" t="str">
        <f>IF(Holandia2!J20="", "", Holandia2!J20)</f>
        <v>tak</v>
      </c>
      <c r="N252" s="9" t="str">
        <f>IF(Holandia2!K20="", "", Holandia2!K20)</f>
        <v>nie</v>
      </c>
      <c r="O252" s="9" t="str">
        <f>IF(Holandia2!L20="", "", Holandia2!L20)</f>
        <v>nie</v>
      </c>
      <c r="P252" s="9" t="str">
        <f>IF(Holandia2!M20="", "", Holandia2!M20)</f>
        <v>tak</v>
      </c>
      <c r="Q252" s="9" t="str">
        <f>IF(Holandia2!N20="", "", Holandia2!N20)</f>
        <v>nie</v>
      </c>
      <c r="R252" s="9" t="str">
        <f>IF(Holandia2!O20="", "", Holandia2!O20)</f>
        <v>nie</v>
      </c>
      <c r="S252" s="9" t="str">
        <f>IF(Holandia2!P20="", "", Holandia2!P20)</f>
        <v>nie</v>
      </c>
      <c r="T252" s="9" t="str">
        <f>IF(Holandia2!Q20="", "", Holandia2!Q20)</f>
        <v>tak</v>
      </c>
      <c r="U252" s="9" t="str">
        <f>IF(Holandia2!R20="", "", Holandia2!R20)</f>
        <v>tak</v>
      </c>
      <c r="V252" s="9" t="str">
        <f>IF(Holandia2!S20="", "", Holandia2!S20)</f>
        <v>tak</v>
      </c>
      <c r="W252" s="9" t="str">
        <f>IF(Holandia2!T20="", "", Holandia2!T20)</f>
        <v>nie</v>
      </c>
      <c r="X252" s="9" t="str">
        <f>IF(Holandia2!U20="", "", Holandia2!U20)</f>
        <v>tak</v>
      </c>
      <c r="Y252" s="9" t="str">
        <f>IF(Holandia2!V20="", "", Holandia2!V20)</f>
        <v>nie</v>
      </c>
      <c r="Z252" s="9" t="str">
        <f>IF(Holandia2!W20="", "", Holandia2!W20)</f>
        <v>tak</v>
      </c>
      <c r="AA252" s="9" t="str">
        <f>IF(Holandia2!X20="", "", Holandia2!X20)</f>
        <v>tak</v>
      </c>
      <c r="AB252" s="9" t="str">
        <f>IF(Holandia2!Y20="", "", Holandia2!Y20)</f>
        <v>tak</v>
      </c>
      <c r="AC252" s="9" t="str">
        <f>IF(Holandia2!Z20="", "", Holandia2!Z20)</f>
        <v>nie</v>
      </c>
      <c r="AD252" s="9" t="str">
        <f>IF(Holandia2!AA20="", "", Holandia2!AA20)</f>
        <v>nie</v>
      </c>
      <c r="AE252" s="9" t="str">
        <f>IF(Holandia2!AB20="", "", Holandia2!AB20)</f>
        <v>tak</v>
      </c>
      <c r="AF252" s="9" t="str">
        <f>IF(Holandia2!AC20="", "", Holandia2!AC20)</f>
        <v>tak</v>
      </c>
      <c r="AG252" s="9" t="str">
        <f>IF(Holandia2!AD20="", "", Holandia2!AD20)</f>
        <v>nie</v>
      </c>
      <c r="AH252" s="9" t="str">
        <f>IF(Holandia2!AE20="", "", Holandia2!AE20)</f>
        <v>tak</v>
      </c>
      <c r="AI252" s="9" t="str">
        <f>IF(Holandia2!AF20="", "", Holandia2!AF20)</f>
        <v>tak</v>
      </c>
      <c r="AJ252" s="9" t="str">
        <f>IF(Holandia2!AG20="", "", Holandia2!AG20)</f>
        <v/>
      </c>
      <c r="AK252" s="9" t="str">
        <f>IF(Holandia2!AH20="", "", Holandia2!AH20)</f>
        <v/>
      </c>
      <c r="AL252" s="9" t="str">
        <f>IF(Holandia2!AI20="", "", Holandia2!AI20)</f>
        <v/>
      </c>
      <c r="AM252" s="9" t="str">
        <f>IF(Holandia2!AJ20="", "", Holandia2!AJ20)</f>
        <v/>
      </c>
      <c r="AN252" s="9" t="str">
        <f>IF(Holandia2!AK20="", "", Holandia2!AK20)</f>
        <v/>
      </c>
      <c r="AO252" s="9" t="str">
        <f>IF(Holandia2!AL20="", "", Holandia2!AL20)</f>
        <v/>
      </c>
      <c r="AP252" s="9" t="str">
        <f>IF(Holandia2!AM20="", "", Holandia2!AM20)</f>
        <v/>
      </c>
      <c r="AY252" t="str">
        <f>Holandia2!AP20</f>
        <v>tak 2</v>
      </c>
    </row>
    <row r="253" spans="1:51" ht="15.75" thickBot="1" x14ac:dyDescent="0.3">
      <c r="A253" s="40">
        <f t="shared" si="28"/>
        <v>0.5625</v>
      </c>
      <c r="B253" s="47">
        <f>A253+C253</f>
        <v>0.56250000247999998</v>
      </c>
      <c r="C253" s="46">
        <v>2.4800000000000001E-9</v>
      </c>
      <c r="D253" s="16" t="str">
        <f>Holandia2!A21</f>
        <v>Vitesse</v>
      </c>
      <c r="E253" s="9" t="str">
        <f>IF(Holandia2!B21="", "", Holandia2!B21)</f>
        <v>nie</v>
      </c>
      <c r="F253" s="9" t="str">
        <f>IF(Holandia2!C21="", "", Holandia2!C21)</f>
        <v>nie</v>
      </c>
      <c r="G253" s="9" t="str">
        <f>IF(Holandia2!D21="", "", Holandia2!D21)</f>
        <v>nie</v>
      </c>
      <c r="H253" s="9" t="str">
        <f>IF(Holandia2!E21="", "", Holandia2!E21)</f>
        <v>tak</v>
      </c>
      <c r="I253" s="9" t="str">
        <f>IF(Holandia2!F21="", "", Holandia2!F21)</f>
        <v>nie</v>
      </c>
      <c r="J253" s="9" t="str">
        <f>IF(Holandia2!G21="", "", Holandia2!G21)</f>
        <v>nie</v>
      </c>
      <c r="K253" s="9" t="str">
        <f>IF(Holandia2!H21="", "", Holandia2!H21)</f>
        <v>tak</v>
      </c>
      <c r="L253" s="9" t="str">
        <f>IF(Holandia2!I21="", "", Holandia2!I21)</f>
        <v>tak</v>
      </c>
      <c r="M253" s="9" t="str">
        <f>IF(Holandia2!J21="", "", Holandia2!J21)</f>
        <v>tak</v>
      </c>
      <c r="N253" s="9" t="str">
        <f>IF(Holandia2!K21="", "", Holandia2!K21)</f>
        <v>nie</v>
      </c>
      <c r="O253" s="9" t="str">
        <f>IF(Holandia2!L21="", "", Holandia2!L21)</f>
        <v>tak</v>
      </c>
      <c r="P253" s="9" t="str">
        <f>IF(Holandia2!M21="", "", Holandia2!M21)</f>
        <v>tak</v>
      </c>
      <c r="Q253" s="9" t="str">
        <f>IF(Holandia2!N21="", "", Holandia2!N21)</f>
        <v>nie</v>
      </c>
      <c r="R253" s="9" t="str">
        <f>IF(Holandia2!O21="", "", Holandia2!O21)</f>
        <v>tak</v>
      </c>
      <c r="S253" s="9" t="str">
        <f>IF(Holandia2!P21="", "", Holandia2!P21)</f>
        <v>tak</v>
      </c>
      <c r="T253" s="9" t="str">
        <f>IF(Holandia2!Q21="", "", Holandia2!Q21)</f>
        <v>nie</v>
      </c>
      <c r="U253" s="9" t="str">
        <f>IF(Holandia2!R21="", "", Holandia2!R21)</f>
        <v>nie</v>
      </c>
      <c r="V253" s="9" t="str">
        <f>IF(Holandia2!S21="", "", Holandia2!S21)</f>
        <v>tak</v>
      </c>
      <c r="W253" s="9" t="str">
        <f>IF(Holandia2!T21="", "", Holandia2!T21)</f>
        <v>nie</v>
      </c>
      <c r="X253" s="9" t="str">
        <f>IF(Holandia2!U21="", "", Holandia2!U21)</f>
        <v>nie</v>
      </c>
      <c r="Y253" s="9" t="str">
        <f>IF(Holandia2!V21="", "", Holandia2!V21)</f>
        <v>tak</v>
      </c>
      <c r="Z253" s="9" t="str">
        <f>IF(Holandia2!W21="", "", Holandia2!W21)</f>
        <v>tak</v>
      </c>
      <c r="AA253" s="9" t="str">
        <f>IF(Holandia2!X21="", "", Holandia2!X21)</f>
        <v>tak</v>
      </c>
      <c r="AB253" s="9" t="str">
        <f>IF(Holandia2!Y21="", "", Holandia2!Y21)</f>
        <v>tak</v>
      </c>
      <c r="AC253" s="9" t="str">
        <f>IF(Holandia2!Z21="", "", Holandia2!Z21)</f>
        <v>tak</v>
      </c>
      <c r="AD253" s="9" t="str">
        <f>IF(Holandia2!AA21="", "", Holandia2!AA21)</f>
        <v>tak</v>
      </c>
      <c r="AE253" s="9" t="str">
        <f>IF(Holandia2!AB21="", "", Holandia2!AB21)</f>
        <v>tak</v>
      </c>
      <c r="AF253" s="9" t="str">
        <f>IF(Holandia2!AC21="", "", Holandia2!AC21)</f>
        <v>nie</v>
      </c>
      <c r="AG253" s="9" t="str">
        <f>IF(Holandia2!AD21="", "", Holandia2!AD21)</f>
        <v>tak</v>
      </c>
      <c r="AH253" s="9" t="str">
        <f>IF(Holandia2!AE21="", "", Holandia2!AE21)</f>
        <v>nie</v>
      </c>
      <c r="AI253" s="9" t="str">
        <f>IF(Holandia2!AF21="", "", Holandia2!AF21)</f>
        <v>nie</v>
      </c>
      <c r="AJ253" s="9" t="str">
        <f>IF(Holandia2!AG21="", "", Holandia2!AG21)</f>
        <v>tak</v>
      </c>
      <c r="AK253" s="9" t="str">
        <f>IF(Holandia2!AH21="", "", Holandia2!AH21)</f>
        <v/>
      </c>
      <c r="AL253" s="9" t="str">
        <f>IF(Holandia2!AI21="", "", Holandia2!AI21)</f>
        <v/>
      </c>
      <c r="AM253" s="9" t="str">
        <f>IF(Holandia2!AJ21="", "", Holandia2!AJ21)</f>
        <v/>
      </c>
      <c r="AN253" s="9" t="str">
        <f>IF(Holandia2!AK21="", "", Holandia2!AK21)</f>
        <v/>
      </c>
      <c r="AO253" s="9" t="str">
        <f>IF(Holandia2!AL21="", "", Holandia2!AL21)</f>
        <v/>
      </c>
      <c r="AP253" s="9" t="str">
        <f>IF(Holandia2!AM21="", "", Holandia2!AM21)</f>
        <v/>
      </c>
      <c r="AY253" t="str">
        <f>Holandia2!AP21</f>
        <v>tak 1</v>
      </c>
    </row>
    <row r="254" spans="1:51" ht="15.75" thickBot="1" x14ac:dyDescent="0.3">
      <c r="B254" s="47">
        <f t="shared" si="24"/>
        <v>2.4899999999999999E-9</v>
      </c>
      <c r="C254" s="46">
        <v>2.4899999999999999E-9</v>
      </c>
    </row>
    <row r="255" spans="1:51" ht="15.75" thickBot="1" x14ac:dyDescent="0.3">
      <c r="B255" s="47">
        <f t="shared" si="24"/>
        <v>2.5000000000000001E-9</v>
      </c>
      <c r="C255" s="46">
        <v>2.5000000000000001E-9</v>
      </c>
      <c r="D255" s="13" t="s">
        <v>2</v>
      </c>
      <c r="E255" s="14">
        <f t="shared" ref="E255:AF255" si="29">COUNTIF(E234:E253, "tak")/COUNTIFS(E234:E253, "&lt;&gt;")</f>
        <v>0.4</v>
      </c>
      <c r="F255" s="14">
        <f t="shared" si="29"/>
        <v>0.5</v>
      </c>
      <c r="G255" s="14">
        <f t="shared" si="29"/>
        <v>0.6</v>
      </c>
      <c r="H255" s="14">
        <f t="shared" si="29"/>
        <v>0.6</v>
      </c>
      <c r="I255" s="14">
        <f t="shared" si="29"/>
        <v>0.6</v>
      </c>
      <c r="J255" s="14">
        <f t="shared" si="29"/>
        <v>0.7</v>
      </c>
      <c r="K255" s="14">
        <f t="shared" si="29"/>
        <v>0.6</v>
      </c>
      <c r="L255" s="14">
        <f t="shared" si="29"/>
        <v>0.4</v>
      </c>
      <c r="M255" s="14">
        <f t="shared" si="29"/>
        <v>0.6</v>
      </c>
      <c r="N255" s="14">
        <f t="shared" si="29"/>
        <v>0.7</v>
      </c>
      <c r="O255" s="14">
        <f t="shared" si="29"/>
        <v>0.8</v>
      </c>
      <c r="P255" s="14">
        <f t="shared" si="29"/>
        <v>0.7</v>
      </c>
      <c r="Q255" s="14">
        <f t="shared" si="29"/>
        <v>0.5</v>
      </c>
      <c r="R255" s="14">
        <f t="shared" si="29"/>
        <v>0.3</v>
      </c>
      <c r="S255" s="14">
        <f t="shared" si="29"/>
        <v>0.8</v>
      </c>
      <c r="T255" s="14">
        <f t="shared" si="29"/>
        <v>0.6</v>
      </c>
      <c r="U255" s="14">
        <f t="shared" si="29"/>
        <v>0.6</v>
      </c>
      <c r="V255" s="14">
        <f t="shared" si="29"/>
        <v>0.5</v>
      </c>
      <c r="W255" s="14">
        <f t="shared" si="29"/>
        <v>0.5</v>
      </c>
      <c r="X255" s="14">
        <f t="shared" si="29"/>
        <v>0.5</v>
      </c>
      <c r="Y255" s="14">
        <f t="shared" si="29"/>
        <v>0.4</v>
      </c>
      <c r="Z255" s="14">
        <f t="shared" si="29"/>
        <v>0.7</v>
      </c>
      <c r="AA255" s="14">
        <f t="shared" si="29"/>
        <v>0.7</v>
      </c>
      <c r="AB255" s="14">
        <f t="shared" si="29"/>
        <v>0.8</v>
      </c>
      <c r="AC255" s="14">
        <f t="shared" si="29"/>
        <v>0.4</v>
      </c>
      <c r="AD255" s="14">
        <f t="shared" si="29"/>
        <v>0.3</v>
      </c>
      <c r="AE255" s="14">
        <f t="shared" si="29"/>
        <v>0.6</v>
      </c>
      <c r="AF255" s="14">
        <f t="shared" si="29"/>
        <v>0.8</v>
      </c>
      <c r="AG255" s="14">
        <f t="shared" ref="AG255:AP255" si="30">COUNTIF(AG234:AG253, "tak")/COUNTIFS(AG234:AG253, "&lt;&gt;")</f>
        <v>0.5</v>
      </c>
      <c r="AH255" s="14">
        <f t="shared" si="30"/>
        <v>0.7</v>
      </c>
      <c r="AI255" s="14">
        <f t="shared" si="30"/>
        <v>0.7</v>
      </c>
      <c r="AJ255" s="14">
        <f t="shared" si="30"/>
        <v>0.8</v>
      </c>
      <c r="AK255" s="14">
        <f t="shared" si="30"/>
        <v>0</v>
      </c>
      <c r="AL255" s="14">
        <f t="shared" si="30"/>
        <v>0</v>
      </c>
      <c r="AM255" s="14">
        <f t="shared" si="30"/>
        <v>0</v>
      </c>
      <c r="AN255" s="14">
        <f t="shared" si="30"/>
        <v>0</v>
      </c>
      <c r="AO255" s="14">
        <f t="shared" si="30"/>
        <v>0</v>
      </c>
      <c r="AP255" s="15">
        <f t="shared" si="30"/>
        <v>0</v>
      </c>
    </row>
    <row r="256" spans="1:51" x14ac:dyDescent="0.25">
      <c r="B256" s="47">
        <f t="shared" si="24"/>
        <v>2.5099999999999998E-9</v>
      </c>
      <c r="C256" s="46">
        <v>2.5099999999999998E-9</v>
      </c>
    </row>
    <row r="257" spans="1:51" ht="15.75" thickBot="1" x14ac:dyDescent="0.3">
      <c r="B257" s="47">
        <f t="shared" si="24"/>
        <v>2.52E-9</v>
      </c>
      <c r="C257" s="46">
        <v>2.52E-9</v>
      </c>
    </row>
    <row r="258" spans="1:51" ht="15.75" thickBot="1" x14ac:dyDescent="0.3">
      <c r="B258" s="47">
        <f t="shared" si="24"/>
        <v>2.5300000000000002E-9</v>
      </c>
      <c r="C258" s="46">
        <v>2.5300000000000002E-9</v>
      </c>
      <c r="D258" s="55" t="s">
        <v>209</v>
      </c>
      <c r="E258" s="8">
        <v>1</v>
      </c>
      <c r="F258" s="3">
        <v>2</v>
      </c>
      <c r="G258" s="3">
        <v>3</v>
      </c>
      <c r="H258" s="3">
        <v>4</v>
      </c>
      <c r="I258" s="3">
        <v>5</v>
      </c>
      <c r="J258" s="3">
        <v>6</v>
      </c>
      <c r="K258" s="3">
        <v>7</v>
      </c>
      <c r="L258" s="3">
        <v>8</v>
      </c>
      <c r="M258" s="3">
        <v>9</v>
      </c>
      <c r="N258" s="3">
        <v>10</v>
      </c>
      <c r="O258" s="3">
        <v>11</v>
      </c>
      <c r="P258" s="3">
        <v>12</v>
      </c>
      <c r="Q258" s="3">
        <v>13</v>
      </c>
      <c r="R258" s="3">
        <v>14</v>
      </c>
      <c r="S258" s="3">
        <v>15</v>
      </c>
      <c r="T258" s="3">
        <v>16</v>
      </c>
      <c r="U258" s="3">
        <v>17</v>
      </c>
      <c r="V258" s="3">
        <v>18</v>
      </c>
      <c r="W258" s="3">
        <v>19</v>
      </c>
      <c r="X258" s="3">
        <v>20</v>
      </c>
      <c r="Y258" s="3">
        <v>21</v>
      </c>
      <c r="Z258" s="3">
        <v>22</v>
      </c>
      <c r="AA258" s="3">
        <v>23</v>
      </c>
      <c r="AB258" s="3">
        <v>24</v>
      </c>
      <c r="AC258" s="3">
        <v>25</v>
      </c>
      <c r="AD258" s="3">
        <v>26</v>
      </c>
      <c r="AE258" s="3">
        <v>27</v>
      </c>
      <c r="AF258" s="3">
        <v>28</v>
      </c>
      <c r="AG258" s="3">
        <v>29</v>
      </c>
      <c r="AH258" s="3">
        <v>30</v>
      </c>
      <c r="AI258" s="3">
        <v>31</v>
      </c>
      <c r="AJ258" s="3">
        <v>32</v>
      </c>
      <c r="AK258" s="3">
        <v>33</v>
      </c>
      <c r="AL258" s="3">
        <v>34</v>
      </c>
      <c r="AM258" s="3">
        <v>35</v>
      </c>
      <c r="AN258" s="3">
        <v>36</v>
      </c>
      <c r="AO258" s="3">
        <v>37</v>
      </c>
      <c r="AP258" s="4">
        <v>38</v>
      </c>
      <c r="AQ258" s="76">
        <v>39</v>
      </c>
      <c r="AR258">
        <v>40</v>
      </c>
      <c r="AS258">
        <v>41</v>
      </c>
      <c r="AT258">
        <v>42</v>
      </c>
      <c r="AU258">
        <v>43</v>
      </c>
      <c r="AV258">
        <v>44</v>
      </c>
      <c r="AW258">
        <v>45</v>
      </c>
      <c r="AX258">
        <v>46</v>
      </c>
    </row>
    <row r="259" spans="1:51" x14ac:dyDescent="0.25">
      <c r="A259" s="38">
        <f t="shared" ref="A259:A277" si="31">COUNTIF(E259:AP259, "tak") / (COUNTIF(E259:AP259, "tak") + COUNTIF(E259:AP259, "nie"))</f>
        <v>0.52631578947368418</v>
      </c>
      <c r="B259" s="47">
        <f t="shared" si="24"/>
        <v>0.52631579201368417</v>
      </c>
      <c r="C259" s="46">
        <v>2.5399999999999999E-9</v>
      </c>
      <c r="D259" s="16" t="str">
        <f>Anglia2!A2</f>
        <v>Leeds</v>
      </c>
      <c r="E259" s="9" t="str">
        <f>IF(Anglia2!B2="", "", Anglia2!B2)</f>
        <v>tak</v>
      </c>
      <c r="F259" s="9" t="str">
        <f>IF(Anglia2!C2="", "", Anglia2!C2)</f>
        <v>nie</v>
      </c>
      <c r="G259" s="9" t="str">
        <f>IF(Anglia2!D2="", "", Anglia2!D2)</f>
        <v>tak</v>
      </c>
      <c r="H259" s="9" t="str">
        <f>IF(Anglia2!E2="", "", Anglia2!E2)</f>
        <v>nie</v>
      </c>
      <c r="I259" s="9" t="str">
        <f>IF(Anglia2!F2="", "", Anglia2!F2)</f>
        <v>nie</v>
      </c>
      <c r="J259" s="9" t="str">
        <f>IF(Anglia2!G2="", "", Anglia2!G2)</f>
        <v>tak</v>
      </c>
      <c r="K259" s="9" t="str">
        <f>IF(Anglia2!H2="", "", Anglia2!H2)</f>
        <v>tak</v>
      </c>
      <c r="L259" s="9" t="str">
        <f>IF(Anglia2!I2="", "", Anglia2!I2)</f>
        <v>tak</v>
      </c>
      <c r="M259" s="9" t="str">
        <f>IF(Anglia2!J2="", "", Anglia2!J2)</f>
        <v>tak</v>
      </c>
      <c r="N259" s="9" t="str">
        <f>IF(Anglia2!K2="", "", Anglia2!K2)</f>
        <v>nie</v>
      </c>
      <c r="O259" s="9" t="str">
        <f>IF(Anglia2!L2="", "", Anglia2!L2)</f>
        <v>tak</v>
      </c>
      <c r="P259" s="9" t="str">
        <f>IF(Anglia2!M2="", "", Anglia2!M2)</f>
        <v>nie</v>
      </c>
      <c r="Q259" s="9" t="str">
        <f>IF(Anglia2!N2="", "", Anglia2!N2)</f>
        <v>nie</v>
      </c>
      <c r="R259" s="9" t="str">
        <f>IF(Anglia2!O2="", "", Anglia2!O2)</f>
        <v>nie</v>
      </c>
      <c r="S259" s="9" t="str">
        <f>IF(Anglia2!P2="", "", Anglia2!P2)</f>
        <v>tak</v>
      </c>
      <c r="T259" s="9" t="str">
        <f>IF(Anglia2!Q2="", "", Anglia2!Q2)</f>
        <v>nie</v>
      </c>
      <c r="U259" s="9" t="str">
        <f>IF(Anglia2!R2="", "", Anglia2!R2)</f>
        <v>tak</v>
      </c>
      <c r="V259" s="9" t="str">
        <f>IF(Anglia2!S2="", "", Anglia2!S2)</f>
        <v>nie</v>
      </c>
      <c r="W259" s="9" t="str">
        <f>IF(Anglia2!T2="", "", Anglia2!T2)</f>
        <v>nie</v>
      </c>
      <c r="X259" s="9" t="str">
        <f>IF(Anglia2!U2="", "", Anglia2!U2)</f>
        <v>tak</v>
      </c>
      <c r="Y259" s="9" t="str">
        <f>IF(Anglia2!V2="", "", Anglia2!V2)</f>
        <v>tak</v>
      </c>
      <c r="Z259" s="9" t="str">
        <f>IF(Anglia2!W2="", "", Anglia2!W2)</f>
        <v>tak</v>
      </c>
      <c r="AA259" s="9" t="str">
        <f>IF(Anglia2!X2="", "", Anglia2!X2)</f>
        <v>tak</v>
      </c>
      <c r="AB259" s="9" t="str">
        <f>IF(Anglia2!Y2="", "", Anglia2!Y2)</f>
        <v>nie</v>
      </c>
      <c r="AC259" s="9" t="str">
        <f>IF(Anglia2!Z2="", "", Anglia2!Z2)</f>
        <v>nie</v>
      </c>
      <c r="AD259" s="9" t="str">
        <f>IF(Anglia2!AA2="", "", Anglia2!AA2)</f>
        <v>nie</v>
      </c>
      <c r="AE259" s="9" t="str">
        <f>IF(Anglia2!AB2="", "", Anglia2!AB2)</f>
        <v>tak</v>
      </c>
      <c r="AF259" s="9" t="str">
        <f>IF(Anglia2!AC2="", "", Anglia2!AC2)</f>
        <v>tak</v>
      </c>
      <c r="AG259" s="9" t="str">
        <f>IF(Anglia2!AD2="", "", Anglia2!AD2)</f>
        <v>nie</v>
      </c>
      <c r="AH259" s="9" t="str">
        <f>IF(Anglia2!AE2="", "", Anglia2!AE2)</f>
        <v>nie</v>
      </c>
      <c r="AI259" s="9" t="str">
        <f>IF(Anglia2!AF2="", "", Anglia2!AF2)</f>
        <v>nie</v>
      </c>
      <c r="AJ259" s="9" t="str">
        <f>IF(Anglia2!AG2="", "", Anglia2!AG2)</f>
        <v>tak</v>
      </c>
      <c r="AK259" s="9" t="str">
        <f>IF(Anglia2!AH2="", "", Anglia2!AH2)</f>
        <v>tak</v>
      </c>
      <c r="AL259" s="9" t="str">
        <f>IF(Anglia2!AI2="", "", Anglia2!AI2)</f>
        <v>tak</v>
      </c>
      <c r="AM259" s="9" t="str">
        <f>IF(Anglia2!AJ2="", "", Anglia2!AJ2)</f>
        <v>nie</v>
      </c>
      <c r="AN259" s="9" t="str">
        <f>IF(Anglia2!AK2="", "", Anglia2!AK2)</f>
        <v>nie</v>
      </c>
      <c r="AO259" s="9" t="str">
        <f>IF(Anglia2!AL2="", "", Anglia2!AL2)</f>
        <v>tak</v>
      </c>
      <c r="AP259" s="9" t="str">
        <f>IF(Anglia2!AM2="", "", Anglia2!AM2)</f>
        <v>tak</v>
      </c>
      <c r="AQ259" s="9" t="str">
        <f>IF(Anglia2!AN2="", "", Anglia2!AN2)</f>
        <v>tak</v>
      </c>
      <c r="AR259" s="9" t="str">
        <f>IF(Anglia2!AO2="", "", Anglia2!AO2)</f>
        <v>nie</v>
      </c>
      <c r="AS259" s="9" t="str">
        <f>IF(Anglia2!AP2="", "", Anglia2!AP2)</f>
        <v/>
      </c>
      <c r="AT259" s="9" t="str">
        <f>IF(Anglia2!AQ2="", "", Anglia2!AQ2)</f>
        <v/>
      </c>
      <c r="AU259" s="9" t="str">
        <f>IF(Anglia2!AR2="", "", Anglia2!AR2)</f>
        <v/>
      </c>
      <c r="AV259" s="9" t="str">
        <f>IF(Anglia2!AS2="", "", Anglia2!AS2)</f>
        <v/>
      </c>
      <c r="AW259" s="9" t="str">
        <f>IF(Anglia2!AT2="", "", Anglia2!AT2)</f>
        <v/>
      </c>
      <c r="AX259" s="9" t="str">
        <f>IF(Anglia2!AU2="", "", Anglia2!AU2)</f>
        <v/>
      </c>
      <c r="AY259" t="str">
        <f>Anglia2!AX2</f>
        <v>nie 1</v>
      </c>
    </row>
    <row r="260" spans="1:51" x14ac:dyDescent="0.25">
      <c r="A260" s="39">
        <f t="shared" si="31"/>
        <v>0.5</v>
      </c>
      <c r="B260" s="47">
        <f t="shared" si="24"/>
        <v>0.50000000254999999</v>
      </c>
      <c r="C260" s="46">
        <v>2.5500000000000001E-9</v>
      </c>
      <c r="D260" s="16" t="str">
        <f>Anglia2!A3</f>
        <v>Sheffield UTD</v>
      </c>
      <c r="E260" s="9" t="str">
        <f>IF(Anglia2!B3="", "", Anglia2!B3)</f>
        <v>tak</v>
      </c>
      <c r="F260" s="9" t="str">
        <f>IF(Anglia2!C3="", "", Anglia2!C3)</f>
        <v>tak</v>
      </c>
      <c r="G260" s="9" t="str">
        <f>IF(Anglia2!D3="", "", Anglia2!D3)</f>
        <v>nie</v>
      </c>
      <c r="H260" s="9" t="str">
        <f>IF(Anglia2!E3="", "", Anglia2!E3)</f>
        <v>nie</v>
      </c>
      <c r="I260" s="9" t="str">
        <f>IF(Anglia2!F3="", "", Anglia2!F3)</f>
        <v>tak</v>
      </c>
      <c r="J260" s="9" t="str">
        <f>IF(Anglia2!G3="", "", Anglia2!G3)</f>
        <v>nie</v>
      </c>
      <c r="K260" s="9" t="str">
        <f>IF(Anglia2!H3="", "", Anglia2!H3)</f>
        <v>nie</v>
      </c>
      <c r="L260" s="9" t="str">
        <f>IF(Anglia2!I3="", "", Anglia2!I3)</f>
        <v>nie</v>
      </c>
      <c r="M260" s="9" t="str">
        <f>IF(Anglia2!J3="", "", Anglia2!J3)</f>
        <v>tak</v>
      </c>
      <c r="N260" s="9" t="str">
        <f>IF(Anglia2!K3="", "", Anglia2!K3)</f>
        <v>nie</v>
      </c>
      <c r="O260" s="9" t="str">
        <f>IF(Anglia2!L3="", "", Anglia2!L3)</f>
        <v>nie</v>
      </c>
      <c r="P260" s="9" t="str">
        <f>IF(Anglia2!M3="", "", Anglia2!M3)</f>
        <v>tak</v>
      </c>
      <c r="Q260" s="9" t="str">
        <f>IF(Anglia2!N3="", "", Anglia2!N3)</f>
        <v>tak</v>
      </c>
      <c r="R260" s="9" t="str">
        <f>IF(Anglia2!O3="", "", Anglia2!O3)</f>
        <v>nie</v>
      </c>
      <c r="S260" s="9" t="str">
        <f>IF(Anglia2!P3="", "", Anglia2!P3)</f>
        <v>nie</v>
      </c>
      <c r="T260" s="9" t="str">
        <f>IF(Anglia2!Q3="", "", Anglia2!Q3)</f>
        <v>tak</v>
      </c>
      <c r="U260" s="9" t="str">
        <f>IF(Anglia2!R3="", "", Anglia2!R3)</f>
        <v>tak</v>
      </c>
      <c r="V260" s="9" t="str">
        <f>IF(Anglia2!S3="", "", Anglia2!S3)</f>
        <v>nie</v>
      </c>
      <c r="W260" s="9" t="str">
        <f>IF(Anglia2!T3="", "", Anglia2!T3)</f>
        <v>tak</v>
      </c>
      <c r="X260" s="9" t="str">
        <f>IF(Anglia2!U3="", "", Anglia2!U3)</f>
        <v>nie</v>
      </c>
      <c r="Y260" s="9" t="str">
        <f>IF(Anglia2!V3="", "", Anglia2!V3)</f>
        <v>tak</v>
      </c>
      <c r="Z260" s="9" t="str">
        <f>IF(Anglia2!W3="", "", Anglia2!W3)</f>
        <v>nie</v>
      </c>
      <c r="AA260" s="9" t="str">
        <f>IF(Anglia2!X3="", "", Anglia2!X3)</f>
        <v>tak</v>
      </c>
      <c r="AB260" s="9" t="str">
        <f>IF(Anglia2!Y3="", "", Anglia2!Y3)</f>
        <v>nie</v>
      </c>
      <c r="AC260" s="9" t="str">
        <f>IF(Anglia2!Z3="", "", Anglia2!Z3)</f>
        <v>nie</v>
      </c>
      <c r="AD260" s="9" t="str">
        <f>IF(Anglia2!AA3="", "", Anglia2!AA3)</f>
        <v>tak</v>
      </c>
      <c r="AE260" s="9" t="str">
        <f>IF(Anglia2!AB3="", "", Anglia2!AB3)</f>
        <v>tak</v>
      </c>
      <c r="AF260" s="9" t="str">
        <f>IF(Anglia2!AC3="", "", Anglia2!AC3)</f>
        <v>tak</v>
      </c>
      <c r="AG260" s="9" t="str">
        <f>IF(Anglia2!AD3="", "", Anglia2!AD3)</f>
        <v>tak</v>
      </c>
      <c r="AH260" s="9" t="str">
        <f>IF(Anglia2!AE3="", "", Anglia2!AE3)</f>
        <v>nie</v>
      </c>
      <c r="AI260" s="9" t="str">
        <f>IF(Anglia2!AF3="", "", Anglia2!AF3)</f>
        <v>tak</v>
      </c>
      <c r="AJ260" s="9" t="str">
        <f>IF(Anglia2!AG3="", "", Anglia2!AG3)</f>
        <v>tak</v>
      </c>
      <c r="AK260" s="9" t="str">
        <f>IF(Anglia2!AH3="", "", Anglia2!AH3)</f>
        <v>nie</v>
      </c>
      <c r="AL260" s="9" t="str">
        <f>IF(Anglia2!AI3="", "", Anglia2!AI3)</f>
        <v>tak</v>
      </c>
      <c r="AM260" s="9" t="str">
        <f>IF(Anglia2!AJ3="", "", Anglia2!AJ3)</f>
        <v>tak</v>
      </c>
      <c r="AN260" s="9" t="str">
        <f>IF(Anglia2!AK3="", "", Anglia2!AK3)</f>
        <v>nie</v>
      </c>
      <c r="AO260" s="9" t="str">
        <f>IF(Anglia2!AL3="", "", Anglia2!AL3)</f>
        <v>nie</v>
      </c>
      <c r="AP260" s="9" t="str">
        <f>IF(Anglia2!AM3="", "", Anglia2!AM3)</f>
        <v>nie</v>
      </c>
      <c r="AQ260" s="9" t="str">
        <f>IF(Anglia2!AN3="", "", Anglia2!AN3)</f>
        <v>tak</v>
      </c>
      <c r="AR260" s="9" t="str">
        <f>IF(Anglia2!AO3="", "", Anglia2!AO3)</f>
        <v>nie</v>
      </c>
      <c r="AS260" s="9" t="str">
        <f>IF(Anglia2!AP3="", "", Anglia2!AP3)</f>
        <v/>
      </c>
      <c r="AT260" s="9" t="str">
        <f>IF(Anglia2!AQ3="", "", Anglia2!AQ3)</f>
        <v/>
      </c>
      <c r="AU260" s="9" t="str">
        <f>IF(Anglia2!AR3="", "", Anglia2!AR3)</f>
        <v/>
      </c>
      <c r="AV260" s="9" t="str">
        <f>IF(Anglia2!AS3="", "", Anglia2!AS3)</f>
        <v/>
      </c>
      <c r="AW260" s="9" t="str">
        <f>IF(Anglia2!AT3="", "", Anglia2!AT3)</f>
        <v/>
      </c>
      <c r="AX260" s="9" t="str">
        <f>IF(Anglia2!AU3="", "", Anglia2!AU3)</f>
        <v/>
      </c>
      <c r="AY260" t="str">
        <f>Anglia2!AX3</f>
        <v>nie 1</v>
      </c>
    </row>
    <row r="261" spans="1:51" x14ac:dyDescent="0.25">
      <c r="A261" s="39">
        <f t="shared" si="31"/>
        <v>0.26315789473684209</v>
      </c>
      <c r="B261" s="47">
        <f t="shared" si="24"/>
        <v>0.26315789729684208</v>
      </c>
      <c r="C261" s="46">
        <v>2.5599999999999998E-9</v>
      </c>
      <c r="D261" s="16" t="str">
        <f>Anglia2!A4</f>
        <v>Burnley</v>
      </c>
      <c r="E261" s="9" t="str">
        <f>IF(Anglia2!B4="", "", Anglia2!B4)</f>
        <v>tak</v>
      </c>
      <c r="F261" s="9" t="str">
        <f>IF(Anglia2!C4="", "", Anglia2!C4)</f>
        <v>tak</v>
      </c>
      <c r="G261" s="9" t="str">
        <f>IF(Anglia2!D4="", "", Anglia2!D4)</f>
        <v>nie</v>
      </c>
      <c r="H261" s="9" t="str">
        <f>IF(Anglia2!E4="", "", Anglia2!E4)</f>
        <v>nie</v>
      </c>
      <c r="I261" s="9" t="str">
        <f>IF(Anglia2!F4="", "", Anglia2!F4)</f>
        <v>nie</v>
      </c>
      <c r="J261" s="9" t="str">
        <f>IF(Anglia2!G4="", "", Anglia2!G4)</f>
        <v>tak</v>
      </c>
      <c r="K261" s="9" t="str">
        <f>IF(Anglia2!H4="", "", Anglia2!H4)</f>
        <v>nie</v>
      </c>
      <c r="L261" s="9" t="str">
        <f>IF(Anglia2!I4="", "", Anglia2!I4)</f>
        <v>nie</v>
      </c>
      <c r="M261" s="9" t="str">
        <f>IF(Anglia2!J4="", "", Anglia2!J4)</f>
        <v>nie</v>
      </c>
      <c r="N261" s="9" t="str">
        <f>IF(Anglia2!K4="", "", Anglia2!K4)</f>
        <v>tak</v>
      </c>
      <c r="O261" s="9" t="str">
        <f>IF(Anglia2!L4="", "", Anglia2!L4)</f>
        <v>tak</v>
      </c>
      <c r="P261" s="9" t="str">
        <f>IF(Anglia2!M4="", "", Anglia2!M4)</f>
        <v>nie</v>
      </c>
      <c r="Q261" s="9" t="str">
        <f>IF(Anglia2!N4="", "", Anglia2!N4)</f>
        <v>nie</v>
      </c>
      <c r="R261" s="9" t="str">
        <f>IF(Anglia2!O4="", "", Anglia2!O4)</f>
        <v>nie</v>
      </c>
      <c r="S261" s="9" t="str">
        <f>IF(Anglia2!P4="", "", Anglia2!P4)</f>
        <v>nie</v>
      </c>
      <c r="T261" s="9" t="str">
        <f>IF(Anglia2!Q4="", "", Anglia2!Q4)</f>
        <v>nie</v>
      </c>
      <c r="U261" s="9" t="str">
        <f>IF(Anglia2!R4="", "", Anglia2!R4)</f>
        <v>nie</v>
      </c>
      <c r="V261" s="9" t="str">
        <f>IF(Anglia2!S4="", "", Anglia2!S4)</f>
        <v>nie</v>
      </c>
      <c r="W261" s="9" t="str">
        <f>IF(Anglia2!T4="", "", Anglia2!T4)</f>
        <v>nie</v>
      </c>
      <c r="X261" s="9" t="str">
        <f>IF(Anglia2!U4="", "", Anglia2!U4)</f>
        <v>nie</v>
      </c>
      <c r="Y261" s="9" t="str">
        <f>IF(Anglia2!V4="", "", Anglia2!V4)</f>
        <v>tak</v>
      </c>
      <c r="Z261" s="9" t="str">
        <f>IF(Anglia2!W4="", "", Anglia2!W4)</f>
        <v>tak</v>
      </c>
      <c r="AA261" s="9" t="str">
        <f>IF(Anglia2!X4="", "", Anglia2!X4)</f>
        <v>tak</v>
      </c>
      <c r="AB261" s="9" t="str">
        <f>IF(Anglia2!Y4="", "", Anglia2!Y4)</f>
        <v>nie</v>
      </c>
      <c r="AC261" s="9" t="str">
        <f>IF(Anglia2!Z4="", "", Anglia2!Z4)</f>
        <v>nie</v>
      </c>
      <c r="AD261" s="9" t="str">
        <f>IF(Anglia2!AA4="", "", Anglia2!AA4)</f>
        <v>nie</v>
      </c>
      <c r="AE261" s="9" t="str">
        <f>IF(Anglia2!AB4="", "", Anglia2!AB4)</f>
        <v>nie</v>
      </c>
      <c r="AF261" s="9" t="str">
        <f>IF(Anglia2!AC4="", "", Anglia2!AC4)</f>
        <v>nie</v>
      </c>
      <c r="AG261" s="9" t="str">
        <f>IF(Anglia2!AD4="", "", Anglia2!AD4)</f>
        <v>nie</v>
      </c>
      <c r="AH261" s="9" t="str">
        <f>IF(Anglia2!AE4="", "", Anglia2!AE4)</f>
        <v>nie</v>
      </c>
      <c r="AI261" s="9" t="str">
        <f>IF(Anglia2!AF4="", "", Anglia2!AF4)</f>
        <v>nie</v>
      </c>
      <c r="AJ261" s="9" t="str">
        <f>IF(Anglia2!AG4="", "", Anglia2!AG4)</f>
        <v>nie</v>
      </c>
      <c r="AK261" s="9" t="str">
        <f>IF(Anglia2!AH4="", "", Anglia2!AH4)</f>
        <v>nie</v>
      </c>
      <c r="AL261" s="9" t="str">
        <f>IF(Anglia2!AI4="", "", Anglia2!AI4)</f>
        <v>tak</v>
      </c>
      <c r="AM261" s="9" t="str">
        <f>IF(Anglia2!AJ4="", "", Anglia2!AJ4)</f>
        <v>nie</v>
      </c>
      <c r="AN261" s="9" t="str">
        <f>IF(Anglia2!AK4="", "", Anglia2!AK4)</f>
        <v>tak</v>
      </c>
      <c r="AO261" s="9" t="str">
        <f>IF(Anglia2!AL4="", "", Anglia2!AL4)</f>
        <v>nie</v>
      </c>
      <c r="AP261" s="9" t="str">
        <f>IF(Anglia2!AM4="", "", Anglia2!AM4)</f>
        <v>nie</v>
      </c>
      <c r="AQ261" s="9" t="str">
        <f>IF(Anglia2!AN4="", "", Anglia2!AN4)</f>
        <v>nie</v>
      </c>
      <c r="AR261" s="9" t="str">
        <f>IF(Anglia2!AO4="", "", Anglia2!AO4)</f>
        <v>tak</v>
      </c>
      <c r="AS261" s="9" t="str">
        <f>IF(Anglia2!AP4="", "", Anglia2!AP4)</f>
        <v/>
      </c>
      <c r="AT261" s="9" t="str">
        <f>IF(Anglia2!AQ4="", "", Anglia2!AQ4)</f>
        <v/>
      </c>
      <c r="AU261" s="9" t="str">
        <f>IF(Anglia2!AR4="", "", Anglia2!AR4)</f>
        <v/>
      </c>
      <c r="AV261" s="9" t="str">
        <f>IF(Anglia2!AS4="", "", Anglia2!AS4)</f>
        <v/>
      </c>
      <c r="AW261" s="9" t="str">
        <f>IF(Anglia2!AT4="", "", Anglia2!AT4)</f>
        <v/>
      </c>
      <c r="AX261" s="9" t="str">
        <f>IF(Anglia2!AU4="", "", Anglia2!AU4)</f>
        <v/>
      </c>
      <c r="AY261" t="str">
        <f>Anglia2!AX4</f>
        <v>tak 1</v>
      </c>
    </row>
    <row r="262" spans="1:51" x14ac:dyDescent="0.25">
      <c r="A262" s="39">
        <f t="shared" si="31"/>
        <v>0.52631578947368418</v>
      </c>
      <c r="B262" s="47">
        <f t="shared" ref="B262:B325" si="32">A262+C262</f>
        <v>0.52631579204368417</v>
      </c>
      <c r="C262" s="46">
        <v>2.57E-9</v>
      </c>
      <c r="D262" s="16" t="str">
        <f>Anglia2!A5</f>
        <v>Sunderland</v>
      </c>
      <c r="E262" s="9" t="str">
        <f>IF(Anglia2!B5="", "", Anglia2!B5)</f>
        <v>tak</v>
      </c>
      <c r="F262" s="9" t="str">
        <f>IF(Anglia2!C5="", "", Anglia2!C5)</f>
        <v>tak</v>
      </c>
      <c r="G262" s="9" t="str">
        <f>IF(Anglia2!D5="", "", Anglia2!D5)</f>
        <v>nie</v>
      </c>
      <c r="H262" s="9" t="str">
        <f>IF(Anglia2!E5="", "", Anglia2!E5)</f>
        <v>tak</v>
      </c>
      <c r="I262" s="9" t="str">
        <f>IF(Anglia2!F5="", "", Anglia2!F5)</f>
        <v>nie</v>
      </c>
      <c r="J262" s="9" t="str">
        <f>IF(Anglia2!G5="", "", Anglia2!G5)</f>
        <v>nie</v>
      </c>
      <c r="K262" s="9" t="str">
        <f>IF(Anglia2!H5="", "", Anglia2!H5)</f>
        <v>tak</v>
      </c>
      <c r="L262" s="9" t="str">
        <f>IF(Anglia2!I5="", "", Anglia2!I5)</f>
        <v>tak</v>
      </c>
      <c r="M262" s="9" t="str">
        <f>IF(Anglia2!J5="", "", Anglia2!J5)</f>
        <v>tak</v>
      </c>
      <c r="N262" s="9" t="str">
        <f>IF(Anglia2!K5="", "", Anglia2!K5)</f>
        <v>nie</v>
      </c>
      <c r="O262" s="9" t="str">
        <f>IF(Anglia2!L5="", "", Anglia2!L5)</f>
        <v>nie</v>
      </c>
      <c r="P262" s="9" t="str">
        <f>IF(Anglia2!M5="", "", Anglia2!M5)</f>
        <v>tak</v>
      </c>
      <c r="Q262" s="9" t="str">
        <f>IF(Anglia2!N5="", "", Anglia2!N5)</f>
        <v>nie</v>
      </c>
      <c r="R262" s="9" t="str">
        <f>IF(Anglia2!O5="", "", Anglia2!O5)</f>
        <v>nie</v>
      </c>
      <c r="S262" s="9" t="str">
        <f>IF(Anglia2!P5="", "", Anglia2!P5)</f>
        <v>tak</v>
      </c>
      <c r="T262" s="9" t="str">
        <f>IF(Anglia2!Q5="", "", Anglia2!Q5)</f>
        <v>tak</v>
      </c>
      <c r="U262" s="9" t="str">
        <f>IF(Anglia2!R5="", "", Anglia2!R5)</f>
        <v>nie</v>
      </c>
      <c r="V262" s="9" t="str">
        <f>IF(Anglia2!S5="", "", Anglia2!S5)</f>
        <v>nie</v>
      </c>
      <c r="W262" s="9" t="str">
        <f>IF(Anglia2!T5="", "", Anglia2!T5)</f>
        <v>tak</v>
      </c>
      <c r="X262" s="9" t="str">
        <f>IF(Anglia2!U5="", "", Anglia2!U5)</f>
        <v>nie</v>
      </c>
      <c r="Y262" s="9" t="str">
        <f>IF(Anglia2!V5="", "", Anglia2!V5)</f>
        <v>tak</v>
      </c>
      <c r="Z262" s="9" t="str">
        <f>IF(Anglia2!W5="", "", Anglia2!W5)</f>
        <v>tak</v>
      </c>
      <c r="AA262" s="9" t="str">
        <f>IF(Anglia2!X5="", "", Anglia2!X5)</f>
        <v>tak</v>
      </c>
      <c r="AB262" s="9" t="str">
        <f>IF(Anglia2!Y5="", "", Anglia2!Y5)</f>
        <v>nie</v>
      </c>
      <c r="AC262" s="9" t="str">
        <f>IF(Anglia2!Z5="", "", Anglia2!Z5)</f>
        <v>nie</v>
      </c>
      <c r="AD262" s="9" t="str">
        <f>IF(Anglia2!AA5="", "", Anglia2!AA5)</f>
        <v>nie</v>
      </c>
      <c r="AE262" s="9" t="str">
        <f>IF(Anglia2!AB5="", "", Anglia2!AB5)</f>
        <v>nie</v>
      </c>
      <c r="AF262" s="9" t="str">
        <f>IF(Anglia2!AC5="", "", Anglia2!AC5)</f>
        <v>nie</v>
      </c>
      <c r="AG262" s="9" t="str">
        <f>IF(Anglia2!AD5="", "", Anglia2!AD5)</f>
        <v>nie</v>
      </c>
      <c r="AH262" s="9" t="str">
        <f>IF(Anglia2!AE5="", "", Anglia2!AE5)</f>
        <v>tak</v>
      </c>
      <c r="AI262" s="9" t="str">
        <f>IF(Anglia2!AF5="", "", Anglia2!AF5)</f>
        <v>tak</v>
      </c>
      <c r="AJ262" s="9" t="str">
        <f>IF(Anglia2!AG5="", "", Anglia2!AG5)</f>
        <v>tak</v>
      </c>
      <c r="AK262" s="9" t="str">
        <f>IF(Anglia2!AH5="", "", Anglia2!AH5)</f>
        <v>tak</v>
      </c>
      <c r="AL262" s="9" t="str">
        <f>IF(Anglia2!AI5="", "", Anglia2!AI5)</f>
        <v>nie</v>
      </c>
      <c r="AM262" s="9" t="str">
        <f>IF(Anglia2!AJ5="", "", Anglia2!AJ5)</f>
        <v>tak</v>
      </c>
      <c r="AN262" s="9" t="str">
        <f>IF(Anglia2!AK5="", "", Anglia2!AK5)</f>
        <v>tak</v>
      </c>
      <c r="AO262" s="9" t="str">
        <f>IF(Anglia2!AL5="", "", Anglia2!AL5)</f>
        <v>nie</v>
      </c>
      <c r="AP262" s="9" t="str">
        <f>IF(Anglia2!AM5="", "", Anglia2!AM5)</f>
        <v>tak</v>
      </c>
      <c r="AQ262" s="9" t="str">
        <f>IF(Anglia2!AN5="", "", Anglia2!AN5)</f>
        <v>nie</v>
      </c>
      <c r="AR262" s="9" t="str">
        <f>IF(Anglia2!AO5="", "", Anglia2!AO5)</f>
        <v>nie</v>
      </c>
      <c r="AS262" s="9" t="str">
        <f>IF(Anglia2!AP5="", "", Anglia2!AP5)</f>
        <v/>
      </c>
      <c r="AT262" s="9" t="str">
        <f>IF(Anglia2!AQ5="", "", Anglia2!AQ5)</f>
        <v/>
      </c>
      <c r="AU262" s="9" t="str">
        <f>IF(Anglia2!AR5="", "", Anglia2!AR5)</f>
        <v/>
      </c>
      <c r="AV262" s="9" t="str">
        <f>IF(Anglia2!AS5="", "", Anglia2!AS5)</f>
        <v/>
      </c>
      <c r="AW262" s="9" t="str">
        <f>IF(Anglia2!AT5="", "", Anglia2!AT5)</f>
        <v/>
      </c>
      <c r="AX262" s="9" t="str">
        <f>IF(Anglia2!AU5="", "", Anglia2!AU5)</f>
        <v/>
      </c>
      <c r="AY262" t="str">
        <f>Anglia2!AX5</f>
        <v>nie 2</v>
      </c>
    </row>
    <row r="263" spans="1:51" x14ac:dyDescent="0.25">
      <c r="A263" s="39">
        <f t="shared" si="31"/>
        <v>0.65789473684210531</v>
      </c>
      <c r="B263" s="47">
        <f t="shared" si="32"/>
        <v>0.6578947394221053</v>
      </c>
      <c r="C263" s="46">
        <v>2.5800000000000002E-9</v>
      </c>
      <c r="D263" s="16" t="str">
        <f>Anglia2!A6</f>
        <v>Coventry</v>
      </c>
      <c r="E263" s="9" t="str">
        <f>IF(Anglia2!B6="", "", Anglia2!B6)</f>
        <v>nie</v>
      </c>
      <c r="F263" s="9" t="str">
        <f>IF(Anglia2!C6="", "", Anglia2!C6)</f>
        <v>tak</v>
      </c>
      <c r="G263" s="9" t="str">
        <f>IF(Anglia2!D6="", "", Anglia2!D6)</f>
        <v>tak</v>
      </c>
      <c r="H263" s="9" t="str">
        <f>IF(Anglia2!E6="", "", Anglia2!E6)</f>
        <v>nie</v>
      </c>
      <c r="I263" s="9" t="str">
        <f>IF(Anglia2!F6="", "", Anglia2!F6)</f>
        <v>tak</v>
      </c>
      <c r="J263" s="9" t="str">
        <f>IF(Anglia2!G6="", "", Anglia2!G6)</f>
        <v>nie</v>
      </c>
      <c r="K263" s="9" t="str">
        <f>IF(Anglia2!H6="", "", Anglia2!H6)</f>
        <v>tak</v>
      </c>
      <c r="L263" s="9" t="str">
        <f>IF(Anglia2!I6="", "", Anglia2!I6)</f>
        <v>tak</v>
      </c>
      <c r="M263" s="9" t="str">
        <f>IF(Anglia2!J6="", "", Anglia2!J6)</f>
        <v>tak</v>
      </c>
      <c r="N263" s="9" t="str">
        <f>IF(Anglia2!K6="", "", Anglia2!K6)</f>
        <v>nie</v>
      </c>
      <c r="O263" s="9" t="str">
        <f>IF(Anglia2!L6="", "", Anglia2!L6)</f>
        <v>tak</v>
      </c>
      <c r="P263" s="9" t="str">
        <f>IF(Anglia2!M6="", "", Anglia2!M6)</f>
        <v>tak</v>
      </c>
      <c r="Q263" s="9" t="str">
        <f>IF(Anglia2!N6="", "", Anglia2!N6)</f>
        <v>tak</v>
      </c>
      <c r="R263" s="9" t="str">
        <f>IF(Anglia2!O6="", "", Anglia2!O6)</f>
        <v>tak</v>
      </c>
      <c r="S263" s="9" t="str">
        <f>IF(Anglia2!P6="", "", Anglia2!P6)</f>
        <v>tak</v>
      </c>
      <c r="T263" s="9" t="str">
        <f>IF(Anglia2!Q6="", "", Anglia2!Q6)</f>
        <v>tak</v>
      </c>
      <c r="U263" s="9" t="str">
        <f>IF(Anglia2!R6="", "", Anglia2!R6)</f>
        <v>nie</v>
      </c>
      <c r="V263" s="9" t="str">
        <f>IF(Anglia2!S6="", "", Anglia2!S6)</f>
        <v>tak</v>
      </c>
      <c r="W263" s="9" t="str">
        <f>IF(Anglia2!T6="", "", Anglia2!T6)</f>
        <v>nie</v>
      </c>
      <c r="X263" s="9" t="str">
        <f>IF(Anglia2!U6="", "", Anglia2!U6)</f>
        <v>tak</v>
      </c>
      <c r="Y263" s="9" t="str">
        <f>IF(Anglia2!V6="", "", Anglia2!V6)</f>
        <v>tak</v>
      </c>
      <c r="Z263" s="9" t="str">
        <f>IF(Anglia2!W6="", "", Anglia2!W6)</f>
        <v>tak</v>
      </c>
      <c r="AA263" s="9" t="str">
        <f>IF(Anglia2!X6="", "", Anglia2!X6)</f>
        <v>nie</v>
      </c>
      <c r="AB263" s="9" t="str">
        <f>IF(Anglia2!Y6="", "", Anglia2!Y6)</f>
        <v>nie</v>
      </c>
      <c r="AC263" s="9" t="str">
        <f>IF(Anglia2!Z6="", "", Anglia2!Z6)</f>
        <v>tak</v>
      </c>
      <c r="AD263" s="9" t="str">
        <f>IF(Anglia2!AA6="", "", Anglia2!AA6)</f>
        <v>tak</v>
      </c>
      <c r="AE263" s="9" t="str">
        <f>IF(Anglia2!AB6="", "", Anglia2!AB6)</f>
        <v>nie</v>
      </c>
      <c r="AF263" s="9" t="str">
        <f>IF(Anglia2!AC6="", "", Anglia2!AC6)</f>
        <v>tak</v>
      </c>
      <c r="AG263" s="9" t="str">
        <f>IF(Anglia2!AD6="", "", Anglia2!AD6)</f>
        <v>tak</v>
      </c>
      <c r="AH263" s="9" t="str">
        <f>IF(Anglia2!AE6="", "", Anglia2!AE6)</f>
        <v>nie</v>
      </c>
      <c r="AI263" s="9" t="str">
        <f>IF(Anglia2!AF6="", "", Anglia2!AF6)</f>
        <v>nie</v>
      </c>
      <c r="AJ263" s="9" t="str">
        <f>IF(Anglia2!AG6="", "", Anglia2!AG6)</f>
        <v>nie</v>
      </c>
      <c r="AK263" s="9" t="str">
        <f>IF(Anglia2!AH6="", "", Anglia2!AH6)</f>
        <v>tak</v>
      </c>
      <c r="AL263" s="9" t="str">
        <f>IF(Anglia2!AI6="", "", Anglia2!AI6)</f>
        <v>tak</v>
      </c>
      <c r="AM263" s="9" t="str">
        <f>IF(Anglia2!AJ6="", "", Anglia2!AJ6)</f>
        <v>nie</v>
      </c>
      <c r="AN263" s="9" t="str">
        <f>IF(Anglia2!AK6="", "", Anglia2!AK6)</f>
        <v>tak</v>
      </c>
      <c r="AO263" s="9" t="str">
        <f>IF(Anglia2!AL6="", "", Anglia2!AL6)</f>
        <v>tak</v>
      </c>
      <c r="AP263" s="9" t="str">
        <f>IF(Anglia2!AM6="", "", Anglia2!AM6)</f>
        <v>tak</v>
      </c>
      <c r="AQ263" s="9" t="str">
        <f>IF(Anglia2!AN6="", "", Anglia2!AN6)</f>
        <v>tak</v>
      </c>
      <c r="AR263" s="9" t="str">
        <f>IF(Anglia2!AO6="", "", Anglia2!AO6)</f>
        <v>tak</v>
      </c>
      <c r="AS263" s="9" t="str">
        <f>IF(Anglia2!AP6="", "", Anglia2!AP6)</f>
        <v/>
      </c>
      <c r="AT263" s="9" t="str">
        <f>IF(Anglia2!AQ6="", "", Anglia2!AQ6)</f>
        <v/>
      </c>
      <c r="AU263" s="9" t="str">
        <f>IF(Anglia2!AR6="", "", Anglia2!AR6)</f>
        <v/>
      </c>
      <c r="AV263" s="9" t="str">
        <f>IF(Anglia2!AS6="", "", Anglia2!AS6)</f>
        <v/>
      </c>
      <c r="AW263" s="9" t="str">
        <f>IF(Anglia2!AT6="", "", Anglia2!AT6)</f>
        <v/>
      </c>
      <c r="AX263" s="9" t="str">
        <f>IF(Anglia2!AU6="", "", Anglia2!AU6)</f>
        <v/>
      </c>
      <c r="AY263" t="str">
        <f>Anglia2!AX6</f>
        <v>tak 5</v>
      </c>
    </row>
    <row r="264" spans="1:51" x14ac:dyDescent="0.25">
      <c r="A264" s="39">
        <f t="shared" si="31"/>
        <v>0.36842105263157893</v>
      </c>
      <c r="B264" s="47">
        <f t="shared" si="32"/>
        <v>0.36842105522157892</v>
      </c>
      <c r="C264" s="46">
        <v>2.5899999999999999E-9</v>
      </c>
      <c r="D264" s="16" t="str">
        <f>Anglia2!A7</f>
        <v>West Brom</v>
      </c>
      <c r="E264" s="9" t="str">
        <f>IF(Anglia2!B7="", "", Anglia2!B7)</f>
        <v>tak</v>
      </c>
      <c r="F264" s="9" t="str">
        <f>IF(Anglia2!C7="", "", Anglia2!C7)</f>
        <v>nie</v>
      </c>
      <c r="G264" s="9" t="str">
        <f>IF(Anglia2!D7="", "", Anglia2!D7)</f>
        <v>nie</v>
      </c>
      <c r="H264" s="9" t="str">
        <f>IF(Anglia2!E7="", "", Anglia2!E7)</f>
        <v>nie</v>
      </c>
      <c r="I264" s="9" t="str">
        <f>IF(Anglia2!F7="", "", Anglia2!F7)</f>
        <v>tak</v>
      </c>
      <c r="J264" s="9" t="str">
        <f>IF(Anglia2!G7="", "", Anglia2!G7)</f>
        <v>nie</v>
      </c>
      <c r="K264" s="9" t="str">
        <f>IF(Anglia2!H7="", "", Anglia2!H7)</f>
        <v>tak</v>
      </c>
      <c r="L264" s="9" t="str">
        <f>IF(Anglia2!I7="", "", Anglia2!I7)</f>
        <v>nie</v>
      </c>
      <c r="M264" s="9" t="str">
        <f>IF(Anglia2!J7="", "", Anglia2!J7)</f>
        <v>nie</v>
      </c>
      <c r="N264" s="9" t="str">
        <f>IF(Anglia2!K7="", "", Anglia2!K7)</f>
        <v>tak</v>
      </c>
      <c r="O264" s="9" t="str">
        <f>IF(Anglia2!L7="", "", Anglia2!L7)</f>
        <v>nie</v>
      </c>
      <c r="P264" s="9" t="str">
        <f>IF(Anglia2!M7="", "", Anglia2!M7)</f>
        <v>nie</v>
      </c>
      <c r="Q264" s="9" t="str">
        <f>IF(Anglia2!N7="", "", Anglia2!N7)</f>
        <v>tak</v>
      </c>
      <c r="R264" s="9" t="str">
        <f>IF(Anglia2!O7="", "", Anglia2!O7)</f>
        <v>nie</v>
      </c>
      <c r="S264" s="9" t="str">
        <f>IF(Anglia2!P7="", "", Anglia2!P7)</f>
        <v>nie</v>
      </c>
      <c r="T264" s="9" t="str">
        <f>IF(Anglia2!Q7="", "", Anglia2!Q7)</f>
        <v>nie</v>
      </c>
      <c r="U264" s="9" t="str">
        <f>IF(Anglia2!R7="", "", Anglia2!R7)</f>
        <v>nie</v>
      </c>
      <c r="V264" s="9" t="str">
        <f>IF(Anglia2!S7="", "", Anglia2!S7)</f>
        <v>tak</v>
      </c>
      <c r="W264" s="9" t="str">
        <f>IF(Anglia2!T7="", "", Anglia2!T7)</f>
        <v>tak</v>
      </c>
      <c r="X264" s="9" t="str">
        <f>IF(Anglia2!U7="", "", Anglia2!U7)</f>
        <v>tak</v>
      </c>
      <c r="Y264" s="9" t="str">
        <f>IF(Anglia2!V7="", "", Anglia2!V7)</f>
        <v>tak</v>
      </c>
      <c r="Z264" s="9" t="str">
        <f>IF(Anglia2!W7="", "", Anglia2!W7)</f>
        <v>nie</v>
      </c>
      <c r="AA264" s="9" t="str">
        <f>IF(Anglia2!X7="", "", Anglia2!X7)</f>
        <v>tak</v>
      </c>
      <c r="AB264" s="9" t="str">
        <f>IF(Anglia2!Y7="", "", Anglia2!Y7)</f>
        <v>nie</v>
      </c>
      <c r="AC264" s="9" t="str">
        <f>IF(Anglia2!Z7="", "", Anglia2!Z7)</f>
        <v>tak</v>
      </c>
      <c r="AD264" s="9" t="str">
        <f>IF(Anglia2!AA7="", "", Anglia2!AA7)</f>
        <v>nie</v>
      </c>
      <c r="AE264" s="9" t="str">
        <f>IF(Anglia2!AB7="", "", Anglia2!AB7)</f>
        <v>tak</v>
      </c>
      <c r="AF264" s="9" t="str">
        <f>IF(Anglia2!AC7="", "", Anglia2!AC7)</f>
        <v>tak</v>
      </c>
      <c r="AG264" s="9" t="str">
        <f>IF(Anglia2!AD7="", "", Anglia2!AD7)</f>
        <v>nie</v>
      </c>
      <c r="AH264" s="9" t="str">
        <f>IF(Anglia2!AE7="", "", Anglia2!AE7)</f>
        <v>nie</v>
      </c>
      <c r="AI264" s="9" t="str">
        <f>IF(Anglia2!AF7="", "", Anglia2!AF7)</f>
        <v>nie</v>
      </c>
      <c r="AJ264" s="9" t="str">
        <f>IF(Anglia2!AG7="", "", Anglia2!AG7)</f>
        <v>nie</v>
      </c>
      <c r="AK264" s="9" t="str">
        <f>IF(Anglia2!AH7="", "", Anglia2!AH7)</f>
        <v>nie</v>
      </c>
      <c r="AL264" s="9" t="str">
        <f>IF(Anglia2!AI7="", "", Anglia2!AI7)</f>
        <v>tak</v>
      </c>
      <c r="AM264" s="9" t="str">
        <f>IF(Anglia2!AJ7="", "", Anglia2!AJ7)</f>
        <v>nie</v>
      </c>
      <c r="AN264" s="9" t="str">
        <f>IF(Anglia2!AK7="", "", Anglia2!AK7)</f>
        <v>nie</v>
      </c>
      <c r="AO264" s="9" t="str">
        <f>IF(Anglia2!AL7="", "", Anglia2!AL7)</f>
        <v>nie</v>
      </c>
      <c r="AP264" s="9" t="str">
        <f>IF(Anglia2!AM7="", "", Anglia2!AM7)</f>
        <v>nie</v>
      </c>
      <c r="AQ264" s="9" t="str">
        <f>IF(Anglia2!AN7="", "", Anglia2!AN7)</f>
        <v>nie</v>
      </c>
      <c r="AR264" s="9" t="str">
        <f>IF(Anglia2!AO7="", "", Anglia2!AO7)</f>
        <v>nie</v>
      </c>
      <c r="AS264" s="9" t="str">
        <f>IF(Anglia2!AP7="", "", Anglia2!AP7)</f>
        <v/>
      </c>
      <c r="AT264" s="9" t="str">
        <f>IF(Anglia2!AQ7="", "", Anglia2!AQ7)</f>
        <v/>
      </c>
      <c r="AU264" s="9" t="str">
        <f>IF(Anglia2!AR7="", "", Anglia2!AR7)</f>
        <v/>
      </c>
      <c r="AV264" s="9" t="str">
        <f>IF(Anglia2!AS7="", "", Anglia2!AS7)</f>
        <v/>
      </c>
      <c r="AW264" s="9" t="str">
        <f>IF(Anglia2!AT7="", "", Anglia2!AT7)</f>
        <v/>
      </c>
      <c r="AX264" s="9" t="str">
        <f>IF(Anglia2!AU7="", "", Anglia2!AU7)</f>
        <v/>
      </c>
      <c r="AY264" t="str">
        <f>Anglia2!AX7</f>
        <v>nie 6</v>
      </c>
    </row>
    <row r="265" spans="1:51" x14ac:dyDescent="0.25">
      <c r="A265" s="39">
        <f t="shared" si="31"/>
        <v>0.42105263157894735</v>
      </c>
      <c r="B265" s="47">
        <f t="shared" si="32"/>
        <v>0.42105263417894734</v>
      </c>
      <c r="C265" s="46">
        <v>2.6000000000000001E-9</v>
      </c>
      <c r="D265" s="16" t="str">
        <f>Anglia2!A8</f>
        <v>Bristol City</v>
      </c>
      <c r="E265" s="9" t="str">
        <f>IF(Anglia2!B8="", "", Anglia2!B8)</f>
        <v>nie</v>
      </c>
      <c r="F265" s="9" t="str">
        <f>IF(Anglia2!C8="", "", Anglia2!C8)</f>
        <v>nie</v>
      </c>
      <c r="G265" s="9" t="str">
        <f>IF(Anglia2!D8="", "", Anglia2!D8)</f>
        <v>tak</v>
      </c>
      <c r="H265" s="9" t="str">
        <f>IF(Anglia2!E8="", "", Anglia2!E8)</f>
        <v>tak</v>
      </c>
      <c r="I265" s="9" t="str">
        <f>IF(Anglia2!F8="", "", Anglia2!F8)</f>
        <v>tak</v>
      </c>
      <c r="J265" s="9" t="str">
        <f>IF(Anglia2!G8="", "", Anglia2!G8)</f>
        <v>tak</v>
      </c>
      <c r="K265" s="9" t="str">
        <f>IF(Anglia2!H8="", "", Anglia2!H8)</f>
        <v>tak</v>
      </c>
      <c r="L265" s="9" t="str">
        <f>IF(Anglia2!I8="", "", Anglia2!I8)</f>
        <v>nie</v>
      </c>
      <c r="M265" s="9" t="str">
        <f>IF(Anglia2!J8="", "", Anglia2!J8)</f>
        <v>nie</v>
      </c>
      <c r="N265" s="9" t="str">
        <f>IF(Anglia2!K8="", "", Anglia2!K8)</f>
        <v>nie</v>
      </c>
      <c r="O265" s="9" t="str">
        <f>IF(Anglia2!L8="", "", Anglia2!L8)</f>
        <v>tak</v>
      </c>
      <c r="P265" s="9" t="str">
        <f>IF(Anglia2!M8="", "", Anglia2!M8)</f>
        <v>nie</v>
      </c>
      <c r="Q265" s="9" t="str">
        <f>IF(Anglia2!N8="", "", Anglia2!N8)</f>
        <v>tak</v>
      </c>
      <c r="R265" s="9" t="str">
        <f>IF(Anglia2!O8="", "", Anglia2!O8)</f>
        <v>nie</v>
      </c>
      <c r="S265" s="9" t="str">
        <f>IF(Anglia2!P8="", "", Anglia2!P8)</f>
        <v>tak</v>
      </c>
      <c r="T265" s="9" t="str">
        <f>IF(Anglia2!Q8="", "", Anglia2!Q8)</f>
        <v>nie</v>
      </c>
      <c r="U265" s="9" t="str">
        <f>IF(Anglia2!R8="", "", Anglia2!R8)</f>
        <v>nie</v>
      </c>
      <c r="V265" s="9" t="str">
        <f>IF(Anglia2!S8="", "", Anglia2!S8)</f>
        <v>nie</v>
      </c>
      <c r="W265" s="9" t="str">
        <f>IF(Anglia2!T8="", "", Anglia2!T8)</f>
        <v>tak</v>
      </c>
      <c r="X265" s="9" t="str">
        <f>IF(Anglia2!U8="", "", Anglia2!U8)</f>
        <v>nie</v>
      </c>
      <c r="Y265" s="9" t="str">
        <f>IF(Anglia2!V8="", "", Anglia2!V8)</f>
        <v>nie</v>
      </c>
      <c r="Z265" s="9" t="str">
        <f>IF(Anglia2!W8="", "", Anglia2!W8)</f>
        <v>nie</v>
      </c>
      <c r="AA265" s="9" t="str">
        <f>IF(Anglia2!X8="", "", Anglia2!X8)</f>
        <v>nie</v>
      </c>
      <c r="AB265" s="9" t="str">
        <f>IF(Anglia2!Y8="", "", Anglia2!Y8)</f>
        <v>nie</v>
      </c>
      <c r="AC265" s="9" t="str">
        <f>IF(Anglia2!Z8="", "", Anglia2!Z8)</f>
        <v>tak</v>
      </c>
      <c r="AD265" s="9" t="str">
        <f>IF(Anglia2!AA8="", "", Anglia2!AA8)</f>
        <v>nie</v>
      </c>
      <c r="AE265" s="9" t="str">
        <f>IF(Anglia2!AB8="", "", Anglia2!AB8)</f>
        <v>nie</v>
      </c>
      <c r="AF265" s="9" t="str">
        <f>IF(Anglia2!AC8="", "", Anglia2!AC8)</f>
        <v>tak</v>
      </c>
      <c r="AG265" s="9" t="str">
        <f>IF(Anglia2!AD8="", "", Anglia2!AD8)</f>
        <v>tak</v>
      </c>
      <c r="AH265" s="9" t="str">
        <f>IF(Anglia2!AE8="", "", Anglia2!AE8)</f>
        <v>nie</v>
      </c>
      <c r="AI265" s="9" t="str">
        <f>IF(Anglia2!AF8="", "", Anglia2!AF8)</f>
        <v>nie</v>
      </c>
      <c r="AJ265" s="9" t="str">
        <f>IF(Anglia2!AG8="", "", Anglia2!AG8)</f>
        <v>tak</v>
      </c>
      <c r="AK265" s="9" t="str">
        <f>IF(Anglia2!AH8="", "", Anglia2!AH8)</f>
        <v>nie</v>
      </c>
      <c r="AL265" s="9" t="str">
        <f>IF(Anglia2!AI8="", "", Anglia2!AI8)</f>
        <v>tak</v>
      </c>
      <c r="AM265" s="9" t="str">
        <f>IF(Anglia2!AJ8="", "", Anglia2!AJ8)</f>
        <v>nie</v>
      </c>
      <c r="AN265" s="9" t="str">
        <f>IF(Anglia2!AK8="", "", Anglia2!AK8)</f>
        <v>tak</v>
      </c>
      <c r="AO265" s="9" t="str">
        <f>IF(Anglia2!AL8="", "", Anglia2!AL8)</f>
        <v>nie</v>
      </c>
      <c r="AP265" s="9" t="str">
        <f>IF(Anglia2!AM8="", "", Anglia2!AM8)</f>
        <v>tak</v>
      </c>
      <c r="AQ265" s="9" t="str">
        <f>IF(Anglia2!AN8="", "", Anglia2!AN8)</f>
        <v>nie</v>
      </c>
      <c r="AR265" s="9" t="str">
        <f>IF(Anglia2!AO8="", "", Anglia2!AO8)</f>
        <v>tak</v>
      </c>
      <c r="AS265" s="9" t="str">
        <f>IF(Anglia2!AP8="", "", Anglia2!AP8)</f>
        <v/>
      </c>
      <c r="AT265" s="9" t="str">
        <f>IF(Anglia2!AQ8="", "", Anglia2!AQ8)</f>
        <v/>
      </c>
      <c r="AU265" s="9" t="str">
        <f>IF(Anglia2!AR8="", "", Anglia2!AR8)</f>
        <v/>
      </c>
      <c r="AV265" s="9" t="str">
        <f>IF(Anglia2!AS8="", "", Anglia2!AS8)</f>
        <v/>
      </c>
      <c r="AW265" s="9" t="str">
        <f>IF(Anglia2!AT8="", "", Anglia2!AT8)</f>
        <v/>
      </c>
      <c r="AX265" s="9" t="str">
        <f>IF(Anglia2!AU8="", "", Anglia2!AU8)</f>
        <v/>
      </c>
      <c r="AY265" t="str">
        <f>Anglia2!AX8</f>
        <v>tak 1</v>
      </c>
    </row>
    <row r="266" spans="1:51" x14ac:dyDescent="0.25">
      <c r="A266" s="39">
        <f t="shared" si="31"/>
        <v>0.42105263157894735</v>
      </c>
      <c r="B266" s="47">
        <f t="shared" si="32"/>
        <v>0.42105263418894734</v>
      </c>
      <c r="C266" s="46">
        <v>2.6099999999999999E-9</v>
      </c>
      <c r="D266" s="16" t="str">
        <f>Anglia2!A9</f>
        <v>Middlesbrough</v>
      </c>
      <c r="E266" s="9" t="str">
        <f>IF(Anglia2!B9="", "", Anglia2!B9)</f>
        <v>nie</v>
      </c>
      <c r="F266" s="9" t="str">
        <f>IF(Anglia2!C9="", "", Anglia2!C9)</f>
        <v>nie</v>
      </c>
      <c r="G266" s="9" t="str">
        <f>IF(Anglia2!D9="", "", Anglia2!D9)</f>
        <v>tak</v>
      </c>
      <c r="H266" s="9" t="str">
        <f>IF(Anglia2!E9="", "", Anglia2!E9)</f>
        <v>nie</v>
      </c>
      <c r="I266" s="9" t="str">
        <f>IF(Anglia2!F9="", "", Anglia2!F9)</f>
        <v>nie</v>
      </c>
      <c r="J266" s="9" t="str">
        <f>IF(Anglia2!G9="", "", Anglia2!G9)</f>
        <v>nie</v>
      </c>
      <c r="K266" s="9" t="str">
        <f>IF(Anglia2!H9="", "", Anglia2!H9)</f>
        <v>tak</v>
      </c>
      <c r="L266" s="9" t="str">
        <f>IF(Anglia2!I9="", "", Anglia2!I9)</f>
        <v>nie</v>
      </c>
      <c r="M266" s="9" t="str">
        <f>IF(Anglia2!J9="", "", Anglia2!J9)</f>
        <v>nie</v>
      </c>
      <c r="N266" s="9" t="str">
        <f>IF(Anglia2!K9="", "", Anglia2!K9)</f>
        <v>nie</v>
      </c>
      <c r="O266" s="9" t="str">
        <f>IF(Anglia2!L9="", "", Anglia2!L9)</f>
        <v>nie</v>
      </c>
      <c r="P266" s="9" t="str">
        <f>IF(Anglia2!M9="", "", Anglia2!M9)</f>
        <v>nie</v>
      </c>
      <c r="Q266" s="9" t="str">
        <f>IF(Anglia2!N9="", "", Anglia2!N9)</f>
        <v>tak</v>
      </c>
      <c r="R266" s="9" t="str">
        <f>IF(Anglia2!O9="", "", Anglia2!O9)</f>
        <v>tak</v>
      </c>
      <c r="S266" s="9" t="str">
        <f>IF(Anglia2!P9="", "", Anglia2!P9)</f>
        <v>nie</v>
      </c>
      <c r="T266" s="9" t="str">
        <f>IF(Anglia2!Q9="", "", Anglia2!Q9)</f>
        <v>nie</v>
      </c>
      <c r="U266" s="9" t="str">
        <f>IF(Anglia2!R9="", "", Anglia2!R9)</f>
        <v>nie</v>
      </c>
      <c r="V266" s="9" t="str">
        <f>IF(Anglia2!S9="", "", Anglia2!S9)</f>
        <v>tak</v>
      </c>
      <c r="W266" s="9" t="str">
        <f>IF(Anglia2!T9="", "", Anglia2!T9)</f>
        <v>nie</v>
      </c>
      <c r="X266" s="9" t="str">
        <f>IF(Anglia2!U9="", "", Anglia2!U9)</f>
        <v>tak</v>
      </c>
      <c r="Y266" s="9" t="str">
        <f>IF(Anglia2!V9="", "", Anglia2!V9)</f>
        <v>nie</v>
      </c>
      <c r="Z266" s="9" t="str">
        <f>IF(Anglia2!W9="", "", Anglia2!W9)</f>
        <v>nie</v>
      </c>
      <c r="AA266" s="9" t="str">
        <f>IF(Anglia2!X9="", "", Anglia2!X9)</f>
        <v>tak</v>
      </c>
      <c r="AB266" s="9" t="str">
        <f>IF(Anglia2!Y9="", "", Anglia2!Y9)</f>
        <v>nie</v>
      </c>
      <c r="AC266" s="9" t="str">
        <f>IF(Anglia2!Z9="", "", Anglia2!Z9)</f>
        <v>nie</v>
      </c>
      <c r="AD266" s="9" t="str">
        <f>IF(Anglia2!AA9="", "", Anglia2!AA9)</f>
        <v>nie</v>
      </c>
      <c r="AE266" s="9" t="str">
        <f>IF(Anglia2!AB9="", "", Anglia2!AB9)</f>
        <v>tak</v>
      </c>
      <c r="AF266" s="9" t="str">
        <f>IF(Anglia2!AC9="", "", Anglia2!AC9)</f>
        <v>tak</v>
      </c>
      <c r="AG266" s="9" t="str">
        <f>IF(Anglia2!AD9="", "", Anglia2!AD9)</f>
        <v>tak</v>
      </c>
      <c r="AH266" s="9" t="str">
        <f>IF(Anglia2!AE9="", "", Anglia2!AE9)</f>
        <v>tak</v>
      </c>
      <c r="AI266" s="9" t="str">
        <f>IF(Anglia2!AF9="", "", Anglia2!AF9)</f>
        <v>tak</v>
      </c>
      <c r="AJ266" s="9" t="str">
        <f>IF(Anglia2!AG9="", "", Anglia2!AG9)</f>
        <v>tak</v>
      </c>
      <c r="AK266" s="9" t="str">
        <f>IF(Anglia2!AH9="", "", Anglia2!AH9)</f>
        <v>tak</v>
      </c>
      <c r="AL266" s="9" t="str">
        <f>IF(Anglia2!AI9="", "", Anglia2!AI9)</f>
        <v>tak</v>
      </c>
      <c r="AM266" s="9" t="str">
        <f>IF(Anglia2!AJ9="", "", Anglia2!AJ9)</f>
        <v>nie</v>
      </c>
      <c r="AN266" s="9" t="str">
        <f>IF(Anglia2!AK9="", "", Anglia2!AK9)</f>
        <v>nie</v>
      </c>
      <c r="AO266" s="9" t="str">
        <f>IF(Anglia2!AL9="", "", Anglia2!AL9)</f>
        <v>tak</v>
      </c>
      <c r="AP266" s="9" t="str">
        <f>IF(Anglia2!AM9="", "", Anglia2!AM9)</f>
        <v>nie</v>
      </c>
      <c r="AQ266" s="9" t="str">
        <f>IF(Anglia2!AN9="", "", Anglia2!AN9)</f>
        <v>tak</v>
      </c>
      <c r="AR266" s="9" t="str">
        <f>IF(Anglia2!AO9="", "", Anglia2!AO9)</f>
        <v>nie</v>
      </c>
      <c r="AS266" s="9" t="str">
        <f>IF(Anglia2!AP9="", "", Anglia2!AP9)</f>
        <v/>
      </c>
      <c r="AT266" s="9" t="str">
        <f>IF(Anglia2!AQ9="", "", Anglia2!AQ9)</f>
        <v/>
      </c>
      <c r="AU266" s="9" t="str">
        <f>IF(Anglia2!AR9="", "", Anglia2!AR9)</f>
        <v/>
      </c>
      <c r="AV266" s="9" t="str">
        <f>IF(Anglia2!AS9="", "", Anglia2!AS9)</f>
        <v/>
      </c>
      <c r="AW266" s="9" t="str">
        <f>IF(Anglia2!AT9="", "", Anglia2!AT9)</f>
        <v/>
      </c>
      <c r="AX266" s="9" t="str">
        <f>IF(Anglia2!AU9="", "", Anglia2!AU9)</f>
        <v/>
      </c>
      <c r="AY266" t="str">
        <f>Anglia2!AX9</f>
        <v>nie 1</v>
      </c>
    </row>
    <row r="267" spans="1:51" x14ac:dyDescent="0.25">
      <c r="A267" s="39">
        <f t="shared" si="31"/>
        <v>0.39473684210526316</v>
      </c>
      <c r="B267" s="47">
        <f t="shared" si="32"/>
        <v>0.39473684472526316</v>
      </c>
      <c r="C267" s="46">
        <v>2.6200000000000001E-9</v>
      </c>
      <c r="D267" s="16" t="str">
        <f>Anglia2!A10</f>
        <v>Blackburn</v>
      </c>
      <c r="E267" s="9" t="str">
        <f>IF(Anglia2!B10="", "", Anglia2!B10)</f>
        <v>nie</v>
      </c>
      <c r="F267" s="9" t="str">
        <f>IF(Anglia2!C10="", "", Anglia2!C10)</f>
        <v>tak</v>
      </c>
      <c r="G267" s="9" t="str">
        <f>IF(Anglia2!D10="", "", Anglia2!D10)</f>
        <v>tak</v>
      </c>
      <c r="H267" s="9" t="str">
        <f>IF(Anglia2!E10="", "", Anglia2!E10)</f>
        <v>nie</v>
      </c>
      <c r="I267" s="9" t="str">
        <f>IF(Anglia2!F10="", "", Anglia2!F10)</f>
        <v>tak</v>
      </c>
      <c r="J267" s="9" t="str">
        <f>IF(Anglia2!G10="", "", Anglia2!G10)</f>
        <v>nie</v>
      </c>
      <c r="K267" s="9" t="str">
        <f>IF(Anglia2!H10="", "", Anglia2!H10)</f>
        <v>nie</v>
      </c>
      <c r="L267" s="9" t="str">
        <f>IF(Anglia2!I10="", "", Anglia2!I10)</f>
        <v>tak</v>
      </c>
      <c r="M267" s="9" t="str">
        <f>IF(Anglia2!J10="", "", Anglia2!J10)</f>
        <v>tak</v>
      </c>
      <c r="N267" s="9" t="str">
        <f>IF(Anglia2!K10="", "", Anglia2!K10)</f>
        <v>nie</v>
      </c>
      <c r="O267" s="9" t="str">
        <f>IF(Anglia2!L10="", "", Anglia2!L10)</f>
        <v>nie</v>
      </c>
      <c r="P267" s="9" t="str">
        <f>IF(Anglia2!M10="", "", Anglia2!M10)</f>
        <v>nie</v>
      </c>
      <c r="Q267" s="9" t="str">
        <f>IF(Anglia2!N10="", "", Anglia2!N10)</f>
        <v>tak</v>
      </c>
      <c r="R267" s="9" t="str">
        <f>IF(Anglia2!O10="", "", Anglia2!O10)</f>
        <v>nie</v>
      </c>
      <c r="S267" s="9" t="str">
        <f>IF(Anglia2!P10="", "", Anglia2!P10)</f>
        <v>tak</v>
      </c>
      <c r="T267" s="9" t="str">
        <f>IF(Anglia2!Q10="", "", Anglia2!Q10)</f>
        <v>nie</v>
      </c>
      <c r="U267" s="9" t="str">
        <f>IF(Anglia2!R10="", "", Anglia2!R10)</f>
        <v>nie</v>
      </c>
      <c r="V267" s="9" t="str">
        <f>IF(Anglia2!S10="", "", Anglia2!S10)</f>
        <v>nie</v>
      </c>
      <c r="W267" s="9" t="str">
        <f>IF(Anglia2!T10="", "", Anglia2!T10)</f>
        <v>nie</v>
      </c>
      <c r="X267" s="9" t="str">
        <f>IF(Anglia2!U10="", "", Anglia2!U10)</f>
        <v>nie</v>
      </c>
      <c r="Y267" s="9" t="str">
        <f>IF(Anglia2!V10="", "", Anglia2!V10)</f>
        <v>nie</v>
      </c>
      <c r="Z267" s="9" t="str">
        <f>IF(Anglia2!W10="", "", Anglia2!W10)</f>
        <v>tak</v>
      </c>
      <c r="AA267" s="9" t="str">
        <f>IF(Anglia2!X10="", "", Anglia2!X10)</f>
        <v>tak</v>
      </c>
      <c r="AB267" s="9" t="str">
        <f>IF(Anglia2!Y10="", "", Anglia2!Y10)</f>
        <v>nie</v>
      </c>
      <c r="AC267" s="9" t="str">
        <f>IF(Anglia2!Z10="", "", Anglia2!Z10)</f>
        <v>nie</v>
      </c>
      <c r="AD267" s="9" t="str">
        <f>IF(Anglia2!AA10="", "", Anglia2!AA10)</f>
        <v>nie</v>
      </c>
      <c r="AE267" s="9" t="str">
        <f>IF(Anglia2!AB10="", "", Anglia2!AB10)</f>
        <v>nie</v>
      </c>
      <c r="AF267" s="9" t="str">
        <f>IF(Anglia2!AC10="", "", Anglia2!AC10)</f>
        <v>tak</v>
      </c>
      <c r="AG267" s="9" t="str">
        <f>IF(Anglia2!AD10="", "", Anglia2!AD10)</f>
        <v>tak</v>
      </c>
      <c r="AH267" s="9" t="str">
        <f>IF(Anglia2!AE10="", "", Anglia2!AE10)</f>
        <v>tak</v>
      </c>
      <c r="AI267" s="9" t="str">
        <f>IF(Anglia2!AF10="", "", Anglia2!AF10)</f>
        <v>tak</v>
      </c>
      <c r="AJ267" s="9" t="str">
        <f>IF(Anglia2!AG10="", "", Anglia2!AG10)</f>
        <v>nie</v>
      </c>
      <c r="AK267" s="9" t="str">
        <f>IF(Anglia2!AH10="", "", Anglia2!AH10)</f>
        <v>nie</v>
      </c>
      <c r="AL267" s="9" t="str">
        <f>IF(Anglia2!AI10="", "", Anglia2!AI10)</f>
        <v>tak</v>
      </c>
      <c r="AM267" s="9" t="str">
        <f>IF(Anglia2!AJ10="", "", Anglia2!AJ10)</f>
        <v>nie</v>
      </c>
      <c r="AN267" s="9" t="str">
        <f>IF(Anglia2!AK10="", "", Anglia2!AK10)</f>
        <v>nie</v>
      </c>
      <c r="AO267" s="9" t="str">
        <f>IF(Anglia2!AL10="", "", Anglia2!AL10)</f>
        <v>nie</v>
      </c>
      <c r="AP267" s="9" t="str">
        <f>IF(Anglia2!AM10="", "", Anglia2!AM10)</f>
        <v>tak</v>
      </c>
      <c r="AQ267" s="9" t="str">
        <f>IF(Anglia2!AN10="", "", Anglia2!AN10)</f>
        <v>nie</v>
      </c>
      <c r="AR267" s="9" t="str">
        <f>IF(Anglia2!AO10="", "", Anglia2!AO10)</f>
        <v>nie</v>
      </c>
      <c r="AS267" s="9" t="str">
        <f>IF(Anglia2!AP10="", "", Anglia2!AP10)</f>
        <v/>
      </c>
      <c r="AT267" s="9" t="str">
        <f>IF(Anglia2!AQ10="", "", Anglia2!AQ10)</f>
        <v/>
      </c>
      <c r="AU267" s="9" t="str">
        <f>IF(Anglia2!AR10="", "", Anglia2!AR10)</f>
        <v/>
      </c>
      <c r="AV267" s="9" t="str">
        <f>IF(Anglia2!AS10="", "", Anglia2!AS10)</f>
        <v/>
      </c>
      <c r="AW267" s="9" t="str">
        <f>IF(Anglia2!AT10="", "", Anglia2!AT10)</f>
        <v/>
      </c>
      <c r="AX267" s="9" t="str">
        <f>IF(Anglia2!AU10="", "", Anglia2!AU10)</f>
        <v/>
      </c>
      <c r="AY267" t="str">
        <f>Anglia2!AX10</f>
        <v>nie 2</v>
      </c>
    </row>
    <row r="268" spans="1:51" x14ac:dyDescent="0.25">
      <c r="A268" s="39">
        <f t="shared" si="31"/>
        <v>0.47368421052631576</v>
      </c>
      <c r="B268" s="47">
        <f t="shared" si="32"/>
        <v>0.47368421315631576</v>
      </c>
      <c r="C268" s="46">
        <v>2.6299999999999998E-9</v>
      </c>
      <c r="D268" s="16" t="str">
        <f>Anglia2!A11</f>
        <v>Watford</v>
      </c>
      <c r="E268" s="9" t="str">
        <f>IF(Anglia2!B11="", "", Anglia2!B11)</f>
        <v>nie</v>
      </c>
      <c r="F268" s="9" t="str">
        <f>IF(Anglia2!C11="", "", Anglia2!C11)</f>
        <v>nie</v>
      </c>
      <c r="G268" s="9" t="str">
        <f>IF(Anglia2!D11="", "", Anglia2!D11)</f>
        <v>tak</v>
      </c>
      <c r="H268" s="9" t="str">
        <f>IF(Anglia2!E11="", "", Anglia2!E11)</f>
        <v>nie</v>
      </c>
      <c r="I268" s="9" t="str">
        <f>IF(Anglia2!F11="", "", Anglia2!F11)</f>
        <v>tak</v>
      </c>
      <c r="J268" s="9" t="str">
        <f>IF(Anglia2!G11="", "", Anglia2!G11)</f>
        <v>tak</v>
      </c>
      <c r="K268" s="9" t="str">
        <f>IF(Anglia2!H11="", "", Anglia2!H11)</f>
        <v>tak</v>
      </c>
      <c r="L268" s="9" t="str">
        <f>IF(Anglia2!I11="", "", Anglia2!I11)</f>
        <v>nie</v>
      </c>
      <c r="M268" s="9" t="str">
        <f>IF(Anglia2!J11="", "", Anglia2!J11)</f>
        <v>nie</v>
      </c>
      <c r="N268" s="9" t="str">
        <f>IF(Anglia2!K11="", "", Anglia2!K11)</f>
        <v>tak</v>
      </c>
      <c r="O268" s="9" t="str">
        <f>IF(Anglia2!L11="", "", Anglia2!L11)</f>
        <v>tak</v>
      </c>
      <c r="P268" s="9" t="str">
        <f>IF(Anglia2!M11="", "", Anglia2!M11)</f>
        <v>nie</v>
      </c>
      <c r="Q268" s="9" t="str">
        <f>IF(Anglia2!N11="", "", Anglia2!N11)</f>
        <v>nie</v>
      </c>
      <c r="R268" s="9" t="str">
        <f>IF(Anglia2!O11="", "", Anglia2!O11)</f>
        <v>nie</v>
      </c>
      <c r="S268" s="9" t="str">
        <f>IF(Anglia2!P11="", "", Anglia2!P11)</f>
        <v>nie</v>
      </c>
      <c r="T268" s="9" t="str">
        <f>IF(Anglia2!Q11="", "", Anglia2!Q11)</f>
        <v>tak</v>
      </c>
      <c r="U268" s="9" t="str">
        <f>IF(Anglia2!R11="", "", Anglia2!R11)</f>
        <v>nie</v>
      </c>
      <c r="V268" s="9" t="str">
        <f>IF(Anglia2!S11="", "", Anglia2!S11)</f>
        <v>nie</v>
      </c>
      <c r="W268" s="9" t="str">
        <f>IF(Anglia2!T11="", "", Anglia2!T11)</f>
        <v>nie</v>
      </c>
      <c r="X268" s="9" t="str">
        <f>IF(Anglia2!U11="", "", Anglia2!U11)</f>
        <v>tak</v>
      </c>
      <c r="Y268" s="9" t="str">
        <f>IF(Anglia2!V11="", "", Anglia2!V11)</f>
        <v>tak</v>
      </c>
      <c r="Z268" s="9" t="str">
        <f>IF(Anglia2!W11="", "", Anglia2!W11)</f>
        <v>tak</v>
      </c>
      <c r="AA268" s="9" t="str">
        <f>IF(Anglia2!X11="", "", Anglia2!X11)</f>
        <v>nie</v>
      </c>
      <c r="AB268" s="9" t="str">
        <f>IF(Anglia2!Y11="", "", Anglia2!Y11)</f>
        <v>tak</v>
      </c>
      <c r="AC268" s="9" t="str">
        <f>IF(Anglia2!Z11="", "", Anglia2!Z11)</f>
        <v>tak</v>
      </c>
      <c r="AD268" s="9" t="str">
        <f>IF(Anglia2!AA11="", "", Anglia2!AA11)</f>
        <v>tak</v>
      </c>
      <c r="AE268" s="9" t="str">
        <f>IF(Anglia2!AB11="", "", Anglia2!AB11)</f>
        <v>tak</v>
      </c>
      <c r="AF268" s="9" t="str">
        <f>IF(Anglia2!AC11="", "", Anglia2!AC11)</f>
        <v>tak</v>
      </c>
      <c r="AG268" s="9" t="str">
        <f>IF(Anglia2!AD11="", "", Anglia2!AD11)</f>
        <v>tak</v>
      </c>
      <c r="AH268" s="9" t="str">
        <f>IF(Anglia2!AE11="", "", Anglia2!AE11)</f>
        <v>nie</v>
      </c>
      <c r="AI268" s="9" t="str">
        <f>IF(Anglia2!AF11="", "", Anglia2!AF11)</f>
        <v>tak</v>
      </c>
      <c r="AJ268" s="9" t="str">
        <f>IF(Anglia2!AG11="", "", Anglia2!AG11)</f>
        <v>nie</v>
      </c>
      <c r="AK268" s="9" t="str">
        <f>IF(Anglia2!AH11="", "", Anglia2!AH11)</f>
        <v>nie</v>
      </c>
      <c r="AL268" s="9" t="str">
        <f>IF(Anglia2!AI11="", "", Anglia2!AI11)</f>
        <v>nie</v>
      </c>
      <c r="AM268" s="9" t="str">
        <f>IF(Anglia2!AJ11="", "", Anglia2!AJ11)</f>
        <v>nie</v>
      </c>
      <c r="AN268" s="9" t="str">
        <f>IF(Anglia2!AK11="", "", Anglia2!AK11)</f>
        <v>tak</v>
      </c>
      <c r="AO268" s="9" t="str">
        <f>IF(Anglia2!AL11="", "", Anglia2!AL11)</f>
        <v>nie</v>
      </c>
      <c r="AP268" s="9" t="str">
        <f>IF(Anglia2!AM11="", "", Anglia2!AM11)</f>
        <v>nie</v>
      </c>
      <c r="AQ268" s="9" t="str">
        <f>IF(Anglia2!AN11="", "", Anglia2!AN11)</f>
        <v>nie</v>
      </c>
      <c r="AR268" s="9" t="str">
        <f>IF(Anglia2!AO11="", "", Anglia2!AO11)</f>
        <v>tak</v>
      </c>
      <c r="AS268" s="9" t="str">
        <f>IF(Anglia2!AP11="", "", Anglia2!AP11)</f>
        <v/>
      </c>
      <c r="AT268" s="9" t="str">
        <f>IF(Anglia2!AQ11="", "", Anglia2!AQ11)</f>
        <v/>
      </c>
      <c r="AU268" s="9" t="str">
        <f>IF(Anglia2!AR11="", "", Anglia2!AR11)</f>
        <v/>
      </c>
      <c r="AV268" s="9" t="str">
        <f>IF(Anglia2!AS11="", "", Anglia2!AS11)</f>
        <v/>
      </c>
      <c r="AW268" s="9" t="str">
        <f>IF(Anglia2!AT11="", "", Anglia2!AT11)</f>
        <v/>
      </c>
      <c r="AX268" s="9" t="str">
        <f>IF(Anglia2!AU11="", "", Anglia2!AU11)</f>
        <v/>
      </c>
      <c r="AY268" t="str">
        <f>Anglia2!AX11</f>
        <v>tak 1</v>
      </c>
    </row>
    <row r="269" spans="1:51" x14ac:dyDescent="0.25">
      <c r="A269" s="39">
        <f t="shared" si="31"/>
        <v>0.21052631578947367</v>
      </c>
      <c r="B269" s="47">
        <f t="shared" si="32"/>
        <v>0.21052631842947367</v>
      </c>
      <c r="C269" s="46">
        <v>2.64E-9</v>
      </c>
      <c r="D269" s="16" t="str">
        <f>Anglia2!A12</f>
        <v>Millwall</v>
      </c>
      <c r="E269" s="9" t="str">
        <f>IF(Anglia2!B12="", "", Anglia2!B12)</f>
        <v>nie</v>
      </c>
      <c r="F269" s="9" t="str">
        <f>IF(Anglia2!C12="", "", Anglia2!C12)</f>
        <v>nie</v>
      </c>
      <c r="G269" s="9" t="str">
        <f>IF(Anglia2!D12="", "", Anglia2!D12)</f>
        <v>nie</v>
      </c>
      <c r="H269" s="9" t="str">
        <f>IF(Anglia2!E12="", "", Anglia2!E12)</f>
        <v>nie</v>
      </c>
      <c r="I269" s="9" t="str">
        <f>IF(Anglia2!F12="", "", Anglia2!F12)</f>
        <v>nie</v>
      </c>
      <c r="J269" s="9" t="str">
        <f>IF(Anglia2!G12="", "", Anglia2!G12)</f>
        <v>nie</v>
      </c>
      <c r="K269" s="9" t="str">
        <f>IF(Anglia2!H12="", "", Anglia2!H12)</f>
        <v>tak</v>
      </c>
      <c r="L269" s="9" t="str">
        <f>IF(Anglia2!I12="", "", Anglia2!I12)</f>
        <v>nie</v>
      </c>
      <c r="M269" s="9" t="str">
        <f>IF(Anglia2!J12="", "", Anglia2!J12)</f>
        <v>nie</v>
      </c>
      <c r="N269" s="9" t="str">
        <f>IF(Anglia2!K12="", "", Anglia2!K12)</f>
        <v>nie</v>
      </c>
      <c r="O269" s="9" t="str">
        <f>IF(Anglia2!L12="", "", Anglia2!L12)</f>
        <v>nie</v>
      </c>
      <c r="P269" s="9" t="str">
        <f>IF(Anglia2!M12="", "", Anglia2!M12)</f>
        <v>nie</v>
      </c>
      <c r="Q269" s="9" t="str">
        <f>IF(Anglia2!N12="", "", Anglia2!N12)</f>
        <v>nie</v>
      </c>
      <c r="R269" s="9" t="str">
        <f>IF(Anglia2!O12="", "", Anglia2!O12)</f>
        <v>nie</v>
      </c>
      <c r="S269" s="9" t="str">
        <f>IF(Anglia2!P12="", "", Anglia2!P12)</f>
        <v>tak</v>
      </c>
      <c r="T269" s="9" t="str">
        <f>IF(Anglia2!Q12="", "", Anglia2!Q12)</f>
        <v>tak</v>
      </c>
      <c r="U269" s="9" t="str">
        <f>IF(Anglia2!R12="", "", Anglia2!R12)</f>
        <v>nie</v>
      </c>
      <c r="V269" s="9" t="str">
        <f>IF(Anglia2!S12="", "", Anglia2!S12)</f>
        <v>nie</v>
      </c>
      <c r="W269" s="9" t="str">
        <f>IF(Anglia2!T12="", "", Anglia2!T12)</f>
        <v>nie</v>
      </c>
      <c r="X269" s="9" t="str">
        <f>IF(Anglia2!U12="", "", Anglia2!U12)</f>
        <v>nie</v>
      </c>
      <c r="Y269" s="9" t="str">
        <f>IF(Anglia2!V12="", "", Anglia2!V12)</f>
        <v>nie</v>
      </c>
      <c r="Z269" s="9" t="str">
        <f>IF(Anglia2!W12="", "", Anglia2!W12)</f>
        <v>nie</v>
      </c>
      <c r="AA269" s="9" t="str">
        <f>IF(Anglia2!X12="", "", Anglia2!X12)</f>
        <v>nie</v>
      </c>
      <c r="AB269" s="9" t="str">
        <f>IF(Anglia2!Y12="", "", Anglia2!Y12)</f>
        <v>tak</v>
      </c>
      <c r="AC269" s="9" t="str">
        <f>IF(Anglia2!Z12="", "", Anglia2!Z12)</f>
        <v>nie</v>
      </c>
      <c r="AD269" s="9" t="str">
        <f>IF(Anglia2!AA12="", "", Anglia2!AA12)</f>
        <v>tak</v>
      </c>
      <c r="AE269" s="9" t="str">
        <f>IF(Anglia2!AB12="", "", Anglia2!AB12)</f>
        <v>nie</v>
      </c>
      <c r="AF269" s="9" t="str">
        <f>IF(Anglia2!AC12="", "", Anglia2!AC12)</f>
        <v>nie</v>
      </c>
      <c r="AG269" s="9" t="str">
        <f>IF(Anglia2!AD12="", "", Anglia2!AD12)</f>
        <v>nie</v>
      </c>
      <c r="AH269" s="9" t="str">
        <f>IF(Anglia2!AE12="", "", Anglia2!AE12)</f>
        <v>nie</v>
      </c>
      <c r="AI269" s="9" t="str">
        <f>IF(Anglia2!AF12="", "", Anglia2!AF12)</f>
        <v>nie</v>
      </c>
      <c r="AJ269" s="9" t="str">
        <f>IF(Anglia2!AG12="", "", Anglia2!AG12)</f>
        <v>nie</v>
      </c>
      <c r="AK269" s="9" t="str">
        <f>IF(Anglia2!AH12="", "", Anglia2!AH12)</f>
        <v>tak</v>
      </c>
      <c r="AL269" s="9" t="str">
        <f>IF(Anglia2!AI12="", "", Anglia2!AI12)</f>
        <v>nie</v>
      </c>
      <c r="AM269" s="9" t="str">
        <f>IF(Anglia2!AJ12="", "", Anglia2!AJ12)</f>
        <v>nie</v>
      </c>
      <c r="AN269" s="9" t="str">
        <f>IF(Anglia2!AK12="", "", Anglia2!AK12)</f>
        <v>tak</v>
      </c>
      <c r="AO269" s="9" t="str">
        <f>IF(Anglia2!AL12="", "", Anglia2!AL12)</f>
        <v>tak</v>
      </c>
      <c r="AP269" s="9" t="str">
        <f>IF(Anglia2!AM12="", "", Anglia2!AM12)</f>
        <v>nie</v>
      </c>
      <c r="AQ269" s="9" t="str">
        <f>IF(Anglia2!AN12="", "", Anglia2!AN12)</f>
        <v>nie</v>
      </c>
      <c r="AR269" s="9" t="str">
        <f>IF(Anglia2!AO12="", "", Anglia2!AO12)</f>
        <v>nie</v>
      </c>
      <c r="AS269" s="9" t="str">
        <f>IF(Anglia2!AP12="", "", Anglia2!AP12)</f>
        <v/>
      </c>
      <c r="AT269" s="9" t="str">
        <f>IF(Anglia2!AQ12="", "", Anglia2!AQ12)</f>
        <v/>
      </c>
      <c r="AU269" s="9" t="str">
        <f>IF(Anglia2!AR12="", "", Anglia2!AR12)</f>
        <v/>
      </c>
      <c r="AV269" s="9" t="str">
        <f>IF(Anglia2!AS12="", "", Anglia2!AS12)</f>
        <v/>
      </c>
      <c r="AW269" s="9" t="str">
        <f>IF(Anglia2!AT12="", "", Anglia2!AT12)</f>
        <v/>
      </c>
      <c r="AX269" s="9" t="str">
        <f>IF(Anglia2!AU12="", "", Anglia2!AU12)</f>
        <v/>
      </c>
      <c r="AY269" t="str">
        <f>Anglia2!AX12</f>
        <v>nie 3</v>
      </c>
    </row>
    <row r="270" spans="1:51" x14ac:dyDescent="0.25">
      <c r="A270" s="39">
        <f t="shared" si="31"/>
        <v>0.57894736842105265</v>
      </c>
      <c r="B270" s="47">
        <f t="shared" si="32"/>
        <v>0.57894737107105265</v>
      </c>
      <c r="C270" s="46">
        <v>2.6500000000000002E-9</v>
      </c>
      <c r="D270" s="16" t="str">
        <f>Anglia2!A13</f>
        <v>Sheffield Wed</v>
      </c>
      <c r="E270" s="9" t="str">
        <f>IF(Anglia2!B13="", "", Anglia2!B13)</f>
        <v>tak</v>
      </c>
      <c r="F270" s="9" t="str">
        <f>IF(Anglia2!C13="", "", Anglia2!C13)</f>
        <v>tak</v>
      </c>
      <c r="G270" s="9" t="str">
        <f>IF(Anglia2!D13="", "", Anglia2!D13)</f>
        <v>tak</v>
      </c>
      <c r="H270" s="9" t="str">
        <f>IF(Anglia2!E13="", "", Anglia2!E13)</f>
        <v>nie</v>
      </c>
      <c r="I270" s="9" t="str">
        <f>IF(Anglia2!F13="", "", Anglia2!F13)</f>
        <v>nie</v>
      </c>
      <c r="J270" s="9" t="str">
        <f>IF(Anglia2!G13="", "", Anglia2!G13)</f>
        <v>nie</v>
      </c>
      <c r="K270" s="9" t="str">
        <f>IF(Anglia2!H13="", "", Anglia2!H13)</f>
        <v>tak</v>
      </c>
      <c r="L270" s="9" t="str">
        <f>IF(Anglia2!I13="", "", Anglia2!I13)</f>
        <v>nie</v>
      </c>
      <c r="M270" s="9" t="str">
        <f>IF(Anglia2!J13="", "", Anglia2!J13)</f>
        <v>tak</v>
      </c>
      <c r="N270" s="9" t="str">
        <f>IF(Anglia2!K13="", "", Anglia2!K13)</f>
        <v>tak</v>
      </c>
      <c r="O270" s="9" t="str">
        <f>IF(Anglia2!L13="", "", Anglia2!L13)</f>
        <v>nie</v>
      </c>
      <c r="P270" s="9" t="str">
        <f>IF(Anglia2!M13="", "", Anglia2!M13)</f>
        <v>tak</v>
      </c>
      <c r="Q270" s="9" t="str">
        <f>IF(Anglia2!N13="", "", Anglia2!N13)</f>
        <v>nie</v>
      </c>
      <c r="R270" s="9" t="str">
        <f>IF(Anglia2!O13="", "", Anglia2!O13)</f>
        <v>nie</v>
      </c>
      <c r="S270" s="9" t="str">
        <f>IF(Anglia2!P13="", "", Anglia2!P13)</f>
        <v>nie</v>
      </c>
      <c r="T270" s="9" t="str">
        <f>IF(Anglia2!Q13="", "", Anglia2!Q13)</f>
        <v>nie</v>
      </c>
      <c r="U270" s="9" t="str">
        <f>IF(Anglia2!R13="", "", Anglia2!R13)</f>
        <v>tak</v>
      </c>
      <c r="V270" s="9" t="str">
        <f>IF(Anglia2!S13="", "", Anglia2!S13)</f>
        <v>tak</v>
      </c>
      <c r="W270" s="9" t="str">
        <f>IF(Anglia2!T13="", "", Anglia2!T13)</f>
        <v>tak</v>
      </c>
      <c r="X270" s="9" t="str">
        <f>IF(Anglia2!U13="", "", Anglia2!U13)</f>
        <v>nie</v>
      </c>
      <c r="Y270" s="9" t="str">
        <f>IF(Anglia2!V13="", "", Anglia2!V13)</f>
        <v>tak</v>
      </c>
      <c r="Z270" s="9" t="str">
        <f>IF(Anglia2!W13="", "", Anglia2!W13)</f>
        <v>nie</v>
      </c>
      <c r="AA270" s="9" t="str">
        <f>IF(Anglia2!X13="", "", Anglia2!X13)</f>
        <v>tak</v>
      </c>
      <c r="AB270" s="9" t="str">
        <f>IF(Anglia2!Y13="", "", Anglia2!Y13)</f>
        <v>tak</v>
      </c>
      <c r="AC270" s="9" t="str">
        <f>IF(Anglia2!Z13="", "", Anglia2!Z13)</f>
        <v>nie</v>
      </c>
      <c r="AD270" s="9" t="str">
        <f>IF(Anglia2!AA13="", "", Anglia2!AA13)</f>
        <v>tak</v>
      </c>
      <c r="AE270" s="9" t="str">
        <f>IF(Anglia2!AB13="", "", Anglia2!AB13)</f>
        <v>tak</v>
      </c>
      <c r="AF270" s="9" t="str">
        <f>IF(Anglia2!AC13="", "", Anglia2!AC13)</f>
        <v>tak</v>
      </c>
      <c r="AG270" s="9" t="str">
        <f>IF(Anglia2!AD13="", "", Anglia2!AD13)</f>
        <v>nie</v>
      </c>
      <c r="AH270" s="9" t="str">
        <f>IF(Anglia2!AE13="", "", Anglia2!AE13)</f>
        <v>tak</v>
      </c>
      <c r="AI270" s="9" t="str">
        <f>IF(Anglia2!AF13="", "", Anglia2!AF13)</f>
        <v>nie</v>
      </c>
      <c r="AJ270" s="9" t="str">
        <f>IF(Anglia2!AG13="", "", Anglia2!AG13)</f>
        <v>nie</v>
      </c>
      <c r="AK270" s="9" t="str">
        <f>IF(Anglia2!AH13="", "", Anglia2!AH13)</f>
        <v>tak</v>
      </c>
      <c r="AL270" s="9" t="str">
        <f>IF(Anglia2!AI13="", "", Anglia2!AI13)</f>
        <v>tak</v>
      </c>
      <c r="AM270" s="9" t="str">
        <f>IF(Anglia2!AJ13="", "", Anglia2!AJ13)</f>
        <v>tak</v>
      </c>
      <c r="AN270" s="9" t="str">
        <f>IF(Anglia2!AK13="", "", Anglia2!AK13)</f>
        <v>tak</v>
      </c>
      <c r="AO270" s="9" t="str">
        <f>IF(Anglia2!AL13="", "", Anglia2!AL13)</f>
        <v>tak</v>
      </c>
      <c r="AP270" s="9" t="str">
        <f>IF(Anglia2!AM13="", "", Anglia2!AM13)</f>
        <v>nie</v>
      </c>
      <c r="AQ270" s="9" t="str">
        <f>IF(Anglia2!AN13="", "", Anglia2!AN13)</f>
        <v>tak</v>
      </c>
      <c r="AR270" s="9" t="str">
        <f>IF(Anglia2!AO13="", "", Anglia2!AO13)</f>
        <v>nie</v>
      </c>
      <c r="AS270" s="9" t="str">
        <f>IF(Anglia2!AP13="", "", Anglia2!AP13)</f>
        <v/>
      </c>
      <c r="AT270" s="9" t="str">
        <f>IF(Anglia2!AQ13="", "", Anglia2!AQ13)</f>
        <v/>
      </c>
      <c r="AU270" s="9" t="str">
        <f>IF(Anglia2!AR13="", "", Anglia2!AR13)</f>
        <v/>
      </c>
      <c r="AV270" s="9" t="str">
        <f>IF(Anglia2!AS13="", "", Anglia2!AS13)</f>
        <v/>
      </c>
      <c r="AW270" s="9" t="str">
        <f>IF(Anglia2!AT13="", "", Anglia2!AT13)</f>
        <v/>
      </c>
      <c r="AX270" s="9" t="str">
        <f>IF(Anglia2!AU13="", "", Anglia2!AU13)</f>
        <v/>
      </c>
      <c r="AY270" t="str">
        <f>Anglia2!AX13</f>
        <v>nie 1</v>
      </c>
    </row>
    <row r="271" spans="1:51" x14ac:dyDescent="0.25">
      <c r="A271" s="39">
        <f t="shared" si="31"/>
        <v>0.5</v>
      </c>
      <c r="B271" s="47">
        <f t="shared" si="32"/>
        <v>0.50000000266</v>
      </c>
      <c r="C271" s="46">
        <v>2.6599999999999999E-9</v>
      </c>
      <c r="D271" s="16" t="str">
        <f>Anglia2!A14</f>
        <v>Norwich</v>
      </c>
      <c r="E271" s="9" t="str">
        <f>IF(Anglia2!B14="", "", Anglia2!B14)</f>
        <v>tak</v>
      </c>
      <c r="F271" s="9" t="str">
        <f>IF(Anglia2!C14="", "", Anglia2!C14)</f>
        <v>tak</v>
      </c>
      <c r="G271" s="9" t="str">
        <f>IF(Anglia2!D14="", "", Anglia2!D14)</f>
        <v>nie</v>
      </c>
      <c r="H271" s="9" t="str">
        <f>IF(Anglia2!E14="", "", Anglia2!E14)</f>
        <v>nie</v>
      </c>
      <c r="I271" s="9" t="str">
        <f>IF(Anglia2!F14="", "", Anglia2!F14)</f>
        <v>nie</v>
      </c>
      <c r="J271" s="9" t="str">
        <f>IF(Anglia2!G14="", "", Anglia2!G14)</f>
        <v>tak</v>
      </c>
      <c r="K271" s="9" t="str">
        <f>IF(Anglia2!H14="", "", Anglia2!H14)</f>
        <v>nie</v>
      </c>
      <c r="L271" s="9" t="str">
        <f>IF(Anglia2!I14="", "", Anglia2!I14)</f>
        <v>tak</v>
      </c>
      <c r="M271" s="9" t="str">
        <f>IF(Anglia2!J14="", "", Anglia2!J14)</f>
        <v>tak</v>
      </c>
      <c r="N271" s="9" t="str">
        <f>IF(Anglia2!K14="", "", Anglia2!K14)</f>
        <v>nie</v>
      </c>
      <c r="O271" s="9" t="str">
        <f>IF(Anglia2!L14="", "", Anglia2!L14)</f>
        <v>tak</v>
      </c>
      <c r="P271" s="9" t="str">
        <f>IF(Anglia2!M14="", "", Anglia2!M14)</f>
        <v>nie</v>
      </c>
      <c r="Q271" s="9" t="str">
        <f>IF(Anglia2!N14="", "", Anglia2!N14)</f>
        <v>nie</v>
      </c>
      <c r="R271" s="9" t="str">
        <f>IF(Anglia2!O14="", "", Anglia2!O14)</f>
        <v>nie</v>
      </c>
      <c r="S271" s="9" t="str">
        <f>IF(Anglia2!P14="", "", Anglia2!P14)</f>
        <v>tak</v>
      </c>
      <c r="T271" s="9" t="str">
        <f>IF(Anglia2!Q14="", "", Anglia2!Q14)</f>
        <v>nie</v>
      </c>
      <c r="U271" s="9" t="str">
        <f>IF(Anglia2!R14="", "", Anglia2!R14)</f>
        <v>nie</v>
      </c>
      <c r="V271" s="9" t="str">
        <f>IF(Anglia2!S14="", "", Anglia2!S14)</f>
        <v>tak</v>
      </c>
      <c r="W271" s="9" t="str">
        <f>IF(Anglia2!T14="", "", Anglia2!T14)</f>
        <v>tak</v>
      </c>
      <c r="X271" s="9" t="str">
        <f>IF(Anglia2!U14="", "", Anglia2!U14)</f>
        <v>nie</v>
      </c>
      <c r="Y271" s="9" t="str">
        <f>IF(Anglia2!V14="", "", Anglia2!V14)</f>
        <v>tak</v>
      </c>
      <c r="Z271" s="9" t="str">
        <f>IF(Anglia2!W14="", "", Anglia2!W14)</f>
        <v>tak</v>
      </c>
      <c r="AA271" s="9" t="str">
        <f>IF(Anglia2!X14="", "", Anglia2!X14)</f>
        <v>tak</v>
      </c>
      <c r="AB271" s="9" t="str">
        <f>IF(Anglia2!Y14="", "", Anglia2!Y14)</f>
        <v>tak</v>
      </c>
      <c r="AC271" s="9" t="str">
        <f>IF(Anglia2!Z14="", "", Anglia2!Z14)</f>
        <v>nie</v>
      </c>
      <c r="AD271" s="9" t="str">
        <f>IF(Anglia2!AA14="", "", Anglia2!AA14)</f>
        <v>tak</v>
      </c>
      <c r="AE271" s="9" t="str">
        <f>IF(Anglia2!AB14="", "", Anglia2!AB14)</f>
        <v>tak</v>
      </c>
      <c r="AF271" s="9" t="str">
        <f>IF(Anglia2!AC14="", "", Anglia2!AC14)</f>
        <v>tak</v>
      </c>
      <c r="AG271" s="9" t="str">
        <f>IF(Anglia2!AD14="", "", Anglia2!AD14)</f>
        <v>nie</v>
      </c>
      <c r="AH271" s="9" t="str">
        <f>IF(Anglia2!AE14="", "", Anglia2!AE14)</f>
        <v>nie</v>
      </c>
      <c r="AI271" s="9" t="str">
        <f>IF(Anglia2!AF14="", "", Anglia2!AF14)</f>
        <v>nie</v>
      </c>
      <c r="AJ271" s="9" t="str">
        <f>IF(Anglia2!AG14="", "", Anglia2!AG14)</f>
        <v>nie</v>
      </c>
      <c r="AK271" s="9" t="str">
        <f>IF(Anglia2!AH14="", "", Anglia2!AH14)</f>
        <v>tak</v>
      </c>
      <c r="AL271" s="9" t="str">
        <f>IF(Anglia2!AI14="", "", Anglia2!AI14)</f>
        <v>nie</v>
      </c>
      <c r="AM271" s="9" t="str">
        <f>IF(Anglia2!AJ14="", "", Anglia2!AJ14)</f>
        <v>nie</v>
      </c>
      <c r="AN271" s="9" t="str">
        <f>IF(Anglia2!AK14="", "", Anglia2!AK14)</f>
        <v>nie</v>
      </c>
      <c r="AO271" s="9" t="str">
        <f>IF(Anglia2!AL14="", "", Anglia2!AL14)</f>
        <v>tak</v>
      </c>
      <c r="AP271" s="9" t="str">
        <f>IF(Anglia2!AM14="", "", Anglia2!AM14)</f>
        <v>tak</v>
      </c>
      <c r="AQ271" s="9" t="str">
        <f>IF(Anglia2!AN14="", "", Anglia2!AN14)</f>
        <v>nie</v>
      </c>
      <c r="AR271" s="9" t="str">
        <f>IF(Anglia2!AO14="", "", Anglia2!AO14)</f>
        <v>tak</v>
      </c>
      <c r="AS271" s="9" t="str">
        <f>IF(Anglia2!AP14="", "", Anglia2!AP14)</f>
        <v/>
      </c>
      <c r="AT271" s="9" t="str">
        <f>IF(Anglia2!AQ14="", "", Anglia2!AQ14)</f>
        <v/>
      </c>
      <c r="AU271" s="9" t="str">
        <f>IF(Anglia2!AR14="", "", Anglia2!AR14)</f>
        <v/>
      </c>
      <c r="AV271" s="9" t="str">
        <f>IF(Anglia2!AS14="", "", Anglia2!AS14)</f>
        <v/>
      </c>
      <c r="AW271" s="9" t="str">
        <f>IF(Anglia2!AT14="", "", Anglia2!AT14)</f>
        <v/>
      </c>
      <c r="AX271" s="9" t="str">
        <f>IF(Anglia2!AU14="", "", Anglia2!AU14)</f>
        <v/>
      </c>
      <c r="AY271" t="str">
        <f>Anglia2!AX14</f>
        <v>tak 1</v>
      </c>
    </row>
    <row r="272" spans="1:51" x14ac:dyDescent="0.25">
      <c r="A272" s="39">
        <f t="shared" si="31"/>
        <v>0.5</v>
      </c>
      <c r="B272" s="47">
        <f t="shared" si="32"/>
        <v>0.50000000267</v>
      </c>
      <c r="C272" s="46">
        <v>2.6700000000000001E-9</v>
      </c>
      <c r="D272" s="16" t="str">
        <f>Anglia2!A15</f>
        <v>Preston</v>
      </c>
      <c r="E272" s="9" t="str">
        <f>IF(Anglia2!B15="", "", Anglia2!B15)</f>
        <v>tak</v>
      </c>
      <c r="F272" s="9" t="str">
        <f>IF(Anglia2!C15="", "", Anglia2!C15)</f>
        <v>tak</v>
      </c>
      <c r="G272" s="9" t="str">
        <f>IF(Anglia2!D15="", "", Anglia2!D15)</f>
        <v>nie</v>
      </c>
      <c r="H272" s="9" t="str">
        <f>IF(Anglia2!E15="", "", Anglia2!E15)</f>
        <v>tak</v>
      </c>
      <c r="I272" s="9" t="str">
        <f>IF(Anglia2!F15="", "", Anglia2!F15)</f>
        <v>nie</v>
      </c>
      <c r="J272" s="9" t="str">
        <f>IF(Anglia2!G15="", "", Anglia2!G15)</f>
        <v>nie</v>
      </c>
      <c r="K272" s="9" t="str">
        <f>IF(Anglia2!H15="", "", Anglia2!H15)</f>
        <v>tak</v>
      </c>
      <c r="L272" s="9" t="str">
        <f>IF(Anglia2!I15="", "", Anglia2!I15)</f>
        <v>nie</v>
      </c>
      <c r="M272" s="9" t="str">
        <f>IF(Anglia2!J15="", "", Anglia2!J15)</f>
        <v>nie</v>
      </c>
      <c r="N272" s="9" t="str">
        <f>IF(Anglia2!K15="", "", Anglia2!K15)</f>
        <v>nie</v>
      </c>
      <c r="O272" s="9" t="str">
        <f>IF(Anglia2!L15="", "", Anglia2!L15)</f>
        <v>tak</v>
      </c>
      <c r="P272" s="9" t="str">
        <f>IF(Anglia2!M15="", "", Anglia2!M15)</f>
        <v>nie</v>
      </c>
      <c r="Q272" s="9" t="str">
        <f>IF(Anglia2!N15="", "", Anglia2!N15)</f>
        <v>tak</v>
      </c>
      <c r="R272" s="9" t="str">
        <f>IF(Anglia2!O15="", "", Anglia2!O15)</f>
        <v>nie</v>
      </c>
      <c r="S272" s="9" t="str">
        <f>IF(Anglia2!P15="", "", Anglia2!P15)</f>
        <v>tak</v>
      </c>
      <c r="T272" s="9" t="str">
        <f>IF(Anglia2!Q15="", "", Anglia2!Q15)</f>
        <v>nie</v>
      </c>
      <c r="U272" s="9" t="str">
        <f>IF(Anglia2!R15="", "", Anglia2!R15)</f>
        <v>nie</v>
      </c>
      <c r="V272" s="9" t="str">
        <f>IF(Anglia2!S15="", "", Anglia2!S15)</f>
        <v>tak</v>
      </c>
      <c r="W272" s="9" t="str">
        <f>IF(Anglia2!T15="", "", Anglia2!T15)</f>
        <v>tak</v>
      </c>
      <c r="X272" s="9" t="str">
        <f>IF(Anglia2!U15="", "", Anglia2!U15)</f>
        <v>nie</v>
      </c>
      <c r="Y272" s="9" t="str">
        <f>IF(Anglia2!V15="", "", Anglia2!V15)</f>
        <v>tak</v>
      </c>
      <c r="Z272" s="9" t="str">
        <f>IF(Anglia2!W15="", "", Anglia2!W15)</f>
        <v>tak</v>
      </c>
      <c r="AA272" s="9" t="str">
        <f>IF(Anglia2!X15="", "", Anglia2!X15)</f>
        <v>nie</v>
      </c>
      <c r="AB272" s="9" t="str">
        <f>IF(Anglia2!Y15="", "", Anglia2!Y15)</f>
        <v>tak</v>
      </c>
      <c r="AC272" s="9" t="str">
        <f>IF(Anglia2!Z15="", "", Anglia2!Z15)</f>
        <v>tak</v>
      </c>
      <c r="AD272" s="9" t="str">
        <f>IF(Anglia2!AA15="", "", Anglia2!AA15)</f>
        <v>tak</v>
      </c>
      <c r="AE272" s="9" t="str">
        <f>IF(Anglia2!AB15="", "", Anglia2!AB15)</f>
        <v>nie</v>
      </c>
      <c r="AF272" s="9" t="str">
        <f>IF(Anglia2!AC15="", "", Anglia2!AC15)</f>
        <v>tak</v>
      </c>
      <c r="AG272" s="9" t="str">
        <f>IF(Anglia2!AD15="", "", Anglia2!AD15)</f>
        <v>tak</v>
      </c>
      <c r="AH272" s="9" t="str">
        <f>IF(Anglia2!AE15="", "", Anglia2!AE15)</f>
        <v>tak</v>
      </c>
      <c r="AI272" s="9" t="str">
        <f>IF(Anglia2!AF15="", "", Anglia2!AF15)</f>
        <v>nie</v>
      </c>
      <c r="AJ272" s="9" t="str">
        <f>IF(Anglia2!AG15="", "", Anglia2!AG15)</f>
        <v>nie</v>
      </c>
      <c r="AK272" s="9" t="str">
        <f>IF(Anglia2!AH15="", "", Anglia2!AH15)</f>
        <v>tak</v>
      </c>
      <c r="AL272" s="9" t="str">
        <f>IF(Anglia2!AI15="", "", Anglia2!AI15)</f>
        <v>tak</v>
      </c>
      <c r="AM272" s="9" t="str">
        <f>IF(Anglia2!AJ15="", "", Anglia2!AJ15)</f>
        <v>nie</v>
      </c>
      <c r="AN272" s="9" t="str">
        <f>IF(Anglia2!AK15="", "", Anglia2!AK15)</f>
        <v>nie</v>
      </c>
      <c r="AO272" s="9" t="str">
        <f>IF(Anglia2!AL15="", "", Anglia2!AL15)</f>
        <v>nie</v>
      </c>
      <c r="AP272" s="9" t="str">
        <f>IF(Anglia2!AM15="", "", Anglia2!AM15)</f>
        <v>nie</v>
      </c>
      <c r="AQ272" s="9" t="str">
        <f>IF(Anglia2!AN15="", "", Anglia2!AN15)</f>
        <v>nie</v>
      </c>
      <c r="AR272" s="9" t="str">
        <f>IF(Anglia2!AO15="", "", Anglia2!AO15)</f>
        <v>tak</v>
      </c>
      <c r="AS272" s="9" t="str">
        <f>IF(Anglia2!AP15="", "", Anglia2!AP15)</f>
        <v/>
      </c>
      <c r="AT272" s="9" t="str">
        <f>IF(Anglia2!AQ15="", "", Anglia2!AQ15)</f>
        <v/>
      </c>
      <c r="AU272" s="9" t="str">
        <f>IF(Anglia2!AR15="", "", Anglia2!AR15)</f>
        <v/>
      </c>
      <c r="AV272" s="9" t="str">
        <f>IF(Anglia2!AS15="", "", Anglia2!AS15)</f>
        <v/>
      </c>
      <c r="AW272" s="9" t="str">
        <f>IF(Anglia2!AT15="", "", Anglia2!AT15)</f>
        <v/>
      </c>
      <c r="AX272" s="9" t="str">
        <f>IF(Anglia2!AU15="", "", Anglia2!AU15)</f>
        <v/>
      </c>
      <c r="AY272" t="str">
        <f>Anglia2!AX15</f>
        <v>tak 1</v>
      </c>
    </row>
    <row r="273" spans="1:51" x14ac:dyDescent="0.25">
      <c r="A273" s="39">
        <f t="shared" si="31"/>
        <v>0.52631578947368418</v>
      </c>
      <c r="B273" s="47">
        <f t="shared" si="32"/>
        <v>0.52631579215368418</v>
      </c>
      <c r="C273" s="46">
        <v>2.6799999999999998E-9</v>
      </c>
      <c r="D273" s="16" t="str">
        <f>Anglia2!A16</f>
        <v>OPR</v>
      </c>
      <c r="E273" s="9" t="str">
        <f>IF(Anglia2!B16="", "", Anglia2!B16)</f>
        <v>tak</v>
      </c>
      <c r="F273" s="9" t="str">
        <f>IF(Anglia2!C16="", "", Anglia2!C16)</f>
        <v>tak</v>
      </c>
      <c r="G273" s="9" t="str">
        <f>IF(Anglia2!D16="", "", Anglia2!D16)</f>
        <v>nie</v>
      </c>
      <c r="H273" s="9" t="str">
        <f>IF(Anglia2!E16="", "", Anglia2!E16)</f>
        <v>tak</v>
      </c>
      <c r="I273" s="9" t="str">
        <f>IF(Anglia2!F16="", "", Anglia2!F16)</f>
        <v>nie</v>
      </c>
      <c r="J273" s="9" t="str">
        <f>IF(Anglia2!G16="", "", Anglia2!G16)</f>
        <v>nie</v>
      </c>
      <c r="K273" s="9" t="str">
        <f>IF(Anglia2!H16="", "", Anglia2!H16)</f>
        <v>nie</v>
      </c>
      <c r="L273" s="9" t="str">
        <f>IF(Anglia2!I16="", "", Anglia2!I16)</f>
        <v>tak</v>
      </c>
      <c r="M273" s="9" t="str">
        <f>IF(Anglia2!J16="", "", Anglia2!J16)</f>
        <v>nie</v>
      </c>
      <c r="N273" s="9" t="str">
        <f>IF(Anglia2!K16="", "", Anglia2!K16)</f>
        <v>tak</v>
      </c>
      <c r="O273" s="9" t="str">
        <f>IF(Anglia2!L16="", "", Anglia2!L16)</f>
        <v>tak</v>
      </c>
      <c r="P273" s="9" t="str">
        <f>IF(Anglia2!M16="", "", Anglia2!M16)</f>
        <v>nie</v>
      </c>
      <c r="Q273" s="9" t="str">
        <f>IF(Anglia2!N16="", "", Anglia2!N16)</f>
        <v>nie</v>
      </c>
      <c r="R273" s="9" t="str">
        <f>IF(Anglia2!O16="", "", Anglia2!O16)</f>
        <v>tak</v>
      </c>
      <c r="S273" s="9" t="str">
        <f>IF(Anglia2!P16="", "", Anglia2!P16)</f>
        <v>tak</v>
      </c>
      <c r="T273" s="9" t="str">
        <f>IF(Anglia2!Q16="", "", Anglia2!Q16)</f>
        <v>tak</v>
      </c>
      <c r="U273" s="9" t="str">
        <f>IF(Anglia2!R16="", "", Anglia2!R16)</f>
        <v>tak</v>
      </c>
      <c r="V273" s="9" t="str">
        <f>IF(Anglia2!S16="", "", Anglia2!S16)</f>
        <v>nie</v>
      </c>
      <c r="W273" s="9" t="str">
        <f>IF(Anglia2!T16="", "", Anglia2!T16)</f>
        <v>tak</v>
      </c>
      <c r="X273" s="9" t="str">
        <f>IF(Anglia2!U16="", "", Anglia2!U16)</f>
        <v>nie</v>
      </c>
      <c r="Y273" s="9" t="str">
        <f>IF(Anglia2!V16="", "", Anglia2!V16)</f>
        <v>nie</v>
      </c>
      <c r="Z273" s="9" t="str">
        <f>IF(Anglia2!W16="", "", Anglia2!W16)</f>
        <v>tak</v>
      </c>
      <c r="AA273" s="9" t="str">
        <f>IF(Anglia2!X16="", "", Anglia2!X16)</f>
        <v>nie</v>
      </c>
      <c r="AB273" s="9" t="str">
        <f>IF(Anglia2!Y16="", "", Anglia2!Y16)</f>
        <v>tak</v>
      </c>
      <c r="AC273" s="9" t="str">
        <f>IF(Anglia2!Z16="", "", Anglia2!Z16)</f>
        <v>tak</v>
      </c>
      <c r="AD273" s="9" t="str">
        <f>IF(Anglia2!AA16="", "", Anglia2!AA16)</f>
        <v>tak</v>
      </c>
      <c r="AE273" s="9" t="str">
        <f>IF(Anglia2!AB16="", "", Anglia2!AB16)</f>
        <v>nie</v>
      </c>
      <c r="AF273" s="9" t="str">
        <f>IF(Anglia2!AC16="", "", Anglia2!AC16)</f>
        <v>nie</v>
      </c>
      <c r="AG273" s="9" t="str">
        <f>IF(Anglia2!AD16="", "", Anglia2!AD16)</f>
        <v>nie</v>
      </c>
      <c r="AH273" s="9" t="str">
        <f>IF(Anglia2!AE16="", "", Anglia2!AE16)</f>
        <v>nie</v>
      </c>
      <c r="AI273" s="9" t="str">
        <f>IF(Anglia2!AF16="", "", Anglia2!AF16)</f>
        <v>tak</v>
      </c>
      <c r="AJ273" s="9" t="str">
        <f>IF(Anglia2!AG16="", "", Anglia2!AG16)</f>
        <v>nie</v>
      </c>
      <c r="AK273" s="9" t="str">
        <f>IF(Anglia2!AH16="", "", Anglia2!AH16)</f>
        <v>tak</v>
      </c>
      <c r="AL273" s="9" t="str">
        <f>IF(Anglia2!AI16="", "", Anglia2!AI16)</f>
        <v>nie</v>
      </c>
      <c r="AM273" s="9" t="str">
        <f>IF(Anglia2!AJ16="", "", Anglia2!AJ16)</f>
        <v>tak</v>
      </c>
      <c r="AN273" s="9" t="str">
        <f>IF(Anglia2!AK16="", "", Anglia2!AK16)</f>
        <v>nie</v>
      </c>
      <c r="AO273" s="9" t="str">
        <f>IF(Anglia2!AL16="", "", Anglia2!AL16)</f>
        <v>tak</v>
      </c>
      <c r="AP273" s="9" t="str">
        <f>IF(Anglia2!AM16="", "", Anglia2!AM16)</f>
        <v>tak</v>
      </c>
      <c r="AQ273" s="9" t="str">
        <f>IF(Anglia2!AN16="", "", Anglia2!AN16)</f>
        <v>tak</v>
      </c>
      <c r="AR273" s="9" t="str">
        <f>IF(Anglia2!AO16="", "", Anglia2!AO16)</f>
        <v>nie</v>
      </c>
      <c r="AS273" s="9" t="str">
        <f>IF(Anglia2!AP16="", "", Anglia2!AP16)</f>
        <v/>
      </c>
      <c r="AT273" s="9" t="str">
        <f>IF(Anglia2!AQ16="", "", Anglia2!AQ16)</f>
        <v/>
      </c>
      <c r="AU273" s="9" t="str">
        <f>IF(Anglia2!AR16="", "", Anglia2!AR16)</f>
        <v/>
      </c>
      <c r="AV273" s="9" t="str">
        <f>IF(Anglia2!AS16="", "", Anglia2!AS16)</f>
        <v/>
      </c>
      <c r="AW273" s="9" t="str">
        <f>IF(Anglia2!AT16="", "", Anglia2!AT16)</f>
        <v/>
      </c>
      <c r="AX273" s="9" t="str">
        <f>IF(Anglia2!AU16="", "", Anglia2!AU16)</f>
        <v/>
      </c>
      <c r="AY273" t="str">
        <f>Anglia2!AX16</f>
        <v>nie 1</v>
      </c>
    </row>
    <row r="274" spans="1:51" x14ac:dyDescent="0.25">
      <c r="A274" s="39">
        <f t="shared" si="31"/>
        <v>0.36842105263157893</v>
      </c>
      <c r="B274" s="47">
        <f t="shared" si="32"/>
        <v>0.36842105532157893</v>
      </c>
      <c r="C274" s="46">
        <v>2.69E-9</v>
      </c>
      <c r="D274" s="16" t="str">
        <f>Anglia2!A17</f>
        <v>Swansea</v>
      </c>
      <c r="E274" s="9" t="str">
        <f>IF(Anglia2!B17="", "", Anglia2!B17)</f>
        <v>nie</v>
      </c>
      <c r="F274" s="9" t="str">
        <f>IF(Anglia2!C17="", "", Anglia2!C17)</f>
        <v>tak</v>
      </c>
      <c r="G274" s="9" t="str">
        <f>IF(Anglia2!D17="", "", Anglia2!D17)</f>
        <v>tak</v>
      </c>
      <c r="H274" s="9" t="str">
        <f>IF(Anglia2!E17="", "", Anglia2!E17)</f>
        <v>nie</v>
      </c>
      <c r="I274" s="9" t="str">
        <f>IF(Anglia2!F17="", "", Anglia2!F17)</f>
        <v>nie</v>
      </c>
      <c r="J274" s="9" t="str">
        <f>IF(Anglia2!G17="", "", Anglia2!G17)</f>
        <v>nie</v>
      </c>
      <c r="K274" s="9" t="str">
        <f>IF(Anglia2!H17="", "", Anglia2!H17)</f>
        <v>tak</v>
      </c>
      <c r="L274" s="9" t="str">
        <f>IF(Anglia2!I17="", "", Anglia2!I17)</f>
        <v>nie</v>
      </c>
      <c r="M274" s="9" t="str">
        <f>IF(Anglia2!J17="", "", Anglia2!J17)</f>
        <v>nie</v>
      </c>
      <c r="N274" s="9" t="str">
        <f>IF(Anglia2!K17="", "", Anglia2!K17)</f>
        <v>nie</v>
      </c>
      <c r="O274" s="9" t="str">
        <f>IF(Anglia2!L17="", "", Anglia2!L17)</f>
        <v>nie</v>
      </c>
      <c r="P274" s="9" t="str">
        <f>IF(Anglia2!M17="", "", Anglia2!M17)</f>
        <v>nie</v>
      </c>
      <c r="Q274" s="9" t="str">
        <f>IF(Anglia2!N17="", "", Anglia2!N17)</f>
        <v>tak</v>
      </c>
      <c r="R274" s="9" t="str">
        <f>IF(Anglia2!O17="", "", Anglia2!O17)</f>
        <v>nie</v>
      </c>
      <c r="S274" s="9" t="str">
        <f>IF(Anglia2!P17="", "", Anglia2!P17)</f>
        <v>nie</v>
      </c>
      <c r="T274" s="9" t="str">
        <f>IF(Anglia2!Q17="", "", Anglia2!Q17)</f>
        <v>nie</v>
      </c>
      <c r="U274" s="9" t="str">
        <f>IF(Anglia2!R17="", "", Anglia2!R17)</f>
        <v>tak</v>
      </c>
      <c r="V274" s="9" t="str">
        <f>IF(Anglia2!S17="", "", Anglia2!S17)</f>
        <v>tak</v>
      </c>
      <c r="W274" s="9" t="str">
        <f>IF(Anglia2!T17="", "", Anglia2!T17)</f>
        <v>tak</v>
      </c>
      <c r="X274" s="9" t="str">
        <f>IF(Anglia2!U17="", "", Anglia2!U17)</f>
        <v>tak</v>
      </c>
      <c r="Y274" s="9" t="str">
        <f>IF(Anglia2!V17="", "", Anglia2!V17)</f>
        <v>tak</v>
      </c>
      <c r="Z274" s="9" t="str">
        <f>IF(Anglia2!W17="", "", Anglia2!W17)</f>
        <v>tak</v>
      </c>
      <c r="AA274" s="9" t="str">
        <f>IF(Anglia2!X17="", "", Anglia2!X17)</f>
        <v>nie</v>
      </c>
      <c r="AB274" s="9" t="str">
        <f>IF(Anglia2!Y17="", "", Anglia2!Y17)</f>
        <v>tak</v>
      </c>
      <c r="AC274" s="9" t="str">
        <f>IF(Anglia2!Z17="", "", Anglia2!Z17)</f>
        <v>tak</v>
      </c>
      <c r="AD274" s="9" t="str">
        <f>IF(Anglia2!AA17="", "", Anglia2!AA17)</f>
        <v>nie</v>
      </c>
      <c r="AE274" s="9" t="str">
        <f>IF(Anglia2!AB17="", "", Anglia2!AB17)</f>
        <v>nie</v>
      </c>
      <c r="AF274" s="9" t="str">
        <f>IF(Anglia2!AC17="", "", Anglia2!AC17)</f>
        <v>tak</v>
      </c>
      <c r="AG274" s="9" t="str">
        <f>IF(Anglia2!AD17="", "", Anglia2!AD17)</f>
        <v>nie</v>
      </c>
      <c r="AH274" s="9" t="str">
        <f>IF(Anglia2!AE17="", "", Anglia2!AE17)</f>
        <v>nie</v>
      </c>
      <c r="AI274" s="9" t="str">
        <f>IF(Anglia2!AF17="", "", Anglia2!AF17)</f>
        <v>nie</v>
      </c>
      <c r="AJ274" s="9" t="str">
        <f>IF(Anglia2!AG17="", "", Anglia2!AG17)</f>
        <v>nie</v>
      </c>
      <c r="AK274" s="9" t="str">
        <f>IF(Anglia2!AH17="", "", Anglia2!AH17)</f>
        <v>nie</v>
      </c>
      <c r="AL274" s="9" t="str">
        <f>IF(Anglia2!AI17="", "", Anglia2!AI17)</f>
        <v>tak</v>
      </c>
      <c r="AM274" s="9" t="str">
        <f>IF(Anglia2!AJ17="", "", Anglia2!AJ17)</f>
        <v>nie</v>
      </c>
      <c r="AN274" s="9" t="str">
        <f>IF(Anglia2!AK17="", "", Anglia2!AK17)</f>
        <v>nie</v>
      </c>
      <c r="AO274" s="9" t="str">
        <f>IF(Anglia2!AL17="", "", Anglia2!AL17)</f>
        <v>nie</v>
      </c>
      <c r="AP274" s="9" t="str">
        <f>IF(Anglia2!AM17="", "", Anglia2!AM17)</f>
        <v>nie</v>
      </c>
      <c r="AQ274" s="9" t="str">
        <f>IF(Anglia2!AN17="", "", Anglia2!AN17)</f>
        <v>tak</v>
      </c>
      <c r="AR274" s="9" t="str">
        <f>IF(Anglia2!AO17="", "", Anglia2!AO17)</f>
        <v>nie</v>
      </c>
      <c r="AS274" s="9" t="str">
        <f>IF(Anglia2!AP17="", "", Anglia2!AP17)</f>
        <v/>
      </c>
      <c r="AT274" s="9" t="str">
        <f>IF(Anglia2!AQ17="", "", Anglia2!AQ17)</f>
        <v/>
      </c>
      <c r="AU274" s="9" t="str">
        <f>IF(Anglia2!AR17="", "", Anglia2!AR17)</f>
        <v/>
      </c>
      <c r="AV274" s="9" t="str">
        <f>IF(Anglia2!AS17="", "", Anglia2!AS17)</f>
        <v/>
      </c>
      <c r="AW274" s="9" t="str">
        <f>IF(Anglia2!AT17="", "", Anglia2!AT17)</f>
        <v/>
      </c>
      <c r="AX274" s="9" t="str">
        <f>IF(Anglia2!AU17="", "", Anglia2!AU17)</f>
        <v/>
      </c>
      <c r="AY274" t="str">
        <f>Anglia2!AX17</f>
        <v>nie 1</v>
      </c>
    </row>
    <row r="275" spans="1:51" x14ac:dyDescent="0.25">
      <c r="A275" s="39">
        <f t="shared" si="31"/>
        <v>0.44736842105263158</v>
      </c>
      <c r="B275" s="47">
        <f t="shared" si="32"/>
        <v>0.44736842375263158</v>
      </c>
      <c r="C275" s="46">
        <v>2.7000000000000002E-9</v>
      </c>
      <c r="D275" s="16" t="str">
        <f>Anglia2!A18</f>
        <v>Portsmouth</v>
      </c>
      <c r="E275" s="9" t="str">
        <f>IF(Anglia2!B18="", "", Anglia2!B18)</f>
        <v>tak</v>
      </c>
      <c r="F275" s="9" t="str">
        <f>IF(Anglia2!C18="", "", Anglia2!C18)</f>
        <v>nie</v>
      </c>
      <c r="G275" s="9" t="str">
        <f>IF(Anglia2!D18="", "", Anglia2!D18)</f>
        <v>tak</v>
      </c>
      <c r="H275" s="9" t="str">
        <f>IF(Anglia2!E18="", "", Anglia2!E18)</f>
        <v>tak</v>
      </c>
      <c r="I275" s="9" t="str">
        <f>IF(Anglia2!F18="", "", Anglia2!F18)</f>
        <v>tak</v>
      </c>
      <c r="J275" s="9" t="str">
        <f>IF(Anglia2!G18="", "", Anglia2!G18)</f>
        <v>tak</v>
      </c>
      <c r="K275" s="9" t="str">
        <f>IF(Anglia2!H18="", "", Anglia2!H18)</f>
        <v>nie</v>
      </c>
      <c r="L275" s="9" t="str">
        <f>IF(Anglia2!I18="", "", Anglia2!I18)</f>
        <v>nie</v>
      </c>
      <c r="M275" s="9" t="str">
        <f>IF(Anglia2!J18="", "", Anglia2!J18)</f>
        <v>nie</v>
      </c>
      <c r="N275" s="9" t="str">
        <f>IF(Anglia2!K18="", "", Anglia2!K18)</f>
        <v>tak</v>
      </c>
      <c r="O275" s="9" t="str">
        <f>IF(Anglia2!L18="", "", Anglia2!L18)</f>
        <v>nie</v>
      </c>
      <c r="P275" s="9" t="str">
        <f>IF(Anglia2!M18="", "", Anglia2!M18)</f>
        <v>tak</v>
      </c>
      <c r="Q275" s="9" t="str">
        <f>IF(Anglia2!N18="", "", Anglia2!N18)</f>
        <v>tak</v>
      </c>
      <c r="R275" s="9" t="str">
        <f>IF(Anglia2!O18="", "", Anglia2!O18)</f>
        <v>nie</v>
      </c>
      <c r="S275" s="9" t="str">
        <f>IF(Anglia2!P18="", "", Anglia2!P18)</f>
        <v>tak</v>
      </c>
      <c r="T275" s="9" t="str">
        <f>IF(Anglia2!Q18="", "", Anglia2!Q18)</f>
        <v>nie</v>
      </c>
      <c r="U275" s="9" t="str">
        <f>IF(Anglia2!R18="", "", Anglia2!R18)</f>
        <v>nie</v>
      </c>
      <c r="V275" s="9" t="str">
        <f>IF(Anglia2!S18="", "", Anglia2!S18)</f>
        <v>nie</v>
      </c>
      <c r="W275" s="9" t="str">
        <f>IF(Anglia2!T18="", "", Anglia2!T18)</f>
        <v>tak</v>
      </c>
      <c r="X275" s="9" t="str">
        <f>IF(Anglia2!U18="", "", Anglia2!U18)</f>
        <v>tak</v>
      </c>
      <c r="Y275" s="9" t="str">
        <f>IF(Anglia2!V18="", "", Anglia2!V18)</f>
        <v>tak</v>
      </c>
      <c r="Z275" s="9" t="str">
        <f>IF(Anglia2!W18="", "", Anglia2!W18)</f>
        <v>nie</v>
      </c>
      <c r="AA275" s="9" t="str">
        <f>IF(Anglia2!X18="", "", Anglia2!X18)</f>
        <v>tak</v>
      </c>
      <c r="AB275" s="9" t="str">
        <f>IF(Anglia2!Y18="", "", Anglia2!Y18)</f>
        <v>nie</v>
      </c>
      <c r="AC275" s="9" t="str">
        <f>IF(Anglia2!Z18="", "", Anglia2!Z18)</f>
        <v>nie</v>
      </c>
      <c r="AD275" s="9" t="str">
        <f>IF(Anglia2!AA18="", "", Anglia2!AA18)</f>
        <v>tak</v>
      </c>
      <c r="AE275" s="9" t="str">
        <f>IF(Anglia2!AB18="", "", Anglia2!AB18)</f>
        <v>tak</v>
      </c>
      <c r="AF275" s="9" t="str">
        <f>IF(Anglia2!AC18="", "", Anglia2!AC18)</f>
        <v>nie</v>
      </c>
      <c r="AG275" s="9" t="str">
        <f>IF(Anglia2!AD18="", "", Anglia2!AD18)</f>
        <v>nie</v>
      </c>
      <c r="AH275" s="9" t="str">
        <f>IF(Anglia2!AE18="", "", Anglia2!AE18)</f>
        <v>nie</v>
      </c>
      <c r="AI275" s="9" t="str">
        <f>IF(Anglia2!AF18="", "", Anglia2!AF18)</f>
        <v>tak</v>
      </c>
      <c r="AJ275" s="9" t="str">
        <f>IF(Anglia2!AG18="", "", Anglia2!AG18)</f>
        <v>nie</v>
      </c>
      <c r="AK275" s="9" t="str">
        <f>IF(Anglia2!AH18="", "", Anglia2!AH18)</f>
        <v>nie</v>
      </c>
      <c r="AL275" s="9" t="str">
        <f>IF(Anglia2!AI18="", "", Anglia2!AI18)</f>
        <v>nie</v>
      </c>
      <c r="AM275" s="9" t="str">
        <f>IF(Anglia2!AJ18="", "", Anglia2!AJ18)</f>
        <v>nie</v>
      </c>
      <c r="AN275" s="9" t="str">
        <f>IF(Anglia2!AK18="", "", Anglia2!AK18)</f>
        <v>nie</v>
      </c>
      <c r="AO275" s="9" t="str">
        <f>IF(Anglia2!AL18="", "", Anglia2!AL18)</f>
        <v>tak</v>
      </c>
      <c r="AP275" s="9" t="str">
        <f>IF(Anglia2!AM18="", "", Anglia2!AM18)</f>
        <v>nie</v>
      </c>
      <c r="AQ275" s="9" t="str">
        <f>IF(Anglia2!AN18="", "", Anglia2!AN18)</f>
        <v>nie</v>
      </c>
      <c r="AR275" s="9" t="str">
        <f>IF(Anglia2!AO18="", "", Anglia2!AO18)</f>
        <v>nie</v>
      </c>
      <c r="AS275" s="9" t="str">
        <f>IF(Anglia2!AP18="", "", Anglia2!AP18)</f>
        <v/>
      </c>
      <c r="AT275" s="9" t="str">
        <f>IF(Anglia2!AQ18="", "", Anglia2!AQ18)</f>
        <v/>
      </c>
      <c r="AU275" s="9" t="str">
        <f>IF(Anglia2!AR18="", "", Anglia2!AR18)</f>
        <v/>
      </c>
      <c r="AV275" s="9" t="str">
        <f>IF(Anglia2!AS18="", "", Anglia2!AS18)</f>
        <v/>
      </c>
      <c r="AW275" s="9" t="str">
        <f>IF(Anglia2!AT18="", "", Anglia2!AT18)</f>
        <v/>
      </c>
      <c r="AX275" s="9" t="str">
        <f>IF(Anglia2!AU18="", "", Anglia2!AU18)</f>
        <v/>
      </c>
      <c r="AY275" t="str">
        <f>Anglia2!AX18</f>
        <v>nie 3</v>
      </c>
    </row>
    <row r="276" spans="1:51" x14ac:dyDescent="0.25">
      <c r="A276" s="39">
        <f t="shared" si="31"/>
        <v>0.55263157894736847</v>
      </c>
      <c r="B276" s="47">
        <f t="shared" si="32"/>
        <v>0.55263158165736848</v>
      </c>
      <c r="C276" s="46">
        <v>2.7099999999999999E-9</v>
      </c>
      <c r="D276" s="16" t="str">
        <f>Anglia2!A19</f>
        <v>Oxford UTD</v>
      </c>
      <c r="E276" s="9" t="str">
        <f>IF(Anglia2!B19="", "", Anglia2!B19)</f>
        <v>tak</v>
      </c>
      <c r="F276" s="9" t="str">
        <f>IF(Anglia2!C19="", "", Anglia2!C19)</f>
        <v>tak</v>
      </c>
      <c r="G276" s="9" t="str">
        <f>IF(Anglia2!D19="", "", Anglia2!D19)</f>
        <v>tak</v>
      </c>
      <c r="H276" s="9" t="str">
        <f>IF(Anglia2!E19="", "", Anglia2!E19)</f>
        <v>tak</v>
      </c>
      <c r="I276" s="9" t="str">
        <f>IF(Anglia2!F19="", "", Anglia2!F19)</f>
        <v>nie</v>
      </c>
      <c r="J276" s="9" t="str">
        <f>IF(Anglia2!G19="", "", Anglia2!G19)</f>
        <v>tak</v>
      </c>
      <c r="K276" s="9" t="str">
        <f>IF(Anglia2!H19="", "", Anglia2!H19)</f>
        <v>nie</v>
      </c>
      <c r="L276" s="9" t="str">
        <f>IF(Anglia2!I19="", "", Anglia2!I19)</f>
        <v>tak</v>
      </c>
      <c r="M276" s="9" t="str">
        <f>IF(Anglia2!J19="", "", Anglia2!J19)</f>
        <v>nie</v>
      </c>
      <c r="N276" s="9" t="str">
        <f>IF(Anglia2!K19="", "", Anglia2!K19)</f>
        <v>tak</v>
      </c>
      <c r="O276" s="9" t="str">
        <f>IF(Anglia2!L19="", "", Anglia2!L19)</f>
        <v>tak</v>
      </c>
      <c r="P276" s="9" t="str">
        <f>IF(Anglia2!M19="", "", Anglia2!M19)</f>
        <v>tak</v>
      </c>
      <c r="Q276" s="9" t="str">
        <f>IF(Anglia2!N19="", "", Anglia2!N19)</f>
        <v>tak</v>
      </c>
      <c r="R276" s="9" t="str">
        <f>IF(Anglia2!O19="", "", Anglia2!O19)</f>
        <v>nie</v>
      </c>
      <c r="S276" s="9" t="str">
        <f>IF(Anglia2!P19="", "", Anglia2!P19)</f>
        <v>nie</v>
      </c>
      <c r="T276" s="9" t="str">
        <f>IF(Anglia2!Q19="", "", Anglia2!Q19)</f>
        <v>nie</v>
      </c>
      <c r="U276" s="9" t="str">
        <f>IF(Anglia2!R19="", "", Anglia2!R19)</f>
        <v>tak</v>
      </c>
      <c r="V276" s="9" t="str">
        <f>IF(Anglia2!S19="", "", Anglia2!S19)</f>
        <v>tak</v>
      </c>
      <c r="W276" s="9" t="str">
        <f>IF(Anglia2!T19="", "", Anglia2!T19)</f>
        <v>tak</v>
      </c>
      <c r="X276" s="9" t="str">
        <f>IF(Anglia2!U19="", "", Anglia2!U19)</f>
        <v>tak</v>
      </c>
      <c r="Y276" s="9" t="str">
        <f>IF(Anglia2!V19="", "", Anglia2!V19)</f>
        <v>tak</v>
      </c>
      <c r="Z276" s="9" t="str">
        <f>IF(Anglia2!W19="", "", Anglia2!W19)</f>
        <v>tak</v>
      </c>
      <c r="AA276" s="9" t="str">
        <f>IF(Anglia2!X19="", "", Anglia2!X19)</f>
        <v>tak</v>
      </c>
      <c r="AB276" s="9" t="str">
        <f>IF(Anglia2!Y19="", "", Anglia2!Y19)</f>
        <v>nie</v>
      </c>
      <c r="AC276" s="9" t="str">
        <f>IF(Anglia2!Z19="", "", Anglia2!Z19)</f>
        <v>tak</v>
      </c>
      <c r="AD276" s="9" t="str">
        <f>IF(Anglia2!AA19="", "", Anglia2!AA19)</f>
        <v>tak</v>
      </c>
      <c r="AE276" s="9" t="str">
        <f>IF(Anglia2!AB19="", "", Anglia2!AB19)</f>
        <v>nie</v>
      </c>
      <c r="AF276" s="9" t="str">
        <f>IF(Anglia2!AC19="", "", Anglia2!AC19)</f>
        <v>tak</v>
      </c>
      <c r="AG276" s="9" t="str">
        <f>IF(Anglia2!AD19="", "", Anglia2!AD19)</f>
        <v>nie</v>
      </c>
      <c r="AH276" s="9" t="str">
        <f>IF(Anglia2!AE19="", "", Anglia2!AE19)</f>
        <v>nie</v>
      </c>
      <c r="AI276" s="9" t="str">
        <f>IF(Anglia2!AF19="", "", Anglia2!AF19)</f>
        <v>nie</v>
      </c>
      <c r="AJ276" s="9" t="str">
        <f>IF(Anglia2!AG19="", "", Anglia2!AG19)</f>
        <v>nie</v>
      </c>
      <c r="AK276" s="9" t="str">
        <f>IF(Anglia2!AH19="", "", Anglia2!AH19)</f>
        <v>nie</v>
      </c>
      <c r="AL276" s="9" t="str">
        <f>IF(Anglia2!AI19="", "", Anglia2!AI19)</f>
        <v>tak</v>
      </c>
      <c r="AM276" s="9" t="str">
        <f>IF(Anglia2!AJ19="", "", Anglia2!AJ19)</f>
        <v>nie</v>
      </c>
      <c r="AN276" s="9" t="str">
        <f>IF(Anglia2!AK19="", "", Anglia2!AK19)</f>
        <v>nie</v>
      </c>
      <c r="AO276" s="9" t="str">
        <f>IF(Anglia2!AL19="", "", Anglia2!AL19)</f>
        <v>nie</v>
      </c>
      <c r="AP276" s="9" t="str">
        <f>IF(Anglia2!AM19="", "", Anglia2!AM19)</f>
        <v>nie</v>
      </c>
      <c r="AQ276" s="9" t="str">
        <f>IF(Anglia2!AN19="", "", Anglia2!AN19)</f>
        <v>tak</v>
      </c>
      <c r="AR276" s="9" t="str">
        <f>IF(Anglia2!AO19="", "", Anglia2!AO19)</f>
        <v>nie</v>
      </c>
      <c r="AS276" s="9" t="str">
        <f>IF(Anglia2!AP19="", "", Anglia2!AP19)</f>
        <v/>
      </c>
      <c r="AT276" s="9" t="str">
        <f>IF(Anglia2!AQ19="", "", Anglia2!AQ19)</f>
        <v/>
      </c>
      <c r="AU276" s="9" t="str">
        <f>IF(Anglia2!AR19="", "", Anglia2!AR19)</f>
        <v/>
      </c>
      <c r="AV276" s="9" t="str">
        <f>IF(Anglia2!AS19="", "", Anglia2!AS19)</f>
        <v/>
      </c>
      <c r="AW276" s="9" t="str">
        <f>IF(Anglia2!AT19="", "", Anglia2!AT19)</f>
        <v/>
      </c>
      <c r="AX276" s="9" t="str">
        <f>IF(Anglia2!AU19="", "", Anglia2!AU19)</f>
        <v/>
      </c>
      <c r="AY276" t="str">
        <f>Anglia2!AX19</f>
        <v>nie 1</v>
      </c>
    </row>
    <row r="277" spans="1:51" x14ac:dyDescent="0.25">
      <c r="A277" s="39">
        <f t="shared" si="31"/>
        <v>0.42105263157894735</v>
      </c>
      <c r="B277" s="47">
        <f t="shared" si="32"/>
        <v>0.42105263429894735</v>
      </c>
      <c r="C277" s="46">
        <v>2.7200000000000001E-9</v>
      </c>
      <c r="D277" s="16" t="str">
        <f>Anglia2!A20</f>
        <v>Hull</v>
      </c>
      <c r="E277" s="9" t="str">
        <f>IF(Anglia2!B20="", "", Anglia2!B20)</f>
        <v>nie</v>
      </c>
      <c r="F277" s="9" t="str">
        <f>IF(Anglia2!C20="", "", Anglia2!C20)</f>
        <v>nie</v>
      </c>
      <c r="G277" s="9" t="str">
        <f>IF(Anglia2!D20="", "", Anglia2!D20)</f>
        <v>nie</v>
      </c>
      <c r="H277" s="9" t="str">
        <f>IF(Anglia2!E20="", "", Anglia2!E20)</f>
        <v>nie</v>
      </c>
      <c r="I277" s="9" t="str">
        <f>IF(Anglia2!F20="", "", Anglia2!F20)</f>
        <v>tak</v>
      </c>
      <c r="J277" s="9" t="str">
        <f>IF(Anglia2!G20="", "", Anglia2!G20)</f>
        <v>tak</v>
      </c>
      <c r="K277" s="9" t="str">
        <f>IF(Anglia2!H20="", "", Anglia2!H20)</f>
        <v>tak</v>
      </c>
      <c r="L277" s="9" t="str">
        <f>IF(Anglia2!I20="", "", Anglia2!I20)</f>
        <v>tak</v>
      </c>
      <c r="M277" s="9" t="str">
        <f>IF(Anglia2!J20="", "", Anglia2!J20)</f>
        <v>tak</v>
      </c>
      <c r="N277" s="9" t="str">
        <f>IF(Anglia2!K20="", "", Anglia2!K20)</f>
        <v>nie</v>
      </c>
      <c r="O277" s="9" t="str">
        <f>IF(Anglia2!L20="", "", Anglia2!L20)</f>
        <v>tak</v>
      </c>
      <c r="P277" s="9" t="str">
        <f>IF(Anglia2!M20="", "", Anglia2!M20)</f>
        <v>nie</v>
      </c>
      <c r="Q277" s="9" t="str">
        <f>IF(Anglia2!N20="", "", Anglia2!N20)</f>
        <v>tak</v>
      </c>
      <c r="R277" s="9" t="str">
        <f>IF(Anglia2!O20="", "", Anglia2!O20)</f>
        <v>nie</v>
      </c>
      <c r="S277" s="9" t="str">
        <f>IF(Anglia2!P20="", "", Anglia2!P20)</f>
        <v>nie</v>
      </c>
      <c r="T277" s="9" t="str">
        <f>IF(Anglia2!Q20="", "", Anglia2!Q20)</f>
        <v>nie</v>
      </c>
      <c r="U277" s="9" t="str">
        <f>IF(Anglia2!R20="", "", Anglia2!R20)</f>
        <v>tak</v>
      </c>
      <c r="V277" s="9" t="str">
        <f>IF(Anglia2!S20="", "", Anglia2!S20)</f>
        <v>tak</v>
      </c>
      <c r="W277" s="9" t="str">
        <f>IF(Anglia2!T20="", "", Anglia2!T20)</f>
        <v>nie</v>
      </c>
      <c r="X277" s="9" t="str">
        <f>IF(Anglia2!U20="", "", Anglia2!U20)</f>
        <v>nie</v>
      </c>
      <c r="Y277" s="9" t="str">
        <f>IF(Anglia2!V20="", "", Anglia2!V20)</f>
        <v>tak</v>
      </c>
      <c r="Z277" s="9" t="str">
        <f>IF(Anglia2!W20="", "", Anglia2!W20)</f>
        <v>tak</v>
      </c>
      <c r="AA277" s="9" t="str">
        <f>IF(Anglia2!X20="", "", Anglia2!X20)</f>
        <v>nie</v>
      </c>
      <c r="AB277" s="9" t="str">
        <f>IF(Anglia2!Y20="", "", Anglia2!Y20)</f>
        <v>nie</v>
      </c>
      <c r="AC277" s="9" t="str">
        <f>IF(Anglia2!Z20="", "", Anglia2!Z20)</f>
        <v>nie</v>
      </c>
      <c r="AD277" s="9" t="str">
        <f>IF(Anglia2!AA20="", "", Anglia2!AA20)</f>
        <v>nie</v>
      </c>
      <c r="AE277" s="9" t="str">
        <f>IF(Anglia2!AB20="", "", Anglia2!AB20)</f>
        <v>nie</v>
      </c>
      <c r="AF277" s="9" t="str">
        <f>IF(Anglia2!AC20="", "", Anglia2!AC20)</f>
        <v>nie</v>
      </c>
      <c r="AG277" s="9" t="str">
        <f>IF(Anglia2!AD20="", "", Anglia2!AD20)</f>
        <v>tak</v>
      </c>
      <c r="AH277" s="9" t="str">
        <f>IF(Anglia2!AE20="", "", Anglia2!AE20)</f>
        <v>tak</v>
      </c>
      <c r="AI277" s="9" t="str">
        <f>IF(Anglia2!AF20="", "", Anglia2!AF20)</f>
        <v>nie</v>
      </c>
      <c r="AJ277" s="9" t="str">
        <f>IF(Anglia2!AG20="", "", Anglia2!AG20)</f>
        <v>tak</v>
      </c>
      <c r="AK277" s="9" t="str">
        <f>IF(Anglia2!AH20="", "", Anglia2!AH20)</f>
        <v>tak</v>
      </c>
      <c r="AL277" s="9" t="str">
        <f>IF(Anglia2!AI20="", "", Anglia2!AI20)</f>
        <v>nie</v>
      </c>
      <c r="AM277" s="9" t="str">
        <f>IF(Anglia2!AJ20="", "", Anglia2!AJ20)</f>
        <v>nie</v>
      </c>
      <c r="AN277" s="9" t="str">
        <f>IF(Anglia2!AK20="", "", Anglia2!AK20)</f>
        <v>tak</v>
      </c>
      <c r="AO277" s="9" t="str">
        <f>IF(Anglia2!AL20="", "", Anglia2!AL20)</f>
        <v>nie</v>
      </c>
      <c r="AP277" s="9" t="str">
        <f>IF(Anglia2!AM20="", "", Anglia2!AM20)</f>
        <v>nie</v>
      </c>
      <c r="AQ277" s="9" t="str">
        <f>IF(Anglia2!AN20="", "", Anglia2!AN20)</f>
        <v>nie</v>
      </c>
      <c r="AR277" s="9" t="str">
        <f>IF(Anglia2!AO20="", "", Anglia2!AO20)</f>
        <v>nie</v>
      </c>
      <c r="AS277" s="9" t="str">
        <f>IF(Anglia2!AP20="", "", Anglia2!AP20)</f>
        <v/>
      </c>
      <c r="AT277" s="9" t="str">
        <f>IF(Anglia2!AQ20="", "", Anglia2!AQ20)</f>
        <v/>
      </c>
      <c r="AU277" s="9" t="str">
        <f>IF(Anglia2!AR20="", "", Anglia2!AR20)</f>
        <v/>
      </c>
      <c r="AV277" s="9" t="str">
        <f>IF(Anglia2!AS20="", "", Anglia2!AS20)</f>
        <v/>
      </c>
      <c r="AW277" s="9" t="str">
        <f>IF(Anglia2!AT20="", "", Anglia2!AT20)</f>
        <v/>
      </c>
      <c r="AX277" s="9" t="str">
        <f>IF(Anglia2!AU20="", "", Anglia2!AU20)</f>
        <v/>
      </c>
      <c r="AY277" t="str">
        <f>Anglia2!AX20</f>
        <v>nie 4</v>
      </c>
    </row>
    <row r="278" spans="1:51" x14ac:dyDescent="0.25">
      <c r="A278" s="39">
        <f t="shared" ref="A278:A282" si="33">COUNTIF(E278:AP278, "tak") / (COUNTIF(E278:AP278, "tak") + COUNTIF(E278:AP278, "nie"))</f>
        <v>0.44736842105263158</v>
      </c>
      <c r="B278" s="47">
        <f t="shared" si="32"/>
        <v>0.44736842378263159</v>
      </c>
      <c r="C278" s="46">
        <v>2.7299999999999999E-9</v>
      </c>
      <c r="D278" s="16" t="str">
        <f>Anglia2!A21</f>
        <v>Stoke</v>
      </c>
      <c r="E278" s="9" t="str">
        <f>IF(Anglia2!B21="", "", Anglia2!B21)</f>
        <v>nie</v>
      </c>
      <c r="F278" s="9" t="str">
        <f>IF(Anglia2!C21="", "", Anglia2!C21)</f>
        <v>nie</v>
      </c>
      <c r="G278" s="9" t="str">
        <f>IF(Anglia2!D21="", "", Anglia2!D21)</f>
        <v>nie</v>
      </c>
      <c r="H278" s="9" t="str">
        <f>IF(Anglia2!E21="", "", Anglia2!E21)</f>
        <v>nie</v>
      </c>
      <c r="I278" s="9" t="str">
        <f>IF(Anglia2!F21="", "", Anglia2!F21)</f>
        <v>nie</v>
      </c>
      <c r="J278" s="9" t="str">
        <f>IF(Anglia2!G21="", "", Anglia2!G21)</f>
        <v>tak</v>
      </c>
      <c r="K278" s="9" t="str">
        <f>IF(Anglia2!H21="", "", Anglia2!H21)</f>
        <v>tak</v>
      </c>
      <c r="L278" s="9" t="str">
        <f>IF(Anglia2!I21="", "", Anglia2!I21)</f>
        <v>nie</v>
      </c>
      <c r="M278" s="9" t="str">
        <f>IF(Anglia2!J21="", "", Anglia2!J21)</f>
        <v>nie</v>
      </c>
      <c r="N278" s="9" t="str">
        <f>IF(Anglia2!K21="", "", Anglia2!K21)</f>
        <v>nie</v>
      </c>
      <c r="O278" s="9" t="str">
        <f>IF(Anglia2!L21="", "", Anglia2!L21)</f>
        <v>tak</v>
      </c>
      <c r="P278" s="9" t="str">
        <f>IF(Anglia2!M21="", "", Anglia2!M21)</f>
        <v>tak</v>
      </c>
      <c r="Q278" s="9" t="str">
        <f>IF(Anglia2!N21="", "", Anglia2!N21)</f>
        <v>tak</v>
      </c>
      <c r="R278" s="9" t="str">
        <f>IF(Anglia2!O21="", "", Anglia2!O21)</f>
        <v>nie</v>
      </c>
      <c r="S278" s="9" t="str">
        <f>IF(Anglia2!P21="", "", Anglia2!P21)</f>
        <v>tak</v>
      </c>
      <c r="T278" s="9" t="str">
        <f>IF(Anglia2!Q21="", "", Anglia2!Q21)</f>
        <v>tak</v>
      </c>
      <c r="U278" s="9" t="str">
        <f>IF(Anglia2!R21="", "", Anglia2!R21)</f>
        <v>nie</v>
      </c>
      <c r="V278" s="9" t="str">
        <f>IF(Anglia2!S21="", "", Anglia2!S21)</f>
        <v>nie</v>
      </c>
      <c r="W278" s="9" t="str">
        <f>IF(Anglia2!T21="", "", Anglia2!T21)</f>
        <v>tak</v>
      </c>
      <c r="X278" s="9" t="str">
        <f>IF(Anglia2!U21="", "", Anglia2!U21)</f>
        <v>tak</v>
      </c>
      <c r="Y278" s="9" t="str">
        <f>IF(Anglia2!V21="", "", Anglia2!V21)</f>
        <v>tak</v>
      </c>
      <c r="Z278" s="9" t="str">
        <f>IF(Anglia2!W21="", "", Anglia2!W21)</f>
        <v>nie</v>
      </c>
      <c r="AA278" s="9" t="str">
        <f>IF(Anglia2!X21="", "", Anglia2!X21)</f>
        <v>tak</v>
      </c>
      <c r="AB278" s="9" t="str">
        <f>IF(Anglia2!Y21="", "", Anglia2!Y21)</f>
        <v>nie</v>
      </c>
      <c r="AC278" s="9" t="str">
        <f>IF(Anglia2!Z21="", "", Anglia2!Z21)</f>
        <v>nie</v>
      </c>
      <c r="AD278" s="9" t="str">
        <f>IF(Anglia2!AA21="", "", Anglia2!AA21)</f>
        <v>nie</v>
      </c>
      <c r="AE278" s="9" t="str">
        <f>IF(Anglia2!AB21="", "", Anglia2!AB21)</f>
        <v>tak</v>
      </c>
      <c r="AF278" s="9" t="str">
        <f>IF(Anglia2!AC21="", "", Anglia2!AC21)</f>
        <v>tak</v>
      </c>
      <c r="AG278" s="9" t="str">
        <f>IF(Anglia2!AD21="", "", Anglia2!AD21)</f>
        <v>nie</v>
      </c>
      <c r="AH278" s="9" t="str">
        <f>IF(Anglia2!AE21="", "", Anglia2!AE21)</f>
        <v>tak</v>
      </c>
      <c r="AI278" s="9" t="str">
        <f>IF(Anglia2!AF21="", "", Anglia2!AF21)</f>
        <v>tak</v>
      </c>
      <c r="AJ278" s="9" t="str">
        <f>IF(Anglia2!AG21="", "", Anglia2!AG21)</f>
        <v>nie</v>
      </c>
      <c r="AK278" s="9" t="str">
        <f>IF(Anglia2!AH21="", "", Anglia2!AH21)</f>
        <v>nie</v>
      </c>
      <c r="AL278" s="9" t="str">
        <f>IF(Anglia2!AI21="", "", Anglia2!AI21)</f>
        <v>tak</v>
      </c>
      <c r="AM278" s="9" t="str">
        <f>IF(Anglia2!AJ21="", "", Anglia2!AJ21)</f>
        <v>nie</v>
      </c>
      <c r="AN278" s="9" t="str">
        <f>IF(Anglia2!AK21="", "", Anglia2!AK21)</f>
        <v>tak</v>
      </c>
      <c r="AO278" s="9" t="str">
        <f>IF(Anglia2!AL21="", "", Anglia2!AL21)</f>
        <v>nie</v>
      </c>
      <c r="AP278" s="9" t="str">
        <f>IF(Anglia2!AM21="", "", Anglia2!AM21)</f>
        <v>nie</v>
      </c>
      <c r="AQ278" s="9" t="str">
        <f>IF(Anglia2!AN21="", "", Anglia2!AN21)</f>
        <v>tak</v>
      </c>
      <c r="AR278" s="9" t="str">
        <f>IF(Anglia2!AO21="", "", Anglia2!AO21)</f>
        <v>tak</v>
      </c>
      <c r="AS278" s="9" t="str">
        <f>IF(Anglia2!AP21="", "", Anglia2!AP21)</f>
        <v/>
      </c>
      <c r="AT278" s="9" t="str">
        <f>IF(Anglia2!AQ21="", "", Anglia2!AQ21)</f>
        <v/>
      </c>
      <c r="AU278" s="9" t="str">
        <f>IF(Anglia2!AR21="", "", Anglia2!AR21)</f>
        <v/>
      </c>
      <c r="AV278" s="9" t="str">
        <f>IF(Anglia2!AS21="", "", Anglia2!AS21)</f>
        <v/>
      </c>
      <c r="AW278" s="9" t="str">
        <f>IF(Anglia2!AT21="", "", Anglia2!AT21)</f>
        <v/>
      </c>
      <c r="AX278" s="9" t="str">
        <f>IF(Anglia2!AU21="", "", Anglia2!AU21)</f>
        <v/>
      </c>
      <c r="AY278" t="str">
        <f>Anglia2!AX21</f>
        <v>tak 2</v>
      </c>
    </row>
    <row r="279" spans="1:51" x14ac:dyDescent="0.25">
      <c r="A279" s="39">
        <f t="shared" si="33"/>
        <v>0.39473684210526316</v>
      </c>
      <c r="B279" s="47">
        <f t="shared" si="32"/>
        <v>0.39473684484526317</v>
      </c>
      <c r="C279" s="46">
        <v>2.74000000000001E-9</v>
      </c>
      <c r="D279" s="16" t="str">
        <f>Anglia2!A22</f>
        <v>Cardiff</v>
      </c>
      <c r="E279" s="9" t="str">
        <f>IF(Anglia2!B22="", "", Anglia2!B22)</f>
        <v>tak</v>
      </c>
      <c r="F279" s="9" t="str">
        <f>IF(Anglia2!C22="", "", Anglia2!C22)</f>
        <v>tak</v>
      </c>
      <c r="G279" s="9" t="str">
        <f>IF(Anglia2!D22="", "", Anglia2!D22)</f>
        <v>tak</v>
      </c>
      <c r="H279" s="9" t="str">
        <f>IF(Anglia2!E22="", "", Anglia2!E22)</f>
        <v>nie</v>
      </c>
      <c r="I279" s="9" t="str">
        <f>IF(Anglia2!F22="", "", Anglia2!F22)</f>
        <v>nie</v>
      </c>
      <c r="J279" s="9" t="str">
        <f>IF(Anglia2!G22="", "", Anglia2!G22)</f>
        <v>tak</v>
      </c>
      <c r="K279" s="9" t="str">
        <f>IF(Anglia2!H22="", "", Anglia2!H22)</f>
        <v>tak</v>
      </c>
      <c r="L279" s="9" t="str">
        <f>IF(Anglia2!I22="", "", Anglia2!I22)</f>
        <v>nie</v>
      </c>
      <c r="M279" s="9" t="str">
        <f>IF(Anglia2!J22="", "", Anglia2!J22)</f>
        <v>nie</v>
      </c>
      <c r="N279" s="9" t="str">
        <f>IF(Anglia2!K22="", "", Anglia2!K22)</f>
        <v>tak</v>
      </c>
      <c r="O279" s="9" t="str">
        <f>IF(Anglia2!L22="", "", Anglia2!L22)</f>
        <v>nie</v>
      </c>
      <c r="P279" s="9" t="str">
        <f>IF(Anglia2!M22="", "", Anglia2!M22)</f>
        <v>nie</v>
      </c>
      <c r="Q279" s="9" t="str">
        <f>IF(Anglia2!N22="", "", Anglia2!N22)</f>
        <v>nie</v>
      </c>
      <c r="R279" s="9" t="str">
        <f>IF(Anglia2!O22="", "", Anglia2!O22)</f>
        <v>nie</v>
      </c>
      <c r="S279" s="9" t="str">
        <f>IF(Anglia2!P22="", "", Anglia2!P22)</f>
        <v>tak</v>
      </c>
      <c r="T279" s="9" t="str">
        <f>IF(Anglia2!Q22="", "", Anglia2!Q22)</f>
        <v>nie</v>
      </c>
      <c r="U279" s="9" t="str">
        <f>IF(Anglia2!R22="", "", Anglia2!R22)</f>
        <v>tak</v>
      </c>
      <c r="V279" s="9" t="str">
        <f>IF(Anglia2!S22="", "", Anglia2!S22)</f>
        <v>tak</v>
      </c>
      <c r="W279" s="9" t="str">
        <f>IF(Anglia2!T22="", "", Anglia2!T22)</f>
        <v>nie</v>
      </c>
      <c r="X279" s="9" t="str">
        <f>IF(Anglia2!U22="", "", Anglia2!U22)</f>
        <v>tak</v>
      </c>
      <c r="Y279" s="9" t="str">
        <f>IF(Anglia2!V22="", "", Anglia2!V22)</f>
        <v>nie</v>
      </c>
      <c r="Z279" s="9" t="str">
        <f>IF(Anglia2!W22="", "", Anglia2!W22)</f>
        <v>nie</v>
      </c>
      <c r="AA279" s="9" t="str">
        <f>IF(Anglia2!X22="", "", Anglia2!X22)</f>
        <v>nie</v>
      </c>
      <c r="AB279" s="9" t="str">
        <f>IF(Anglia2!Y22="", "", Anglia2!Y22)</f>
        <v>tak</v>
      </c>
      <c r="AC279" s="9" t="str">
        <f>IF(Anglia2!Z22="", "", Anglia2!Z22)</f>
        <v>nie</v>
      </c>
      <c r="AD279" s="9" t="str">
        <f>IF(Anglia2!AA22="", "", Anglia2!AA22)</f>
        <v>nie</v>
      </c>
      <c r="AE279" s="9" t="str">
        <f>IF(Anglia2!AB22="", "", Anglia2!AB22)</f>
        <v>nie</v>
      </c>
      <c r="AF279" s="9" t="str">
        <f>IF(Anglia2!AC22="", "", Anglia2!AC22)</f>
        <v>tak</v>
      </c>
      <c r="AG279" s="9" t="str">
        <f>IF(Anglia2!AD22="", "", Anglia2!AD22)</f>
        <v>nie</v>
      </c>
      <c r="AH279" s="9" t="str">
        <f>IF(Anglia2!AE22="", "", Anglia2!AE22)</f>
        <v>nie</v>
      </c>
      <c r="AI279" s="9" t="str">
        <f>IF(Anglia2!AF22="", "", Anglia2!AF22)</f>
        <v>nie</v>
      </c>
      <c r="AJ279" s="9" t="str">
        <f>IF(Anglia2!AG22="", "", Anglia2!AG22)</f>
        <v>nie</v>
      </c>
      <c r="AK279" s="9" t="str">
        <f>IF(Anglia2!AH22="", "", Anglia2!AH22)</f>
        <v>tak</v>
      </c>
      <c r="AL279" s="9" t="str">
        <f>IF(Anglia2!AI22="", "", Anglia2!AI22)</f>
        <v>nie</v>
      </c>
      <c r="AM279" s="9" t="str">
        <f>IF(Anglia2!AJ22="", "", Anglia2!AJ22)</f>
        <v>nie</v>
      </c>
      <c r="AN279" s="9" t="str">
        <f>IF(Anglia2!AK22="", "", Anglia2!AK22)</f>
        <v>tak</v>
      </c>
      <c r="AO279" s="9" t="str">
        <f>IF(Anglia2!AL22="", "", Anglia2!AL22)</f>
        <v>nie</v>
      </c>
      <c r="AP279" s="9" t="str">
        <f>IF(Anglia2!AM22="", "", Anglia2!AM22)</f>
        <v>tak</v>
      </c>
      <c r="AQ279" s="9" t="str">
        <f>IF(Anglia2!AN22="", "", Anglia2!AN22)</f>
        <v>tak</v>
      </c>
      <c r="AR279" s="9" t="str">
        <f>IF(Anglia2!AO22="", "", Anglia2!AO22)</f>
        <v>nie</v>
      </c>
      <c r="AS279" s="9" t="str">
        <f>IF(Anglia2!AP22="", "", Anglia2!AP22)</f>
        <v/>
      </c>
      <c r="AT279" s="9" t="str">
        <f>IF(Anglia2!AQ22="", "", Anglia2!AQ22)</f>
        <v/>
      </c>
      <c r="AU279" s="9" t="str">
        <f>IF(Anglia2!AR22="", "", Anglia2!AR22)</f>
        <v/>
      </c>
      <c r="AV279" s="9" t="str">
        <f>IF(Anglia2!AS22="", "", Anglia2!AS22)</f>
        <v/>
      </c>
      <c r="AW279" s="9" t="str">
        <f>IF(Anglia2!AT22="", "", Anglia2!AT22)</f>
        <v/>
      </c>
      <c r="AX279" s="9" t="str">
        <f>IF(Anglia2!AU22="", "", Anglia2!AU22)</f>
        <v/>
      </c>
      <c r="AY279" t="str">
        <f>Anglia2!AX22</f>
        <v>nie 1</v>
      </c>
    </row>
    <row r="280" spans="1:51" x14ac:dyDescent="0.25">
      <c r="A280" s="39">
        <f t="shared" si="33"/>
        <v>0.36842105263157893</v>
      </c>
      <c r="B280" s="47">
        <f t="shared" si="32"/>
        <v>0.36842105538157893</v>
      </c>
      <c r="C280" s="46">
        <v>2.7499999999999998E-9</v>
      </c>
      <c r="D280" s="16" t="str">
        <f>Anglia2!A23</f>
        <v>Derby</v>
      </c>
      <c r="E280" s="9" t="str">
        <f>IF(Anglia2!B23="", "", Anglia2!B23)</f>
        <v>nie</v>
      </c>
      <c r="F280" s="9" t="str">
        <f>IF(Anglia2!C23="", "", Anglia2!C23)</f>
        <v>nie</v>
      </c>
      <c r="G280" s="9" t="str">
        <f>IF(Anglia2!D23="", "", Anglia2!D23)</f>
        <v>tak</v>
      </c>
      <c r="H280" s="9" t="str">
        <f>IF(Anglia2!E23="", "", Anglia2!E23)</f>
        <v>tak</v>
      </c>
      <c r="I280" s="9" t="str">
        <f>IF(Anglia2!F23="", "", Anglia2!F23)</f>
        <v>nie</v>
      </c>
      <c r="J280" s="9" t="str">
        <f>IF(Anglia2!G23="", "", Anglia2!G23)</f>
        <v>nie</v>
      </c>
      <c r="K280" s="9" t="str">
        <f>IF(Anglia2!H23="", "", Anglia2!H23)</f>
        <v>nie</v>
      </c>
      <c r="L280" s="9" t="str">
        <f>IF(Anglia2!I23="", "", Anglia2!I23)</f>
        <v>tak</v>
      </c>
      <c r="M280" s="9" t="str">
        <f>IF(Anglia2!J23="", "", Anglia2!J23)</f>
        <v>nie</v>
      </c>
      <c r="N280" s="9" t="str">
        <f>IF(Anglia2!K23="", "", Anglia2!K23)</f>
        <v>nie</v>
      </c>
      <c r="O280" s="9" t="str">
        <f>IF(Anglia2!L23="", "", Anglia2!L23)</f>
        <v>tak</v>
      </c>
      <c r="P280" s="9" t="str">
        <f>IF(Anglia2!M23="", "", Anglia2!M23)</f>
        <v>nie</v>
      </c>
      <c r="Q280" s="9" t="str">
        <f>IF(Anglia2!N23="", "", Anglia2!N23)</f>
        <v>tak</v>
      </c>
      <c r="R280" s="9" t="str">
        <f>IF(Anglia2!O23="", "", Anglia2!O23)</f>
        <v>tak</v>
      </c>
      <c r="S280" s="9" t="str">
        <f>IF(Anglia2!P23="", "", Anglia2!P23)</f>
        <v>nie</v>
      </c>
      <c r="T280" s="9" t="str">
        <f>IF(Anglia2!Q23="", "", Anglia2!Q23)</f>
        <v>nie</v>
      </c>
      <c r="U280" s="9" t="str">
        <f>IF(Anglia2!R23="", "", Anglia2!R23)</f>
        <v>tak</v>
      </c>
      <c r="V280" s="9" t="str">
        <f>IF(Anglia2!S23="", "", Anglia2!S23)</f>
        <v>tak</v>
      </c>
      <c r="W280" s="9" t="str">
        <f>IF(Anglia2!T23="", "", Anglia2!T23)</f>
        <v>nie</v>
      </c>
      <c r="X280" s="9" t="str">
        <f>IF(Anglia2!U23="", "", Anglia2!U23)</f>
        <v>nie</v>
      </c>
      <c r="Y280" s="9" t="str">
        <f>IF(Anglia2!V23="", "", Anglia2!V23)</f>
        <v>tak</v>
      </c>
      <c r="Z280" s="9" t="str">
        <f>IF(Anglia2!W23="", "", Anglia2!W23)</f>
        <v>nie</v>
      </c>
      <c r="AA280" s="9" t="str">
        <f>IF(Anglia2!X23="", "", Anglia2!X23)</f>
        <v>tak</v>
      </c>
      <c r="AB280" s="9" t="str">
        <f>IF(Anglia2!Y23="", "", Anglia2!Y23)</f>
        <v>nie</v>
      </c>
      <c r="AC280" s="9" t="str">
        <f>IF(Anglia2!Z23="", "", Anglia2!Z23)</f>
        <v>nie</v>
      </c>
      <c r="AD280" s="9" t="str">
        <f>IF(Anglia2!AA23="", "", Anglia2!AA23)</f>
        <v>nie</v>
      </c>
      <c r="AE280" s="9" t="str">
        <f>IF(Anglia2!AB23="", "", Anglia2!AB23)</f>
        <v>tak</v>
      </c>
      <c r="AF280" s="9" t="str">
        <f>IF(Anglia2!AC23="", "", Anglia2!AC23)</f>
        <v>nie</v>
      </c>
      <c r="AG280" s="9" t="str">
        <f>IF(Anglia2!AD23="", "", Anglia2!AD23)</f>
        <v>nie</v>
      </c>
      <c r="AH280" s="9" t="str">
        <f>IF(Anglia2!AE23="", "", Anglia2!AE23)</f>
        <v>nie</v>
      </c>
      <c r="AI280" s="9" t="str">
        <f>IF(Anglia2!AF23="", "", Anglia2!AF23)</f>
        <v>nie</v>
      </c>
      <c r="AJ280" s="9" t="str">
        <f>IF(Anglia2!AG23="", "", Anglia2!AG23)</f>
        <v>nie</v>
      </c>
      <c r="AK280" s="9" t="str">
        <f>IF(Anglia2!AH23="", "", Anglia2!AH23)</f>
        <v>tak</v>
      </c>
      <c r="AL280" s="9" t="str">
        <f>IF(Anglia2!AI23="", "", Anglia2!AI23)</f>
        <v>nie</v>
      </c>
      <c r="AM280" s="9" t="str">
        <f>IF(Anglia2!AJ23="", "", Anglia2!AJ23)</f>
        <v>nie</v>
      </c>
      <c r="AN280" s="9" t="str">
        <f>IF(Anglia2!AK23="", "", Anglia2!AK23)</f>
        <v>nie</v>
      </c>
      <c r="AO280" s="9" t="str">
        <f>IF(Anglia2!AL23="", "", Anglia2!AL23)</f>
        <v>tak</v>
      </c>
      <c r="AP280" s="9" t="str">
        <f>IF(Anglia2!AM23="", "", Anglia2!AM23)</f>
        <v>tak</v>
      </c>
      <c r="AQ280" s="9" t="str">
        <f>IF(Anglia2!AN23="", "", Anglia2!AN23)</f>
        <v>nie</v>
      </c>
      <c r="AR280" s="9" t="str">
        <f>IF(Anglia2!AO23="", "", Anglia2!AO23)</f>
        <v>nie</v>
      </c>
      <c r="AS280" s="9" t="str">
        <f>IF(Anglia2!AP23="", "", Anglia2!AP23)</f>
        <v/>
      </c>
      <c r="AT280" s="9" t="str">
        <f>IF(Anglia2!AQ23="", "", Anglia2!AQ23)</f>
        <v/>
      </c>
      <c r="AU280" s="9" t="str">
        <f>IF(Anglia2!AR23="", "", Anglia2!AR23)</f>
        <v/>
      </c>
      <c r="AV280" s="9" t="str">
        <f>IF(Anglia2!AS23="", "", Anglia2!AS23)</f>
        <v/>
      </c>
      <c r="AW280" s="9" t="str">
        <f>IF(Anglia2!AT23="", "", Anglia2!AT23)</f>
        <v/>
      </c>
      <c r="AX280" s="9" t="str">
        <f>IF(Anglia2!AU23="", "", Anglia2!AU23)</f>
        <v/>
      </c>
      <c r="AY280" t="str">
        <f>Anglia2!AX23</f>
        <v>nie 2</v>
      </c>
    </row>
    <row r="281" spans="1:51" x14ac:dyDescent="0.25">
      <c r="A281" s="39">
        <f t="shared" si="33"/>
        <v>0.44736842105263158</v>
      </c>
      <c r="B281" s="47">
        <f t="shared" si="32"/>
        <v>0.44736842381263159</v>
      </c>
      <c r="C281" s="46">
        <v>2.76E-9</v>
      </c>
      <c r="D281" s="16" t="str">
        <f>Anglia2!A24</f>
        <v>Luton</v>
      </c>
      <c r="E281" s="9" t="str">
        <f>IF(Anglia2!B24="", "", Anglia2!B24)</f>
        <v>tak</v>
      </c>
      <c r="F281" s="9" t="str">
        <f>IF(Anglia2!C24="", "", Anglia2!C24)</f>
        <v>nie</v>
      </c>
      <c r="G281" s="9" t="str">
        <f>IF(Anglia2!D24="", "", Anglia2!D24)</f>
        <v>nie</v>
      </c>
      <c r="H281" s="9" t="str">
        <f>IF(Anglia2!E24="", "", Anglia2!E24)</f>
        <v>tak</v>
      </c>
      <c r="I281" s="9" t="str">
        <f>IF(Anglia2!F24="", "", Anglia2!F24)</f>
        <v>nie</v>
      </c>
      <c r="J281" s="9" t="str">
        <f>IF(Anglia2!G24="", "", Anglia2!G24)</f>
        <v>nie</v>
      </c>
      <c r="K281" s="9" t="str">
        <f>IF(Anglia2!H24="", "", Anglia2!H24)</f>
        <v>tak</v>
      </c>
      <c r="L281" s="9" t="str">
        <f>IF(Anglia2!I24="", "", Anglia2!I24)</f>
        <v>tak</v>
      </c>
      <c r="M281" s="9" t="str">
        <f>IF(Anglia2!J24="", "", Anglia2!J24)</f>
        <v>tak</v>
      </c>
      <c r="N281" s="9" t="str">
        <f>IF(Anglia2!K24="", "", Anglia2!K24)</f>
        <v>tak</v>
      </c>
      <c r="O281" s="9" t="str">
        <f>IF(Anglia2!L24="", "", Anglia2!L24)</f>
        <v>nie</v>
      </c>
      <c r="P281" s="9" t="str">
        <f>IF(Anglia2!M24="", "", Anglia2!M24)</f>
        <v>tak</v>
      </c>
      <c r="Q281" s="9" t="str">
        <f>IF(Anglia2!N24="", "", Anglia2!N24)</f>
        <v>tak</v>
      </c>
      <c r="R281" s="9" t="str">
        <f>IF(Anglia2!O24="", "", Anglia2!O24)</f>
        <v>nie</v>
      </c>
      <c r="S281" s="9" t="str">
        <f>IF(Anglia2!P24="", "", Anglia2!P24)</f>
        <v>nie</v>
      </c>
      <c r="T281" s="9" t="str">
        <f>IF(Anglia2!Q24="", "", Anglia2!Q24)</f>
        <v>nie</v>
      </c>
      <c r="U281" s="9" t="str">
        <f>IF(Anglia2!R24="", "", Anglia2!R24)</f>
        <v>tak</v>
      </c>
      <c r="V281" s="9" t="str">
        <f>IF(Anglia2!S24="", "", Anglia2!S24)</f>
        <v>tak</v>
      </c>
      <c r="W281" s="9" t="str">
        <f>IF(Anglia2!T24="", "", Anglia2!T24)</f>
        <v>tak</v>
      </c>
      <c r="X281" s="9" t="str">
        <f>IF(Anglia2!U24="", "", Anglia2!U24)</f>
        <v>tak</v>
      </c>
      <c r="Y281" s="9" t="str">
        <f>IF(Anglia2!V24="", "", Anglia2!V24)</f>
        <v>nie</v>
      </c>
      <c r="Z281" s="9" t="str">
        <f>IF(Anglia2!W24="", "", Anglia2!W24)</f>
        <v>nie</v>
      </c>
      <c r="AA281" s="9" t="str">
        <f>IF(Anglia2!X24="", "", Anglia2!X24)</f>
        <v>nie</v>
      </c>
      <c r="AB281" s="9" t="str">
        <f>IF(Anglia2!Y24="", "", Anglia2!Y24)</f>
        <v>tak</v>
      </c>
      <c r="AC281" s="9" t="str">
        <f>IF(Anglia2!Z24="", "", Anglia2!Z24)</f>
        <v>nie</v>
      </c>
      <c r="AD281" s="9" t="str">
        <f>IF(Anglia2!AA24="", "", Anglia2!AA24)</f>
        <v>tak</v>
      </c>
      <c r="AE281" s="9" t="str">
        <f>IF(Anglia2!AB24="", "", Anglia2!AB24)</f>
        <v>nie</v>
      </c>
      <c r="AF281" s="9" t="str">
        <f>IF(Anglia2!AC24="", "", Anglia2!AC24)</f>
        <v>tak</v>
      </c>
      <c r="AG281" s="9" t="str">
        <f>IF(Anglia2!AD24="", "", Anglia2!AD24)</f>
        <v>nie</v>
      </c>
      <c r="AH281" s="9" t="str">
        <f>IF(Anglia2!AE24="", "", Anglia2!AE24)</f>
        <v>tak</v>
      </c>
      <c r="AI281" s="9" t="str">
        <f>IF(Anglia2!AF24="", "", Anglia2!AF24)</f>
        <v>nie</v>
      </c>
      <c r="AJ281" s="9" t="str">
        <f>IF(Anglia2!AG24="", "", Anglia2!AG24)</f>
        <v>nie</v>
      </c>
      <c r="AK281" s="9" t="str">
        <f>IF(Anglia2!AH24="", "", Anglia2!AH24)</f>
        <v>nie</v>
      </c>
      <c r="AL281" s="9" t="str">
        <f>IF(Anglia2!AI24="", "", Anglia2!AI24)</f>
        <v>nie</v>
      </c>
      <c r="AM281" s="9" t="str">
        <f>IF(Anglia2!AJ24="", "", Anglia2!AJ24)</f>
        <v>nie</v>
      </c>
      <c r="AN281" s="9" t="str">
        <f>IF(Anglia2!AK24="", "", Anglia2!AK24)</f>
        <v>tak</v>
      </c>
      <c r="AO281" s="9" t="str">
        <f>IF(Anglia2!AL24="", "", Anglia2!AL24)</f>
        <v>nie</v>
      </c>
      <c r="AP281" s="9" t="str">
        <f>IF(Anglia2!AM24="", "", Anglia2!AM24)</f>
        <v>nie</v>
      </c>
      <c r="AQ281" s="9" t="str">
        <f>IF(Anglia2!AN24="", "", Anglia2!AN24)</f>
        <v>nie</v>
      </c>
      <c r="AR281" s="9" t="str">
        <f>IF(Anglia2!AO24="", "", Anglia2!AO24)</f>
        <v>nie</v>
      </c>
      <c r="AS281" s="9" t="str">
        <f>IF(Anglia2!AP24="", "", Anglia2!AP24)</f>
        <v/>
      </c>
      <c r="AT281" s="9" t="str">
        <f>IF(Anglia2!AQ24="", "", Anglia2!AQ24)</f>
        <v/>
      </c>
      <c r="AU281" s="9" t="str">
        <f>IF(Anglia2!AR24="", "", Anglia2!AR24)</f>
        <v/>
      </c>
      <c r="AV281" s="9" t="str">
        <f>IF(Anglia2!AS24="", "", Anglia2!AS24)</f>
        <v/>
      </c>
      <c r="AW281" s="9" t="str">
        <f>IF(Anglia2!AT24="", "", Anglia2!AT24)</f>
        <v/>
      </c>
      <c r="AX281" s="9" t="str">
        <f>IF(Anglia2!AU24="", "", Anglia2!AU24)</f>
        <v/>
      </c>
      <c r="AY281" t="str">
        <f>Anglia2!AX24</f>
        <v>nie 4</v>
      </c>
    </row>
    <row r="282" spans="1:51" x14ac:dyDescent="0.25">
      <c r="A282" s="39">
        <f t="shared" si="33"/>
        <v>0.36842105263157893</v>
      </c>
      <c r="B282" s="47">
        <f t="shared" si="32"/>
        <v>0.36842105540157893</v>
      </c>
      <c r="C282" s="46">
        <v>2.7700000000000101E-9</v>
      </c>
      <c r="D282" s="16" t="str">
        <f>Anglia2!A25</f>
        <v>Plymouth</v>
      </c>
      <c r="E282" s="9" t="str">
        <f>IF(Anglia2!B25="", "", Anglia2!B25)</f>
        <v>tak</v>
      </c>
      <c r="F282" s="9" t="str">
        <f>IF(Anglia2!C25="", "", Anglia2!C25)</f>
        <v>nie</v>
      </c>
      <c r="G282" s="9" t="str">
        <f>IF(Anglia2!D25="", "", Anglia2!D25)</f>
        <v>nie</v>
      </c>
      <c r="H282" s="9" t="str">
        <f>IF(Anglia2!E25="", "", Anglia2!E25)</f>
        <v>nie</v>
      </c>
      <c r="I282" s="9" t="str">
        <f>IF(Anglia2!F25="", "", Anglia2!F25)</f>
        <v>nie</v>
      </c>
      <c r="J282" s="9" t="str">
        <f>IF(Anglia2!G25="", "", Anglia2!G25)</f>
        <v>nie</v>
      </c>
      <c r="K282" s="9" t="str">
        <f>IF(Anglia2!H25="", "", Anglia2!H25)</f>
        <v>tak</v>
      </c>
      <c r="L282" s="9" t="str">
        <f>IF(Anglia2!I25="", "", Anglia2!I25)</f>
        <v>nie</v>
      </c>
      <c r="M282" s="9" t="str">
        <f>IF(Anglia2!J25="", "", Anglia2!J25)</f>
        <v>tak</v>
      </c>
      <c r="N282" s="9" t="str">
        <f>IF(Anglia2!K25="", "", Anglia2!K25)</f>
        <v>tak</v>
      </c>
      <c r="O282" s="9" t="str">
        <f>IF(Anglia2!L25="", "", Anglia2!L25)</f>
        <v>nie</v>
      </c>
      <c r="P282" s="9" t="str">
        <f>IF(Anglia2!M25="", "", Anglia2!M25)</f>
        <v>nie</v>
      </c>
      <c r="Q282" s="9" t="str">
        <f>IF(Anglia2!N25="", "", Anglia2!N25)</f>
        <v>nie</v>
      </c>
      <c r="R282" s="9" t="str">
        <f>IF(Anglia2!O25="", "", Anglia2!O25)</f>
        <v>nie</v>
      </c>
      <c r="S282" s="9" t="str">
        <f>IF(Anglia2!P25="", "", Anglia2!P25)</f>
        <v>nie</v>
      </c>
      <c r="T282" s="9" t="str">
        <f>IF(Anglia2!Q25="", "", Anglia2!Q25)</f>
        <v>tak</v>
      </c>
      <c r="U282" s="9" t="str">
        <f>IF(Anglia2!R25="", "", Anglia2!R25)</f>
        <v>nie</v>
      </c>
      <c r="V282" s="9" t="str">
        <f>IF(Anglia2!S25="", "", Anglia2!S25)</f>
        <v>nie</v>
      </c>
      <c r="W282" s="9" t="str">
        <f>IF(Anglia2!T25="", "", Anglia2!T25)</f>
        <v>tak</v>
      </c>
      <c r="X282" s="9" t="str">
        <f>IF(Anglia2!U25="", "", Anglia2!U25)</f>
        <v>tak</v>
      </c>
      <c r="Y282" s="9" t="str">
        <f>IF(Anglia2!V25="", "", Anglia2!V25)</f>
        <v>nie</v>
      </c>
      <c r="Z282" s="9" t="str">
        <f>IF(Anglia2!W25="", "", Anglia2!W25)</f>
        <v>nie</v>
      </c>
      <c r="AA282" s="9" t="str">
        <f>IF(Anglia2!X25="", "", Anglia2!X25)</f>
        <v>tak</v>
      </c>
      <c r="AB282" s="9" t="str">
        <f>IF(Anglia2!Y25="", "", Anglia2!Y25)</f>
        <v>tak</v>
      </c>
      <c r="AC282" s="9" t="str">
        <f>IF(Anglia2!Z25="", "", Anglia2!Z25)</f>
        <v>nie</v>
      </c>
      <c r="AD282" s="9" t="str">
        <f>IF(Anglia2!AA25="", "", Anglia2!AA25)</f>
        <v>tak</v>
      </c>
      <c r="AE282" s="9" t="str">
        <f>IF(Anglia2!AB25="", "", Anglia2!AB25)</f>
        <v>nie</v>
      </c>
      <c r="AF282" s="9" t="str">
        <f>IF(Anglia2!AC25="", "", Anglia2!AC25)</f>
        <v>nie</v>
      </c>
      <c r="AG282" s="9" t="str">
        <f>IF(Anglia2!AD25="", "", Anglia2!AD25)</f>
        <v>nie</v>
      </c>
      <c r="AH282" s="9" t="str">
        <f>IF(Anglia2!AE25="", "", Anglia2!AE25)</f>
        <v>nie</v>
      </c>
      <c r="AI282" s="9" t="str">
        <f>IF(Anglia2!AF25="", "", Anglia2!AF25)</f>
        <v>nie</v>
      </c>
      <c r="AJ282" s="9" t="str">
        <f>IF(Anglia2!AG25="", "", Anglia2!AG25)</f>
        <v>nie</v>
      </c>
      <c r="AK282" s="9" t="str">
        <f>IF(Anglia2!AH25="", "", Anglia2!AH25)</f>
        <v>nie</v>
      </c>
      <c r="AL282" s="9" t="str">
        <f>IF(Anglia2!AI25="", "", Anglia2!AI25)</f>
        <v>tak</v>
      </c>
      <c r="AM282" s="9" t="str">
        <f>IF(Anglia2!AJ25="", "", Anglia2!AJ25)</f>
        <v>nie</v>
      </c>
      <c r="AN282" s="9" t="str">
        <f>IF(Anglia2!AK25="", "", Anglia2!AK25)</f>
        <v>tak</v>
      </c>
      <c r="AO282" s="9" t="str">
        <f>IF(Anglia2!AL25="", "", Anglia2!AL25)</f>
        <v>tak</v>
      </c>
      <c r="AP282" s="9" t="str">
        <f>IF(Anglia2!AM25="", "", Anglia2!AM25)</f>
        <v>tak</v>
      </c>
      <c r="AQ282" s="9" t="str">
        <f>IF(Anglia2!AN25="", "", Anglia2!AN25)</f>
        <v>nie</v>
      </c>
      <c r="AR282" s="9" t="str">
        <f>IF(Anglia2!AO25="", "", Anglia2!AO25)</f>
        <v>tak</v>
      </c>
      <c r="AS282" s="9" t="str">
        <f>IF(Anglia2!AP25="", "", Anglia2!AP25)</f>
        <v/>
      </c>
      <c r="AT282" s="9" t="str">
        <f>IF(Anglia2!AQ25="", "", Anglia2!AQ25)</f>
        <v/>
      </c>
      <c r="AU282" s="9" t="str">
        <f>IF(Anglia2!AR25="", "", Anglia2!AR25)</f>
        <v/>
      </c>
      <c r="AV282" s="9" t="str">
        <f>IF(Anglia2!AS25="", "", Anglia2!AS25)</f>
        <v/>
      </c>
      <c r="AW282" s="9" t="str">
        <f>IF(Anglia2!AT25="", "", Anglia2!AT25)</f>
        <v/>
      </c>
      <c r="AX282" s="9" t="str">
        <f>IF(Anglia2!AU25="", "", Anglia2!AU25)</f>
        <v/>
      </c>
      <c r="AY282" t="str">
        <f>Anglia2!AX25</f>
        <v>tak 1</v>
      </c>
    </row>
    <row r="283" spans="1:51" ht="15.75" thickBot="1" x14ac:dyDescent="0.3">
      <c r="B283" s="47">
        <f t="shared" si="32"/>
        <v>2.7799999999999999E-9</v>
      </c>
      <c r="C283" s="46">
        <v>2.7799999999999999E-9</v>
      </c>
    </row>
    <row r="284" spans="1:51" ht="15.75" thickBot="1" x14ac:dyDescent="0.3">
      <c r="B284" s="47">
        <f t="shared" si="32"/>
        <v>2.79000000000001E-9</v>
      </c>
      <c r="C284" s="46">
        <v>2.79000000000001E-9</v>
      </c>
      <c r="D284" s="13" t="s">
        <v>2</v>
      </c>
      <c r="E284" s="14">
        <f t="shared" ref="E284:AX284" si="34">COUNTIF(E259:E282, "tak")/COUNTIFS(E259:E282, "&lt;&gt;")</f>
        <v>0.58333333333333337</v>
      </c>
      <c r="F284" s="14">
        <f t="shared" si="34"/>
        <v>0.5</v>
      </c>
      <c r="G284" s="14">
        <f t="shared" si="34"/>
        <v>0.5</v>
      </c>
      <c r="H284" s="14">
        <f t="shared" si="34"/>
        <v>0.33333333333333331</v>
      </c>
      <c r="I284" s="14">
        <f t="shared" si="34"/>
        <v>0.33333333333333331</v>
      </c>
      <c r="J284" s="14">
        <f t="shared" si="34"/>
        <v>0.41666666666666669</v>
      </c>
      <c r="K284" s="14">
        <f t="shared" si="34"/>
        <v>0.66666666666666663</v>
      </c>
      <c r="L284" s="14">
        <f t="shared" si="34"/>
        <v>0.41666666666666669</v>
      </c>
      <c r="M284" s="14">
        <f t="shared" si="34"/>
        <v>0.41666666666666669</v>
      </c>
      <c r="N284" s="14">
        <f t="shared" si="34"/>
        <v>0.41666666666666669</v>
      </c>
      <c r="O284" s="14">
        <f t="shared" si="34"/>
        <v>0.5</v>
      </c>
      <c r="P284" s="14">
        <f t="shared" si="34"/>
        <v>0.33333333333333331</v>
      </c>
      <c r="Q284" s="14">
        <f t="shared" si="34"/>
        <v>0.58333333333333337</v>
      </c>
      <c r="R284" s="14">
        <f t="shared" si="34"/>
        <v>0.16666666666666666</v>
      </c>
      <c r="S284" s="14">
        <f t="shared" si="34"/>
        <v>0.5</v>
      </c>
      <c r="T284" s="14">
        <f t="shared" si="34"/>
        <v>0.33333333333333331</v>
      </c>
      <c r="U284" s="14">
        <f t="shared" si="34"/>
        <v>0.41666666666666669</v>
      </c>
      <c r="V284" s="14">
        <f t="shared" si="34"/>
        <v>0.5</v>
      </c>
      <c r="W284" s="14">
        <f t="shared" si="34"/>
        <v>0.58333333333333337</v>
      </c>
      <c r="X284" s="14">
        <f t="shared" si="34"/>
        <v>0.5</v>
      </c>
      <c r="Y284" s="14">
        <f t="shared" si="34"/>
        <v>0.66666666666666663</v>
      </c>
      <c r="Z284" s="14">
        <f t="shared" si="34"/>
        <v>0.5</v>
      </c>
      <c r="AA284" s="14">
        <f t="shared" si="34"/>
        <v>0.58333333333333337</v>
      </c>
      <c r="AB284" s="14">
        <f t="shared" si="34"/>
        <v>0.41666666666666669</v>
      </c>
      <c r="AC284" s="14">
        <f t="shared" si="34"/>
        <v>0.33333333333333331</v>
      </c>
      <c r="AD284" s="14">
        <f t="shared" si="34"/>
        <v>0.5</v>
      </c>
      <c r="AE284" s="14">
        <f t="shared" si="34"/>
        <v>0.41666666666666669</v>
      </c>
      <c r="AF284" s="14">
        <f t="shared" si="34"/>
        <v>0.66666666666666663</v>
      </c>
      <c r="AG284" s="14">
        <f t="shared" si="34"/>
        <v>0.33333333333333331</v>
      </c>
      <c r="AH284" s="14">
        <f t="shared" si="34"/>
        <v>0.33333333333333331</v>
      </c>
      <c r="AI284" s="14">
        <f t="shared" si="34"/>
        <v>0.33333333333333331</v>
      </c>
      <c r="AJ284" s="14">
        <f t="shared" si="34"/>
        <v>0.25</v>
      </c>
      <c r="AK284" s="14">
        <f t="shared" si="34"/>
        <v>0.5</v>
      </c>
      <c r="AL284" s="14">
        <f t="shared" si="34"/>
        <v>0.58333333333333337</v>
      </c>
      <c r="AM284" s="14">
        <f t="shared" si="34"/>
        <v>0.16666666666666666</v>
      </c>
      <c r="AN284" s="14">
        <f t="shared" si="34"/>
        <v>0.5</v>
      </c>
      <c r="AO284" s="14">
        <f t="shared" si="34"/>
        <v>0.41666666666666669</v>
      </c>
      <c r="AP284" s="15">
        <f t="shared" si="34"/>
        <v>0.41666666666666669</v>
      </c>
      <c r="AQ284" s="15">
        <f t="shared" si="34"/>
        <v>0.41666666666666669</v>
      </c>
      <c r="AR284" s="15">
        <f t="shared" si="34"/>
        <v>0.33333333333333331</v>
      </c>
      <c r="AS284" s="15">
        <f t="shared" si="34"/>
        <v>0</v>
      </c>
      <c r="AT284" s="15">
        <f t="shared" si="34"/>
        <v>0</v>
      </c>
      <c r="AU284" s="15">
        <f t="shared" si="34"/>
        <v>0</v>
      </c>
      <c r="AV284" s="15">
        <f t="shared" si="34"/>
        <v>0</v>
      </c>
      <c r="AW284" s="15">
        <f t="shared" si="34"/>
        <v>0</v>
      </c>
      <c r="AX284" s="15">
        <f t="shared" si="34"/>
        <v>0</v>
      </c>
    </row>
    <row r="285" spans="1:51" x14ac:dyDescent="0.25">
      <c r="B285" s="47">
        <f t="shared" si="32"/>
        <v>2.8000000000000102E-9</v>
      </c>
      <c r="C285" s="46">
        <v>2.8000000000000102E-9</v>
      </c>
    </row>
    <row r="286" spans="1:51" ht="15.75" thickBot="1" x14ac:dyDescent="0.3">
      <c r="B286" s="47">
        <f t="shared" si="32"/>
        <v>2.8100000000000099E-9</v>
      </c>
      <c r="C286" s="46">
        <v>2.8100000000000099E-9</v>
      </c>
    </row>
    <row r="287" spans="1:51" ht="15.75" thickBot="1" x14ac:dyDescent="0.3">
      <c r="B287" s="47">
        <f t="shared" si="32"/>
        <v>2.8200000000000101E-9</v>
      </c>
      <c r="C287" s="46">
        <v>2.8200000000000101E-9</v>
      </c>
      <c r="D287" s="56" t="s">
        <v>210</v>
      </c>
      <c r="E287" s="8">
        <v>1</v>
      </c>
      <c r="F287" s="3">
        <v>2</v>
      </c>
      <c r="G287" s="3">
        <v>3</v>
      </c>
      <c r="H287" s="3">
        <v>4</v>
      </c>
      <c r="I287" s="3">
        <v>5</v>
      </c>
      <c r="J287" s="3">
        <v>6</v>
      </c>
      <c r="K287" s="3">
        <v>7</v>
      </c>
      <c r="L287" s="3">
        <v>8</v>
      </c>
      <c r="M287" s="3">
        <v>9</v>
      </c>
      <c r="N287" s="3">
        <v>10</v>
      </c>
      <c r="O287" s="3">
        <v>11</v>
      </c>
      <c r="P287" s="3">
        <v>12</v>
      </c>
      <c r="Q287" s="3">
        <v>13</v>
      </c>
      <c r="R287" s="3">
        <v>14</v>
      </c>
      <c r="S287" s="3">
        <v>15</v>
      </c>
      <c r="T287" s="3">
        <v>16</v>
      </c>
      <c r="U287" s="3">
        <v>17</v>
      </c>
      <c r="V287" s="3">
        <v>18</v>
      </c>
      <c r="W287" s="3">
        <v>19</v>
      </c>
      <c r="X287" s="3">
        <v>20</v>
      </c>
      <c r="Y287" s="3">
        <v>21</v>
      </c>
      <c r="Z287" s="3">
        <v>22</v>
      </c>
      <c r="AA287" s="3">
        <v>23</v>
      </c>
      <c r="AB287" s="3">
        <v>24</v>
      </c>
      <c r="AC287" s="3">
        <v>25</v>
      </c>
      <c r="AD287" s="3">
        <v>26</v>
      </c>
      <c r="AE287" s="3">
        <v>27</v>
      </c>
      <c r="AF287" s="3">
        <v>28</v>
      </c>
      <c r="AG287" s="3">
        <v>29</v>
      </c>
      <c r="AH287" s="3">
        <v>30</v>
      </c>
      <c r="AI287" s="3">
        <v>31</v>
      </c>
      <c r="AJ287" s="3">
        <v>32</v>
      </c>
      <c r="AK287" s="3">
        <v>33</v>
      </c>
      <c r="AL287" s="3">
        <v>34</v>
      </c>
      <c r="AM287" s="3">
        <v>35</v>
      </c>
      <c r="AN287" s="3">
        <v>36</v>
      </c>
      <c r="AO287" s="3">
        <v>37</v>
      </c>
      <c r="AP287" s="4">
        <v>38</v>
      </c>
    </row>
    <row r="288" spans="1:51" x14ac:dyDescent="0.25">
      <c r="A288" s="38">
        <f t="shared" ref="A288:A305" si="35">COUNTIF(E288:AP288, "tak") / (COUNTIF(E288:AP288, "tak") + COUNTIF(E288:AP288, "nie"))</f>
        <v>0.38461538461538464</v>
      </c>
      <c r="B288" s="47">
        <f t="shared" si="32"/>
        <v>0.38461538744538465</v>
      </c>
      <c r="C288" s="46">
        <v>2.8300000000000099E-9</v>
      </c>
      <c r="D288" s="16" t="str">
        <f>Polska!A2</f>
        <v>Raków</v>
      </c>
      <c r="E288" s="9" t="str">
        <f>IF(Polska!B2="", "", Polska!B2)</f>
        <v>tak</v>
      </c>
      <c r="F288" s="9" t="str">
        <f>IF(Polska!C2="", "", Polska!C2)</f>
        <v>nie</v>
      </c>
      <c r="G288" s="9" t="str">
        <f>IF(Polska!D2="", "", Polska!D2)</f>
        <v>nie</v>
      </c>
      <c r="H288" s="9" t="str">
        <f>IF(Polska!E2="", "", Polska!E2)</f>
        <v>nie</v>
      </c>
      <c r="I288" s="9" t="str">
        <f>IF(Polska!F2="", "", Polska!F2)</f>
        <v>nie</v>
      </c>
      <c r="J288" s="9" t="str">
        <f>IF(Polska!G2="", "", Polska!G2)</f>
        <v>nie</v>
      </c>
      <c r="K288" s="9" t="str">
        <f>IF(Polska!H2="", "", Polska!H2)</f>
        <v>nie</v>
      </c>
      <c r="L288" s="9" t="str">
        <f>IF(Polska!I2="", "", Polska!I2)</f>
        <v>nie</v>
      </c>
      <c r="M288" s="9" t="str">
        <f>IF(Polska!J2="", "", Polska!J2)</f>
        <v>nie</v>
      </c>
      <c r="N288" s="9" t="str">
        <f>IF(Polska!K2="", "", Polska!K2)</f>
        <v>nie</v>
      </c>
      <c r="O288" s="9" t="str">
        <f>IF(Polska!L2="", "", Polska!L2)</f>
        <v>tak</v>
      </c>
      <c r="P288" s="9" t="str">
        <f>IF(Polska!M2="", "", Polska!M2)</f>
        <v>nie</v>
      </c>
      <c r="Q288" s="9" t="str">
        <f>IF(Polska!N2="", "", Polska!N2)</f>
        <v>nie</v>
      </c>
      <c r="R288" s="9" t="str">
        <f>IF(Polska!O2="", "", Polska!O2)</f>
        <v>nie</v>
      </c>
      <c r="S288" s="9" t="str">
        <f>IF(Polska!P2="", "", Polska!P2)</f>
        <v>tak</v>
      </c>
      <c r="T288" s="9" t="str">
        <f>IF(Polska!Q2="", "", Polska!Q2)</f>
        <v>tak</v>
      </c>
      <c r="U288" s="9" t="str">
        <f>IF(Polska!R2="", "", Polska!R2)</f>
        <v>tak</v>
      </c>
      <c r="V288" s="9" t="str">
        <f>IF(Polska!S2="", "", Polska!S2)</f>
        <v>tak</v>
      </c>
      <c r="W288" s="9" t="str">
        <f>IF(Polska!T2="", "", Polska!T2)</f>
        <v>nie</v>
      </c>
      <c r="X288" s="9" t="str">
        <f>IF(Polska!U2="", "", Polska!U2)</f>
        <v>tak</v>
      </c>
      <c r="Y288" s="9" t="str">
        <f>IF(Polska!V2="", "", Polska!V2)</f>
        <v>nie</v>
      </c>
      <c r="Z288" s="9" t="str">
        <f>IF(Polska!W2="", "", Polska!W2)</f>
        <v>nie</v>
      </c>
      <c r="AA288" s="9" t="str">
        <f>IF(Polska!X2="", "", Polska!X2)</f>
        <v>tak</v>
      </c>
      <c r="AB288" s="9" t="str">
        <f>IF(Polska!Y2="", "", Polska!Y2)</f>
        <v>tak</v>
      </c>
      <c r="AC288" s="9" t="str">
        <f>IF(Polska!Z2="", "", Polska!Z2)</f>
        <v>tak</v>
      </c>
      <c r="AD288" s="9" t="str">
        <f>IF(Polska!AA2="", "", Polska!AA2)</f>
        <v>nie</v>
      </c>
      <c r="AE288" s="9" t="str">
        <f>IF(Polska!AB2="", "", Polska!AB2)</f>
        <v/>
      </c>
      <c r="AF288" s="9" t="str">
        <f>IF(Polska!AC2="", "", Polska!AC2)</f>
        <v/>
      </c>
      <c r="AG288" s="9" t="str">
        <f>IF(Polska!AD2="", "", Polska!AD2)</f>
        <v/>
      </c>
      <c r="AH288" s="9" t="str">
        <f>IF(Polska!AE2="", "", Polska!AE2)</f>
        <v/>
      </c>
      <c r="AI288" s="9" t="str">
        <f>IF(Polska!AF2="", "", Polska!AF2)</f>
        <v/>
      </c>
      <c r="AJ288" s="9" t="str">
        <f>IF(Polska!AG2="", "", Polska!AG2)</f>
        <v/>
      </c>
      <c r="AK288" s="9" t="str">
        <f>IF(Polska!AH2="", "", Polska!AH2)</f>
        <v/>
      </c>
      <c r="AL288" s="9" t="str">
        <f>IF(Polska!AI2="", "", Polska!AI2)</f>
        <v/>
      </c>
      <c r="AM288" s="9" t="str">
        <f>IF(Polska!AJ2="", "", Polska!AJ2)</f>
        <v/>
      </c>
      <c r="AN288" s="9" t="str">
        <f>IF(Polska!AK2="", "", Polska!AK2)</f>
        <v/>
      </c>
      <c r="AO288" s="9" t="str">
        <f>IF(Polska!AL2="", "", Polska!AL2)</f>
        <v/>
      </c>
      <c r="AP288" s="9" t="str">
        <f>IF(Polska!AM2="", "", Polska!AM2)</f>
        <v/>
      </c>
      <c r="AY288" t="str">
        <f>Polska!AP2</f>
        <v>nie 1</v>
      </c>
    </row>
    <row r="289" spans="1:51" x14ac:dyDescent="0.25">
      <c r="A289" s="39">
        <f t="shared" si="35"/>
        <v>0.62962962962962965</v>
      </c>
      <c r="B289" s="47">
        <f t="shared" si="32"/>
        <v>0.62962963246962966</v>
      </c>
      <c r="C289" s="46">
        <v>2.84000000000001E-9</v>
      </c>
      <c r="D289" s="16" t="str">
        <f>Polska!A3</f>
        <v>Jagiellonia</v>
      </c>
      <c r="E289" s="9" t="str">
        <f>IF(Polska!B3="", "", Polska!B3)</f>
        <v>nie</v>
      </c>
      <c r="F289" s="9" t="str">
        <f>IF(Polska!C3="", "", Polska!C3)</f>
        <v>tak</v>
      </c>
      <c r="G289" s="9" t="str">
        <f>IF(Polska!D3="", "", Polska!D3)</f>
        <v>tak</v>
      </c>
      <c r="H289" s="9" t="str">
        <f>IF(Polska!E3="", "", Polska!E3)</f>
        <v>nie</v>
      </c>
      <c r="I289" s="9" t="str">
        <f>IF(Polska!F3="", "", Polska!F3)</f>
        <v>nie</v>
      </c>
      <c r="J289" s="9" t="str">
        <f>IF(Polska!G3="", "", Polska!G3)</f>
        <v>tak</v>
      </c>
      <c r="K289" s="9" t="str">
        <f>IF(Polska!H3="", "", Polska!H3)</f>
        <v>tak</v>
      </c>
      <c r="L289" s="9" t="str">
        <f>IF(Polska!I3="", "", Polska!I3)</f>
        <v>tak</v>
      </c>
      <c r="M289" s="9" t="str">
        <f>IF(Polska!J3="", "", Polska!J3)</f>
        <v>tak</v>
      </c>
      <c r="N289" s="9" t="str">
        <f>IF(Polska!K3="", "", Polska!K3)</f>
        <v>nie</v>
      </c>
      <c r="O289" s="9" t="str">
        <f>IF(Polska!L3="", "", Polska!L3)</f>
        <v>tak</v>
      </c>
      <c r="P289" s="9" t="str">
        <f>IF(Polska!M3="", "", Polska!M3)</f>
        <v>tak</v>
      </c>
      <c r="Q289" s="9" t="str">
        <f>IF(Polska!N3="", "", Polska!N3)</f>
        <v>tak</v>
      </c>
      <c r="R289" s="9" t="str">
        <f>IF(Polska!O3="", "", Polska!O3)</f>
        <v>nie</v>
      </c>
      <c r="S289" s="9" t="str">
        <f>IF(Polska!P3="", "", Polska!P3)</f>
        <v>tak</v>
      </c>
      <c r="T289" s="9" t="str">
        <f>IF(Polska!Q3="", "", Polska!Q3)</f>
        <v>tak</v>
      </c>
      <c r="U289" s="9" t="str">
        <f>IF(Polska!R3="", "", Polska!R3)</f>
        <v>tak</v>
      </c>
      <c r="V289" s="9" t="str">
        <f>IF(Polska!S3="", "", Polska!S3)</f>
        <v>tak</v>
      </c>
      <c r="W289" s="9" t="str">
        <f>IF(Polska!T3="", "", Polska!T3)</f>
        <v>nie</v>
      </c>
      <c r="X289" s="9" t="str">
        <f>IF(Polska!U3="", "", Polska!U3)</f>
        <v>nie</v>
      </c>
      <c r="Y289" s="9" t="str">
        <f>IF(Polska!V3="", "", Polska!V3)</f>
        <v>tak</v>
      </c>
      <c r="Z289" s="9" t="str">
        <f>IF(Polska!W3="", "", Polska!W3)</f>
        <v>tak</v>
      </c>
      <c r="AA289" s="9" t="str">
        <f>IF(Polska!X3="", "", Polska!X3)</f>
        <v>nie</v>
      </c>
      <c r="AB289" s="9" t="str">
        <f>IF(Polska!Y3="", "", Polska!Y3)</f>
        <v>nie</v>
      </c>
      <c r="AC289" s="9" t="str">
        <f>IF(Polska!Z3="", "", Polska!Z3)</f>
        <v>tak</v>
      </c>
      <c r="AD289" s="9" t="str">
        <f>IF(Polska!AA3="", "", Polska!AA3)</f>
        <v>nie</v>
      </c>
      <c r="AE289" s="9" t="str">
        <f>IF(Polska!AB3="", "", Polska!AB3)</f>
        <v>tak</v>
      </c>
      <c r="AF289" s="9" t="str">
        <f>IF(Polska!AC3="", "", Polska!AC3)</f>
        <v/>
      </c>
      <c r="AG289" s="9" t="str">
        <f>IF(Polska!AD3="", "", Polska!AD3)</f>
        <v/>
      </c>
      <c r="AH289" s="9" t="str">
        <f>IF(Polska!AE3="", "", Polska!AE3)</f>
        <v/>
      </c>
      <c r="AI289" s="9" t="str">
        <f>IF(Polska!AF3="", "", Polska!AF3)</f>
        <v/>
      </c>
      <c r="AJ289" s="9" t="str">
        <f>IF(Polska!AG3="", "", Polska!AG3)</f>
        <v/>
      </c>
      <c r="AK289" s="9" t="str">
        <f>IF(Polska!AH3="", "", Polska!AH3)</f>
        <v/>
      </c>
      <c r="AL289" s="9" t="str">
        <f>IF(Polska!AI3="", "", Polska!AI3)</f>
        <v/>
      </c>
      <c r="AM289" s="9" t="str">
        <f>IF(Polska!AJ3="", "", Polska!AJ3)</f>
        <v/>
      </c>
      <c r="AN289" s="9" t="str">
        <f>IF(Polska!AK3="", "", Polska!AK3)</f>
        <v/>
      </c>
      <c r="AO289" s="9" t="str">
        <f>IF(Polska!AL3="", "", Polska!AL3)</f>
        <v/>
      </c>
      <c r="AP289" s="9" t="str">
        <f>IF(Polska!AM3="", "", Polska!AM3)</f>
        <v/>
      </c>
      <c r="AY289" t="str">
        <f>Polska!AP3</f>
        <v>tak 1</v>
      </c>
    </row>
    <row r="290" spans="1:51" x14ac:dyDescent="0.25">
      <c r="A290" s="39">
        <f t="shared" si="35"/>
        <v>0.51851851851851849</v>
      </c>
      <c r="B290" s="47">
        <f t="shared" si="32"/>
        <v>0.5185185213685185</v>
      </c>
      <c r="C290" s="46">
        <v>2.8500000000000098E-9</v>
      </c>
      <c r="D290" s="16" t="str">
        <f>Polska!A4</f>
        <v>Lech</v>
      </c>
      <c r="E290" s="9" t="str">
        <f>IF(Polska!B4="", "", Polska!B4)</f>
        <v>tak</v>
      </c>
      <c r="F290" s="9" t="str">
        <f>IF(Polska!C4="", "", Polska!C4)</f>
        <v>nie</v>
      </c>
      <c r="G290" s="9" t="str">
        <f>IF(Polska!D4="", "", Polska!D4)</f>
        <v>tak</v>
      </c>
      <c r="H290" s="9" t="str">
        <f>IF(Polska!E4="", "", Polska!E4)</f>
        <v>nie</v>
      </c>
      <c r="I290" s="9" t="str">
        <f>IF(Polska!F4="", "", Polska!F4)</f>
        <v>nie</v>
      </c>
      <c r="J290" s="9" t="str">
        <f>IF(Polska!G4="", "", Polska!G4)</f>
        <v>nie</v>
      </c>
      <c r="K290" s="9" t="str">
        <f>IF(Polska!H4="", "", Polska!H4)</f>
        <v>nie</v>
      </c>
      <c r="L290" s="9" t="str">
        <f>IF(Polska!I4="", "", Polska!I4)</f>
        <v>tak</v>
      </c>
      <c r="M290" s="9" t="str">
        <f>IF(Polska!J4="", "", Polska!J4)</f>
        <v>nie</v>
      </c>
      <c r="N290" s="9" t="str">
        <f>IF(Polska!K4="", "", Polska!K4)</f>
        <v>tak</v>
      </c>
      <c r="O290" s="9" t="str">
        <f>IF(Polska!L4="", "", Polska!L4)</f>
        <v>tak</v>
      </c>
      <c r="P290" s="9" t="str">
        <f>IF(Polska!M4="", "", Polska!M4)</f>
        <v>nie</v>
      </c>
      <c r="Q290" s="9" t="str">
        <f>IF(Polska!N4="", "", Polska!N4)</f>
        <v>tak</v>
      </c>
      <c r="R290" s="9" t="str">
        <f>IF(Polska!O4="", "", Polska!O4)</f>
        <v>nie</v>
      </c>
      <c r="S290" s="9" t="str">
        <f>IF(Polska!P4="", "", Polska!P4)</f>
        <v>nie</v>
      </c>
      <c r="T290" s="9" t="str">
        <f>IF(Polska!Q4="", "", Polska!Q4)</f>
        <v>tak</v>
      </c>
      <c r="U290" s="9" t="str">
        <f>IF(Polska!R4="", "", Polska!R4)</f>
        <v>nie</v>
      </c>
      <c r="V290" s="9" t="str">
        <f>IF(Polska!S4="", "", Polska!S4)</f>
        <v>nie</v>
      </c>
      <c r="W290" s="9" t="str">
        <f>IF(Polska!T4="", "", Polska!T4)</f>
        <v>tak</v>
      </c>
      <c r="X290" s="9" t="str">
        <f>IF(Polska!U4="", "", Polska!U4)</f>
        <v>nie</v>
      </c>
      <c r="Y290" s="9" t="str">
        <f>IF(Polska!V4="", "", Polska!V4)</f>
        <v>nie</v>
      </c>
      <c r="Z290" s="9" t="str">
        <f>IF(Polska!W4="", "", Polska!W4)</f>
        <v>tak</v>
      </c>
      <c r="AA290" s="9" t="str">
        <f>IF(Polska!X4="", "", Polska!X4)</f>
        <v>tak</v>
      </c>
      <c r="AB290" s="9" t="str">
        <f>IF(Polska!Y4="", "", Polska!Y4)</f>
        <v>tak</v>
      </c>
      <c r="AC290" s="9" t="str">
        <f>IF(Polska!Z4="", "", Polska!Z4)</f>
        <v>tak</v>
      </c>
      <c r="AD290" s="9" t="str">
        <f>IF(Polska!AA4="", "", Polska!AA4)</f>
        <v>tak</v>
      </c>
      <c r="AE290" s="9" t="str">
        <f>IF(Polska!AB4="", "", Polska!AB4)</f>
        <v>tak</v>
      </c>
      <c r="AF290" s="9" t="str">
        <f>IF(Polska!AC4="", "", Polska!AC4)</f>
        <v/>
      </c>
      <c r="AG290" s="9" t="str">
        <f>IF(Polska!AD4="", "", Polska!AD4)</f>
        <v/>
      </c>
      <c r="AH290" s="9" t="str">
        <f>IF(Polska!AE4="", "", Polska!AE4)</f>
        <v/>
      </c>
      <c r="AI290" s="9" t="str">
        <f>IF(Polska!AF4="", "", Polska!AF4)</f>
        <v/>
      </c>
      <c r="AJ290" s="9" t="str">
        <f>IF(Polska!AG4="", "", Polska!AG4)</f>
        <v/>
      </c>
      <c r="AK290" s="9" t="str">
        <f>IF(Polska!AH4="", "", Polska!AH4)</f>
        <v/>
      </c>
      <c r="AL290" s="9" t="str">
        <f>IF(Polska!AI4="", "", Polska!AI4)</f>
        <v/>
      </c>
      <c r="AM290" s="9" t="str">
        <f>IF(Polska!AJ4="", "", Polska!AJ4)</f>
        <v/>
      </c>
      <c r="AN290" s="9" t="str">
        <f>IF(Polska!AK4="", "", Polska!AK4)</f>
        <v/>
      </c>
      <c r="AO290" s="9" t="str">
        <f>IF(Polska!AL4="", "", Polska!AL4)</f>
        <v/>
      </c>
      <c r="AP290" s="9" t="str">
        <f>IF(Polska!AM4="", "", Polska!AM4)</f>
        <v/>
      </c>
      <c r="AY290" t="str">
        <f>Polska!AP4</f>
        <v>tak 6</v>
      </c>
    </row>
    <row r="291" spans="1:51" x14ac:dyDescent="0.25">
      <c r="A291" s="39">
        <f t="shared" si="35"/>
        <v>0.44444444444444442</v>
      </c>
      <c r="B291" s="47">
        <f t="shared" si="32"/>
        <v>0.44444444730444443</v>
      </c>
      <c r="C291" s="46">
        <v>2.86000000000001E-9</v>
      </c>
      <c r="D291" s="16" t="str">
        <f>Polska!A5</f>
        <v>Pogoń Szczecin</v>
      </c>
      <c r="E291" s="9" t="str">
        <f>IF(Polska!B5="", "", Polska!B5)</f>
        <v>tak</v>
      </c>
      <c r="F291" s="9" t="str">
        <f>IF(Polska!C5="", "", Polska!C5)</f>
        <v>tak</v>
      </c>
      <c r="G291" s="9" t="str">
        <f>IF(Polska!D5="", "", Polska!D5)</f>
        <v>nie</v>
      </c>
      <c r="H291" s="9" t="str">
        <f>IF(Polska!E5="", "", Polska!E5)</f>
        <v>nie</v>
      </c>
      <c r="I291" s="9" t="str">
        <f>IF(Polska!F5="", "", Polska!F5)</f>
        <v>tak</v>
      </c>
      <c r="J291" s="9" t="str">
        <f>IF(Polska!G5="", "", Polska!G5)</f>
        <v>nie</v>
      </c>
      <c r="K291" s="9" t="str">
        <f>IF(Polska!H5="", "", Polska!H5)</f>
        <v>nie</v>
      </c>
      <c r="L291" s="9" t="str">
        <f>IF(Polska!I5="", "", Polska!I5)</f>
        <v>tak</v>
      </c>
      <c r="M291" s="9" t="str">
        <f>IF(Polska!J5="", "", Polska!J5)</f>
        <v>nie</v>
      </c>
      <c r="N291" s="9" t="str">
        <f>IF(Polska!K5="", "", Polska!K5)</f>
        <v>tak</v>
      </c>
      <c r="O291" s="9" t="str">
        <f>IF(Polska!L5="", "", Polska!L5)</f>
        <v>nie</v>
      </c>
      <c r="P291" s="9" t="str">
        <f>IF(Polska!M5="", "", Polska!M5)</f>
        <v>nie</v>
      </c>
      <c r="Q291" s="9" t="str">
        <f>IF(Polska!N5="", "", Polska!N5)</f>
        <v>tak</v>
      </c>
      <c r="R291" s="9" t="str">
        <f>IF(Polska!O5="", "", Polska!O5)</f>
        <v>nie</v>
      </c>
      <c r="S291" s="9" t="str">
        <f>IF(Polska!P5="", "", Polska!P5)</f>
        <v>nie</v>
      </c>
      <c r="T291" s="9" t="str">
        <f>IF(Polska!Q5="", "", Polska!Q5)</f>
        <v>tak</v>
      </c>
      <c r="U291" s="9" t="str">
        <f>IF(Polska!R5="", "", Polska!R5)</f>
        <v>tak</v>
      </c>
      <c r="V291" s="9" t="str">
        <f>IF(Polska!S5="", "", Polska!S5)</f>
        <v>nie</v>
      </c>
      <c r="W291" s="9" t="str">
        <f>IF(Polska!T5="", "", Polska!T5)</f>
        <v>nie</v>
      </c>
      <c r="X291" s="9" t="str">
        <f>IF(Polska!U5="", "", Polska!U5)</f>
        <v>tak</v>
      </c>
      <c r="Y291" s="9" t="str">
        <f>IF(Polska!V5="", "", Polska!V5)</f>
        <v>nie</v>
      </c>
      <c r="Z291" s="9" t="str">
        <f>IF(Polska!W5="", "", Polska!W5)</f>
        <v>tak</v>
      </c>
      <c r="AA291" s="9" t="str">
        <f>IF(Polska!X5="", "", Polska!X5)</f>
        <v>tak</v>
      </c>
      <c r="AB291" s="9" t="str">
        <f>IF(Polska!Y5="", "", Polska!Y5)</f>
        <v>nie</v>
      </c>
      <c r="AC291" s="9" t="str">
        <f>IF(Polska!Z5="", "", Polska!Z5)</f>
        <v>nie</v>
      </c>
      <c r="AD291" s="9" t="str">
        <f>IF(Polska!AA5="", "", Polska!AA5)</f>
        <v>nie</v>
      </c>
      <c r="AE291" s="9" t="str">
        <f>IF(Polska!AB5="", "", Polska!AB5)</f>
        <v>tak</v>
      </c>
      <c r="AF291" s="9" t="str">
        <f>IF(Polska!AC5="", "", Polska!AC5)</f>
        <v/>
      </c>
      <c r="AG291" s="9" t="str">
        <f>IF(Polska!AD5="", "", Polska!AD5)</f>
        <v/>
      </c>
      <c r="AH291" s="9" t="str">
        <f>IF(Polska!AE5="", "", Polska!AE5)</f>
        <v/>
      </c>
      <c r="AI291" s="9" t="str">
        <f>IF(Polska!AF5="", "", Polska!AF5)</f>
        <v/>
      </c>
      <c r="AJ291" s="9" t="str">
        <f>IF(Polska!AG5="", "", Polska!AG5)</f>
        <v/>
      </c>
      <c r="AK291" s="9" t="str">
        <f>IF(Polska!AH5="", "", Polska!AH5)</f>
        <v/>
      </c>
      <c r="AL291" s="9" t="str">
        <f>IF(Polska!AI5="", "", Polska!AI5)</f>
        <v/>
      </c>
      <c r="AM291" s="9" t="str">
        <f>IF(Polska!AJ5="", "", Polska!AJ5)</f>
        <v/>
      </c>
      <c r="AN291" s="9" t="str">
        <f>IF(Polska!AK5="", "", Polska!AK5)</f>
        <v/>
      </c>
      <c r="AO291" s="9" t="str">
        <f>IF(Polska!AL5="", "", Polska!AL5)</f>
        <v/>
      </c>
      <c r="AP291" s="9" t="str">
        <f>IF(Polska!AM5="", "", Polska!AM5)</f>
        <v/>
      </c>
      <c r="AY291" t="str">
        <f>Polska!AP5</f>
        <v>tak 1</v>
      </c>
    </row>
    <row r="292" spans="1:51" x14ac:dyDescent="0.25">
      <c r="A292" s="39">
        <f t="shared" si="35"/>
        <v>0.40740740740740738</v>
      </c>
      <c r="B292" s="47">
        <f t="shared" si="32"/>
        <v>0.4074074102774074</v>
      </c>
      <c r="C292" s="46">
        <v>2.8700000000000101E-9</v>
      </c>
      <c r="D292" s="16" t="str">
        <f>Polska!A6</f>
        <v>Legia</v>
      </c>
      <c r="E292" s="9" t="str">
        <f>IF(Polska!B6="", "", Polska!B6)</f>
        <v>nie</v>
      </c>
      <c r="F292" s="9" t="str">
        <f>IF(Polska!C6="", "", Polska!C6)</f>
        <v>nie</v>
      </c>
      <c r="G292" s="9" t="str">
        <f>IF(Polska!D6="", "", Polska!D6)</f>
        <v>tak</v>
      </c>
      <c r="H292" s="9" t="str">
        <f>IF(Polska!E6="", "", Polska!E6)</f>
        <v>nie</v>
      </c>
      <c r="I292" s="9" t="str">
        <f>IF(Polska!F6="", "", Polska!F6)</f>
        <v>tak</v>
      </c>
      <c r="J292" s="9" t="str">
        <f>IF(Polska!G6="", "", Polska!G6)</f>
        <v>nie</v>
      </c>
      <c r="K292" s="9" t="str">
        <f>IF(Polska!H6="", "", Polska!H6)</f>
        <v>nie</v>
      </c>
      <c r="L292" s="9" t="str">
        <f>IF(Polska!I6="", "", Polska!I6)</f>
        <v>nie</v>
      </c>
      <c r="M292" s="9" t="str">
        <f>IF(Polska!J6="", "", Polska!J6)</f>
        <v>nie</v>
      </c>
      <c r="N292" s="9" t="str">
        <f>IF(Polska!K6="", "", Polska!K6)</f>
        <v>nie</v>
      </c>
      <c r="O292" s="9" t="str">
        <f>IF(Polska!L6="", "", Polska!L6)</f>
        <v>tak</v>
      </c>
      <c r="P292" s="9" t="str">
        <f>IF(Polska!M6="", "", Polska!M6)</f>
        <v>nie</v>
      </c>
      <c r="Q292" s="9" t="str">
        <f>IF(Polska!N6="", "", Polska!N6)</f>
        <v>tak</v>
      </c>
      <c r="R292" s="9" t="str">
        <f>IF(Polska!O6="", "", Polska!O6)</f>
        <v>tak</v>
      </c>
      <c r="S292" s="9" t="str">
        <f>IF(Polska!P6="", "", Polska!P6)</f>
        <v>nie</v>
      </c>
      <c r="T292" s="9" t="str">
        <f>IF(Polska!Q6="", "", Polska!Q6)</f>
        <v>tak</v>
      </c>
      <c r="U292" s="9" t="str">
        <f>IF(Polska!R6="", "", Polska!R6)</f>
        <v>tak</v>
      </c>
      <c r="V292" s="9" t="str">
        <f>IF(Polska!S6="", "", Polska!S6)</f>
        <v>nie</v>
      </c>
      <c r="W292" s="9" t="str">
        <f>IF(Polska!T6="", "", Polska!T6)</f>
        <v>nie</v>
      </c>
      <c r="X292" s="9" t="str">
        <f>IF(Polska!U6="", "", Polska!U6)</f>
        <v>nie</v>
      </c>
      <c r="Y292" s="9" t="str">
        <f>IF(Polska!V6="", "", Polska!V6)</f>
        <v>nie</v>
      </c>
      <c r="Z292" s="9" t="str">
        <f>IF(Polska!W6="", "", Polska!W6)</f>
        <v>tak</v>
      </c>
      <c r="AA292" s="9" t="str">
        <f>IF(Polska!X6="", "", Polska!X6)</f>
        <v>tak</v>
      </c>
      <c r="AB292" s="9" t="str">
        <f>IF(Polska!Y6="", "", Polska!Y6)</f>
        <v>nie</v>
      </c>
      <c r="AC292" s="9" t="str">
        <f>IF(Polska!Z6="", "", Polska!Z6)</f>
        <v>tak</v>
      </c>
      <c r="AD292" s="9" t="str">
        <f>IF(Polska!AA6="", "", Polska!AA6)</f>
        <v>nie</v>
      </c>
      <c r="AE292" s="9" t="str">
        <f>IF(Polska!AB6="", "", Polska!AB6)</f>
        <v>tak</v>
      </c>
      <c r="AF292" s="9" t="str">
        <f>IF(Polska!AC6="", "", Polska!AC6)</f>
        <v/>
      </c>
      <c r="AG292" s="9" t="str">
        <f>IF(Polska!AD6="", "", Polska!AD6)</f>
        <v/>
      </c>
      <c r="AH292" s="9" t="str">
        <f>IF(Polska!AE6="", "", Polska!AE6)</f>
        <v/>
      </c>
      <c r="AI292" s="9" t="str">
        <f>IF(Polska!AF6="", "", Polska!AF6)</f>
        <v/>
      </c>
      <c r="AJ292" s="9" t="str">
        <f>IF(Polska!AG6="", "", Polska!AG6)</f>
        <v/>
      </c>
      <c r="AK292" s="9" t="str">
        <f>IF(Polska!AH6="", "", Polska!AH6)</f>
        <v/>
      </c>
      <c r="AL292" s="9" t="str">
        <f>IF(Polska!AI6="", "", Polska!AI6)</f>
        <v/>
      </c>
      <c r="AM292" s="9" t="str">
        <f>IF(Polska!AJ6="", "", Polska!AJ6)</f>
        <v/>
      </c>
      <c r="AN292" s="9" t="str">
        <f>IF(Polska!AK6="", "", Polska!AK6)</f>
        <v/>
      </c>
      <c r="AO292" s="9" t="str">
        <f>IF(Polska!AL6="", "", Polska!AL6)</f>
        <v/>
      </c>
      <c r="AP292" s="9" t="str">
        <f>IF(Polska!AM6="", "", Polska!AM6)</f>
        <v/>
      </c>
      <c r="AY292" t="str">
        <f>Polska!AP6</f>
        <v>tak 1</v>
      </c>
    </row>
    <row r="293" spans="1:51" x14ac:dyDescent="0.25">
      <c r="A293" s="39">
        <f t="shared" si="35"/>
        <v>0.48148148148148145</v>
      </c>
      <c r="B293" s="47">
        <f t="shared" si="32"/>
        <v>0.48148148436148147</v>
      </c>
      <c r="C293" s="46">
        <v>2.8800000000000099E-9</v>
      </c>
      <c r="D293" s="16" t="str">
        <f>Polska!A7</f>
        <v>Górnik Z</v>
      </c>
      <c r="E293" s="9" t="str">
        <f>IF(Polska!B7="", "", Polska!B7)</f>
        <v>tak</v>
      </c>
      <c r="F293" s="9" t="str">
        <f>IF(Polska!C7="", "", Polska!C7)</f>
        <v>tak</v>
      </c>
      <c r="G293" s="9" t="str">
        <f>IF(Polska!D7="", "", Polska!D7)</f>
        <v>nie</v>
      </c>
      <c r="H293" s="9" t="str">
        <f>IF(Polska!E7="", "", Polska!E7)</f>
        <v>nie</v>
      </c>
      <c r="I293" s="9" t="str">
        <f>IF(Polska!F7="", "", Polska!F7)</f>
        <v>nie</v>
      </c>
      <c r="J293" s="9" t="str">
        <f>IF(Polska!G7="", "", Polska!G7)</f>
        <v>tak</v>
      </c>
      <c r="K293" s="9" t="str">
        <f>IF(Polska!H7="", "", Polska!H7)</f>
        <v>tak</v>
      </c>
      <c r="L293" s="9" t="str">
        <f>IF(Polska!I7="", "", Polska!I7)</f>
        <v>nie</v>
      </c>
      <c r="M293" s="9" t="str">
        <f>IF(Polska!J7="", "", Polska!J7)</f>
        <v>tak</v>
      </c>
      <c r="N293" s="9" t="str">
        <f>IF(Polska!K7="", "", Polska!K7)</f>
        <v>nie</v>
      </c>
      <c r="O293" s="9" t="str">
        <f>IF(Polska!L7="", "", Polska!L7)</f>
        <v>nie</v>
      </c>
      <c r="P293" s="9" t="str">
        <f>IF(Polska!M7="", "", Polska!M7)</f>
        <v>tak</v>
      </c>
      <c r="Q293" s="9" t="str">
        <f>IF(Polska!N7="", "", Polska!N7)</f>
        <v>tak</v>
      </c>
      <c r="R293" s="9" t="str">
        <f>IF(Polska!O7="", "", Polska!O7)</f>
        <v>nie</v>
      </c>
      <c r="S293" s="9" t="str">
        <f>IF(Polska!P7="", "", Polska!P7)</f>
        <v>nie</v>
      </c>
      <c r="T293" s="9" t="str">
        <f>IF(Polska!Q7="", "", Polska!Q7)</f>
        <v>nie</v>
      </c>
      <c r="U293" s="9" t="str">
        <f>IF(Polska!R7="", "", Polska!R7)</f>
        <v>nie</v>
      </c>
      <c r="V293" s="9" t="str">
        <f>IF(Polska!S7="", "", Polska!S7)</f>
        <v>nie</v>
      </c>
      <c r="W293" s="9" t="str">
        <f>IF(Polska!T7="", "", Polska!T7)</f>
        <v>tak</v>
      </c>
      <c r="X293" s="9" t="str">
        <f>IF(Polska!U7="", "", Polska!U7)</f>
        <v>tak</v>
      </c>
      <c r="Y293" s="9" t="str">
        <f>IF(Polska!V7="", "", Polska!V7)</f>
        <v>nie</v>
      </c>
      <c r="Z293" s="9" t="str">
        <f>IF(Polska!W7="", "", Polska!W7)</f>
        <v>nie</v>
      </c>
      <c r="AA293" s="9" t="str">
        <f>IF(Polska!X7="", "", Polska!X7)</f>
        <v>nie</v>
      </c>
      <c r="AB293" s="9" t="str">
        <f>IF(Polska!Y7="", "", Polska!Y7)</f>
        <v>tak</v>
      </c>
      <c r="AC293" s="9" t="str">
        <f>IF(Polska!Z7="", "", Polska!Z7)</f>
        <v>tak</v>
      </c>
      <c r="AD293" s="9" t="str">
        <f>IF(Polska!AA7="", "", Polska!AA7)</f>
        <v>tak</v>
      </c>
      <c r="AE293" s="9" t="str">
        <f>IF(Polska!AB7="", "", Polska!AB7)</f>
        <v>tak</v>
      </c>
      <c r="AF293" s="9" t="str">
        <f>IF(Polska!AC7="", "", Polska!AC7)</f>
        <v/>
      </c>
      <c r="AG293" s="9" t="str">
        <f>IF(Polska!AD7="", "", Polska!AD7)</f>
        <v/>
      </c>
      <c r="AH293" s="9" t="str">
        <f>IF(Polska!AE7="", "", Polska!AE7)</f>
        <v/>
      </c>
      <c r="AI293" s="9" t="str">
        <f>IF(Polska!AF7="", "", Polska!AF7)</f>
        <v/>
      </c>
      <c r="AJ293" s="9" t="str">
        <f>IF(Polska!AG7="", "", Polska!AG7)</f>
        <v/>
      </c>
      <c r="AK293" s="9" t="str">
        <f>IF(Polska!AH7="", "", Polska!AH7)</f>
        <v/>
      </c>
      <c r="AL293" s="9" t="str">
        <f>IF(Polska!AI7="", "", Polska!AI7)</f>
        <v/>
      </c>
      <c r="AM293" s="9" t="str">
        <f>IF(Polska!AJ7="", "", Polska!AJ7)</f>
        <v/>
      </c>
      <c r="AN293" s="9" t="str">
        <f>IF(Polska!AK7="", "", Polska!AK7)</f>
        <v/>
      </c>
      <c r="AO293" s="9" t="str">
        <f>IF(Polska!AL7="", "", Polska!AL7)</f>
        <v/>
      </c>
      <c r="AP293" s="9" t="str">
        <f>IF(Polska!AM7="", "", Polska!AM7)</f>
        <v/>
      </c>
      <c r="AY293" t="str">
        <f>Polska!AP7</f>
        <v>tak 4</v>
      </c>
    </row>
    <row r="294" spans="1:51" x14ac:dyDescent="0.25">
      <c r="A294" s="39">
        <f t="shared" si="35"/>
        <v>0.59259259259259256</v>
      </c>
      <c r="B294" s="47">
        <f t="shared" si="32"/>
        <v>0.59259259548259258</v>
      </c>
      <c r="C294" s="46">
        <v>2.8900000000000101E-9</v>
      </c>
      <c r="D294" s="16" t="str">
        <f>Polska!A8</f>
        <v>Cracovia</v>
      </c>
      <c r="E294" s="9" t="str">
        <f>IF(Polska!B8="", "", Polska!B8)</f>
        <v>tak</v>
      </c>
      <c r="F294" s="9" t="str">
        <f>IF(Polska!C8="", "", Polska!C8)</f>
        <v>nie</v>
      </c>
      <c r="G294" s="9" t="str">
        <f>IF(Polska!D8="", "", Polska!D8)</f>
        <v>tak</v>
      </c>
      <c r="H294" s="9" t="str">
        <f>IF(Polska!E8="", "", Polska!E8)</f>
        <v>tak</v>
      </c>
      <c r="I294" s="9" t="str">
        <f>IF(Polska!F8="", "", Polska!F8)</f>
        <v>nie</v>
      </c>
      <c r="J294" s="9" t="str">
        <f>IF(Polska!G8="", "", Polska!G8)</f>
        <v>tak</v>
      </c>
      <c r="K294" s="9" t="str">
        <f>IF(Polska!H8="", "", Polska!H8)</f>
        <v>tak</v>
      </c>
      <c r="L294" s="9" t="str">
        <f>IF(Polska!I8="", "", Polska!I8)</f>
        <v>tak</v>
      </c>
      <c r="M294" s="9" t="str">
        <f>IF(Polska!J8="", "", Polska!J8)</f>
        <v>tak</v>
      </c>
      <c r="N294" s="9" t="str">
        <f>IF(Polska!K8="", "", Polska!K8)</f>
        <v>tak</v>
      </c>
      <c r="O294" s="9" t="str">
        <f>IF(Polska!L8="", "", Polska!L8)</f>
        <v>tak</v>
      </c>
      <c r="P294" s="9" t="str">
        <f>IF(Polska!M8="", "", Polska!M8)</f>
        <v>nie</v>
      </c>
      <c r="Q294" s="9" t="str">
        <f>IF(Polska!N8="", "", Polska!N8)</f>
        <v>nie</v>
      </c>
      <c r="R294" s="9" t="str">
        <f>IF(Polska!O8="", "", Polska!O8)</f>
        <v>tak</v>
      </c>
      <c r="S294" s="9" t="str">
        <f>IF(Polska!P8="", "", Polska!P8)</f>
        <v>nie</v>
      </c>
      <c r="T294" s="9" t="str">
        <f>IF(Polska!Q8="", "", Polska!Q8)</f>
        <v>nie</v>
      </c>
      <c r="U294" s="9" t="str">
        <f>IF(Polska!R8="", "", Polska!R8)</f>
        <v>tak</v>
      </c>
      <c r="V294" s="9" t="str">
        <f>IF(Polska!S8="", "", Polska!S8)</f>
        <v>nie</v>
      </c>
      <c r="W294" s="9" t="str">
        <f>IF(Polska!T8="", "", Polska!T8)</f>
        <v>nie</v>
      </c>
      <c r="X294" s="9" t="str">
        <f>IF(Polska!U8="", "", Polska!U8)</f>
        <v>nie</v>
      </c>
      <c r="Y294" s="9" t="str">
        <f>IF(Polska!V8="", "", Polska!V8)</f>
        <v>tak</v>
      </c>
      <c r="Z294" s="9" t="str">
        <f>IF(Polska!W8="", "", Polska!W8)</f>
        <v>tak</v>
      </c>
      <c r="AA294" s="9" t="str">
        <f>IF(Polska!X8="", "", Polska!X8)</f>
        <v>nie</v>
      </c>
      <c r="AB294" s="9" t="str">
        <f>IF(Polska!Y8="", "", Polska!Y8)</f>
        <v>tak</v>
      </c>
      <c r="AC294" s="9" t="str">
        <f>IF(Polska!Z8="", "", Polska!Z8)</f>
        <v>nie</v>
      </c>
      <c r="AD294" s="9" t="str">
        <f>IF(Polska!AA8="", "", Polska!AA8)</f>
        <v>tak</v>
      </c>
      <c r="AE294" s="9" t="str">
        <f>IF(Polska!AB8="", "", Polska!AB8)</f>
        <v>tak</v>
      </c>
      <c r="AF294" s="9" t="str">
        <f>IF(Polska!AC8="", "", Polska!AC8)</f>
        <v/>
      </c>
      <c r="AG294" s="9" t="str">
        <f>IF(Polska!AD8="", "", Polska!AD8)</f>
        <v/>
      </c>
      <c r="AH294" s="9" t="str">
        <f>IF(Polska!AE8="", "", Polska!AE8)</f>
        <v/>
      </c>
      <c r="AI294" s="9" t="str">
        <f>IF(Polska!AF8="", "", Polska!AF8)</f>
        <v/>
      </c>
      <c r="AJ294" s="9" t="str">
        <f>IF(Polska!AG8="", "", Polska!AG8)</f>
        <v/>
      </c>
      <c r="AK294" s="9" t="str">
        <f>IF(Polska!AH8="", "", Polska!AH8)</f>
        <v/>
      </c>
      <c r="AL294" s="9" t="str">
        <f>IF(Polska!AI8="", "", Polska!AI8)</f>
        <v/>
      </c>
      <c r="AM294" s="9" t="str">
        <f>IF(Polska!AJ8="", "", Polska!AJ8)</f>
        <v/>
      </c>
      <c r="AN294" s="9" t="str">
        <f>IF(Polska!AK8="", "", Polska!AK8)</f>
        <v/>
      </c>
      <c r="AO294" s="9" t="str">
        <f>IF(Polska!AL8="", "", Polska!AL8)</f>
        <v/>
      </c>
      <c r="AP294" s="9" t="str">
        <f>IF(Polska!AM8="", "", Polska!AM8)</f>
        <v/>
      </c>
      <c r="AY294" t="str">
        <f>Polska!AP8</f>
        <v>tak 2</v>
      </c>
    </row>
    <row r="295" spans="1:51" x14ac:dyDescent="0.25">
      <c r="A295" s="39">
        <f t="shared" si="35"/>
        <v>0.44444444444444442</v>
      </c>
      <c r="B295" s="47">
        <f t="shared" si="32"/>
        <v>0.44444444734444444</v>
      </c>
      <c r="C295" s="46">
        <v>2.9000000000000098E-9</v>
      </c>
      <c r="D295" s="16" t="str">
        <f>Polska!A9</f>
        <v>Motor</v>
      </c>
      <c r="E295" s="9" t="str">
        <f>IF(Polska!B9="", "", Polska!B9)</f>
        <v>tak</v>
      </c>
      <c r="F295" s="9" t="str">
        <f>IF(Polska!C9="", "", Polska!C9)</f>
        <v>nie</v>
      </c>
      <c r="G295" s="9" t="str">
        <f>IF(Polska!D9="", "", Polska!D9)</f>
        <v>tak</v>
      </c>
      <c r="H295" s="9" t="str">
        <f>IF(Polska!E9="", "", Polska!E9)</f>
        <v>nie</v>
      </c>
      <c r="I295" s="9" t="str">
        <f>IF(Polska!F9="", "", Polska!F9)</f>
        <v>nie</v>
      </c>
      <c r="J295" s="9" t="str">
        <f>IF(Polska!G9="", "", Polska!G9)</f>
        <v>nie</v>
      </c>
      <c r="K295" s="9" t="str">
        <f>IF(Polska!H9="", "", Polska!H9)</f>
        <v>nie</v>
      </c>
      <c r="L295" s="9" t="str">
        <f>IF(Polska!I9="", "", Polska!I9)</f>
        <v>nie</v>
      </c>
      <c r="M295" s="9" t="str">
        <f>IF(Polska!J9="", "", Polska!J9)</f>
        <v>tak</v>
      </c>
      <c r="N295" s="9" t="str">
        <f>IF(Polska!K9="", "", Polska!K9)</f>
        <v>tak</v>
      </c>
      <c r="O295" s="9" t="str">
        <f>IF(Polska!L9="", "", Polska!L9)</f>
        <v>tak</v>
      </c>
      <c r="P295" s="9" t="str">
        <f>IF(Polska!M9="", "", Polska!M9)</f>
        <v>nie</v>
      </c>
      <c r="Q295" s="9" t="str">
        <f>IF(Polska!N9="", "", Polska!N9)</f>
        <v>nie</v>
      </c>
      <c r="R295" s="9" t="str">
        <f>IF(Polska!O9="", "", Polska!O9)</f>
        <v>nie</v>
      </c>
      <c r="S295" s="9" t="str">
        <f>IF(Polska!P9="", "", Polska!P9)</f>
        <v>tak</v>
      </c>
      <c r="T295" s="9" t="str">
        <f>IF(Polska!Q9="", "", Polska!Q9)</f>
        <v>tak</v>
      </c>
      <c r="U295" s="9" t="str">
        <f>IF(Polska!R9="", "", Polska!R9)</f>
        <v>nie</v>
      </c>
      <c r="V295" s="9" t="str">
        <f>IF(Polska!S9="", "", Polska!S9)</f>
        <v>tak</v>
      </c>
      <c r="W295" s="9" t="str">
        <f>IF(Polska!T9="", "", Polska!T9)</f>
        <v>nie</v>
      </c>
      <c r="X295" s="9" t="str">
        <f>IF(Polska!U9="", "", Polska!U9)</f>
        <v>nie</v>
      </c>
      <c r="Y295" s="9" t="str">
        <f>IF(Polska!V9="", "", Polska!V9)</f>
        <v>tak</v>
      </c>
      <c r="Z295" s="9" t="str">
        <f>IF(Polska!W9="", "", Polska!W9)</f>
        <v>tak</v>
      </c>
      <c r="AA295" s="9" t="str">
        <f>IF(Polska!X9="", "", Polska!X9)</f>
        <v>nie</v>
      </c>
      <c r="AB295" s="9" t="str">
        <f>IF(Polska!Y9="", "", Polska!Y9)</f>
        <v>nie</v>
      </c>
      <c r="AC295" s="9" t="str">
        <f>IF(Polska!Z9="", "", Polska!Z9)</f>
        <v>tak</v>
      </c>
      <c r="AD295" s="9" t="str">
        <f>IF(Polska!AA9="", "", Polska!AA9)</f>
        <v>nie</v>
      </c>
      <c r="AE295" s="9" t="str">
        <f>IF(Polska!AB9="", "", Polska!AB9)</f>
        <v>tak</v>
      </c>
      <c r="AF295" s="9" t="str">
        <f>IF(Polska!AC9="", "", Polska!AC9)</f>
        <v/>
      </c>
      <c r="AG295" s="9" t="str">
        <f>IF(Polska!AD9="", "", Polska!AD9)</f>
        <v/>
      </c>
      <c r="AH295" s="9" t="str">
        <f>IF(Polska!AE9="", "", Polska!AE9)</f>
        <v/>
      </c>
      <c r="AI295" s="9" t="str">
        <f>IF(Polska!AF9="", "", Polska!AF9)</f>
        <v/>
      </c>
      <c r="AJ295" s="9" t="str">
        <f>IF(Polska!AG9="", "", Polska!AG9)</f>
        <v/>
      </c>
      <c r="AK295" s="9" t="str">
        <f>IF(Polska!AH9="", "", Polska!AH9)</f>
        <v/>
      </c>
      <c r="AL295" s="9" t="str">
        <f>IF(Polska!AI9="", "", Polska!AI9)</f>
        <v/>
      </c>
      <c r="AM295" s="9" t="str">
        <f>IF(Polska!AJ9="", "", Polska!AJ9)</f>
        <v/>
      </c>
      <c r="AN295" s="9" t="str">
        <f>IF(Polska!AK9="", "", Polska!AK9)</f>
        <v/>
      </c>
      <c r="AO295" s="9" t="str">
        <f>IF(Polska!AL9="", "", Polska!AL9)</f>
        <v/>
      </c>
      <c r="AP295" s="9" t="str">
        <f>IF(Polska!AM9="", "", Polska!AM9)</f>
        <v/>
      </c>
      <c r="AY295" t="str">
        <f>Polska!AP9</f>
        <v>tak 1</v>
      </c>
    </row>
    <row r="296" spans="1:51" x14ac:dyDescent="0.25">
      <c r="A296" s="39">
        <f t="shared" si="35"/>
        <v>0.48148148148148145</v>
      </c>
      <c r="B296" s="47">
        <f t="shared" si="32"/>
        <v>0.48148148439148147</v>
      </c>
      <c r="C296" s="46">
        <v>2.91000000000001E-9</v>
      </c>
      <c r="D296" s="16" t="str">
        <f>Polska!A10</f>
        <v>GKS Katowice</v>
      </c>
      <c r="E296" s="9" t="str">
        <f>IF(Polska!B10="", "", Polska!B10)</f>
        <v>tak</v>
      </c>
      <c r="F296" s="9" t="str">
        <f>IF(Polska!C10="", "", Polska!C10)</f>
        <v>nie</v>
      </c>
      <c r="G296" s="9" t="str">
        <f>IF(Polska!D10="", "", Polska!D10)</f>
        <v>nie</v>
      </c>
      <c r="H296" s="9" t="str">
        <f>IF(Polska!E10="", "", Polska!E10)</f>
        <v>tak</v>
      </c>
      <c r="I296" s="9" t="str">
        <f>IF(Polska!F10="", "", Polska!F10)</f>
        <v>nie</v>
      </c>
      <c r="J296" s="9" t="str">
        <f>IF(Polska!G10="", "", Polska!G10)</f>
        <v>tak</v>
      </c>
      <c r="K296" s="9" t="str">
        <f>IF(Polska!H10="", "", Polska!H10)</f>
        <v>nie</v>
      </c>
      <c r="L296" s="9" t="str">
        <f>IF(Polska!I10="", "", Polska!I10)</f>
        <v>tak</v>
      </c>
      <c r="M296" s="9" t="str">
        <f>IF(Polska!J10="", "", Polska!J10)</f>
        <v>tak</v>
      </c>
      <c r="N296" s="9" t="str">
        <f>IF(Polska!K10="", "", Polska!K10)</f>
        <v>tak</v>
      </c>
      <c r="O296" s="9" t="str">
        <f>IF(Polska!L10="", "", Polska!L10)</f>
        <v>nie</v>
      </c>
      <c r="P296" s="9" t="str">
        <f>IF(Polska!M10="", "", Polska!M10)</f>
        <v>nie</v>
      </c>
      <c r="Q296" s="9" t="str">
        <f>IF(Polska!N10="", "", Polska!N10)</f>
        <v>nie</v>
      </c>
      <c r="R296" s="9" t="str">
        <f>IF(Polska!O10="", "", Polska!O10)</f>
        <v>tak</v>
      </c>
      <c r="S296" s="9" t="str">
        <f>IF(Polska!P10="", "", Polska!P10)</f>
        <v>nie</v>
      </c>
      <c r="T296" s="9" t="str">
        <f>IF(Polska!Q10="", "", Polska!Q10)</f>
        <v>tak</v>
      </c>
      <c r="U296" s="9" t="str">
        <f>IF(Polska!R10="", "", Polska!R10)</f>
        <v>nie</v>
      </c>
      <c r="V296" s="9" t="str">
        <f>IF(Polska!S10="", "", Polska!S10)</f>
        <v>tak</v>
      </c>
      <c r="W296" s="9" t="str">
        <f>IF(Polska!T10="", "", Polska!T10)</f>
        <v>nie</v>
      </c>
      <c r="X296" s="9" t="str">
        <f>IF(Polska!U10="", "", Polska!U10)</f>
        <v>tak</v>
      </c>
      <c r="Y296" s="9" t="str">
        <f>IF(Polska!V10="", "", Polska!V10)</f>
        <v>nie</v>
      </c>
      <c r="Z296" s="9" t="str">
        <f>IF(Polska!W10="", "", Polska!W10)</f>
        <v>tak</v>
      </c>
      <c r="AA296" s="9" t="str">
        <f>IF(Polska!X10="", "", Polska!X10)</f>
        <v>nie</v>
      </c>
      <c r="AB296" s="9" t="str">
        <f>IF(Polska!Y10="", "", Polska!Y10)</f>
        <v>nie</v>
      </c>
      <c r="AC296" s="9" t="str">
        <f>IF(Polska!Z10="", "", Polska!Z10)</f>
        <v>nie</v>
      </c>
      <c r="AD296" s="9" t="str">
        <f>IF(Polska!AA10="", "", Polska!AA10)</f>
        <v>tak</v>
      </c>
      <c r="AE296" s="9" t="str">
        <f>IF(Polska!AB10="", "", Polska!AB10)</f>
        <v>tak</v>
      </c>
      <c r="AF296" s="9" t="str">
        <f>IF(Polska!AC10="", "", Polska!AC10)</f>
        <v/>
      </c>
      <c r="AG296" s="9" t="str">
        <f>IF(Polska!AD10="", "", Polska!AD10)</f>
        <v/>
      </c>
      <c r="AH296" s="9" t="str">
        <f>IF(Polska!AE10="", "", Polska!AE10)</f>
        <v/>
      </c>
      <c r="AI296" s="9" t="str">
        <f>IF(Polska!AF10="", "", Polska!AF10)</f>
        <v/>
      </c>
      <c r="AJ296" s="9" t="str">
        <f>IF(Polska!AG10="", "", Polska!AG10)</f>
        <v/>
      </c>
      <c r="AK296" s="9" t="str">
        <f>IF(Polska!AH10="", "", Polska!AH10)</f>
        <v/>
      </c>
      <c r="AL296" s="9" t="str">
        <f>IF(Polska!AI10="", "", Polska!AI10)</f>
        <v/>
      </c>
      <c r="AM296" s="9" t="str">
        <f>IF(Polska!AJ10="", "", Polska!AJ10)</f>
        <v/>
      </c>
      <c r="AN296" s="9" t="str">
        <f>IF(Polska!AK10="", "", Polska!AK10)</f>
        <v/>
      </c>
      <c r="AO296" s="9" t="str">
        <f>IF(Polska!AL10="", "", Polska!AL10)</f>
        <v/>
      </c>
      <c r="AP296" s="9" t="str">
        <f>IF(Polska!AM10="", "", Polska!AM10)</f>
        <v/>
      </c>
      <c r="AY296" t="str">
        <f>Polska!AP10</f>
        <v>tak 2</v>
      </c>
    </row>
    <row r="297" spans="1:51" x14ac:dyDescent="0.25">
      <c r="A297" s="39">
        <f t="shared" si="35"/>
        <v>0.37037037037037035</v>
      </c>
      <c r="B297" s="47">
        <f t="shared" si="32"/>
        <v>0.37037037329037037</v>
      </c>
      <c r="C297" s="46">
        <v>2.9200000000000102E-9</v>
      </c>
      <c r="D297" s="16" t="str">
        <f>Polska!A11</f>
        <v>Piast</v>
      </c>
      <c r="E297" s="9" t="str">
        <f>IF(Polska!B11="", "", Polska!B11)</f>
        <v>tak</v>
      </c>
      <c r="F297" s="9" t="str">
        <f>IF(Polska!C11="", "", Polska!C11)</f>
        <v>nie</v>
      </c>
      <c r="G297" s="9" t="str">
        <f>IF(Polska!D11="", "", Polska!D11)</f>
        <v>tak</v>
      </c>
      <c r="H297" s="9" t="str">
        <f>IF(Polska!E11="", "", Polska!E11)</f>
        <v>tak</v>
      </c>
      <c r="I297" s="9" t="str">
        <f>IF(Polska!F11="", "", Polska!F11)</f>
        <v>nie</v>
      </c>
      <c r="J297" s="9" t="str">
        <f>IF(Polska!G11="", "", Polska!G11)</f>
        <v>nie</v>
      </c>
      <c r="K297" s="9" t="str">
        <f>IF(Polska!H11="", "", Polska!H11)</f>
        <v>nie</v>
      </c>
      <c r="L297" s="9" t="str">
        <f>IF(Polska!I11="", "", Polska!I11)</f>
        <v>nie</v>
      </c>
      <c r="M297" s="9" t="str">
        <f>IF(Polska!J11="", "", Polska!J11)</f>
        <v>nie</v>
      </c>
      <c r="N297" s="9" t="str">
        <f>IF(Polska!K11="", "", Polska!K11)</f>
        <v>nie</v>
      </c>
      <c r="O297" s="9" t="str">
        <f>IF(Polska!L11="", "", Polska!L11)</f>
        <v>nie</v>
      </c>
      <c r="P297" s="9" t="str">
        <f>IF(Polska!M11="", "", Polska!M11)</f>
        <v>tak</v>
      </c>
      <c r="Q297" s="9" t="str">
        <f>IF(Polska!N11="", "", Polska!N11)</f>
        <v>nie</v>
      </c>
      <c r="R297" s="9" t="str">
        <f>IF(Polska!O11="", "", Polska!O11)</f>
        <v>tak</v>
      </c>
      <c r="S297" s="9" t="str">
        <f>IF(Polska!P11="", "", Polska!P11)</f>
        <v>tak</v>
      </c>
      <c r="T297" s="9" t="str">
        <f>IF(Polska!Q11="", "", Polska!Q11)</f>
        <v>nie</v>
      </c>
      <c r="U297" s="9" t="str">
        <f>IF(Polska!R11="", "", Polska!R11)</f>
        <v>nie</v>
      </c>
      <c r="V297" s="9" t="str">
        <f>IF(Polska!S11="", "", Polska!S11)</f>
        <v>nie</v>
      </c>
      <c r="W297" s="9" t="str">
        <f>IF(Polska!T11="", "", Polska!T11)</f>
        <v>nie</v>
      </c>
      <c r="X297" s="9" t="str">
        <f>IF(Polska!U11="", "", Polska!U11)</f>
        <v>nie</v>
      </c>
      <c r="Y297" s="9" t="str">
        <f>IF(Polska!V11="", "", Polska!V11)</f>
        <v>nie</v>
      </c>
      <c r="Z297" s="9" t="str">
        <f>IF(Polska!W11="", "", Polska!W11)</f>
        <v>tak</v>
      </c>
      <c r="AA297" s="9" t="str">
        <f>IF(Polska!X11="", "", Polska!X11)</f>
        <v>nie</v>
      </c>
      <c r="AB297" s="9" t="str">
        <f>IF(Polska!Y11="", "", Polska!Y11)</f>
        <v>tak</v>
      </c>
      <c r="AC297" s="9" t="str">
        <f>IF(Polska!Z11="", "", Polska!Z11)</f>
        <v>tak</v>
      </c>
      <c r="AD297" s="9" t="str">
        <f>IF(Polska!AA11="", "", Polska!AA11)</f>
        <v>nie</v>
      </c>
      <c r="AE297" s="9" t="str">
        <f>IF(Polska!AB11="", "", Polska!AB11)</f>
        <v>tak</v>
      </c>
      <c r="AF297" s="9" t="str">
        <f>IF(Polska!AC11="", "", Polska!AC11)</f>
        <v/>
      </c>
      <c r="AG297" s="9" t="str">
        <f>IF(Polska!AD11="", "", Polska!AD11)</f>
        <v/>
      </c>
      <c r="AH297" s="9" t="str">
        <f>IF(Polska!AE11="", "", Polska!AE11)</f>
        <v/>
      </c>
      <c r="AI297" s="9" t="str">
        <f>IF(Polska!AF11="", "", Polska!AF11)</f>
        <v/>
      </c>
      <c r="AJ297" s="9" t="str">
        <f>IF(Polska!AG11="", "", Polska!AG11)</f>
        <v/>
      </c>
      <c r="AK297" s="9" t="str">
        <f>IF(Polska!AH11="", "", Polska!AH11)</f>
        <v/>
      </c>
      <c r="AL297" s="9" t="str">
        <f>IF(Polska!AI11="", "", Polska!AI11)</f>
        <v/>
      </c>
      <c r="AM297" s="9" t="str">
        <f>IF(Polska!AJ11="", "", Polska!AJ11)</f>
        <v/>
      </c>
      <c r="AN297" s="9" t="str">
        <f>IF(Polska!AK11="", "", Polska!AK11)</f>
        <v/>
      </c>
      <c r="AO297" s="9" t="str">
        <f>IF(Polska!AL11="", "", Polska!AL11)</f>
        <v/>
      </c>
      <c r="AP297" s="9" t="str">
        <f>IF(Polska!AM11="", "", Polska!AM11)</f>
        <v/>
      </c>
      <c r="AY297" t="str">
        <f>Polska!AP11</f>
        <v>tak 1</v>
      </c>
    </row>
    <row r="298" spans="1:51" x14ac:dyDescent="0.25">
      <c r="A298" s="39">
        <f t="shared" si="35"/>
        <v>0.55555555555555558</v>
      </c>
      <c r="B298" s="47">
        <f t="shared" si="32"/>
        <v>0.5555555584855556</v>
      </c>
      <c r="C298" s="46">
        <v>2.9300000000000099E-9</v>
      </c>
      <c r="D298" s="16" t="str">
        <f>Polska!A12</f>
        <v>Korona</v>
      </c>
      <c r="E298" s="9" t="str">
        <f>IF(Polska!B12="", "", Polska!B12)</f>
        <v>tak</v>
      </c>
      <c r="F298" s="9" t="str">
        <f>IF(Polska!C12="", "", Polska!C12)</f>
        <v>nie</v>
      </c>
      <c r="G298" s="9" t="str">
        <f>IF(Polska!D12="", "", Polska!D12)</f>
        <v>tak</v>
      </c>
      <c r="H298" s="9" t="str">
        <f>IF(Polska!E12="", "", Polska!E12)</f>
        <v>tak</v>
      </c>
      <c r="I298" s="9" t="str">
        <f>IF(Polska!F12="", "", Polska!F12)</f>
        <v>nie</v>
      </c>
      <c r="J298" s="9" t="str">
        <f>IF(Polska!G12="", "", Polska!G12)</f>
        <v>nie</v>
      </c>
      <c r="K298" s="9" t="str">
        <f>IF(Polska!H12="", "", Polska!H12)</f>
        <v>nie</v>
      </c>
      <c r="L298" s="9" t="str">
        <f>IF(Polska!I12="", "", Polska!I12)</f>
        <v>nie</v>
      </c>
      <c r="M298" s="9" t="str">
        <f>IF(Polska!J12="", "", Polska!J12)</f>
        <v>tak</v>
      </c>
      <c r="N298" s="9" t="str">
        <f>IF(Polska!K12="", "", Polska!K12)</f>
        <v>tak</v>
      </c>
      <c r="O298" s="9" t="str">
        <f>IF(Polska!L12="", "", Polska!L12)</f>
        <v>nie</v>
      </c>
      <c r="P298" s="9" t="str">
        <f>IF(Polska!M12="", "", Polska!M12)</f>
        <v>tak</v>
      </c>
      <c r="Q298" s="9" t="str">
        <f>IF(Polska!N12="", "", Polska!N12)</f>
        <v>tak</v>
      </c>
      <c r="R298" s="9" t="str">
        <f>IF(Polska!O12="", "", Polska!O12)</f>
        <v>tak</v>
      </c>
      <c r="S298" s="9" t="str">
        <f>IF(Polska!P12="", "", Polska!P12)</f>
        <v>nie</v>
      </c>
      <c r="T298" s="9" t="str">
        <f>IF(Polska!Q12="", "", Polska!Q12)</f>
        <v>tak</v>
      </c>
      <c r="U298" s="9" t="str">
        <f>IF(Polska!R12="", "", Polska!R12)</f>
        <v>nie</v>
      </c>
      <c r="V298" s="9" t="str">
        <f>IF(Polska!S12="", "", Polska!S12)</f>
        <v>nie</v>
      </c>
      <c r="W298" s="9" t="str">
        <f>IF(Polska!T12="", "", Polska!T12)</f>
        <v>nie</v>
      </c>
      <c r="X298" s="9" t="str">
        <f>IF(Polska!U12="", "", Polska!U12)</f>
        <v>nie</v>
      </c>
      <c r="Y298" s="9" t="str">
        <f>IF(Polska!V12="", "", Polska!V12)</f>
        <v>tak</v>
      </c>
      <c r="Z298" s="9" t="str">
        <f>IF(Polska!W12="", "", Polska!W12)</f>
        <v>tak</v>
      </c>
      <c r="AA298" s="9" t="str">
        <f>IF(Polska!X12="", "", Polska!X12)</f>
        <v>nie</v>
      </c>
      <c r="AB298" s="9" t="str">
        <f>IF(Polska!Y12="", "", Polska!Y12)</f>
        <v>tak</v>
      </c>
      <c r="AC298" s="9" t="str">
        <f>IF(Polska!Z12="", "", Polska!Z12)</f>
        <v>tak</v>
      </c>
      <c r="AD298" s="9" t="str">
        <f>IF(Polska!AA12="", "", Polska!AA12)</f>
        <v>tak</v>
      </c>
      <c r="AE298" s="9" t="str">
        <f>IF(Polska!AB12="", "", Polska!AB12)</f>
        <v>tak</v>
      </c>
      <c r="AF298" s="9" t="str">
        <f>IF(Polska!AC12="", "", Polska!AC12)</f>
        <v/>
      </c>
      <c r="AG298" s="9" t="str">
        <f>IF(Polska!AD12="", "", Polska!AD12)</f>
        <v/>
      </c>
      <c r="AH298" s="9" t="str">
        <f>IF(Polska!AE12="", "", Polska!AE12)</f>
        <v/>
      </c>
      <c r="AI298" s="9" t="str">
        <f>IF(Polska!AF12="", "", Polska!AF12)</f>
        <v/>
      </c>
      <c r="AJ298" s="9" t="str">
        <f>IF(Polska!AG12="", "", Polska!AG12)</f>
        <v/>
      </c>
      <c r="AK298" s="9" t="str">
        <f>IF(Polska!AH12="", "", Polska!AH12)</f>
        <v/>
      </c>
      <c r="AL298" s="9" t="str">
        <f>IF(Polska!AI12="", "", Polska!AI12)</f>
        <v/>
      </c>
      <c r="AM298" s="9" t="str">
        <f>IF(Polska!AJ12="", "", Polska!AJ12)</f>
        <v/>
      </c>
      <c r="AN298" s="9" t="str">
        <f>IF(Polska!AK12="", "", Polska!AK12)</f>
        <v/>
      </c>
      <c r="AO298" s="9" t="str">
        <f>IF(Polska!AL12="", "", Polska!AL12)</f>
        <v/>
      </c>
      <c r="AP298" s="9" t="str">
        <f>IF(Polska!AM12="", "", Polska!AM12)</f>
        <v/>
      </c>
      <c r="AY298" t="str">
        <f>Polska!AP12</f>
        <v>tak 4</v>
      </c>
    </row>
    <row r="299" spans="1:51" x14ac:dyDescent="0.25">
      <c r="A299" s="39">
        <f t="shared" si="35"/>
        <v>0.62962962962962965</v>
      </c>
      <c r="B299" s="47">
        <f t="shared" si="32"/>
        <v>0.62962963256962967</v>
      </c>
      <c r="C299" s="46">
        <v>2.9400000000000101E-9</v>
      </c>
      <c r="D299" s="16" t="str">
        <f>Polska!A13</f>
        <v>Radomiak</v>
      </c>
      <c r="E299" s="9" t="str">
        <f>IF(Polska!B13="", "", Polska!B13)</f>
        <v>tak</v>
      </c>
      <c r="F299" s="9" t="str">
        <f>IF(Polska!C13="", "", Polska!C13)</f>
        <v>tak</v>
      </c>
      <c r="G299" s="9" t="str">
        <f>IF(Polska!D13="", "", Polska!D13)</f>
        <v>nie</v>
      </c>
      <c r="H299" s="9" t="str">
        <f>IF(Polska!E13="", "", Polska!E13)</f>
        <v>nie</v>
      </c>
      <c r="I299" s="9" t="str">
        <f>IF(Polska!F13="", "", Polska!F13)</f>
        <v>tak</v>
      </c>
      <c r="J299" s="9" t="str">
        <f>IF(Polska!G13="", "", Polska!G13)</f>
        <v>tak</v>
      </c>
      <c r="K299" s="9" t="str">
        <f>IF(Polska!H13="", "", Polska!H13)</f>
        <v>nie</v>
      </c>
      <c r="L299" s="9" t="str">
        <f>IF(Polska!I13="", "", Polska!I13)</f>
        <v>tak</v>
      </c>
      <c r="M299" s="9" t="str">
        <f>IF(Polska!J13="", "", Polska!J13)</f>
        <v>nie</v>
      </c>
      <c r="N299" s="9" t="str">
        <f>IF(Polska!K13="", "", Polska!K13)</f>
        <v>tak</v>
      </c>
      <c r="O299" s="9" t="str">
        <f>IF(Polska!L13="", "", Polska!L13)</f>
        <v>tak</v>
      </c>
      <c r="P299" s="9" t="str">
        <f>IF(Polska!M13="", "", Polska!M13)</f>
        <v>nie</v>
      </c>
      <c r="Q299" s="9" t="str">
        <f>IF(Polska!N13="", "", Polska!N13)</f>
        <v>tak</v>
      </c>
      <c r="R299" s="9" t="str">
        <f>IF(Polska!O13="", "", Polska!O13)</f>
        <v>nie</v>
      </c>
      <c r="S299" s="9" t="str">
        <f>IF(Polska!P13="", "", Polska!P13)</f>
        <v>tak</v>
      </c>
      <c r="T299" s="9" t="str">
        <f>IF(Polska!Q13="", "", Polska!Q13)</f>
        <v>tak</v>
      </c>
      <c r="U299" s="9" t="str">
        <f>IF(Polska!R13="", "", Polska!R13)</f>
        <v>nie</v>
      </c>
      <c r="V299" s="9" t="str">
        <f>IF(Polska!S13="", "", Polska!S13)</f>
        <v>tak</v>
      </c>
      <c r="W299" s="9" t="str">
        <f>IF(Polska!T13="", "", Polska!T13)</f>
        <v>nie</v>
      </c>
      <c r="X299" s="9" t="str">
        <f>IF(Polska!U13="", "", Polska!U13)</f>
        <v>tak</v>
      </c>
      <c r="Y299" s="9" t="str">
        <f>IF(Polska!V13="", "", Polska!V13)</f>
        <v>nie</v>
      </c>
      <c r="Z299" s="9" t="str">
        <f>IF(Polska!W13="", "", Polska!W13)</f>
        <v>tak</v>
      </c>
      <c r="AA299" s="9" t="str">
        <f>IF(Polska!X13="", "", Polska!X13)</f>
        <v>tak</v>
      </c>
      <c r="AB299" s="9" t="str">
        <f>IF(Polska!Y13="", "", Polska!Y13)</f>
        <v>tak</v>
      </c>
      <c r="AC299" s="9" t="str">
        <f>IF(Polska!Z13="", "", Polska!Z13)</f>
        <v>tak</v>
      </c>
      <c r="AD299" s="9" t="str">
        <f>IF(Polska!AA13="", "", Polska!AA13)</f>
        <v>tak</v>
      </c>
      <c r="AE299" s="9" t="str">
        <f>IF(Polska!AB13="", "", Polska!AB13)</f>
        <v>nie</v>
      </c>
      <c r="AF299" s="9" t="str">
        <f>IF(Polska!AC13="", "", Polska!AC13)</f>
        <v/>
      </c>
      <c r="AG299" s="9" t="str">
        <f>IF(Polska!AD13="", "", Polska!AD13)</f>
        <v/>
      </c>
      <c r="AH299" s="9" t="str">
        <f>IF(Polska!AE13="", "", Polska!AE13)</f>
        <v/>
      </c>
      <c r="AI299" s="9" t="str">
        <f>IF(Polska!AF13="", "", Polska!AF13)</f>
        <v/>
      </c>
      <c r="AJ299" s="9" t="str">
        <f>IF(Polska!AG13="", "", Polska!AG13)</f>
        <v/>
      </c>
      <c r="AK299" s="9" t="str">
        <f>IF(Polska!AH13="", "", Polska!AH13)</f>
        <v/>
      </c>
      <c r="AL299" s="9" t="str">
        <f>IF(Polska!AI13="", "", Polska!AI13)</f>
        <v/>
      </c>
      <c r="AM299" s="9" t="str">
        <f>IF(Polska!AJ13="", "", Polska!AJ13)</f>
        <v/>
      </c>
      <c r="AN299" s="9" t="str">
        <f>IF(Polska!AK13="", "", Polska!AK13)</f>
        <v/>
      </c>
      <c r="AO299" s="9" t="str">
        <f>IF(Polska!AL13="", "", Polska!AL13)</f>
        <v/>
      </c>
      <c r="AP299" s="9" t="str">
        <f>IF(Polska!AM13="", "", Polska!AM13)</f>
        <v/>
      </c>
      <c r="AY299" t="str">
        <f>Polska!AP13</f>
        <v>nie 1</v>
      </c>
    </row>
    <row r="300" spans="1:51" x14ac:dyDescent="0.25">
      <c r="A300" s="39">
        <f t="shared" si="35"/>
        <v>0.55555555555555558</v>
      </c>
      <c r="B300" s="47">
        <f t="shared" si="32"/>
        <v>0.5555555585055556</v>
      </c>
      <c r="C300" s="46">
        <v>2.9500000000000099E-9</v>
      </c>
      <c r="D300" s="16" t="str">
        <f>Polska!A14</f>
        <v>Widzew</v>
      </c>
      <c r="E300" s="9" t="str">
        <f>IF(Polska!B14="", "", Polska!B14)</f>
        <v>tak</v>
      </c>
      <c r="F300" s="9" t="str">
        <f>IF(Polska!C14="", "", Polska!C14)</f>
        <v>nie</v>
      </c>
      <c r="G300" s="9" t="str">
        <f>IF(Polska!D14="", "", Polska!D14)</f>
        <v>tak</v>
      </c>
      <c r="H300" s="9" t="str">
        <f>IF(Polska!E14="", "", Polska!E14)</f>
        <v>nie</v>
      </c>
      <c r="I300" s="9" t="str">
        <f>IF(Polska!F14="", "", Polska!F14)</f>
        <v>tak</v>
      </c>
      <c r="J300" s="9" t="str">
        <f>IF(Polska!G14="", "", Polska!G14)</f>
        <v>tak</v>
      </c>
      <c r="K300" s="9" t="str">
        <f>IF(Polska!H14="", "", Polska!H14)</f>
        <v>nie</v>
      </c>
      <c r="L300" s="9" t="str">
        <f>IF(Polska!I14="", "", Polska!I14)</f>
        <v>tak</v>
      </c>
      <c r="M300" s="9" t="str">
        <f>IF(Polska!J14="", "", Polska!J14)</f>
        <v>nie</v>
      </c>
      <c r="N300" s="9" t="str">
        <f>IF(Polska!K14="", "", Polska!K14)</f>
        <v>tak</v>
      </c>
      <c r="O300" s="9" t="str">
        <f>IF(Polska!L14="", "", Polska!L14)</f>
        <v>nie</v>
      </c>
      <c r="P300" s="9" t="str">
        <f>IF(Polska!M14="", "", Polska!M14)</f>
        <v>nie</v>
      </c>
      <c r="Q300" s="9" t="str">
        <f>IF(Polska!N14="", "", Polska!N14)</f>
        <v>tak</v>
      </c>
      <c r="R300" s="9" t="str">
        <f>IF(Polska!O14="", "", Polska!O14)</f>
        <v>tak</v>
      </c>
      <c r="S300" s="9" t="str">
        <f>IF(Polska!P14="", "", Polska!P14)</f>
        <v>tak</v>
      </c>
      <c r="T300" s="9" t="str">
        <f>IF(Polska!Q14="", "", Polska!Q14)</f>
        <v>nie</v>
      </c>
      <c r="U300" s="9" t="str">
        <f>IF(Polska!R14="", "", Polska!R14)</f>
        <v>tak</v>
      </c>
      <c r="V300" s="9" t="str">
        <f>IF(Polska!S14="", "", Polska!S14)</f>
        <v>tak</v>
      </c>
      <c r="W300" s="9" t="str">
        <f>IF(Polska!T14="", "", Polska!T14)</f>
        <v>tak</v>
      </c>
      <c r="X300" s="9" t="str">
        <f>IF(Polska!U14="", "", Polska!U14)</f>
        <v>nie</v>
      </c>
      <c r="Y300" s="9" t="str">
        <f>IF(Polska!V14="", "", Polska!V14)</f>
        <v>tak</v>
      </c>
      <c r="Z300" s="9" t="str">
        <f>IF(Polska!W14="", "", Polska!W14)</f>
        <v>tak</v>
      </c>
      <c r="AA300" s="9" t="str">
        <f>IF(Polska!X14="", "", Polska!X14)</f>
        <v>tak</v>
      </c>
      <c r="AB300" s="9" t="str">
        <f>IF(Polska!Y14="", "", Polska!Y14)</f>
        <v>nie</v>
      </c>
      <c r="AC300" s="9" t="str">
        <f>IF(Polska!Z14="", "", Polska!Z14)</f>
        <v>nie</v>
      </c>
      <c r="AD300" s="9" t="str">
        <f>IF(Polska!AA14="", "", Polska!AA14)</f>
        <v>nie</v>
      </c>
      <c r="AE300" s="9" t="str">
        <f>IF(Polska!AB14="", "", Polska!AB14)</f>
        <v>nie</v>
      </c>
      <c r="AF300" s="9" t="str">
        <f>IF(Polska!AC14="", "", Polska!AC14)</f>
        <v/>
      </c>
      <c r="AG300" s="9" t="str">
        <f>IF(Polska!AD14="", "", Polska!AD14)</f>
        <v/>
      </c>
      <c r="AH300" s="9" t="str">
        <f>IF(Polska!AE14="", "", Polska!AE14)</f>
        <v/>
      </c>
      <c r="AI300" s="9" t="str">
        <f>IF(Polska!AF14="", "", Polska!AF14)</f>
        <v/>
      </c>
      <c r="AJ300" s="9" t="str">
        <f>IF(Polska!AG14="", "", Polska!AG14)</f>
        <v/>
      </c>
      <c r="AK300" s="9" t="str">
        <f>IF(Polska!AH14="", "", Polska!AH14)</f>
        <v/>
      </c>
      <c r="AL300" s="9" t="str">
        <f>IF(Polska!AI14="", "", Polska!AI14)</f>
        <v/>
      </c>
      <c r="AM300" s="9" t="str">
        <f>IF(Polska!AJ14="", "", Polska!AJ14)</f>
        <v/>
      </c>
      <c r="AN300" s="9" t="str">
        <f>IF(Polska!AK14="", "", Polska!AK14)</f>
        <v/>
      </c>
      <c r="AO300" s="9" t="str">
        <f>IF(Polska!AL14="", "", Polska!AL14)</f>
        <v/>
      </c>
      <c r="AP300" s="9" t="str">
        <f>IF(Polska!AM14="", "", Polska!AM14)</f>
        <v/>
      </c>
      <c r="AY300" t="str">
        <f>Polska!AP14</f>
        <v>nie 4</v>
      </c>
    </row>
    <row r="301" spans="1:51" x14ac:dyDescent="0.25">
      <c r="A301" s="39">
        <f t="shared" si="35"/>
        <v>0.42307692307692307</v>
      </c>
      <c r="B301" s="47">
        <f t="shared" si="32"/>
        <v>0.4230769260369231</v>
      </c>
      <c r="C301" s="46">
        <v>2.96000000000001E-9</v>
      </c>
      <c r="D301" s="16" t="str">
        <f>Polska!A15</f>
        <v>Puszcza</v>
      </c>
      <c r="E301" s="9" t="str">
        <f>IF(Polska!B15="", "", Polska!B15)</f>
        <v>nie</v>
      </c>
      <c r="F301" s="9" t="str">
        <f>IF(Polska!C15="", "", Polska!C15)</f>
        <v>tak</v>
      </c>
      <c r="G301" s="9" t="str">
        <f>IF(Polska!D15="", "", Polska!D15)</f>
        <v>nie</v>
      </c>
      <c r="H301" s="9" t="str">
        <f>IF(Polska!E15="", "", Polska!E15)</f>
        <v>nie</v>
      </c>
      <c r="I301" s="9" t="str">
        <f>IF(Polska!F15="", "", Polska!F15)</f>
        <v>tak</v>
      </c>
      <c r="J301" s="9" t="str">
        <f>IF(Polska!G15="", "", Polska!G15)</f>
        <v>nie</v>
      </c>
      <c r="K301" s="9" t="str">
        <f>IF(Polska!H15="", "", Polska!H15)</f>
        <v>nie</v>
      </c>
      <c r="L301" s="9" t="str">
        <f>IF(Polska!I15="", "", Polska!I15)</f>
        <v>nie</v>
      </c>
      <c r="M301" s="9" t="str">
        <f>IF(Polska!J15="", "", Polska!J15)</f>
        <v>tak</v>
      </c>
      <c r="N301" s="9" t="str">
        <f>IF(Polska!K15="", "", Polska!K15)</f>
        <v>nie</v>
      </c>
      <c r="O301" s="9" t="str">
        <f>IF(Polska!L15="", "", Polska!L15)</f>
        <v>nie</v>
      </c>
      <c r="P301" s="9" t="str">
        <f>IF(Polska!M15="", "", Polska!M15)</f>
        <v>nie</v>
      </c>
      <c r="Q301" s="9" t="str">
        <f>IF(Polska!N15="", "", Polska!N15)</f>
        <v>tak</v>
      </c>
      <c r="R301" s="9" t="str">
        <f>IF(Polska!O15="", "", Polska!O15)</f>
        <v>nie</v>
      </c>
      <c r="S301" s="9" t="str">
        <f>IF(Polska!P15="", "", Polska!P15)</f>
        <v>nie</v>
      </c>
      <c r="T301" s="9" t="str">
        <f>IF(Polska!Q15="", "", Polska!Q15)</f>
        <v>nie</v>
      </c>
      <c r="U301" s="9" t="str">
        <f>IF(Polska!R15="", "", Polska!R15)</f>
        <v>nie</v>
      </c>
      <c r="V301" s="9" t="str">
        <f>IF(Polska!S15="", "", Polska!S15)</f>
        <v>tak</v>
      </c>
      <c r="W301" s="9" t="str">
        <f>IF(Polska!T15="", "", Polska!T15)</f>
        <v>tak</v>
      </c>
      <c r="X301" s="9" t="str">
        <f>IF(Polska!U15="", "", Polska!U15)</f>
        <v>tak</v>
      </c>
      <c r="Y301" s="9" t="str">
        <f>IF(Polska!V15="", "", Polska!V15)</f>
        <v>nie</v>
      </c>
      <c r="Z301" s="9" t="str">
        <f>IF(Polska!W15="", "", Polska!W15)</f>
        <v>tak</v>
      </c>
      <c r="AA301" s="9" t="str">
        <f>IF(Polska!X15="", "", Polska!X15)</f>
        <v>nie</v>
      </c>
      <c r="AB301" s="9" t="str">
        <f>IF(Polska!Y15="", "", Polska!Y15)</f>
        <v>tak</v>
      </c>
      <c r="AC301" s="9" t="str">
        <f>IF(Polska!Z15="", "", Polska!Z15)</f>
        <v>tak</v>
      </c>
      <c r="AD301" s="9" t="str">
        <f>IF(Polska!AA15="", "", Polska!AA15)</f>
        <v>tak</v>
      </c>
      <c r="AE301" s="9" t="str">
        <f>IF(Polska!AB15="", "", Polska!AB15)</f>
        <v/>
      </c>
      <c r="AF301" s="9" t="str">
        <f>IF(Polska!AC15="", "", Polska!AC15)</f>
        <v/>
      </c>
      <c r="AG301" s="9" t="str">
        <f>IF(Polska!AD15="", "", Polska!AD15)</f>
        <v/>
      </c>
      <c r="AH301" s="9" t="str">
        <f>IF(Polska!AE15="", "", Polska!AE15)</f>
        <v/>
      </c>
      <c r="AI301" s="9" t="str">
        <f>IF(Polska!AF15="", "", Polska!AF15)</f>
        <v/>
      </c>
      <c r="AJ301" s="9" t="str">
        <f>IF(Polska!AG15="", "", Polska!AG15)</f>
        <v/>
      </c>
      <c r="AK301" s="9" t="str">
        <f>IF(Polska!AH15="", "", Polska!AH15)</f>
        <v/>
      </c>
      <c r="AL301" s="9" t="str">
        <f>IF(Polska!AI15="", "", Polska!AI15)</f>
        <v/>
      </c>
      <c r="AM301" s="9" t="str">
        <f>IF(Polska!AJ15="", "", Polska!AJ15)</f>
        <v/>
      </c>
      <c r="AN301" s="9" t="str">
        <f>IF(Polska!AK15="", "", Polska!AK15)</f>
        <v/>
      </c>
      <c r="AO301" s="9" t="str">
        <f>IF(Polska!AL15="", "", Polska!AL15)</f>
        <v/>
      </c>
      <c r="AP301" s="9" t="str">
        <f>IF(Polska!AM15="", "", Polska!AM15)</f>
        <v/>
      </c>
      <c r="AY301" t="str">
        <f>Polska!AP15</f>
        <v>tak 3</v>
      </c>
    </row>
    <row r="302" spans="1:51" x14ac:dyDescent="0.25">
      <c r="A302" s="39">
        <f t="shared" si="35"/>
        <v>0.51851851851851849</v>
      </c>
      <c r="B302" s="47">
        <f t="shared" si="32"/>
        <v>0.51851852148851851</v>
      </c>
      <c r="C302" s="46">
        <v>2.9700000000000098E-9</v>
      </c>
      <c r="D302" s="16" t="str">
        <f>Polska!A16</f>
        <v>Stal M</v>
      </c>
      <c r="E302" s="9" t="str">
        <f>IF(Polska!B16="", "", Polska!B16)</f>
        <v>tak</v>
      </c>
      <c r="F302" s="9" t="str">
        <f>IF(Polska!C16="", "", Polska!C16)</f>
        <v>nie</v>
      </c>
      <c r="G302" s="9" t="str">
        <f>IF(Polska!D16="", "", Polska!D16)</f>
        <v>tak</v>
      </c>
      <c r="H302" s="9" t="str">
        <f>IF(Polska!E16="", "", Polska!E16)</f>
        <v>nie</v>
      </c>
      <c r="I302" s="9" t="str">
        <f>IF(Polska!F16="", "", Polska!F16)</f>
        <v>nie</v>
      </c>
      <c r="J302" s="9" t="str">
        <f>IF(Polska!G16="", "", Polska!G16)</f>
        <v>nie</v>
      </c>
      <c r="K302" s="9" t="str">
        <f>IF(Polska!H16="", "", Polska!H16)</f>
        <v>nie</v>
      </c>
      <c r="L302" s="9" t="str">
        <f>IF(Polska!I16="", "", Polska!I16)</f>
        <v>nie</v>
      </c>
      <c r="M302" s="9" t="str">
        <f>IF(Polska!J16="", "", Polska!J16)</f>
        <v>tak</v>
      </c>
      <c r="N302" s="9" t="str">
        <f>IF(Polska!K16="", "", Polska!K16)</f>
        <v>tak</v>
      </c>
      <c r="O302" s="9" t="str">
        <f>IF(Polska!L16="", "", Polska!L16)</f>
        <v>tak</v>
      </c>
      <c r="P302" s="9" t="str">
        <f>IF(Polska!M16="", "", Polska!M16)</f>
        <v>tak</v>
      </c>
      <c r="Q302" s="9" t="str">
        <f>IF(Polska!N16="", "", Polska!N16)</f>
        <v>tak</v>
      </c>
      <c r="R302" s="9" t="str">
        <f>IF(Polska!O16="", "", Polska!O16)</f>
        <v>nie</v>
      </c>
      <c r="S302" s="9" t="str">
        <f>IF(Polska!P16="", "", Polska!P16)</f>
        <v>nie</v>
      </c>
      <c r="T302" s="9" t="str">
        <f>IF(Polska!Q16="", "", Polska!Q16)</f>
        <v>tak</v>
      </c>
      <c r="U302" s="9" t="str">
        <f>IF(Polska!R16="", "", Polska!R16)</f>
        <v>tak</v>
      </c>
      <c r="V302" s="9" t="str">
        <f>IF(Polska!S16="", "", Polska!S16)</f>
        <v>tak</v>
      </c>
      <c r="W302" s="9" t="str">
        <f>IF(Polska!T16="", "", Polska!T16)</f>
        <v>nie</v>
      </c>
      <c r="X302" s="9" t="str">
        <f>IF(Polska!U16="", "", Polska!U16)</f>
        <v>nie</v>
      </c>
      <c r="Y302" s="9" t="str">
        <f>IF(Polska!V16="", "", Polska!V16)</f>
        <v>nie</v>
      </c>
      <c r="Z302" s="9" t="str">
        <f>IF(Polska!W16="", "", Polska!W16)</f>
        <v>tak</v>
      </c>
      <c r="AA302" s="9" t="str">
        <f>IF(Polska!X16="", "", Polska!X16)</f>
        <v>nie</v>
      </c>
      <c r="AB302" s="9" t="str">
        <f>IF(Polska!Y16="", "", Polska!Y16)</f>
        <v>tak</v>
      </c>
      <c r="AC302" s="9" t="str">
        <f>IF(Polska!Z16="", "", Polska!Z16)</f>
        <v>tak</v>
      </c>
      <c r="AD302" s="9" t="str">
        <f>IF(Polska!AA16="", "", Polska!AA16)</f>
        <v>nie</v>
      </c>
      <c r="AE302" s="9" t="str">
        <f>IF(Polska!AB16="", "", Polska!AB16)</f>
        <v>tak</v>
      </c>
      <c r="AF302" s="9" t="str">
        <f>IF(Polska!AC16="", "", Polska!AC16)</f>
        <v/>
      </c>
      <c r="AG302" s="9" t="str">
        <f>IF(Polska!AD16="", "", Polska!AD16)</f>
        <v/>
      </c>
      <c r="AH302" s="9" t="str">
        <f>IF(Polska!AE16="", "", Polska!AE16)</f>
        <v/>
      </c>
      <c r="AI302" s="9" t="str">
        <f>IF(Polska!AF16="", "", Polska!AF16)</f>
        <v/>
      </c>
      <c r="AJ302" s="9" t="str">
        <f>IF(Polska!AG16="", "", Polska!AG16)</f>
        <v/>
      </c>
      <c r="AK302" s="9" t="str">
        <f>IF(Polska!AH16="", "", Polska!AH16)</f>
        <v/>
      </c>
      <c r="AL302" s="9" t="str">
        <f>IF(Polska!AI16="", "", Polska!AI16)</f>
        <v/>
      </c>
      <c r="AM302" s="9" t="str">
        <f>IF(Polska!AJ16="", "", Polska!AJ16)</f>
        <v/>
      </c>
      <c r="AN302" s="9" t="str">
        <f>IF(Polska!AK16="", "", Polska!AK16)</f>
        <v/>
      </c>
      <c r="AO302" s="9" t="str">
        <f>IF(Polska!AL16="", "", Polska!AL16)</f>
        <v/>
      </c>
      <c r="AP302" s="9" t="str">
        <f>IF(Polska!AM16="", "", Polska!AM16)</f>
        <v/>
      </c>
      <c r="AY302" t="str">
        <f>Polska!AP16</f>
        <v>tak 1</v>
      </c>
    </row>
    <row r="303" spans="1:51" x14ac:dyDescent="0.25">
      <c r="A303" s="39">
        <f t="shared" si="35"/>
        <v>0.40740740740740738</v>
      </c>
      <c r="B303" s="47">
        <f t="shared" si="32"/>
        <v>0.40740741038740741</v>
      </c>
      <c r="C303" s="46">
        <v>2.98000000000001E-9</v>
      </c>
      <c r="D303" s="16" t="str">
        <f>Polska!A17</f>
        <v>Zagłębie</v>
      </c>
      <c r="E303" s="9" t="str">
        <f>IF(Polska!B17="", "", Polska!B17)</f>
        <v>nie</v>
      </c>
      <c r="F303" s="9" t="str">
        <f>IF(Polska!C17="", "", Polska!C17)</f>
        <v>tak</v>
      </c>
      <c r="G303" s="9" t="str">
        <f>IF(Polska!D17="", "", Polska!D17)</f>
        <v>nie</v>
      </c>
      <c r="H303" s="9" t="str">
        <f>IF(Polska!E17="", "", Polska!E17)</f>
        <v>nie</v>
      </c>
      <c r="I303" s="9" t="str">
        <f>IF(Polska!F17="", "", Polska!F17)</f>
        <v>nie</v>
      </c>
      <c r="J303" s="9" t="str">
        <f>IF(Polska!G17="", "", Polska!G17)</f>
        <v>nie</v>
      </c>
      <c r="K303" s="9" t="str">
        <f>IF(Polska!H17="", "", Polska!H17)</f>
        <v>nie</v>
      </c>
      <c r="L303" s="9" t="str">
        <f>IF(Polska!I17="", "", Polska!I17)</f>
        <v>nie</v>
      </c>
      <c r="M303" s="9" t="str">
        <f>IF(Polska!J17="", "", Polska!J17)</f>
        <v>nie</v>
      </c>
      <c r="N303" s="9" t="str">
        <f>IF(Polska!K17="", "", Polska!K17)</f>
        <v>nie</v>
      </c>
      <c r="O303" s="9" t="str">
        <f>IF(Polska!L17="", "", Polska!L17)</f>
        <v>nie</v>
      </c>
      <c r="P303" s="9" t="str">
        <f>IF(Polska!M17="", "", Polska!M17)</f>
        <v>tak</v>
      </c>
      <c r="Q303" s="9" t="str">
        <f>IF(Polska!N17="", "", Polska!N17)</f>
        <v>tak</v>
      </c>
      <c r="R303" s="9" t="str">
        <f>IF(Polska!O17="", "", Polska!O17)</f>
        <v>tak</v>
      </c>
      <c r="S303" s="9" t="str">
        <f>IF(Polska!P17="", "", Polska!P17)</f>
        <v>tak</v>
      </c>
      <c r="T303" s="9" t="str">
        <f>IF(Polska!Q17="", "", Polska!Q17)</f>
        <v>tak</v>
      </c>
      <c r="U303" s="9" t="str">
        <f>IF(Polska!R17="", "", Polska!R17)</f>
        <v>tak</v>
      </c>
      <c r="V303" s="9" t="str">
        <f>IF(Polska!S17="", "", Polska!S17)</f>
        <v>nie</v>
      </c>
      <c r="W303" s="9" t="str">
        <f>IF(Polska!T17="", "", Polska!T17)</f>
        <v>nie</v>
      </c>
      <c r="X303" s="9" t="str">
        <f>IF(Polska!U17="", "", Polska!U17)</f>
        <v>tak</v>
      </c>
      <c r="Y303" s="9" t="str">
        <f>IF(Polska!V17="", "", Polska!V17)</f>
        <v>tak</v>
      </c>
      <c r="Z303" s="9" t="str">
        <f>IF(Polska!W17="", "", Polska!W17)</f>
        <v>tak</v>
      </c>
      <c r="AA303" s="9" t="str">
        <f>IF(Polska!X17="", "", Polska!X17)</f>
        <v>nie</v>
      </c>
      <c r="AB303" s="9" t="str">
        <f>IF(Polska!Y17="", "", Polska!Y17)</f>
        <v>nie</v>
      </c>
      <c r="AC303" s="9" t="str">
        <f>IF(Polska!Z17="", "", Polska!Z17)</f>
        <v>tak</v>
      </c>
      <c r="AD303" s="9" t="str">
        <f>IF(Polska!AA17="", "", Polska!AA17)</f>
        <v>nie</v>
      </c>
      <c r="AE303" s="9" t="str">
        <f>IF(Polska!AB17="", "", Polska!AB17)</f>
        <v>nie</v>
      </c>
      <c r="AF303" s="9" t="str">
        <f>IF(Polska!AC17="", "", Polska!AC17)</f>
        <v/>
      </c>
      <c r="AG303" s="9" t="str">
        <f>IF(Polska!AD17="", "", Polska!AD17)</f>
        <v/>
      </c>
      <c r="AH303" s="9" t="str">
        <f>IF(Polska!AE17="", "", Polska!AE17)</f>
        <v/>
      </c>
      <c r="AI303" s="9" t="str">
        <f>IF(Polska!AF17="", "", Polska!AF17)</f>
        <v/>
      </c>
      <c r="AJ303" s="9" t="str">
        <f>IF(Polska!AG17="", "", Polska!AG17)</f>
        <v/>
      </c>
      <c r="AK303" s="9" t="str">
        <f>IF(Polska!AH17="", "", Polska!AH17)</f>
        <v/>
      </c>
      <c r="AL303" s="9" t="str">
        <f>IF(Polska!AI17="", "", Polska!AI17)</f>
        <v/>
      </c>
      <c r="AM303" s="9" t="str">
        <f>IF(Polska!AJ17="", "", Polska!AJ17)</f>
        <v/>
      </c>
      <c r="AN303" s="9" t="str">
        <f>IF(Polska!AK17="", "", Polska!AK17)</f>
        <v/>
      </c>
      <c r="AO303" s="9" t="str">
        <f>IF(Polska!AL17="", "", Polska!AL17)</f>
        <v/>
      </c>
      <c r="AP303" s="9" t="str">
        <f>IF(Polska!AM17="", "", Polska!AM17)</f>
        <v/>
      </c>
      <c r="AY303" t="str">
        <f>Polska!AP17</f>
        <v>nie 2</v>
      </c>
    </row>
    <row r="304" spans="1:51" x14ac:dyDescent="0.25">
      <c r="A304" s="39">
        <f t="shared" si="35"/>
        <v>0.55555555555555558</v>
      </c>
      <c r="B304" s="47">
        <f t="shared" si="32"/>
        <v>0.55555555854555561</v>
      </c>
      <c r="C304" s="46">
        <v>2.9900000000000101E-9</v>
      </c>
      <c r="D304" s="16" t="str">
        <f>Polska!A18</f>
        <v>Lechia</v>
      </c>
      <c r="E304" s="9" t="str">
        <f>IF(Polska!B18="", "", Polska!B18)</f>
        <v>tak</v>
      </c>
      <c r="F304" s="9" t="str">
        <f>IF(Polska!C18="", "", Polska!C18)</f>
        <v>nie</v>
      </c>
      <c r="G304" s="9" t="str">
        <f>IF(Polska!D18="", "", Polska!D18)</f>
        <v>tak</v>
      </c>
      <c r="H304" s="9" t="str">
        <f>IF(Polska!E18="", "", Polska!E18)</f>
        <v>nie</v>
      </c>
      <c r="I304" s="9" t="str">
        <f>IF(Polska!F18="", "", Polska!F18)</f>
        <v>tak</v>
      </c>
      <c r="J304" s="9" t="str">
        <f>IF(Polska!G18="", "", Polska!G18)</f>
        <v>nie</v>
      </c>
      <c r="K304" s="9" t="str">
        <f>IF(Polska!H18="", "", Polska!H18)</f>
        <v>tak</v>
      </c>
      <c r="L304" s="9" t="str">
        <f>IF(Polska!I18="", "", Polska!I18)</f>
        <v>nie</v>
      </c>
      <c r="M304" s="9" t="str">
        <f>IF(Polska!J18="", "", Polska!J18)</f>
        <v>tak</v>
      </c>
      <c r="N304" s="9" t="str">
        <f>IF(Polska!K18="", "", Polska!K18)</f>
        <v>tak</v>
      </c>
      <c r="O304" s="9" t="str">
        <f>IF(Polska!L18="", "", Polska!L18)</f>
        <v>tak</v>
      </c>
      <c r="P304" s="9" t="str">
        <f>IF(Polska!M18="", "", Polska!M18)</f>
        <v>nie</v>
      </c>
      <c r="Q304" s="9" t="str">
        <f>IF(Polska!N18="", "", Polska!N18)</f>
        <v>nie</v>
      </c>
      <c r="R304" s="9" t="str">
        <f>IF(Polska!O18="", "", Polska!O18)</f>
        <v>tak</v>
      </c>
      <c r="S304" s="9" t="str">
        <f>IF(Polska!P18="", "", Polska!P18)</f>
        <v>nie</v>
      </c>
      <c r="T304" s="9" t="str">
        <f>IF(Polska!Q18="", "", Polska!Q18)</f>
        <v>tak</v>
      </c>
      <c r="U304" s="9" t="str">
        <f>IF(Polska!R18="", "", Polska!R18)</f>
        <v>nie</v>
      </c>
      <c r="V304" s="9" t="str">
        <f>IF(Polska!S18="", "", Polska!S18)</f>
        <v>tak</v>
      </c>
      <c r="W304" s="9" t="str">
        <f>IF(Polska!T18="", "", Polska!T18)</f>
        <v>nie</v>
      </c>
      <c r="X304" s="9" t="str">
        <f>IF(Polska!U18="", "", Polska!U18)</f>
        <v>nie</v>
      </c>
      <c r="Y304" s="9" t="str">
        <f>IF(Polska!V18="", "", Polska!V18)</f>
        <v>tak</v>
      </c>
      <c r="Z304" s="9" t="str">
        <f>IF(Polska!W18="", "", Polska!W18)</f>
        <v>tak</v>
      </c>
      <c r="AA304" s="9" t="str">
        <f>IF(Polska!X18="", "", Polska!X18)</f>
        <v>tak</v>
      </c>
      <c r="AB304" s="9" t="str">
        <f>IF(Polska!Y18="", "", Polska!Y18)</f>
        <v>tak</v>
      </c>
      <c r="AC304" s="9" t="str">
        <f>IF(Polska!Z18="", "", Polska!Z18)</f>
        <v>tak</v>
      </c>
      <c r="AD304" s="9" t="str">
        <f>IF(Polska!AA18="", "", Polska!AA18)</f>
        <v>nie</v>
      </c>
      <c r="AE304" s="9" t="str">
        <f>IF(Polska!AB18="", "", Polska!AB18)</f>
        <v>nie</v>
      </c>
      <c r="AF304" s="9" t="str">
        <f>IF(Polska!AC18="", "", Polska!AC18)</f>
        <v/>
      </c>
      <c r="AG304" s="9" t="str">
        <f>IF(Polska!AD18="", "", Polska!AD18)</f>
        <v/>
      </c>
      <c r="AH304" s="9" t="str">
        <f>IF(Polska!AE18="", "", Polska!AE18)</f>
        <v/>
      </c>
      <c r="AI304" s="9" t="str">
        <f>IF(Polska!AF18="", "", Polska!AF18)</f>
        <v/>
      </c>
      <c r="AJ304" s="9" t="str">
        <f>IF(Polska!AG18="", "", Polska!AG18)</f>
        <v/>
      </c>
      <c r="AK304" s="9" t="str">
        <f>IF(Polska!AH18="", "", Polska!AH18)</f>
        <v/>
      </c>
      <c r="AL304" s="9" t="str">
        <f>IF(Polska!AI18="", "", Polska!AI18)</f>
        <v/>
      </c>
      <c r="AM304" s="9" t="str">
        <f>IF(Polska!AJ18="", "", Polska!AJ18)</f>
        <v/>
      </c>
      <c r="AN304" s="9" t="str">
        <f>IF(Polska!AK18="", "", Polska!AK18)</f>
        <v/>
      </c>
      <c r="AO304" s="9" t="str">
        <f>IF(Polska!AL18="", "", Polska!AL18)</f>
        <v/>
      </c>
      <c r="AP304" s="9" t="str">
        <f>IF(Polska!AM18="", "", Polska!AM18)</f>
        <v/>
      </c>
      <c r="AY304" t="str">
        <f>Polska!AP18</f>
        <v>nie 2</v>
      </c>
    </row>
    <row r="305" spans="1:51" x14ac:dyDescent="0.25">
      <c r="A305" s="39">
        <f t="shared" si="35"/>
        <v>0.51851851851851849</v>
      </c>
      <c r="B305" s="47">
        <f t="shared" si="32"/>
        <v>0.51851852151851852</v>
      </c>
      <c r="C305" s="46">
        <v>3.0000000000000099E-9</v>
      </c>
      <c r="D305" s="16" t="str">
        <f>Polska!A19</f>
        <v>Śląsk</v>
      </c>
      <c r="E305" s="9" t="str">
        <f>IF(Polska!B19="", "", Polska!B19)</f>
        <v>tak</v>
      </c>
      <c r="F305" s="9" t="str">
        <f>IF(Polska!C19="", "", Polska!C19)</f>
        <v>nie</v>
      </c>
      <c r="G305" s="9" t="str">
        <f>IF(Polska!D19="", "", Polska!D19)</f>
        <v>nie</v>
      </c>
      <c r="H305" s="9" t="str">
        <f>IF(Polska!E19="", "", Polska!E19)</f>
        <v>nie</v>
      </c>
      <c r="I305" s="9" t="str">
        <f>IF(Polska!F19="", "", Polska!F19)</f>
        <v>nie</v>
      </c>
      <c r="J305" s="9" t="str">
        <f>IF(Polska!G19="", "", Polska!G19)</f>
        <v>nie</v>
      </c>
      <c r="K305" s="9" t="str">
        <f>IF(Polska!H19="", "", Polska!H19)</f>
        <v>nie</v>
      </c>
      <c r="L305" s="9" t="str">
        <f>IF(Polska!I19="", "", Polska!I19)</f>
        <v>tak</v>
      </c>
      <c r="M305" s="9" t="str">
        <f>IF(Polska!J19="", "", Polska!J19)</f>
        <v>tak</v>
      </c>
      <c r="N305" s="9" t="str">
        <f>IF(Polska!K19="", "", Polska!K19)</f>
        <v>nie</v>
      </c>
      <c r="O305" s="9" t="str">
        <f>IF(Polska!L19="", "", Polska!L19)</f>
        <v>tak</v>
      </c>
      <c r="P305" s="9" t="str">
        <f>IF(Polska!M19="", "", Polska!M19)</f>
        <v>nie</v>
      </c>
      <c r="Q305" s="9" t="str">
        <f>IF(Polska!N19="", "", Polska!N19)</f>
        <v>tak</v>
      </c>
      <c r="R305" s="9" t="str">
        <f>IF(Polska!O19="", "", Polska!O19)</f>
        <v>nie</v>
      </c>
      <c r="S305" s="9" t="str">
        <f>IF(Polska!P19="", "", Polska!P19)</f>
        <v>tak</v>
      </c>
      <c r="T305" s="9" t="str">
        <f>IF(Polska!Q19="", "", Polska!Q19)</f>
        <v>nie</v>
      </c>
      <c r="U305" s="9" t="str">
        <f>IF(Polska!R19="", "", Polska!R19)</f>
        <v>nie</v>
      </c>
      <c r="V305" s="9" t="str">
        <f>IF(Polska!S19="", "", Polska!S19)</f>
        <v>tak</v>
      </c>
      <c r="W305" s="9" t="str">
        <f>IF(Polska!T19="", "", Polska!T19)</f>
        <v>nie</v>
      </c>
      <c r="X305" s="9" t="str">
        <f>IF(Polska!U19="", "", Polska!U19)</f>
        <v>tak</v>
      </c>
      <c r="Y305" s="9" t="str">
        <f>IF(Polska!V19="", "", Polska!V19)</f>
        <v>tak</v>
      </c>
      <c r="Z305" s="9" t="str">
        <f>IF(Polska!W19="", "", Polska!W19)</f>
        <v>tak</v>
      </c>
      <c r="AA305" s="9" t="str">
        <f>IF(Polska!X19="", "", Polska!X19)</f>
        <v>tak</v>
      </c>
      <c r="AB305" s="9" t="str">
        <f>IF(Polska!Y19="", "", Polska!Y19)</f>
        <v>nie</v>
      </c>
      <c r="AC305" s="9" t="str">
        <f>IF(Polska!Z19="", "", Polska!Z19)</f>
        <v>tak</v>
      </c>
      <c r="AD305" s="9" t="str">
        <f>IF(Polska!AA19="", "", Polska!AA19)</f>
        <v>tak</v>
      </c>
      <c r="AE305" s="9" t="str">
        <f>IF(Polska!AB19="", "", Polska!AB19)</f>
        <v>tak</v>
      </c>
      <c r="AF305" s="9" t="str">
        <f>IF(Polska!AC19="", "", Polska!AC19)</f>
        <v/>
      </c>
      <c r="AG305" s="9" t="str">
        <f>IF(Polska!AD19="", "", Polska!AD19)</f>
        <v/>
      </c>
      <c r="AH305" s="9" t="str">
        <f>IF(Polska!AE19="", "", Polska!AE19)</f>
        <v/>
      </c>
      <c r="AI305" s="9" t="str">
        <f>IF(Polska!AF19="", "", Polska!AF19)</f>
        <v/>
      </c>
      <c r="AJ305" s="9" t="str">
        <f>IF(Polska!AG19="", "", Polska!AG19)</f>
        <v/>
      </c>
      <c r="AK305" s="9" t="str">
        <f>IF(Polska!AH19="", "", Polska!AH19)</f>
        <v/>
      </c>
      <c r="AL305" s="9" t="str">
        <f>IF(Polska!AI19="", "", Polska!AI19)</f>
        <v/>
      </c>
      <c r="AM305" s="9" t="str">
        <f>IF(Polska!AJ19="", "", Polska!AJ19)</f>
        <v/>
      </c>
      <c r="AN305" s="9" t="str">
        <f>IF(Polska!AK19="", "", Polska!AK19)</f>
        <v/>
      </c>
      <c r="AO305" s="9" t="str">
        <f>IF(Polska!AL19="", "", Polska!AL19)</f>
        <v/>
      </c>
      <c r="AP305" s="9" t="str">
        <f>IF(Polska!AM19="", "", Polska!AM19)</f>
        <v/>
      </c>
      <c r="AY305" t="str">
        <f>Polska!AP19</f>
        <v>tak 3</v>
      </c>
    </row>
    <row r="306" spans="1:51" ht="15.75" thickBot="1" x14ac:dyDescent="0.3">
      <c r="B306" s="47">
        <f t="shared" si="32"/>
        <v>3.0100000000000101E-9</v>
      </c>
      <c r="C306" s="46">
        <v>3.0100000000000101E-9</v>
      </c>
    </row>
    <row r="307" spans="1:51" ht="15.75" thickBot="1" x14ac:dyDescent="0.3">
      <c r="B307" s="47">
        <f t="shared" si="32"/>
        <v>3.0200000000000098E-9</v>
      </c>
      <c r="C307" s="46">
        <v>3.0200000000000098E-9</v>
      </c>
      <c r="D307" s="13" t="s">
        <v>2</v>
      </c>
      <c r="E307" s="14">
        <f t="shared" ref="E307:AP307" si="36">COUNTIF(E288:E305, "tak")/COUNTIFS(E288:E305, "&lt;&gt;")</f>
        <v>0.77777777777777779</v>
      </c>
      <c r="F307" s="14">
        <f t="shared" si="36"/>
        <v>0.33333333333333331</v>
      </c>
      <c r="G307" s="14">
        <f t="shared" si="36"/>
        <v>0.55555555555555558</v>
      </c>
      <c r="H307" s="14">
        <f t="shared" si="36"/>
        <v>0.22222222222222221</v>
      </c>
      <c r="I307" s="14">
        <f t="shared" si="36"/>
        <v>0.33333333333333331</v>
      </c>
      <c r="J307" s="14">
        <f t="shared" si="36"/>
        <v>0.33333333333333331</v>
      </c>
      <c r="K307" s="14">
        <f t="shared" si="36"/>
        <v>0.22222222222222221</v>
      </c>
      <c r="L307" s="14">
        <f t="shared" si="36"/>
        <v>0.44444444444444442</v>
      </c>
      <c r="M307" s="14">
        <f t="shared" si="36"/>
        <v>0.55555555555555558</v>
      </c>
      <c r="N307" s="14">
        <f t="shared" si="36"/>
        <v>0.55555555555555558</v>
      </c>
      <c r="O307" s="14">
        <f t="shared" si="36"/>
        <v>0.55555555555555558</v>
      </c>
      <c r="P307" s="14">
        <f t="shared" si="36"/>
        <v>0.33333333333333331</v>
      </c>
      <c r="Q307" s="14">
        <f t="shared" si="36"/>
        <v>0.66666666666666663</v>
      </c>
      <c r="R307" s="14">
        <f t="shared" si="36"/>
        <v>0.44444444444444442</v>
      </c>
      <c r="S307" s="14">
        <f t="shared" si="36"/>
        <v>0.44444444444444442</v>
      </c>
      <c r="T307" s="14">
        <f t="shared" si="36"/>
        <v>0.66666666666666663</v>
      </c>
      <c r="U307" s="14">
        <f t="shared" si="36"/>
        <v>0.44444444444444442</v>
      </c>
      <c r="V307" s="14">
        <f t="shared" si="36"/>
        <v>0.55555555555555558</v>
      </c>
      <c r="W307" s="14">
        <f t="shared" si="36"/>
        <v>0.22222222222222221</v>
      </c>
      <c r="X307" s="14">
        <f t="shared" si="36"/>
        <v>0.44444444444444442</v>
      </c>
      <c r="Y307" s="14">
        <f t="shared" si="36"/>
        <v>0.44444444444444442</v>
      </c>
      <c r="Z307" s="14">
        <f t="shared" si="36"/>
        <v>0.88888888888888884</v>
      </c>
      <c r="AA307" s="14">
        <f t="shared" si="36"/>
        <v>0.44444444444444442</v>
      </c>
      <c r="AB307" s="14">
        <f t="shared" si="36"/>
        <v>0.55555555555555558</v>
      </c>
      <c r="AC307" s="14">
        <f t="shared" si="36"/>
        <v>0.77777777777777779</v>
      </c>
      <c r="AD307" s="14">
        <f t="shared" si="36"/>
        <v>0.44444444444444442</v>
      </c>
      <c r="AE307" s="14">
        <f t="shared" si="36"/>
        <v>0.66666666666666663</v>
      </c>
      <c r="AF307" s="14">
        <f t="shared" si="36"/>
        <v>0</v>
      </c>
      <c r="AG307" s="14">
        <f t="shared" si="36"/>
        <v>0</v>
      </c>
      <c r="AH307" s="14">
        <f t="shared" si="36"/>
        <v>0</v>
      </c>
      <c r="AI307" s="14">
        <f t="shared" si="36"/>
        <v>0</v>
      </c>
      <c r="AJ307" s="14">
        <f t="shared" si="36"/>
        <v>0</v>
      </c>
      <c r="AK307" s="14">
        <f t="shared" si="36"/>
        <v>0</v>
      </c>
      <c r="AL307" s="14">
        <f t="shared" si="36"/>
        <v>0</v>
      </c>
      <c r="AM307" s="14">
        <f t="shared" si="36"/>
        <v>0</v>
      </c>
      <c r="AN307" s="14">
        <f t="shared" si="36"/>
        <v>0</v>
      </c>
      <c r="AO307" s="14">
        <f t="shared" si="36"/>
        <v>0</v>
      </c>
      <c r="AP307" s="15">
        <f t="shared" si="36"/>
        <v>0</v>
      </c>
    </row>
    <row r="308" spans="1:51" x14ac:dyDescent="0.25">
      <c r="B308" s="47">
        <f t="shared" si="32"/>
        <v>3.03000000000001E-9</v>
      </c>
      <c r="C308" s="46">
        <v>3.03000000000001E-9</v>
      </c>
    </row>
    <row r="309" spans="1:51" ht="15.75" thickBot="1" x14ac:dyDescent="0.3">
      <c r="B309" s="47">
        <f t="shared" si="32"/>
        <v>3.0400000000000102E-9</v>
      </c>
      <c r="C309" s="46">
        <v>3.0400000000000102E-9</v>
      </c>
    </row>
    <row r="310" spans="1:51" ht="15.75" thickBot="1" x14ac:dyDescent="0.3">
      <c r="B310" s="47">
        <f t="shared" si="32"/>
        <v>3.0500000000000099E-9</v>
      </c>
      <c r="C310" s="46">
        <v>3.0500000000000099E-9</v>
      </c>
      <c r="D310" s="57" t="s">
        <v>211</v>
      </c>
      <c r="E310" s="8">
        <v>1</v>
      </c>
      <c r="F310" s="3">
        <v>2</v>
      </c>
      <c r="G310" s="3">
        <v>3</v>
      </c>
      <c r="H310" s="3">
        <v>4</v>
      </c>
      <c r="I310" s="3">
        <v>5</v>
      </c>
      <c r="J310" s="3">
        <v>6</v>
      </c>
      <c r="K310" s="3">
        <v>7</v>
      </c>
      <c r="L310" s="3">
        <v>8</v>
      </c>
      <c r="M310" s="3">
        <v>9</v>
      </c>
      <c r="N310" s="3">
        <v>10</v>
      </c>
      <c r="O310" s="3">
        <v>11</v>
      </c>
      <c r="P310" s="3">
        <v>12</v>
      </c>
      <c r="Q310" s="3">
        <v>13</v>
      </c>
      <c r="R310" s="3">
        <v>14</v>
      </c>
      <c r="S310" s="3">
        <v>15</v>
      </c>
      <c r="T310" s="3">
        <v>16</v>
      </c>
      <c r="U310" s="3">
        <v>17</v>
      </c>
      <c r="V310" s="3">
        <v>18</v>
      </c>
      <c r="W310" s="3">
        <v>19</v>
      </c>
      <c r="X310" s="3">
        <v>20</v>
      </c>
      <c r="Y310" s="3">
        <v>21</v>
      </c>
      <c r="Z310" s="3">
        <v>22</v>
      </c>
      <c r="AA310" s="3">
        <v>23</v>
      </c>
      <c r="AB310" s="3">
        <v>24</v>
      </c>
      <c r="AC310" s="3">
        <v>25</v>
      </c>
      <c r="AD310" s="3">
        <v>26</v>
      </c>
      <c r="AE310" s="3">
        <v>27</v>
      </c>
      <c r="AF310" s="3">
        <v>28</v>
      </c>
      <c r="AG310" s="3">
        <v>29</v>
      </c>
      <c r="AH310" s="3">
        <v>30</v>
      </c>
      <c r="AI310" s="3">
        <v>31</v>
      </c>
      <c r="AJ310" s="3">
        <v>32</v>
      </c>
      <c r="AK310" s="3">
        <v>33</v>
      </c>
      <c r="AL310" s="3">
        <v>34</v>
      </c>
      <c r="AM310" s="3">
        <v>35</v>
      </c>
      <c r="AN310" s="3">
        <v>36</v>
      </c>
      <c r="AO310" s="3">
        <v>37</v>
      </c>
      <c r="AP310" s="4">
        <v>38</v>
      </c>
    </row>
    <row r="311" spans="1:51" x14ac:dyDescent="0.25">
      <c r="A311" s="38">
        <f t="shared" ref="A311:A328" si="37">COUNTIF(E311:AP311, "tak") / (COUNTIF(E311:AP311, "tak") + COUNTIF(E311:AP311, "nie"))</f>
        <v>0.5</v>
      </c>
      <c r="B311" s="47">
        <f t="shared" si="32"/>
        <v>0.50000000306000003</v>
      </c>
      <c r="C311" s="46">
        <v>3.0600000000000101E-9</v>
      </c>
      <c r="D311" s="16" t="str">
        <f>Polska2!A2</f>
        <v>Arka</v>
      </c>
      <c r="E311" s="9" t="str">
        <f>IF(Polska2!B2="", "", Polska2!B2)</f>
        <v>nie</v>
      </c>
      <c r="F311" s="9" t="str">
        <f>IF(Polska2!C2="", "", Polska2!C2)</f>
        <v>tak</v>
      </c>
      <c r="G311" s="9" t="str">
        <f>IF(Polska2!D2="", "", Polska2!D2)</f>
        <v>tak</v>
      </c>
      <c r="H311" s="9" t="str">
        <f>IF(Polska2!E2="", "", Polska2!E2)</f>
        <v>nie</v>
      </c>
      <c r="I311" s="9" t="str">
        <f>IF(Polska2!F2="", "", Polska2!F2)</f>
        <v>tak</v>
      </c>
      <c r="J311" s="9" t="str">
        <f>IF(Polska2!G2="", "", Polska2!G2)</f>
        <v>tak</v>
      </c>
      <c r="K311" s="9" t="str">
        <f>IF(Polska2!H2="", "", Polska2!H2)</f>
        <v>tak</v>
      </c>
      <c r="L311" s="9" t="str">
        <f>IF(Polska2!I2="", "", Polska2!I2)</f>
        <v>tak</v>
      </c>
      <c r="M311" s="9" t="str">
        <f>IF(Polska2!J2="", "", Polska2!J2)</f>
        <v>tak</v>
      </c>
      <c r="N311" s="9" t="str">
        <f>IF(Polska2!K2="", "", Polska2!K2)</f>
        <v>nie</v>
      </c>
      <c r="O311" s="9" t="str">
        <f>IF(Polska2!L2="", "", Polska2!L2)</f>
        <v>nie</v>
      </c>
      <c r="P311" s="9" t="str">
        <f>IF(Polska2!M2="", "", Polska2!M2)</f>
        <v>tak</v>
      </c>
      <c r="Q311" s="9" t="str">
        <f>IF(Polska2!N2="", "", Polska2!N2)</f>
        <v>tak</v>
      </c>
      <c r="R311" s="9" t="str">
        <f>IF(Polska2!O2="", "", Polska2!O2)</f>
        <v>tak</v>
      </c>
      <c r="S311" s="9" t="str">
        <f>IF(Polska2!P2="", "", Polska2!P2)</f>
        <v>nie</v>
      </c>
      <c r="T311" s="9" t="str">
        <f>IF(Polska2!Q2="", "", Polska2!Q2)</f>
        <v>nie</v>
      </c>
      <c r="U311" s="9" t="str">
        <f>IF(Polska2!R2="", "", Polska2!R2)</f>
        <v>tak</v>
      </c>
      <c r="V311" s="9" t="str">
        <f>IF(Polska2!S2="", "", Polska2!S2)</f>
        <v>tak</v>
      </c>
      <c r="W311" s="9" t="str">
        <f>IF(Polska2!T2="", "", Polska2!T2)</f>
        <v>nie</v>
      </c>
      <c r="X311" s="9" t="str">
        <f>IF(Polska2!U2="", "", Polska2!U2)</f>
        <v>nie</v>
      </c>
      <c r="Y311" s="9" t="str">
        <f>IF(Polska2!V2="", "", Polska2!V2)</f>
        <v>nie</v>
      </c>
      <c r="Z311" s="9" t="str">
        <f>IF(Polska2!W2="", "", Polska2!W2)</f>
        <v>tak</v>
      </c>
      <c r="AA311" s="9" t="str">
        <f>IF(Polska2!X2="", "", Polska2!X2)</f>
        <v>nie</v>
      </c>
      <c r="AB311" s="9" t="str">
        <f>IF(Polska2!Y2="", "", Polska2!Y2)</f>
        <v>nie</v>
      </c>
      <c r="AC311" s="9" t="str">
        <f>IF(Polska2!Z2="", "", Polska2!Z2)</f>
        <v>nie</v>
      </c>
      <c r="AD311" s="9" t="str">
        <f>IF(Polska2!AA2="", "", Polska2!AA2)</f>
        <v>nie</v>
      </c>
      <c r="AE311" s="9" t="str">
        <f>IF(Polska2!AB2="", "", Polska2!AB2)</f>
        <v/>
      </c>
      <c r="AF311" s="9" t="str">
        <f>IF(Polska2!AC2="", "", Polska2!AC2)</f>
        <v/>
      </c>
      <c r="AG311" s="9" t="str">
        <f>IF(Polska2!AD2="", "", Polska2!AD2)</f>
        <v/>
      </c>
      <c r="AH311" s="9" t="str">
        <f>IF(Polska2!AE2="", "", Polska2!AE2)</f>
        <v/>
      </c>
      <c r="AI311" s="9" t="str">
        <f>IF(Polska2!AF2="", "", Polska2!AF2)</f>
        <v/>
      </c>
      <c r="AJ311" s="9" t="str">
        <f>IF(Polska2!AG2="", "", Polska2!AG2)</f>
        <v/>
      </c>
      <c r="AK311" s="9" t="str">
        <f>IF(Polska2!AH2="", "", Polska2!AH2)</f>
        <v/>
      </c>
      <c r="AL311" s="9" t="str">
        <f>IF(Polska2!AI2="", "", Polska2!AI2)</f>
        <v/>
      </c>
      <c r="AM311" s="9" t="str">
        <f>IF(Polska2!AJ2="", "", Polska2!AJ2)</f>
        <v/>
      </c>
      <c r="AN311" s="9" t="str">
        <f>IF(Polska2!AK2="", "", Polska2!AK2)</f>
        <v/>
      </c>
      <c r="AO311" s="9" t="str">
        <f>IF(Polska2!AL2="", "", Polska2!AL2)</f>
        <v/>
      </c>
      <c r="AP311" s="9" t="str">
        <f>IF(Polska2!AM2="", "", Polska2!AM2)</f>
        <v/>
      </c>
      <c r="AY311" t="str">
        <f>Polska2!AP2</f>
        <v>nie 4</v>
      </c>
    </row>
    <row r="312" spans="1:51" x14ac:dyDescent="0.25">
      <c r="A312" s="39">
        <f t="shared" si="37"/>
        <v>0.57692307692307687</v>
      </c>
      <c r="B312" s="47">
        <f t="shared" si="32"/>
        <v>0.5769230799930769</v>
      </c>
      <c r="C312" s="46">
        <v>3.0700000000000099E-9</v>
      </c>
      <c r="D312" s="16" t="str">
        <f>Polska2!A3</f>
        <v>Termalica</v>
      </c>
      <c r="E312" s="9" t="str">
        <f>IF(Polska2!B3="", "", Polska2!B3)</f>
        <v>nie</v>
      </c>
      <c r="F312" s="9" t="str">
        <f>IF(Polska2!C3="", "", Polska2!C3)</f>
        <v>nie</v>
      </c>
      <c r="G312" s="9" t="str">
        <f>IF(Polska2!D3="", "", Polska2!D3)</f>
        <v>tak</v>
      </c>
      <c r="H312" s="9" t="str">
        <f>IF(Polska2!E3="", "", Polska2!E3)</f>
        <v>nie</v>
      </c>
      <c r="I312" s="9" t="str">
        <f>IF(Polska2!F3="", "", Polska2!F3)</f>
        <v>tak</v>
      </c>
      <c r="J312" s="9" t="str">
        <f>IF(Polska2!G3="", "", Polska2!G3)</f>
        <v>nie</v>
      </c>
      <c r="K312" s="9" t="str">
        <f>IF(Polska2!H3="", "", Polska2!H3)</f>
        <v>tak</v>
      </c>
      <c r="L312" s="9" t="str">
        <f>IF(Polska2!I3="", "", Polska2!I3)</f>
        <v>tak</v>
      </c>
      <c r="M312" s="9" t="str">
        <f>IF(Polska2!J3="", "", Polska2!J3)</f>
        <v>tak</v>
      </c>
      <c r="N312" s="9" t="str">
        <f>IF(Polska2!K3="", "", Polska2!K3)</f>
        <v>tak</v>
      </c>
      <c r="O312" s="9" t="str">
        <f>IF(Polska2!L3="", "", Polska2!L3)</f>
        <v>nie</v>
      </c>
      <c r="P312" s="9" t="str">
        <f>IF(Polska2!M3="", "", Polska2!M3)</f>
        <v>nie</v>
      </c>
      <c r="Q312" s="9" t="str">
        <f>IF(Polska2!N3="", "", Polska2!N3)</f>
        <v>nie</v>
      </c>
      <c r="R312" s="9" t="str">
        <f>IF(Polska2!O3="", "", Polska2!O3)</f>
        <v>tak</v>
      </c>
      <c r="S312" s="9" t="str">
        <f>IF(Polska2!P3="", "", Polska2!P3)</f>
        <v>nie</v>
      </c>
      <c r="T312" s="9" t="str">
        <f>IF(Polska2!Q3="", "", Polska2!Q3)</f>
        <v>nie</v>
      </c>
      <c r="U312" s="9" t="str">
        <f>IF(Polska2!R3="", "", Polska2!R3)</f>
        <v>tak</v>
      </c>
      <c r="V312" s="9" t="str">
        <f>IF(Polska2!S3="", "", Polska2!S3)</f>
        <v>nie</v>
      </c>
      <c r="W312" s="9" t="str">
        <f>IF(Polska2!T3="", "", Polska2!T3)</f>
        <v>tak</v>
      </c>
      <c r="X312" s="9" t="str">
        <f>IF(Polska2!U3="", "", Polska2!U3)</f>
        <v>tak</v>
      </c>
      <c r="Y312" s="9" t="str">
        <f>IF(Polska2!V3="", "", Polska2!V3)</f>
        <v>nie</v>
      </c>
      <c r="Z312" s="9" t="str">
        <f>IF(Polska2!W3="", "", Polska2!W3)</f>
        <v>tak</v>
      </c>
      <c r="AA312" s="9" t="str">
        <f>IF(Polska2!X3="", "", Polska2!X3)</f>
        <v>tak</v>
      </c>
      <c r="AB312" s="9" t="str">
        <f>IF(Polska2!Y3="", "", Polska2!Y3)</f>
        <v>tak</v>
      </c>
      <c r="AC312" s="9" t="str">
        <f>IF(Polska2!Z3="", "", Polska2!Z3)</f>
        <v>tak</v>
      </c>
      <c r="AD312" s="9" t="str">
        <f>IF(Polska2!AA3="", "", Polska2!AA3)</f>
        <v>tak</v>
      </c>
      <c r="AE312" s="9" t="str">
        <f>IF(Polska2!AB3="", "", Polska2!AB3)</f>
        <v/>
      </c>
      <c r="AF312" s="9" t="str">
        <f>IF(Polska2!AC3="", "", Polska2!AC3)</f>
        <v/>
      </c>
      <c r="AG312" s="9" t="str">
        <f>IF(Polska2!AD3="", "", Polska2!AD3)</f>
        <v/>
      </c>
      <c r="AH312" s="9" t="str">
        <f>IF(Polska2!AE3="", "", Polska2!AE3)</f>
        <v/>
      </c>
      <c r="AI312" s="9" t="str">
        <f>IF(Polska2!AF3="", "", Polska2!AF3)</f>
        <v/>
      </c>
      <c r="AJ312" s="9" t="str">
        <f>IF(Polska2!AG3="", "", Polska2!AG3)</f>
        <v/>
      </c>
      <c r="AK312" s="9" t="str">
        <f>IF(Polska2!AH3="", "", Polska2!AH3)</f>
        <v/>
      </c>
      <c r="AL312" s="9" t="str">
        <f>IF(Polska2!AI3="", "", Polska2!AI3)</f>
        <v/>
      </c>
      <c r="AM312" s="9" t="str">
        <f>IF(Polska2!AJ3="", "", Polska2!AJ3)</f>
        <v/>
      </c>
      <c r="AN312" s="9" t="str">
        <f>IF(Polska2!AK3="", "", Polska2!AK3)</f>
        <v/>
      </c>
      <c r="AO312" s="9" t="str">
        <f>IF(Polska2!AL3="", "", Polska2!AL3)</f>
        <v/>
      </c>
      <c r="AP312" s="9" t="str">
        <f>IF(Polska2!AM3="", "", Polska2!AM3)</f>
        <v/>
      </c>
      <c r="AY312" t="str">
        <f>Polska2!AP3</f>
        <v>tak 5</v>
      </c>
    </row>
    <row r="313" spans="1:51" x14ac:dyDescent="0.25">
      <c r="A313" s="39">
        <f t="shared" si="37"/>
        <v>0.5</v>
      </c>
      <c r="B313" s="47">
        <f t="shared" si="32"/>
        <v>0.50000000308000003</v>
      </c>
      <c r="C313" s="46">
        <v>3.08000000000001E-9</v>
      </c>
      <c r="D313" s="16" t="str">
        <f>Polska2!A4</f>
        <v>Miedź</v>
      </c>
      <c r="E313" s="9" t="str">
        <f>IF(Polska2!B4="", "", Polska2!B4)</f>
        <v>tak</v>
      </c>
      <c r="F313" s="9" t="str">
        <f>IF(Polska2!C4="", "", Polska2!C4)</f>
        <v>tak</v>
      </c>
      <c r="G313" s="9" t="str">
        <f>IF(Polska2!D4="", "", Polska2!D4)</f>
        <v>nie</v>
      </c>
      <c r="H313" s="9" t="str">
        <f>IF(Polska2!E4="", "", Polska2!E4)</f>
        <v>nie</v>
      </c>
      <c r="I313" s="9" t="str">
        <f>IF(Polska2!F4="", "", Polska2!F4)</f>
        <v>nie</v>
      </c>
      <c r="J313" s="9" t="str">
        <f>IF(Polska2!G4="", "", Polska2!G4)</f>
        <v>tak</v>
      </c>
      <c r="K313" s="9" t="str">
        <f>IF(Polska2!H4="", "", Polska2!H4)</f>
        <v>tak</v>
      </c>
      <c r="L313" s="9" t="str">
        <f>IF(Polska2!I4="", "", Polska2!I4)</f>
        <v>tak</v>
      </c>
      <c r="M313" s="9" t="str">
        <f>IF(Polska2!J4="", "", Polska2!J4)</f>
        <v>nie</v>
      </c>
      <c r="N313" s="9" t="str">
        <f>IF(Polska2!K4="", "", Polska2!K4)</f>
        <v>nie</v>
      </c>
      <c r="O313" s="9" t="str">
        <f>IF(Polska2!L4="", "", Polska2!L4)</f>
        <v>nie</v>
      </c>
      <c r="P313" s="9" t="str">
        <f>IF(Polska2!M4="", "", Polska2!M4)</f>
        <v>nie</v>
      </c>
      <c r="Q313" s="9" t="str">
        <f>IF(Polska2!N4="", "", Polska2!N4)</f>
        <v>tak</v>
      </c>
      <c r="R313" s="9" t="str">
        <f>IF(Polska2!O4="", "", Polska2!O4)</f>
        <v>tak</v>
      </c>
      <c r="S313" s="9" t="str">
        <f>IF(Polska2!P4="", "", Polska2!P4)</f>
        <v>tak</v>
      </c>
      <c r="T313" s="9" t="str">
        <f>IF(Polska2!Q4="", "", Polska2!Q4)</f>
        <v>tak</v>
      </c>
      <c r="U313" s="9" t="str">
        <f>IF(Polska2!R4="", "", Polska2!R4)</f>
        <v>tak</v>
      </c>
      <c r="V313" s="9" t="str">
        <f>IF(Polska2!S4="", "", Polska2!S4)</f>
        <v>nie</v>
      </c>
      <c r="W313" s="9" t="str">
        <f>IF(Polska2!T4="", "", Polska2!T4)</f>
        <v>nie</v>
      </c>
      <c r="X313" s="9" t="str">
        <f>IF(Polska2!U4="", "", Polska2!U4)</f>
        <v>nie</v>
      </c>
      <c r="Y313" s="9" t="str">
        <f>IF(Polska2!V4="", "", Polska2!V4)</f>
        <v>nie</v>
      </c>
      <c r="Z313" s="9" t="str">
        <f>IF(Polska2!W4="", "", Polska2!W4)</f>
        <v>nie</v>
      </c>
      <c r="AA313" s="9" t="str">
        <f>IF(Polska2!X4="", "", Polska2!X4)</f>
        <v>tak</v>
      </c>
      <c r="AB313" s="9" t="str">
        <f>IF(Polska2!Y4="", "", Polska2!Y4)</f>
        <v>tak</v>
      </c>
      <c r="AC313" s="9" t="str">
        <f>IF(Polska2!Z4="", "", Polska2!Z4)</f>
        <v>nie</v>
      </c>
      <c r="AD313" s="9" t="str">
        <f>IF(Polska2!AA4="", "", Polska2!AA4)</f>
        <v>tak</v>
      </c>
      <c r="AE313" s="9" t="str">
        <f>IF(Polska2!AB4="", "", Polska2!AB4)</f>
        <v/>
      </c>
      <c r="AF313" s="9" t="str">
        <f>IF(Polska2!AC4="", "", Polska2!AC4)</f>
        <v/>
      </c>
      <c r="AG313" s="9" t="str">
        <f>IF(Polska2!AD4="", "", Polska2!AD4)</f>
        <v/>
      </c>
      <c r="AH313" s="9" t="str">
        <f>IF(Polska2!AE4="", "", Polska2!AE4)</f>
        <v/>
      </c>
      <c r="AI313" s="9" t="str">
        <f>IF(Polska2!AF4="", "", Polska2!AF4)</f>
        <v/>
      </c>
      <c r="AJ313" s="9" t="str">
        <f>IF(Polska2!AG4="", "", Polska2!AG4)</f>
        <v/>
      </c>
      <c r="AK313" s="9" t="str">
        <f>IF(Polska2!AH4="", "", Polska2!AH4)</f>
        <v/>
      </c>
      <c r="AL313" s="9" t="str">
        <f>IF(Polska2!AI4="", "", Polska2!AI4)</f>
        <v/>
      </c>
      <c r="AM313" s="9" t="str">
        <f>IF(Polska2!AJ4="", "", Polska2!AJ4)</f>
        <v/>
      </c>
      <c r="AN313" s="9" t="str">
        <f>IF(Polska2!AK4="", "", Polska2!AK4)</f>
        <v/>
      </c>
      <c r="AO313" s="9" t="str">
        <f>IF(Polska2!AL4="", "", Polska2!AL4)</f>
        <v/>
      </c>
      <c r="AP313" s="9" t="str">
        <f>IF(Polska2!AM4="", "", Polska2!AM4)</f>
        <v/>
      </c>
      <c r="AY313" t="str">
        <f>Polska2!AP4</f>
        <v>tak 1</v>
      </c>
    </row>
    <row r="314" spans="1:51" x14ac:dyDescent="0.25">
      <c r="A314" s="39">
        <f t="shared" si="37"/>
        <v>0.61538461538461542</v>
      </c>
      <c r="B314" s="47">
        <f t="shared" si="32"/>
        <v>0.61538461847461545</v>
      </c>
      <c r="C314" s="46">
        <v>3.0900000000000098E-9</v>
      </c>
      <c r="D314" s="16" t="str">
        <f>Polska2!A5</f>
        <v>Wisła P</v>
      </c>
      <c r="E314" s="9" t="str">
        <f>IF(Polska2!B5="", "", Polska2!B5)</f>
        <v>tak</v>
      </c>
      <c r="F314" s="9" t="str">
        <f>IF(Polska2!C5="", "", Polska2!C5)</f>
        <v>tak</v>
      </c>
      <c r="G314" s="9" t="str">
        <f>IF(Polska2!D5="", "", Polska2!D5)</f>
        <v>tak</v>
      </c>
      <c r="H314" s="9" t="str">
        <f>IF(Polska2!E5="", "", Polska2!E5)</f>
        <v>nie</v>
      </c>
      <c r="I314" s="9" t="str">
        <f>IF(Polska2!F5="", "", Polska2!F5)</f>
        <v>nie</v>
      </c>
      <c r="J314" s="9" t="str">
        <f>IF(Polska2!G5="", "", Polska2!G5)</f>
        <v>nie</v>
      </c>
      <c r="K314" s="9" t="str">
        <f>IF(Polska2!H5="", "", Polska2!H5)</f>
        <v>tak</v>
      </c>
      <c r="L314" s="9" t="str">
        <f>IF(Polska2!I5="", "", Polska2!I5)</f>
        <v>nie</v>
      </c>
      <c r="M314" s="9" t="str">
        <f>IF(Polska2!J5="", "", Polska2!J5)</f>
        <v>tak</v>
      </c>
      <c r="N314" s="9" t="str">
        <f>IF(Polska2!K5="", "", Polska2!K5)</f>
        <v>tak</v>
      </c>
      <c r="O314" s="9" t="str">
        <f>IF(Polska2!L5="", "", Polska2!L5)</f>
        <v>nie</v>
      </c>
      <c r="P314" s="9" t="str">
        <f>IF(Polska2!M5="", "", Polska2!M5)</f>
        <v>tak</v>
      </c>
      <c r="Q314" s="9" t="str">
        <f>IF(Polska2!N5="", "", Polska2!N5)</f>
        <v>tak</v>
      </c>
      <c r="R314" s="9" t="str">
        <f>IF(Polska2!O5="", "", Polska2!O5)</f>
        <v>tak</v>
      </c>
      <c r="S314" s="9" t="str">
        <f>IF(Polska2!P5="", "", Polska2!P5)</f>
        <v>nie</v>
      </c>
      <c r="T314" s="9" t="str">
        <f>IF(Polska2!Q5="", "", Polska2!Q5)</f>
        <v>tak</v>
      </c>
      <c r="U314" s="9" t="str">
        <f>IF(Polska2!R5="", "", Polska2!R5)</f>
        <v>tak</v>
      </c>
      <c r="V314" s="9" t="str">
        <f>IF(Polska2!S5="", "", Polska2!S5)</f>
        <v>tak</v>
      </c>
      <c r="W314" s="9" t="str">
        <f>IF(Polska2!T5="", "", Polska2!T5)</f>
        <v>tak</v>
      </c>
      <c r="X314" s="9" t="str">
        <f>IF(Polska2!U5="", "", Polska2!U5)</f>
        <v>nie</v>
      </c>
      <c r="Y314" s="9" t="str">
        <f>IF(Polska2!V5="", "", Polska2!V5)</f>
        <v>tak</v>
      </c>
      <c r="Z314" s="9" t="str">
        <f>IF(Polska2!W5="", "", Polska2!W5)</f>
        <v>tak</v>
      </c>
      <c r="AA314" s="9" t="str">
        <f>IF(Polska2!X5="", "", Polska2!X5)</f>
        <v>tak</v>
      </c>
      <c r="AB314" s="9" t="str">
        <f>IF(Polska2!Y5="", "", Polska2!Y5)</f>
        <v>nie</v>
      </c>
      <c r="AC314" s="9" t="str">
        <f>IF(Polska2!Z5="", "", Polska2!Z5)</f>
        <v>nie</v>
      </c>
      <c r="AD314" s="9" t="str">
        <f>IF(Polska2!AA5="", "", Polska2!AA5)</f>
        <v>nie</v>
      </c>
      <c r="AE314" s="9" t="str">
        <f>IF(Polska2!AB5="", "", Polska2!AB5)</f>
        <v/>
      </c>
      <c r="AF314" s="9" t="str">
        <f>IF(Polska2!AC5="", "", Polska2!AC5)</f>
        <v/>
      </c>
      <c r="AG314" s="9" t="str">
        <f>IF(Polska2!AD5="", "", Polska2!AD5)</f>
        <v/>
      </c>
      <c r="AH314" s="9" t="str">
        <f>IF(Polska2!AE5="", "", Polska2!AE5)</f>
        <v/>
      </c>
      <c r="AI314" s="9" t="str">
        <f>IF(Polska2!AF5="", "", Polska2!AF5)</f>
        <v/>
      </c>
      <c r="AJ314" s="9" t="str">
        <f>IF(Polska2!AG5="", "", Polska2!AG5)</f>
        <v/>
      </c>
      <c r="AK314" s="9" t="str">
        <f>IF(Polska2!AH5="", "", Polska2!AH5)</f>
        <v/>
      </c>
      <c r="AL314" s="9" t="str">
        <f>IF(Polska2!AI5="", "", Polska2!AI5)</f>
        <v/>
      </c>
      <c r="AM314" s="9" t="str">
        <f>IF(Polska2!AJ5="", "", Polska2!AJ5)</f>
        <v/>
      </c>
      <c r="AN314" s="9" t="str">
        <f>IF(Polska2!AK5="", "", Polska2!AK5)</f>
        <v/>
      </c>
      <c r="AO314" s="9" t="str">
        <f>IF(Polska2!AL5="", "", Polska2!AL5)</f>
        <v/>
      </c>
      <c r="AP314" s="9" t="str">
        <f>IF(Polska2!AM5="", "", Polska2!AM5)</f>
        <v/>
      </c>
      <c r="AY314" t="str">
        <f>Polska2!AP5</f>
        <v>nie 3</v>
      </c>
    </row>
    <row r="315" spans="1:51" x14ac:dyDescent="0.25">
      <c r="A315" s="39">
        <f t="shared" si="37"/>
        <v>0.34615384615384615</v>
      </c>
      <c r="B315" s="47">
        <f t="shared" si="32"/>
        <v>0.34615384925384612</v>
      </c>
      <c r="C315" s="46">
        <v>3.10000000000001E-9</v>
      </c>
      <c r="D315" s="16" t="str">
        <f>Polska2!A6</f>
        <v>Polonia</v>
      </c>
      <c r="E315" s="9" t="str">
        <f>IF(Polska2!B6="", "", Polska2!B6)</f>
        <v>nie</v>
      </c>
      <c r="F315" s="9" t="str">
        <f>IF(Polska2!C6="", "", Polska2!C6)</f>
        <v>nie</v>
      </c>
      <c r="G315" s="9" t="str">
        <f>IF(Polska2!D6="", "", Polska2!D6)</f>
        <v>tak</v>
      </c>
      <c r="H315" s="9" t="str">
        <f>IF(Polska2!E6="", "", Polska2!E6)</f>
        <v>tak</v>
      </c>
      <c r="I315" s="9" t="str">
        <f>IF(Polska2!F6="", "", Polska2!F6)</f>
        <v>nie</v>
      </c>
      <c r="J315" s="9" t="str">
        <f>IF(Polska2!G6="", "", Polska2!G6)</f>
        <v>nie</v>
      </c>
      <c r="K315" s="9" t="str">
        <f>IF(Polska2!H6="", "", Polska2!H6)</f>
        <v>nie</v>
      </c>
      <c r="L315" s="9" t="str">
        <f>IF(Polska2!I6="", "", Polska2!I6)</f>
        <v>tak</v>
      </c>
      <c r="M315" s="9" t="str">
        <f>IF(Polska2!J6="", "", Polska2!J6)</f>
        <v>tak</v>
      </c>
      <c r="N315" s="9" t="str">
        <f>IF(Polska2!K6="", "", Polska2!K6)</f>
        <v>nie</v>
      </c>
      <c r="O315" s="9" t="str">
        <f>IF(Polska2!L6="", "", Polska2!L6)</f>
        <v>nie</v>
      </c>
      <c r="P315" s="9" t="str">
        <f>IF(Polska2!M6="", "", Polska2!M6)</f>
        <v>tak</v>
      </c>
      <c r="Q315" s="9" t="str">
        <f>IF(Polska2!N6="", "", Polska2!N6)</f>
        <v>tak</v>
      </c>
      <c r="R315" s="9" t="str">
        <f>IF(Polska2!O6="", "", Polska2!O6)</f>
        <v>nie</v>
      </c>
      <c r="S315" s="9" t="str">
        <f>IF(Polska2!P6="", "", Polska2!P6)</f>
        <v>nie</v>
      </c>
      <c r="T315" s="9" t="str">
        <f>IF(Polska2!Q6="", "", Polska2!Q6)</f>
        <v>nie</v>
      </c>
      <c r="U315" s="9" t="str">
        <f>IF(Polska2!R6="", "", Polska2!R6)</f>
        <v>nie</v>
      </c>
      <c r="V315" s="9" t="str">
        <f>IF(Polska2!S6="", "", Polska2!S6)</f>
        <v>nie</v>
      </c>
      <c r="W315" s="9" t="str">
        <f>IF(Polska2!T6="", "", Polska2!T6)</f>
        <v>nie</v>
      </c>
      <c r="X315" s="9" t="str">
        <f>IF(Polska2!U6="", "", Polska2!U6)</f>
        <v>nie</v>
      </c>
      <c r="Y315" s="9" t="str">
        <f>IF(Polska2!V6="", "", Polska2!V6)</f>
        <v>nie</v>
      </c>
      <c r="Z315" s="9" t="str">
        <f>IF(Polska2!W6="", "", Polska2!W6)</f>
        <v>nie</v>
      </c>
      <c r="AA315" s="9" t="str">
        <f>IF(Polska2!X6="", "", Polska2!X6)</f>
        <v>tak</v>
      </c>
      <c r="AB315" s="9" t="str">
        <f>IF(Polska2!Y6="", "", Polska2!Y6)</f>
        <v>tak</v>
      </c>
      <c r="AC315" s="9" t="str">
        <f>IF(Polska2!Z6="", "", Polska2!Z6)</f>
        <v>tak</v>
      </c>
      <c r="AD315" s="9" t="str">
        <f>IF(Polska2!AA6="", "", Polska2!AA6)</f>
        <v>nie</v>
      </c>
      <c r="AE315" s="9" t="str">
        <f>IF(Polska2!AB6="", "", Polska2!AB6)</f>
        <v/>
      </c>
      <c r="AF315" s="9" t="str">
        <f>IF(Polska2!AC6="", "", Polska2!AC6)</f>
        <v/>
      </c>
      <c r="AG315" s="9" t="str">
        <f>IF(Polska2!AD6="", "", Polska2!AD6)</f>
        <v/>
      </c>
      <c r="AH315" s="9" t="str">
        <f>IF(Polska2!AE6="", "", Polska2!AE6)</f>
        <v/>
      </c>
      <c r="AI315" s="9" t="str">
        <f>IF(Polska2!AF6="", "", Polska2!AF6)</f>
        <v/>
      </c>
      <c r="AJ315" s="9" t="str">
        <f>IF(Polska2!AG6="", "", Polska2!AG6)</f>
        <v/>
      </c>
      <c r="AK315" s="9" t="str">
        <f>IF(Polska2!AH6="", "", Polska2!AH6)</f>
        <v/>
      </c>
      <c r="AL315" s="9" t="str">
        <f>IF(Polska2!AI6="", "", Polska2!AI6)</f>
        <v/>
      </c>
      <c r="AM315" s="9" t="str">
        <f>IF(Polska2!AJ6="", "", Polska2!AJ6)</f>
        <v/>
      </c>
      <c r="AN315" s="9" t="str">
        <f>IF(Polska2!AK6="", "", Polska2!AK6)</f>
        <v/>
      </c>
      <c r="AO315" s="9" t="str">
        <f>IF(Polska2!AL6="", "", Polska2!AL6)</f>
        <v/>
      </c>
      <c r="AP315" s="9" t="str">
        <f>IF(Polska2!AM6="", "", Polska2!AM6)</f>
        <v/>
      </c>
      <c r="AY315" t="str">
        <f>Polska2!AP6</f>
        <v>nie 1</v>
      </c>
    </row>
    <row r="316" spans="1:51" x14ac:dyDescent="0.25">
      <c r="A316" s="39">
        <f t="shared" si="37"/>
        <v>0.46153846153846156</v>
      </c>
      <c r="B316" s="47">
        <f t="shared" si="32"/>
        <v>0.46153846464846154</v>
      </c>
      <c r="C316" s="46">
        <v>3.1100000000000101E-9</v>
      </c>
      <c r="D316" s="16" t="str">
        <f>Polska2!A7</f>
        <v>Wisła K</v>
      </c>
      <c r="E316" s="9" t="str">
        <f>IF(Polska2!B7="", "", Polska2!B7)</f>
        <v>nie</v>
      </c>
      <c r="F316" s="9" t="str">
        <f>IF(Polska2!C7="", "", Polska2!C7)</f>
        <v>tak</v>
      </c>
      <c r="G316" s="9" t="str">
        <f>IF(Polska2!D7="", "", Polska2!D7)</f>
        <v>tak</v>
      </c>
      <c r="H316" s="9" t="str">
        <f>IF(Polska2!E7="", "", Polska2!E7)</f>
        <v>tak</v>
      </c>
      <c r="I316" s="9" t="str">
        <f>IF(Polska2!F7="", "", Polska2!F7)</f>
        <v>tak</v>
      </c>
      <c r="J316" s="9" t="str">
        <f>IF(Polska2!G7="", "", Polska2!G7)</f>
        <v>tak</v>
      </c>
      <c r="K316" s="9" t="str">
        <f>IF(Polska2!H7="", "", Polska2!H7)</f>
        <v>tak</v>
      </c>
      <c r="L316" s="9" t="str">
        <f>IF(Polska2!I7="", "", Polska2!I7)</f>
        <v>nie</v>
      </c>
      <c r="M316" s="9" t="str">
        <f>IF(Polska2!J7="", "", Polska2!J7)</f>
        <v>tak</v>
      </c>
      <c r="N316" s="9" t="str">
        <f>IF(Polska2!K7="", "", Polska2!K7)</f>
        <v>nie</v>
      </c>
      <c r="O316" s="9" t="str">
        <f>IF(Polska2!L7="", "", Polska2!L7)</f>
        <v>nie</v>
      </c>
      <c r="P316" s="9" t="str">
        <f>IF(Polska2!M7="", "", Polska2!M7)</f>
        <v>tak</v>
      </c>
      <c r="Q316" s="9" t="str">
        <f>IF(Polska2!N7="", "", Polska2!N7)</f>
        <v>nie</v>
      </c>
      <c r="R316" s="9" t="str">
        <f>IF(Polska2!O7="", "", Polska2!O7)</f>
        <v>tak</v>
      </c>
      <c r="S316" s="9" t="str">
        <f>IF(Polska2!P7="", "", Polska2!P7)</f>
        <v>nie</v>
      </c>
      <c r="T316" s="9" t="str">
        <f>IF(Polska2!Q7="", "", Polska2!Q7)</f>
        <v>nie</v>
      </c>
      <c r="U316" s="9" t="str">
        <f>IF(Polska2!R7="", "", Polska2!R7)</f>
        <v>nie</v>
      </c>
      <c r="V316" s="9" t="str">
        <f>IF(Polska2!S7="", "", Polska2!S7)</f>
        <v>nie</v>
      </c>
      <c r="W316" s="9" t="str">
        <f>IF(Polska2!T7="", "", Polska2!T7)</f>
        <v>nie</v>
      </c>
      <c r="X316" s="9" t="str">
        <f>IF(Polska2!U7="", "", Polska2!U7)</f>
        <v>nie</v>
      </c>
      <c r="Y316" s="9" t="str">
        <f>IF(Polska2!V7="", "", Polska2!V7)</f>
        <v>tak</v>
      </c>
      <c r="Z316" s="9" t="str">
        <f>IF(Polska2!W7="", "", Polska2!W7)</f>
        <v>tak</v>
      </c>
      <c r="AA316" s="9" t="str">
        <f>IF(Polska2!X7="", "", Polska2!X7)</f>
        <v>nie</v>
      </c>
      <c r="AB316" s="9" t="str">
        <f>IF(Polska2!Y7="", "", Polska2!Y7)</f>
        <v>tak</v>
      </c>
      <c r="AC316" s="9" t="str">
        <f>IF(Polska2!Z7="", "", Polska2!Z7)</f>
        <v>nie</v>
      </c>
      <c r="AD316" s="9" t="str">
        <f>IF(Polska2!AA7="", "", Polska2!AA7)</f>
        <v>nie</v>
      </c>
      <c r="AE316" s="9" t="str">
        <f>IF(Polska2!AB7="", "", Polska2!AB7)</f>
        <v/>
      </c>
      <c r="AF316" s="9" t="str">
        <f>IF(Polska2!AC7="", "", Polska2!AC7)</f>
        <v/>
      </c>
      <c r="AG316" s="9" t="str">
        <f>IF(Polska2!AD7="", "", Polska2!AD7)</f>
        <v/>
      </c>
      <c r="AH316" s="9" t="str">
        <f>IF(Polska2!AE7="", "", Polska2!AE7)</f>
        <v/>
      </c>
      <c r="AI316" s="9" t="str">
        <f>IF(Polska2!AF7="", "", Polska2!AF7)</f>
        <v/>
      </c>
      <c r="AJ316" s="9" t="str">
        <f>IF(Polska2!AG7="", "", Polska2!AG7)</f>
        <v/>
      </c>
      <c r="AK316" s="9" t="str">
        <f>IF(Polska2!AH7="", "", Polska2!AH7)</f>
        <v/>
      </c>
      <c r="AL316" s="9" t="str">
        <f>IF(Polska2!AI7="", "", Polska2!AI7)</f>
        <v/>
      </c>
      <c r="AM316" s="9" t="str">
        <f>IF(Polska2!AJ7="", "", Polska2!AJ7)</f>
        <v/>
      </c>
      <c r="AN316" s="9" t="str">
        <f>IF(Polska2!AK7="", "", Polska2!AK7)</f>
        <v/>
      </c>
      <c r="AO316" s="9" t="str">
        <f>IF(Polska2!AL7="", "", Polska2!AL7)</f>
        <v/>
      </c>
      <c r="AP316" s="9" t="str">
        <f>IF(Polska2!AM7="", "", Polska2!AM7)</f>
        <v/>
      </c>
      <c r="AY316" t="str">
        <f>Polska2!AP7</f>
        <v>nie 2</v>
      </c>
    </row>
    <row r="317" spans="1:51" x14ac:dyDescent="0.25">
      <c r="A317" s="39">
        <f t="shared" si="37"/>
        <v>0.46153846153846156</v>
      </c>
      <c r="B317" s="47">
        <f t="shared" si="32"/>
        <v>0.46153846465846154</v>
      </c>
      <c r="C317" s="46">
        <v>3.1200000000000099E-9</v>
      </c>
      <c r="D317" s="16" t="str">
        <f>Polska2!A8</f>
        <v>Ruch</v>
      </c>
      <c r="E317" s="9" t="str">
        <f>IF(Polska2!B8="", "", Polska2!B8)</f>
        <v>tak</v>
      </c>
      <c r="F317" s="9" t="str">
        <f>IF(Polska2!C8="", "", Polska2!C8)</f>
        <v>nie</v>
      </c>
      <c r="G317" s="9" t="str">
        <f>IF(Polska2!D8="", "", Polska2!D8)</f>
        <v>nie</v>
      </c>
      <c r="H317" s="9" t="str">
        <f>IF(Polska2!E8="", "", Polska2!E8)</f>
        <v>tak</v>
      </c>
      <c r="I317" s="9" t="str">
        <f>IF(Polska2!F8="", "", Polska2!F8)</f>
        <v>tak</v>
      </c>
      <c r="J317" s="9" t="str">
        <f>IF(Polska2!G8="", "", Polska2!G8)</f>
        <v>tak</v>
      </c>
      <c r="K317" s="9" t="str">
        <f>IF(Polska2!H8="", "", Polska2!H8)</f>
        <v>tak</v>
      </c>
      <c r="L317" s="9" t="str">
        <f>IF(Polska2!I8="", "", Polska2!I8)</f>
        <v>tak</v>
      </c>
      <c r="M317" s="9" t="str">
        <f>IF(Polska2!J8="", "", Polska2!J8)</f>
        <v>nie</v>
      </c>
      <c r="N317" s="9" t="str">
        <f>IF(Polska2!K8="", "", Polska2!K8)</f>
        <v>nie</v>
      </c>
      <c r="O317" s="9" t="str">
        <f>IF(Polska2!L8="", "", Polska2!L8)</f>
        <v>tak</v>
      </c>
      <c r="P317" s="9" t="str">
        <f>IF(Polska2!M8="", "", Polska2!M8)</f>
        <v>nie</v>
      </c>
      <c r="Q317" s="9" t="str">
        <f>IF(Polska2!N8="", "", Polska2!N8)</f>
        <v>nie</v>
      </c>
      <c r="R317" s="9" t="str">
        <f>IF(Polska2!O8="", "", Polska2!O8)</f>
        <v>tak</v>
      </c>
      <c r="S317" s="9" t="str">
        <f>IF(Polska2!P8="", "", Polska2!P8)</f>
        <v>nie</v>
      </c>
      <c r="T317" s="9" t="str">
        <f>IF(Polska2!Q8="", "", Polska2!Q8)</f>
        <v>nie</v>
      </c>
      <c r="U317" s="9" t="str">
        <f>IF(Polska2!R8="", "", Polska2!R8)</f>
        <v>nie</v>
      </c>
      <c r="V317" s="9" t="str">
        <f>IF(Polska2!S8="", "", Polska2!S8)</f>
        <v>tak</v>
      </c>
      <c r="W317" s="9" t="str">
        <f>IF(Polska2!T8="", "", Polska2!T8)</f>
        <v>tak</v>
      </c>
      <c r="X317" s="9" t="str">
        <f>IF(Polska2!U8="", "", Polska2!U8)</f>
        <v>nie</v>
      </c>
      <c r="Y317" s="9" t="str">
        <f>IF(Polska2!V8="", "", Polska2!V8)</f>
        <v>tak</v>
      </c>
      <c r="Z317" s="9" t="str">
        <f>IF(Polska2!W8="", "", Polska2!W8)</f>
        <v>tak</v>
      </c>
      <c r="AA317" s="9" t="str">
        <f>IF(Polska2!X8="", "", Polska2!X8)</f>
        <v>nie</v>
      </c>
      <c r="AB317" s="9" t="str">
        <f>IF(Polska2!Y8="", "", Polska2!Y8)</f>
        <v>nie</v>
      </c>
      <c r="AC317" s="9" t="str">
        <f>IF(Polska2!Z8="", "", Polska2!Z8)</f>
        <v>nie</v>
      </c>
      <c r="AD317" s="9" t="str">
        <f>IF(Polska2!AA8="", "", Polska2!AA8)</f>
        <v>nie</v>
      </c>
      <c r="AE317" s="9" t="str">
        <f>IF(Polska2!AB8="", "", Polska2!AB8)</f>
        <v/>
      </c>
      <c r="AF317" s="9" t="str">
        <f>IF(Polska2!AC8="", "", Polska2!AC8)</f>
        <v/>
      </c>
      <c r="AG317" s="9" t="str">
        <f>IF(Polska2!AD8="", "", Polska2!AD8)</f>
        <v/>
      </c>
      <c r="AH317" s="9" t="str">
        <f>IF(Polska2!AE8="", "", Polska2!AE8)</f>
        <v/>
      </c>
      <c r="AI317" s="9" t="str">
        <f>IF(Polska2!AF8="", "", Polska2!AF8)</f>
        <v/>
      </c>
      <c r="AJ317" s="9" t="str">
        <f>IF(Polska2!AG8="", "", Polska2!AG8)</f>
        <v/>
      </c>
      <c r="AK317" s="9" t="str">
        <f>IF(Polska2!AH8="", "", Polska2!AH8)</f>
        <v/>
      </c>
      <c r="AL317" s="9" t="str">
        <f>IF(Polska2!AI8="", "", Polska2!AI8)</f>
        <v/>
      </c>
      <c r="AM317" s="9" t="str">
        <f>IF(Polska2!AJ8="", "", Polska2!AJ8)</f>
        <v/>
      </c>
      <c r="AN317" s="9" t="str">
        <f>IF(Polska2!AK8="", "", Polska2!AK8)</f>
        <v/>
      </c>
      <c r="AO317" s="9" t="str">
        <f>IF(Polska2!AL8="", "", Polska2!AL8)</f>
        <v/>
      </c>
      <c r="AP317" s="9" t="str">
        <f>IF(Polska2!AM8="", "", Polska2!AM8)</f>
        <v/>
      </c>
      <c r="AY317" t="str">
        <f>Polska2!AP8</f>
        <v>nie 4</v>
      </c>
    </row>
    <row r="318" spans="1:51" x14ac:dyDescent="0.25">
      <c r="A318" s="39">
        <f t="shared" si="37"/>
        <v>0.57692307692307687</v>
      </c>
      <c r="B318" s="47">
        <f t="shared" si="32"/>
        <v>0.57692308005307691</v>
      </c>
      <c r="C318" s="46">
        <v>3.1300000000000101E-9</v>
      </c>
      <c r="D318" s="16" t="str">
        <f>Polska2!A9</f>
        <v>Znicz</v>
      </c>
      <c r="E318" s="9" t="str">
        <f>IF(Polska2!B9="", "", Polska2!B9)</f>
        <v>nie</v>
      </c>
      <c r="F318" s="9" t="str">
        <f>IF(Polska2!C9="", "", Polska2!C9)</f>
        <v>nie</v>
      </c>
      <c r="G318" s="9" t="str">
        <f>IF(Polska2!D9="", "", Polska2!D9)</f>
        <v>tak</v>
      </c>
      <c r="H318" s="9" t="str">
        <f>IF(Polska2!E9="", "", Polska2!E9)</f>
        <v>nie</v>
      </c>
      <c r="I318" s="9" t="str">
        <f>IF(Polska2!F9="", "", Polska2!F9)</f>
        <v>tak</v>
      </c>
      <c r="J318" s="9" t="str">
        <f>IF(Polska2!G9="", "", Polska2!G9)</f>
        <v>tak</v>
      </c>
      <c r="K318" s="9" t="str">
        <f>IF(Polska2!H9="", "", Polska2!H9)</f>
        <v>tak</v>
      </c>
      <c r="L318" s="9" t="str">
        <f>IF(Polska2!I9="", "", Polska2!I9)</f>
        <v>nie</v>
      </c>
      <c r="M318" s="9" t="str">
        <f>IF(Polska2!J9="", "", Polska2!J9)</f>
        <v>tak</v>
      </c>
      <c r="N318" s="9" t="str">
        <f>IF(Polska2!K9="", "", Polska2!K9)</f>
        <v>nie</v>
      </c>
      <c r="O318" s="9" t="str">
        <f>IF(Polska2!L9="", "", Polska2!L9)</f>
        <v>tak</v>
      </c>
      <c r="P318" s="9" t="str">
        <f>IF(Polska2!M9="", "", Polska2!M9)</f>
        <v>tak</v>
      </c>
      <c r="Q318" s="9" t="str">
        <f>IF(Polska2!N9="", "", Polska2!N9)</f>
        <v>tak</v>
      </c>
      <c r="R318" s="9" t="str">
        <f>IF(Polska2!O9="", "", Polska2!O9)</f>
        <v>tak</v>
      </c>
      <c r="S318" s="9" t="str">
        <f>IF(Polska2!P9="", "", Polska2!P9)</f>
        <v>nie</v>
      </c>
      <c r="T318" s="9" t="str">
        <f>IF(Polska2!Q9="", "", Polska2!Q9)</f>
        <v>tak</v>
      </c>
      <c r="U318" s="9" t="str">
        <f>IF(Polska2!R9="", "", Polska2!R9)</f>
        <v>tak</v>
      </c>
      <c r="V318" s="9" t="str">
        <f>IF(Polska2!S9="", "", Polska2!S9)</f>
        <v>nie</v>
      </c>
      <c r="W318" s="9" t="str">
        <f>IF(Polska2!T9="", "", Polska2!T9)</f>
        <v>tak</v>
      </c>
      <c r="X318" s="9" t="str">
        <f>IF(Polska2!U9="", "", Polska2!U9)</f>
        <v>nie</v>
      </c>
      <c r="Y318" s="9" t="str">
        <f>IF(Polska2!V9="", "", Polska2!V9)</f>
        <v>nie</v>
      </c>
      <c r="Z318" s="9" t="str">
        <f>IF(Polska2!W9="", "", Polska2!W9)</f>
        <v>tak</v>
      </c>
      <c r="AA318" s="9" t="str">
        <f>IF(Polska2!X9="", "", Polska2!X9)</f>
        <v>tak</v>
      </c>
      <c r="AB318" s="9" t="str">
        <f>IF(Polska2!Y9="", "", Polska2!Y9)</f>
        <v>nie</v>
      </c>
      <c r="AC318" s="9" t="str">
        <f>IF(Polska2!Z9="", "", Polska2!Z9)</f>
        <v>nie</v>
      </c>
      <c r="AD318" s="9" t="str">
        <f>IF(Polska2!AA9="", "", Polska2!AA9)</f>
        <v>tak</v>
      </c>
      <c r="AE318" s="9" t="str">
        <f>IF(Polska2!AB9="", "", Polska2!AB9)</f>
        <v/>
      </c>
      <c r="AF318" s="9" t="str">
        <f>IF(Polska2!AC9="", "", Polska2!AC9)</f>
        <v/>
      </c>
      <c r="AG318" s="9" t="str">
        <f>IF(Polska2!AD9="", "", Polska2!AD9)</f>
        <v/>
      </c>
      <c r="AH318" s="9" t="str">
        <f>IF(Polska2!AE9="", "", Polska2!AE9)</f>
        <v/>
      </c>
      <c r="AI318" s="9" t="str">
        <f>IF(Polska2!AF9="", "", Polska2!AF9)</f>
        <v/>
      </c>
      <c r="AJ318" s="9" t="str">
        <f>IF(Polska2!AG9="", "", Polska2!AG9)</f>
        <v/>
      </c>
      <c r="AK318" s="9" t="str">
        <f>IF(Polska2!AH9="", "", Polska2!AH9)</f>
        <v/>
      </c>
      <c r="AL318" s="9" t="str">
        <f>IF(Polska2!AI9="", "", Polska2!AI9)</f>
        <v/>
      </c>
      <c r="AM318" s="9" t="str">
        <f>IF(Polska2!AJ9="", "", Polska2!AJ9)</f>
        <v/>
      </c>
      <c r="AN318" s="9" t="str">
        <f>IF(Polska2!AK9="", "", Polska2!AK9)</f>
        <v/>
      </c>
      <c r="AO318" s="9" t="str">
        <f>IF(Polska2!AL9="", "", Polska2!AL9)</f>
        <v/>
      </c>
      <c r="AP318" s="9" t="str">
        <f>IF(Polska2!AM9="", "", Polska2!AM9)</f>
        <v/>
      </c>
      <c r="AY318" t="str">
        <f>Polska2!AP9</f>
        <v>tak 1</v>
      </c>
    </row>
    <row r="319" spans="1:51" x14ac:dyDescent="0.25">
      <c r="A319" s="39">
        <f t="shared" si="37"/>
        <v>0.53846153846153844</v>
      </c>
      <c r="B319" s="47">
        <f t="shared" si="32"/>
        <v>0.53846154160153847</v>
      </c>
      <c r="C319" s="46">
        <v>3.1400000000000098E-9</v>
      </c>
      <c r="D319" s="16" t="str">
        <f>Polska2!A10</f>
        <v>ŁKS</v>
      </c>
      <c r="E319" s="9" t="str">
        <f>IF(Polska2!B10="", "", Polska2!B10)</f>
        <v>nie</v>
      </c>
      <c r="F319" s="9" t="str">
        <f>IF(Polska2!C10="", "", Polska2!C10)</f>
        <v>tak</v>
      </c>
      <c r="G319" s="9" t="str">
        <f>IF(Polska2!D10="", "", Polska2!D10)</f>
        <v>nie</v>
      </c>
      <c r="H319" s="9" t="str">
        <f>IF(Polska2!E10="", "", Polska2!E10)</f>
        <v>nie</v>
      </c>
      <c r="I319" s="9" t="str">
        <f>IF(Polska2!F10="", "", Polska2!F10)</f>
        <v>tak</v>
      </c>
      <c r="J319" s="9" t="str">
        <f>IF(Polska2!G10="", "", Polska2!G10)</f>
        <v>tak</v>
      </c>
      <c r="K319" s="9" t="str">
        <f>IF(Polska2!H10="", "", Polska2!H10)</f>
        <v>tak</v>
      </c>
      <c r="L319" s="9" t="str">
        <f>IF(Polska2!I10="", "", Polska2!I10)</f>
        <v>tak</v>
      </c>
      <c r="M319" s="9" t="str">
        <f>IF(Polska2!J10="", "", Polska2!J10)</f>
        <v>tak</v>
      </c>
      <c r="N319" s="9" t="str">
        <f>IF(Polska2!K10="", "", Polska2!K10)</f>
        <v>tak</v>
      </c>
      <c r="O319" s="9" t="str">
        <f>IF(Polska2!L10="", "", Polska2!L10)</f>
        <v>nie</v>
      </c>
      <c r="P319" s="9" t="str">
        <f>IF(Polska2!M10="", "", Polska2!M10)</f>
        <v>tak</v>
      </c>
      <c r="Q319" s="9" t="str">
        <f>IF(Polska2!N10="", "", Polska2!N10)</f>
        <v>nie</v>
      </c>
      <c r="R319" s="9" t="str">
        <f>IF(Polska2!O10="", "", Polska2!O10)</f>
        <v>nie</v>
      </c>
      <c r="S319" s="9" t="str">
        <f>IF(Polska2!P10="", "", Polska2!P10)</f>
        <v>nie</v>
      </c>
      <c r="T319" s="9" t="str">
        <f>IF(Polska2!Q10="", "", Polska2!Q10)</f>
        <v>nie</v>
      </c>
      <c r="U319" s="9" t="str">
        <f>IF(Polska2!R10="", "", Polska2!R10)</f>
        <v>tak</v>
      </c>
      <c r="V319" s="9" t="str">
        <f>IF(Polska2!S10="", "", Polska2!S10)</f>
        <v>tak</v>
      </c>
      <c r="W319" s="9" t="str">
        <f>IF(Polska2!T10="", "", Polska2!T10)</f>
        <v>nie</v>
      </c>
      <c r="X319" s="9" t="str">
        <f>IF(Polska2!U10="", "", Polska2!U10)</f>
        <v>tak</v>
      </c>
      <c r="Y319" s="9" t="str">
        <f>IF(Polska2!V10="", "", Polska2!V10)</f>
        <v>nie</v>
      </c>
      <c r="Z319" s="9" t="str">
        <f>IF(Polska2!W10="", "", Polska2!W10)</f>
        <v>nie</v>
      </c>
      <c r="AA319" s="9" t="str">
        <f>IF(Polska2!X10="", "", Polska2!X10)</f>
        <v>tak</v>
      </c>
      <c r="AB319" s="9" t="str">
        <f>IF(Polska2!Y10="", "", Polska2!Y10)</f>
        <v>tak</v>
      </c>
      <c r="AC319" s="9" t="str">
        <f>IF(Polska2!Z10="", "", Polska2!Z10)</f>
        <v>tak</v>
      </c>
      <c r="AD319" s="9" t="str">
        <f>IF(Polska2!AA10="", "", Polska2!AA10)</f>
        <v>nie</v>
      </c>
      <c r="AE319" s="9" t="str">
        <f>IF(Polska2!AB10="", "", Polska2!AB10)</f>
        <v/>
      </c>
      <c r="AF319" s="9" t="str">
        <f>IF(Polska2!AC10="", "", Polska2!AC10)</f>
        <v/>
      </c>
      <c r="AG319" s="9" t="str">
        <f>IF(Polska2!AD10="", "", Polska2!AD10)</f>
        <v/>
      </c>
      <c r="AH319" s="9" t="str">
        <f>IF(Polska2!AE10="", "", Polska2!AE10)</f>
        <v/>
      </c>
      <c r="AI319" s="9" t="str">
        <f>IF(Polska2!AF10="", "", Polska2!AF10)</f>
        <v/>
      </c>
      <c r="AJ319" s="9" t="str">
        <f>IF(Polska2!AG10="", "", Polska2!AG10)</f>
        <v/>
      </c>
      <c r="AK319" s="9" t="str">
        <f>IF(Polska2!AH10="", "", Polska2!AH10)</f>
        <v/>
      </c>
      <c r="AL319" s="9" t="str">
        <f>IF(Polska2!AI10="", "", Polska2!AI10)</f>
        <v/>
      </c>
      <c r="AM319" s="9" t="str">
        <f>IF(Polska2!AJ10="", "", Polska2!AJ10)</f>
        <v/>
      </c>
      <c r="AN319" s="9" t="str">
        <f>IF(Polska2!AK10="", "", Polska2!AK10)</f>
        <v/>
      </c>
      <c r="AO319" s="9" t="str">
        <f>IF(Polska2!AL10="", "", Polska2!AL10)</f>
        <v/>
      </c>
      <c r="AP319" s="9" t="str">
        <f>IF(Polska2!AM10="", "", Polska2!AM10)</f>
        <v/>
      </c>
      <c r="AY319" t="str">
        <f>Polska2!AP10</f>
        <v>nie 1</v>
      </c>
    </row>
    <row r="320" spans="1:51" x14ac:dyDescent="0.25">
      <c r="A320" s="39">
        <f t="shared" si="37"/>
        <v>0.52</v>
      </c>
      <c r="B320" s="47">
        <f t="shared" si="32"/>
        <v>0.52000000315000006</v>
      </c>
      <c r="C320" s="46">
        <v>3.15000000000001E-9</v>
      </c>
      <c r="D320" s="16" t="str">
        <f>Polska2!A11</f>
        <v>Stal Rzeszów</v>
      </c>
      <c r="E320" s="9" t="str">
        <f>IF(Polska2!B11="", "", Polska2!B11)</f>
        <v>nie</v>
      </c>
      <c r="F320" s="9" t="str">
        <f>IF(Polska2!C11="", "", Polska2!C11)</f>
        <v>tak</v>
      </c>
      <c r="G320" s="9" t="str">
        <f>IF(Polska2!D11="", "", Polska2!D11)</f>
        <v>nie</v>
      </c>
      <c r="H320" s="9" t="str">
        <f>IF(Polska2!E11="", "", Polska2!E11)</f>
        <v>tak</v>
      </c>
      <c r="I320" s="9" t="str">
        <f>IF(Polska2!F11="", "", Polska2!F11)</f>
        <v>tak</v>
      </c>
      <c r="J320" s="9" t="str">
        <f>IF(Polska2!G11="", "", Polska2!G11)</f>
        <v>tak</v>
      </c>
      <c r="K320" s="9" t="str">
        <f>IF(Polska2!H11="", "", Polska2!H11)</f>
        <v>tak</v>
      </c>
      <c r="L320" s="9" t="str">
        <f>IF(Polska2!I11="", "", Polska2!I11)</f>
        <v>nie</v>
      </c>
      <c r="M320" s="9" t="str">
        <f>IF(Polska2!J11="", "", Polska2!J11)</f>
        <v>tak</v>
      </c>
      <c r="N320" s="9" t="str">
        <f>IF(Polska2!K11="", "", Polska2!K11)</f>
        <v>tak</v>
      </c>
      <c r="O320" s="9" t="str">
        <f>IF(Polska2!L11="", "", Polska2!L11)</f>
        <v>nie</v>
      </c>
      <c r="P320" s="9" t="str">
        <f>IF(Polska2!M11="", "", Polska2!M11)</f>
        <v>tak</v>
      </c>
      <c r="Q320" s="9" t="str">
        <f>IF(Polska2!N11="", "", Polska2!N11)</f>
        <v>nie</v>
      </c>
      <c r="R320" s="9" t="str">
        <f>IF(Polska2!O11="", "", Polska2!O11)</f>
        <v>nie</v>
      </c>
      <c r="S320" s="9" t="str">
        <f>IF(Polska2!P11="", "", Polska2!P11)</f>
        <v>nie</v>
      </c>
      <c r="T320" s="9" t="str">
        <f>IF(Polska2!Q11="", "", Polska2!Q11)</f>
        <v>tak</v>
      </c>
      <c r="U320" s="9" t="str">
        <f>IF(Polska2!R11="", "", Polska2!R11)</f>
        <v>nie</v>
      </c>
      <c r="V320" s="9" t="str">
        <f>IF(Polska2!S11="", "", Polska2!S11)</f>
        <v>tak</v>
      </c>
      <c r="W320" s="9" t="str">
        <f>IF(Polska2!T11="", "", Polska2!T11)</f>
        <v>tak</v>
      </c>
      <c r="X320" s="9" t="str">
        <f>IF(Polska2!U11="", "", Polska2!U11)</f>
        <v>nie</v>
      </c>
      <c r="Y320" s="9" t="str">
        <f>IF(Polska2!V11="", "", Polska2!V11)</f>
        <v>nie</v>
      </c>
      <c r="Z320" s="9" t="str">
        <f>IF(Polska2!W11="", "", Polska2!W11)</f>
        <v>nie</v>
      </c>
      <c r="AA320" s="9" t="str">
        <f>IF(Polska2!X11="", "", Polska2!X11)</f>
        <v>nie</v>
      </c>
      <c r="AB320" s="9" t="str">
        <f>IF(Polska2!Y11="", "", Polska2!Y11)</f>
        <v/>
      </c>
      <c r="AC320" s="9" t="str">
        <f>IF(Polska2!Z11="", "", Polska2!Z11)</f>
        <v>tak</v>
      </c>
      <c r="AD320" s="9" t="str">
        <f>IF(Polska2!AA11="", "", Polska2!AA11)</f>
        <v>tak</v>
      </c>
      <c r="AE320" s="9" t="str">
        <f>IF(Polska2!AB11="", "", Polska2!AB11)</f>
        <v/>
      </c>
      <c r="AF320" s="9" t="str">
        <f>IF(Polska2!AC11="", "", Polska2!AC11)</f>
        <v/>
      </c>
      <c r="AG320" s="9" t="str">
        <f>IF(Polska2!AD11="", "", Polska2!AD11)</f>
        <v/>
      </c>
      <c r="AH320" s="9" t="str">
        <f>IF(Polska2!AE11="", "", Polska2!AE11)</f>
        <v/>
      </c>
      <c r="AI320" s="9" t="str">
        <f>IF(Polska2!AF11="", "", Polska2!AF11)</f>
        <v/>
      </c>
      <c r="AJ320" s="9" t="str">
        <f>IF(Polska2!AG11="", "", Polska2!AG11)</f>
        <v/>
      </c>
      <c r="AK320" s="9" t="str">
        <f>IF(Polska2!AH11="", "", Polska2!AH11)</f>
        <v/>
      </c>
      <c r="AL320" s="9" t="str">
        <f>IF(Polska2!AI11="", "", Polska2!AI11)</f>
        <v/>
      </c>
      <c r="AM320" s="9" t="str">
        <f>IF(Polska2!AJ11="", "", Polska2!AJ11)</f>
        <v/>
      </c>
      <c r="AN320" s="9" t="str">
        <f>IF(Polska2!AK11="", "", Polska2!AK11)</f>
        <v/>
      </c>
      <c r="AO320" s="9" t="str">
        <f>IF(Polska2!AL11="", "", Polska2!AL11)</f>
        <v/>
      </c>
      <c r="AP320" s="9" t="str">
        <f>IF(Polska2!AM11="", "", Polska2!AM11)</f>
        <v/>
      </c>
      <c r="AY320" t="str">
        <f>Polska2!AP11</f>
        <v>tak 2</v>
      </c>
    </row>
    <row r="321" spans="1:51" x14ac:dyDescent="0.25">
      <c r="A321" s="39">
        <f t="shared" si="37"/>
        <v>0.61538461538461542</v>
      </c>
      <c r="B321" s="47">
        <f t="shared" si="32"/>
        <v>0.61538461854461546</v>
      </c>
      <c r="C321" s="46">
        <v>3.1600000000000102E-9</v>
      </c>
      <c r="D321" s="16" t="str">
        <f>Polska2!A12</f>
        <v>Górnik Ł</v>
      </c>
      <c r="E321" s="9" t="str">
        <f>IF(Polska2!B12="", "", Polska2!B12)</f>
        <v>nie</v>
      </c>
      <c r="F321" s="9" t="str">
        <f>IF(Polska2!C12="", "", Polska2!C12)</f>
        <v>tak</v>
      </c>
      <c r="G321" s="9" t="str">
        <f>IF(Polska2!D12="", "", Polska2!D12)</f>
        <v>nie</v>
      </c>
      <c r="H321" s="9" t="str">
        <f>IF(Polska2!E12="", "", Polska2!E12)</f>
        <v>tak</v>
      </c>
      <c r="I321" s="9" t="str">
        <f>IF(Polska2!F12="", "", Polska2!F12)</f>
        <v>tak</v>
      </c>
      <c r="J321" s="9" t="str">
        <f>IF(Polska2!G12="", "", Polska2!G12)</f>
        <v>tak</v>
      </c>
      <c r="K321" s="9" t="str">
        <f>IF(Polska2!H12="", "", Polska2!H12)</f>
        <v>tak</v>
      </c>
      <c r="L321" s="9" t="str">
        <f>IF(Polska2!I12="", "", Polska2!I12)</f>
        <v>tak</v>
      </c>
      <c r="M321" s="9" t="str">
        <f>IF(Polska2!J12="", "", Polska2!J12)</f>
        <v>tak</v>
      </c>
      <c r="N321" s="9" t="str">
        <f>IF(Polska2!K12="", "", Polska2!K12)</f>
        <v>tak</v>
      </c>
      <c r="O321" s="9" t="str">
        <f>IF(Polska2!L12="", "", Polska2!L12)</f>
        <v>tak</v>
      </c>
      <c r="P321" s="9" t="str">
        <f>IF(Polska2!M12="", "", Polska2!M12)</f>
        <v>tak</v>
      </c>
      <c r="Q321" s="9" t="str">
        <f>IF(Polska2!N12="", "", Polska2!N12)</f>
        <v>nie</v>
      </c>
      <c r="R321" s="9" t="str">
        <f>IF(Polska2!O12="", "", Polska2!O12)</f>
        <v>nie</v>
      </c>
      <c r="S321" s="9" t="str">
        <f>IF(Polska2!P12="", "", Polska2!P12)</f>
        <v>nie</v>
      </c>
      <c r="T321" s="9" t="str">
        <f>IF(Polska2!Q12="", "", Polska2!Q12)</f>
        <v>tak</v>
      </c>
      <c r="U321" s="9" t="str">
        <f>IF(Polska2!R12="", "", Polska2!R12)</f>
        <v>tak</v>
      </c>
      <c r="V321" s="9" t="str">
        <f>IF(Polska2!S12="", "", Polska2!S12)</f>
        <v>nie</v>
      </c>
      <c r="W321" s="9" t="str">
        <f>IF(Polska2!T12="", "", Polska2!T12)</f>
        <v>tak</v>
      </c>
      <c r="X321" s="9" t="str">
        <f>IF(Polska2!U12="", "", Polska2!U12)</f>
        <v>tak</v>
      </c>
      <c r="Y321" s="9" t="str">
        <f>IF(Polska2!V12="", "", Polska2!V12)</f>
        <v>nie</v>
      </c>
      <c r="Z321" s="9" t="str">
        <f>IF(Polska2!W12="", "", Polska2!W12)</f>
        <v>tak</v>
      </c>
      <c r="AA321" s="9" t="str">
        <f>IF(Polska2!X12="", "", Polska2!X12)</f>
        <v>nie</v>
      </c>
      <c r="AB321" s="9" t="str">
        <f>IF(Polska2!Y12="", "", Polska2!Y12)</f>
        <v>nie</v>
      </c>
      <c r="AC321" s="9" t="str">
        <f>IF(Polska2!Z12="", "", Polska2!Z12)</f>
        <v>nie</v>
      </c>
      <c r="AD321" s="9" t="str">
        <f>IF(Polska2!AA12="", "", Polska2!AA12)</f>
        <v>tak</v>
      </c>
      <c r="AE321" s="9" t="str">
        <f>IF(Polska2!AB12="", "", Polska2!AB12)</f>
        <v/>
      </c>
      <c r="AF321" s="9" t="str">
        <f>IF(Polska2!AC12="", "", Polska2!AC12)</f>
        <v/>
      </c>
      <c r="AG321" s="9" t="str">
        <f>IF(Polska2!AD12="", "", Polska2!AD12)</f>
        <v/>
      </c>
      <c r="AH321" s="9" t="str">
        <f>IF(Polska2!AE12="", "", Polska2!AE12)</f>
        <v/>
      </c>
      <c r="AI321" s="9" t="str">
        <f>IF(Polska2!AF12="", "", Polska2!AF12)</f>
        <v/>
      </c>
      <c r="AJ321" s="9" t="str">
        <f>IF(Polska2!AG12="", "", Polska2!AG12)</f>
        <v/>
      </c>
      <c r="AK321" s="9" t="str">
        <f>IF(Polska2!AH12="", "", Polska2!AH12)</f>
        <v/>
      </c>
      <c r="AL321" s="9" t="str">
        <f>IF(Polska2!AI12="", "", Polska2!AI12)</f>
        <v/>
      </c>
      <c r="AM321" s="9" t="str">
        <f>IF(Polska2!AJ12="", "", Polska2!AJ12)</f>
        <v/>
      </c>
      <c r="AN321" s="9" t="str">
        <f>IF(Polska2!AK12="", "", Polska2!AK12)</f>
        <v/>
      </c>
      <c r="AO321" s="9" t="str">
        <f>IF(Polska2!AL12="", "", Polska2!AL12)</f>
        <v/>
      </c>
      <c r="AP321" s="9" t="str">
        <f>IF(Polska2!AM12="", "", Polska2!AM12)</f>
        <v/>
      </c>
      <c r="AY321" t="str">
        <f>Polska2!AP12</f>
        <v>tak 1</v>
      </c>
    </row>
    <row r="322" spans="1:51" x14ac:dyDescent="0.25">
      <c r="A322" s="39">
        <f t="shared" si="37"/>
        <v>0.46153846153846156</v>
      </c>
      <c r="B322" s="47">
        <f t="shared" si="32"/>
        <v>0.46153846470846155</v>
      </c>
      <c r="C322" s="46">
        <v>3.1700000000000099E-9</v>
      </c>
      <c r="D322" s="16" t="str">
        <f>Polska2!A13</f>
        <v>GKS Tychy</v>
      </c>
      <c r="E322" s="9" t="str">
        <f>IF(Polska2!B13="", "", Polska2!B13)</f>
        <v>tak</v>
      </c>
      <c r="F322" s="9" t="str">
        <f>IF(Polska2!C13="", "", Polska2!C13)</f>
        <v>nie</v>
      </c>
      <c r="G322" s="9" t="str">
        <f>IF(Polska2!D13="", "", Polska2!D13)</f>
        <v>tak</v>
      </c>
      <c r="H322" s="9" t="str">
        <f>IF(Polska2!E13="", "", Polska2!E13)</f>
        <v>nie</v>
      </c>
      <c r="I322" s="9" t="str">
        <f>IF(Polska2!F13="", "", Polska2!F13)</f>
        <v>nie</v>
      </c>
      <c r="J322" s="9" t="str">
        <f>IF(Polska2!G13="", "", Polska2!G13)</f>
        <v>nie</v>
      </c>
      <c r="K322" s="9" t="str">
        <f>IF(Polska2!H13="", "", Polska2!H13)</f>
        <v>tak</v>
      </c>
      <c r="L322" s="9" t="str">
        <f>IF(Polska2!I13="", "", Polska2!I13)</f>
        <v>nie</v>
      </c>
      <c r="M322" s="9" t="str">
        <f>IF(Polska2!J13="", "", Polska2!J13)</f>
        <v>nie</v>
      </c>
      <c r="N322" s="9" t="str">
        <f>IF(Polska2!K13="", "", Polska2!K13)</f>
        <v>nie</v>
      </c>
      <c r="O322" s="9" t="str">
        <f>IF(Polska2!L13="", "", Polska2!L13)</f>
        <v>nie</v>
      </c>
      <c r="P322" s="9" t="str">
        <f>IF(Polska2!M13="", "", Polska2!M13)</f>
        <v>tak</v>
      </c>
      <c r="Q322" s="9" t="str">
        <f>IF(Polska2!N13="", "", Polska2!N13)</f>
        <v>tak</v>
      </c>
      <c r="R322" s="9" t="str">
        <f>IF(Polska2!O13="", "", Polska2!O13)</f>
        <v>tak</v>
      </c>
      <c r="S322" s="9" t="str">
        <f>IF(Polska2!P13="", "", Polska2!P13)</f>
        <v>nie</v>
      </c>
      <c r="T322" s="9" t="str">
        <f>IF(Polska2!Q13="", "", Polska2!Q13)</f>
        <v>nie</v>
      </c>
      <c r="U322" s="9" t="str">
        <f>IF(Polska2!R13="", "", Polska2!R13)</f>
        <v>tak</v>
      </c>
      <c r="V322" s="9" t="str">
        <f>IF(Polska2!S13="", "", Polska2!S13)</f>
        <v>tak</v>
      </c>
      <c r="W322" s="9" t="str">
        <f>IF(Polska2!T13="", "", Polska2!T13)</f>
        <v>tak</v>
      </c>
      <c r="X322" s="9" t="str">
        <f>IF(Polska2!U13="", "", Polska2!U13)</f>
        <v>tak</v>
      </c>
      <c r="Y322" s="9" t="str">
        <f>IF(Polska2!V13="", "", Polska2!V13)</f>
        <v>tak</v>
      </c>
      <c r="Z322" s="9" t="str">
        <f>IF(Polska2!W13="", "", Polska2!W13)</f>
        <v>nie</v>
      </c>
      <c r="AA322" s="9" t="str">
        <f>IF(Polska2!X13="", "", Polska2!X13)</f>
        <v>nie</v>
      </c>
      <c r="AB322" s="9" t="str">
        <f>IF(Polska2!Y13="", "", Polska2!Y13)</f>
        <v>tak</v>
      </c>
      <c r="AC322" s="9" t="str">
        <f>IF(Polska2!Z13="", "", Polska2!Z13)</f>
        <v>nie</v>
      </c>
      <c r="AD322" s="9" t="str">
        <f>IF(Polska2!AA13="", "", Polska2!AA13)</f>
        <v>nie</v>
      </c>
      <c r="AE322" s="9" t="str">
        <f>IF(Polska2!AB13="", "", Polska2!AB13)</f>
        <v/>
      </c>
      <c r="AF322" s="9" t="str">
        <f>IF(Polska2!AC13="", "", Polska2!AC13)</f>
        <v/>
      </c>
      <c r="AG322" s="9" t="str">
        <f>IF(Polska2!AD13="", "", Polska2!AD13)</f>
        <v/>
      </c>
      <c r="AH322" s="9" t="str">
        <f>IF(Polska2!AE13="", "", Polska2!AE13)</f>
        <v/>
      </c>
      <c r="AI322" s="9" t="str">
        <f>IF(Polska2!AF13="", "", Polska2!AF13)</f>
        <v/>
      </c>
      <c r="AJ322" s="9" t="str">
        <f>IF(Polska2!AG13="", "", Polska2!AG13)</f>
        <v/>
      </c>
      <c r="AK322" s="9" t="str">
        <f>IF(Polska2!AH13="", "", Polska2!AH13)</f>
        <v/>
      </c>
      <c r="AL322" s="9" t="str">
        <f>IF(Polska2!AI13="", "", Polska2!AI13)</f>
        <v/>
      </c>
      <c r="AM322" s="9" t="str">
        <f>IF(Polska2!AJ13="", "", Polska2!AJ13)</f>
        <v/>
      </c>
      <c r="AN322" s="9" t="str">
        <f>IF(Polska2!AK13="", "", Polska2!AK13)</f>
        <v/>
      </c>
      <c r="AO322" s="9" t="str">
        <f>IF(Polska2!AL13="", "", Polska2!AL13)</f>
        <v/>
      </c>
      <c r="AP322" s="9" t="str">
        <f>IF(Polska2!AM13="", "", Polska2!AM13)</f>
        <v/>
      </c>
      <c r="AY322" t="str">
        <f>Polska2!AP13</f>
        <v>nie 2</v>
      </c>
    </row>
    <row r="323" spans="1:51" x14ac:dyDescent="0.25">
      <c r="A323" s="39">
        <f t="shared" si="37"/>
        <v>0.53846153846153844</v>
      </c>
      <c r="B323" s="47">
        <f t="shared" si="32"/>
        <v>0.53846154164153848</v>
      </c>
      <c r="C323" s="46">
        <v>3.1800000000000101E-9</v>
      </c>
      <c r="D323" s="16" t="str">
        <f>Polska2!A14</f>
        <v>Kotwica</v>
      </c>
      <c r="E323" s="9" t="str">
        <f>IF(Polska2!B14="", "", Polska2!B14)</f>
        <v>tak</v>
      </c>
      <c r="F323" s="9" t="str">
        <f>IF(Polska2!C14="", "", Polska2!C14)</f>
        <v>nie</v>
      </c>
      <c r="G323" s="9" t="str">
        <f>IF(Polska2!D14="", "", Polska2!D14)</f>
        <v>tak</v>
      </c>
      <c r="H323" s="9" t="str">
        <f>IF(Polska2!E14="", "", Polska2!E14)</f>
        <v>tak</v>
      </c>
      <c r="I323" s="9" t="str">
        <f>IF(Polska2!F14="", "", Polska2!F14)</f>
        <v>tak</v>
      </c>
      <c r="J323" s="9" t="str">
        <f>IF(Polska2!G14="", "", Polska2!G14)</f>
        <v>nie</v>
      </c>
      <c r="K323" s="9" t="str">
        <f>IF(Polska2!H14="", "", Polska2!H14)</f>
        <v>tak</v>
      </c>
      <c r="L323" s="9" t="str">
        <f>IF(Polska2!I14="", "", Polska2!I14)</f>
        <v>tak</v>
      </c>
      <c r="M323" s="9" t="str">
        <f>IF(Polska2!J14="", "", Polska2!J14)</f>
        <v>tak</v>
      </c>
      <c r="N323" s="9" t="str">
        <f>IF(Polska2!K14="", "", Polska2!K14)</f>
        <v>tak</v>
      </c>
      <c r="O323" s="9" t="str">
        <f>IF(Polska2!L14="", "", Polska2!L14)</f>
        <v>nie</v>
      </c>
      <c r="P323" s="9" t="str">
        <f>IF(Polska2!M14="", "", Polska2!M14)</f>
        <v>nie</v>
      </c>
      <c r="Q323" s="9" t="str">
        <f>IF(Polska2!N14="", "", Polska2!N14)</f>
        <v>nie</v>
      </c>
      <c r="R323" s="9" t="str">
        <f>IF(Polska2!O14="", "", Polska2!O14)</f>
        <v>nie</v>
      </c>
      <c r="S323" s="9" t="str">
        <f>IF(Polska2!P14="", "", Polska2!P14)</f>
        <v>nie</v>
      </c>
      <c r="T323" s="9" t="str">
        <f>IF(Polska2!Q14="", "", Polska2!Q14)</f>
        <v>tak</v>
      </c>
      <c r="U323" s="9" t="str">
        <f>IF(Polska2!R14="", "", Polska2!R14)</f>
        <v>tak</v>
      </c>
      <c r="V323" s="9" t="str">
        <f>IF(Polska2!S14="", "", Polska2!S14)</f>
        <v>tak</v>
      </c>
      <c r="W323" s="9" t="str">
        <f>IF(Polska2!T14="", "", Polska2!T14)</f>
        <v>tak</v>
      </c>
      <c r="X323" s="9" t="str">
        <f>IF(Polska2!U14="", "", Polska2!U14)</f>
        <v>tak</v>
      </c>
      <c r="Y323" s="9" t="str">
        <f>IF(Polska2!V14="", "", Polska2!V14)</f>
        <v>nie</v>
      </c>
      <c r="Z323" s="9" t="str">
        <f>IF(Polska2!W14="", "", Polska2!W14)</f>
        <v>nie</v>
      </c>
      <c r="AA323" s="9" t="str">
        <f>IF(Polska2!X14="", "", Polska2!X14)</f>
        <v>tak</v>
      </c>
      <c r="AB323" s="9" t="str">
        <f>IF(Polska2!Y14="", "", Polska2!Y14)</f>
        <v>nie</v>
      </c>
      <c r="AC323" s="9" t="str">
        <f>IF(Polska2!Z14="", "", Polska2!Z14)</f>
        <v>nie</v>
      </c>
      <c r="AD323" s="9" t="str">
        <f>IF(Polska2!AA14="", "", Polska2!AA14)</f>
        <v>nie</v>
      </c>
      <c r="AE323" s="9" t="str">
        <f>IF(Polska2!AB14="", "", Polska2!AB14)</f>
        <v/>
      </c>
      <c r="AF323" s="9" t="str">
        <f>IF(Polska2!AC14="", "", Polska2!AC14)</f>
        <v/>
      </c>
      <c r="AG323" s="9" t="str">
        <f>IF(Polska2!AD14="", "", Polska2!AD14)</f>
        <v/>
      </c>
      <c r="AH323" s="9" t="str">
        <f>IF(Polska2!AE14="", "", Polska2!AE14)</f>
        <v/>
      </c>
      <c r="AI323" s="9" t="str">
        <f>IF(Polska2!AF14="", "", Polska2!AF14)</f>
        <v/>
      </c>
      <c r="AJ323" s="9" t="str">
        <f>IF(Polska2!AG14="", "", Polska2!AG14)</f>
        <v/>
      </c>
      <c r="AK323" s="9" t="str">
        <f>IF(Polska2!AH14="", "", Polska2!AH14)</f>
        <v/>
      </c>
      <c r="AL323" s="9" t="str">
        <f>IF(Polska2!AI14="", "", Polska2!AI14)</f>
        <v/>
      </c>
      <c r="AM323" s="9" t="str">
        <f>IF(Polska2!AJ14="", "", Polska2!AJ14)</f>
        <v/>
      </c>
      <c r="AN323" s="9" t="str">
        <f>IF(Polska2!AK14="", "", Polska2!AK14)</f>
        <v/>
      </c>
      <c r="AO323" s="9" t="str">
        <f>IF(Polska2!AL14="", "", Polska2!AL14)</f>
        <v/>
      </c>
      <c r="AP323" s="9" t="str">
        <f>IF(Polska2!AM14="", "", Polska2!AM14)</f>
        <v/>
      </c>
      <c r="AY323" t="str">
        <f>Polska2!AP14</f>
        <v>nie 3</v>
      </c>
    </row>
    <row r="324" spans="1:51" x14ac:dyDescent="0.25">
      <c r="A324" s="39">
        <f t="shared" si="37"/>
        <v>0.5</v>
      </c>
      <c r="B324" s="47">
        <f t="shared" si="32"/>
        <v>0.50000000319000004</v>
      </c>
      <c r="C324" s="46">
        <v>3.1900000000000099E-9</v>
      </c>
      <c r="D324" s="16" t="str">
        <f>Polska2!A15</f>
        <v>Chrobry</v>
      </c>
      <c r="E324" s="9" t="str">
        <f>IF(Polska2!B15="", "", Polska2!B15)</f>
        <v>tak</v>
      </c>
      <c r="F324" s="9" t="str">
        <f>IF(Polska2!C15="", "", Polska2!C15)</f>
        <v>nie</v>
      </c>
      <c r="G324" s="9" t="str">
        <f>IF(Polska2!D15="", "", Polska2!D15)</f>
        <v>tak</v>
      </c>
      <c r="H324" s="9" t="str">
        <f>IF(Polska2!E15="", "", Polska2!E15)</f>
        <v>nie</v>
      </c>
      <c r="I324" s="9" t="str">
        <f>IF(Polska2!F15="", "", Polska2!F15)</f>
        <v>nie</v>
      </c>
      <c r="J324" s="9" t="str">
        <f>IF(Polska2!G15="", "", Polska2!G15)</f>
        <v>tak</v>
      </c>
      <c r="K324" s="9" t="str">
        <f>IF(Polska2!H15="", "", Polska2!H15)</f>
        <v>tak</v>
      </c>
      <c r="L324" s="9" t="str">
        <f>IF(Polska2!I15="", "", Polska2!I15)</f>
        <v>tak</v>
      </c>
      <c r="M324" s="9" t="str">
        <f>IF(Polska2!J15="", "", Polska2!J15)</f>
        <v>tak</v>
      </c>
      <c r="N324" s="9" t="str">
        <f>IF(Polska2!K15="", "", Polska2!K15)</f>
        <v>nie</v>
      </c>
      <c r="O324" s="9" t="str">
        <f>IF(Polska2!L15="", "", Polska2!L15)</f>
        <v>tak</v>
      </c>
      <c r="P324" s="9" t="str">
        <f>IF(Polska2!M15="", "", Polska2!M15)</f>
        <v>nie</v>
      </c>
      <c r="Q324" s="9" t="str">
        <f>IF(Polska2!N15="", "", Polska2!N15)</f>
        <v>nie</v>
      </c>
      <c r="R324" s="9" t="str">
        <f>IF(Polska2!O15="", "", Polska2!O15)</f>
        <v>nie</v>
      </c>
      <c r="S324" s="9" t="str">
        <f>IF(Polska2!P15="", "", Polska2!P15)</f>
        <v>nie</v>
      </c>
      <c r="T324" s="9" t="str">
        <f>IF(Polska2!Q15="", "", Polska2!Q15)</f>
        <v>tak</v>
      </c>
      <c r="U324" s="9" t="str">
        <f>IF(Polska2!R15="", "", Polska2!R15)</f>
        <v>nie</v>
      </c>
      <c r="V324" s="9" t="str">
        <f>IF(Polska2!S15="", "", Polska2!S15)</f>
        <v>nie</v>
      </c>
      <c r="W324" s="9" t="str">
        <f>IF(Polska2!T15="", "", Polska2!T15)</f>
        <v>tak</v>
      </c>
      <c r="X324" s="9" t="str">
        <f>IF(Polska2!U15="", "", Polska2!U15)</f>
        <v>nie</v>
      </c>
      <c r="Y324" s="9" t="str">
        <f>IF(Polska2!V15="", "", Polska2!V15)</f>
        <v>tak</v>
      </c>
      <c r="Z324" s="9" t="str">
        <f>IF(Polska2!W15="", "", Polska2!W15)</f>
        <v>nie</v>
      </c>
      <c r="AA324" s="9" t="str">
        <f>IF(Polska2!X15="", "", Polska2!X15)</f>
        <v>nie</v>
      </c>
      <c r="AB324" s="9" t="str">
        <f>IF(Polska2!Y15="", "", Polska2!Y15)</f>
        <v>tak</v>
      </c>
      <c r="AC324" s="9" t="str">
        <f>IF(Polska2!Z15="", "", Polska2!Z15)</f>
        <v>tak</v>
      </c>
      <c r="AD324" s="9" t="str">
        <f>IF(Polska2!AA15="", "", Polska2!AA15)</f>
        <v>tak</v>
      </c>
      <c r="AE324" s="9" t="str">
        <f>IF(Polska2!AB15="", "", Polska2!AB15)</f>
        <v/>
      </c>
      <c r="AF324" s="9" t="str">
        <f>IF(Polska2!AC15="", "", Polska2!AC15)</f>
        <v/>
      </c>
      <c r="AG324" s="9" t="str">
        <f>IF(Polska2!AD15="", "", Polska2!AD15)</f>
        <v/>
      </c>
      <c r="AH324" s="9" t="str">
        <f>IF(Polska2!AE15="", "", Polska2!AE15)</f>
        <v/>
      </c>
      <c r="AI324" s="9" t="str">
        <f>IF(Polska2!AF15="", "", Polska2!AF15)</f>
        <v/>
      </c>
      <c r="AJ324" s="9" t="str">
        <f>IF(Polska2!AG15="", "", Polska2!AG15)</f>
        <v/>
      </c>
      <c r="AK324" s="9" t="str">
        <f>IF(Polska2!AH15="", "", Polska2!AH15)</f>
        <v/>
      </c>
      <c r="AL324" s="9" t="str">
        <f>IF(Polska2!AI15="", "", Polska2!AI15)</f>
        <v/>
      </c>
      <c r="AM324" s="9" t="str">
        <f>IF(Polska2!AJ15="", "", Polska2!AJ15)</f>
        <v/>
      </c>
      <c r="AN324" s="9" t="str">
        <f>IF(Polska2!AK15="", "", Polska2!AK15)</f>
        <v/>
      </c>
      <c r="AO324" s="9" t="str">
        <f>IF(Polska2!AL15="", "", Polska2!AL15)</f>
        <v/>
      </c>
      <c r="AP324" s="9" t="str">
        <f>IF(Polska2!AM15="", "", Polska2!AM15)</f>
        <v/>
      </c>
      <c r="AY324" t="str">
        <f>Polska2!AP15</f>
        <v>tak 3</v>
      </c>
    </row>
    <row r="325" spans="1:51" x14ac:dyDescent="0.25">
      <c r="A325" s="39">
        <f t="shared" si="37"/>
        <v>0.34615384615384615</v>
      </c>
      <c r="B325" s="47">
        <f t="shared" si="32"/>
        <v>0.34615384935384613</v>
      </c>
      <c r="C325" s="46">
        <v>3.20000000000001E-9</v>
      </c>
      <c r="D325" s="16" t="str">
        <f>Polska2!A16</f>
        <v>Warta</v>
      </c>
      <c r="E325" s="9" t="str">
        <f>IF(Polska2!B16="", "", Polska2!B16)</f>
        <v>nie</v>
      </c>
      <c r="F325" s="9" t="str">
        <f>IF(Polska2!C16="", "", Polska2!C16)</f>
        <v>nie</v>
      </c>
      <c r="G325" s="9" t="str">
        <f>IF(Polska2!D16="", "", Polska2!D16)</f>
        <v>tak</v>
      </c>
      <c r="H325" s="9" t="str">
        <f>IF(Polska2!E16="", "", Polska2!E16)</f>
        <v>nie</v>
      </c>
      <c r="I325" s="9" t="str">
        <f>IF(Polska2!F16="", "", Polska2!F16)</f>
        <v>tak</v>
      </c>
      <c r="J325" s="9" t="str">
        <f>IF(Polska2!G16="", "", Polska2!G16)</f>
        <v>tak</v>
      </c>
      <c r="K325" s="9" t="str">
        <f>IF(Polska2!H16="", "", Polska2!H16)</f>
        <v>nie</v>
      </c>
      <c r="L325" s="9" t="str">
        <f>IF(Polska2!I16="", "", Polska2!I16)</f>
        <v>nie</v>
      </c>
      <c r="M325" s="9" t="str">
        <f>IF(Polska2!J16="", "", Polska2!J16)</f>
        <v>nie</v>
      </c>
      <c r="N325" s="9" t="str">
        <f>IF(Polska2!K16="", "", Polska2!K16)</f>
        <v>nie</v>
      </c>
      <c r="O325" s="9" t="str">
        <f>IF(Polska2!L16="", "", Polska2!L16)</f>
        <v>nie</v>
      </c>
      <c r="P325" s="9" t="str">
        <f>IF(Polska2!M16="", "", Polska2!M16)</f>
        <v>nie</v>
      </c>
      <c r="Q325" s="9" t="str">
        <f>IF(Polska2!N16="", "", Polska2!N16)</f>
        <v>nie</v>
      </c>
      <c r="R325" s="9" t="str">
        <f>IF(Polska2!O16="", "", Polska2!O16)</f>
        <v>tak</v>
      </c>
      <c r="S325" s="9" t="str">
        <f>IF(Polska2!P16="", "", Polska2!P16)</f>
        <v>nie</v>
      </c>
      <c r="T325" s="9" t="str">
        <f>IF(Polska2!Q16="", "", Polska2!Q16)</f>
        <v>nie</v>
      </c>
      <c r="U325" s="9" t="str">
        <f>IF(Polska2!R16="", "", Polska2!R16)</f>
        <v>tak</v>
      </c>
      <c r="V325" s="9" t="str">
        <f>IF(Polska2!S16="", "", Polska2!S16)</f>
        <v>nie</v>
      </c>
      <c r="W325" s="9" t="str">
        <f>IF(Polska2!T16="", "", Polska2!T16)</f>
        <v>tak</v>
      </c>
      <c r="X325" s="9" t="str">
        <f>IF(Polska2!U16="", "", Polska2!U16)</f>
        <v>tak</v>
      </c>
      <c r="Y325" s="9" t="str">
        <f>IF(Polska2!V16="", "", Polska2!V16)</f>
        <v>nie</v>
      </c>
      <c r="Z325" s="9" t="str">
        <f>IF(Polska2!W16="", "", Polska2!W16)</f>
        <v>nie</v>
      </c>
      <c r="AA325" s="9" t="str">
        <f>IF(Polska2!X16="", "", Polska2!X16)</f>
        <v>tak</v>
      </c>
      <c r="AB325" s="9" t="str">
        <f>IF(Polska2!Y16="", "", Polska2!Y16)</f>
        <v>tak</v>
      </c>
      <c r="AC325" s="9" t="str">
        <f>IF(Polska2!Z16="", "", Polska2!Z16)</f>
        <v>nie</v>
      </c>
      <c r="AD325" s="9" t="str">
        <f>IF(Polska2!AA16="", "", Polska2!AA16)</f>
        <v>nie</v>
      </c>
      <c r="AE325" s="9" t="str">
        <f>IF(Polska2!AB16="", "", Polska2!AB16)</f>
        <v/>
      </c>
      <c r="AF325" s="9" t="str">
        <f>IF(Polska2!AC16="", "", Polska2!AC16)</f>
        <v/>
      </c>
      <c r="AG325" s="9" t="str">
        <f>IF(Polska2!AD16="", "", Polska2!AD16)</f>
        <v/>
      </c>
      <c r="AH325" s="9" t="str">
        <f>IF(Polska2!AE16="", "", Polska2!AE16)</f>
        <v/>
      </c>
      <c r="AI325" s="9" t="str">
        <f>IF(Polska2!AF16="", "", Polska2!AF16)</f>
        <v/>
      </c>
      <c r="AJ325" s="9" t="str">
        <f>IF(Polska2!AG16="", "", Polska2!AG16)</f>
        <v/>
      </c>
      <c r="AK325" s="9" t="str">
        <f>IF(Polska2!AH16="", "", Polska2!AH16)</f>
        <v/>
      </c>
      <c r="AL325" s="9" t="str">
        <f>IF(Polska2!AI16="", "", Polska2!AI16)</f>
        <v/>
      </c>
      <c r="AM325" s="9" t="str">
        <f>IF(Polska2!AJ16="", "", Polska2!AJ16)</f>
        <v/>
      </c>
      <c r="AN325" s="9" t="str">
        <f>IF(Polska2!AK16="", "", Polska2!AK16)</f>
        <v/>
      </c>
      <c r="AO325" s="9" t="str">
        <f>IF(Polska2!AL16="", "", Polska2!AL16)</f>
        <v/>
      </c>
      <c r="AP325" s="9" t="str">
        <f>IF(Polska2!AM16="", "", Polska2!AM16)</f>
        <v/>
      </c>
      <c r="AY325" t="str">
        <f>Polska2!AP16</f>
        <v>nie 2</v>
      </c>
    </row>
    <row r="326" spans="1:51" x14ac:dyDescent="0.25">
      <c r="A326" s="39">
        <f t="shared" si="37"/>
        <v>0.56000000000000005</v>
      </c>
      <c r="B326" s="47">
        <f t="shared" ref="B326:B389" si="38">A326+C326</f>
        <v>0.5600000032100001</v>
      </c>
      <c r="C326" s="46">
        <v>3.2100000000000098E-9</v>
      </c>
      <c r="D326" s="16" t="str">
        <f>Polska2!A17</f>
        <v>Odra</v>
      </c>
      <c r="E326" s="9" t="str">
        <f>IF(Polska2!B17="", "", Polska2!B17)</f>
        <v>tak</v>
      </c>
      <c r="F326" s="9" t="str">
        <f>IF(Polska2!C17="", "", Polska2!C17)</f>
        <v>tak</v>
      </c>
      <c r="G326" s="9" t="str">
        <f>IF(Polska2!D17="", "", Polska2!D17)</f>
        <v>tak</v>
      </c>
      <c r="H326" s="9" t="str">
        <f>IF(Polska2!E17="", "", Polska2!E17)</f>
        <v>nie</v>
      </c>
      <c r="I326" s="9" t="str">
        <f>IF(Polska2!F17="", "", Polska2!F17)</f>
        <v>nie</v>
      </c>
      <c r="J326" s="9" t="str">
        <f>IF(Polska2!G17="", "", Polska2!G17)</f>
        <v>tak</v>
      </c>
      <c r="K326" s="9" t="str">
        <f>IF(Polska2!H17="", "", Polska2!H17)</f>
        <v>tak</v>
      </c>
      <c r="L326" s="9" t="str">
        <f>IF(Polska2!I17="", "", Polska2!I17)</f>
        <v>nie</v>
      </c>
      <c r="M326" s="9" t="str">
        <f>IF(Polska2!J17="", "", Polska2!J17)</f>
        <v>tak</v>
      </c>
      <c r="N326" s="9" t="str">
        <f>IF(Polska2!K17="", "", Polska2!K17)</f>
        <v>nie</v>
      </c>
      <c r="O326" s="9" t="str">
        <f>IF(Polska2!L17="", "", Polska2!L17)</f>
        <v>tak</v>
      </c>
      <c r="P326" s="9" t="str">
        <f>IF(Polska2!M17="", "", Polska2!M17)</f>
        <v>tak</v>
      </c>
      <c r="Q326" s="9" t="str">
        <f>IF(Polska2!N17="", "", Polska2!N17)</f>
        <v>tak</v>
      </c>
      <c r="R326" s="9" t="str">
        <f>IF(Polska2!O17="", "", Polska2!O17)</f>
        <v>tak</v>
      </c>
      <c r="S326" s="9" t="str">
        <f>IF(Polska2!P17="", "", Polska2!P17)</f>
        <v>nie</v>
      </c>
      <c r="T326" s="9" t="str">
        <f>IF(Polska2!Q17="", "", Polska2!Q17)</f>
        <v>nie</v>
      </c>
      <c r="U326" s="9" t="str">
        <f>IF(Polska2!R17="", "", Polska2!R17)</f>
        <v>nie</v>
      </c>
      <c r="V326" s="9" t="str">
        <f>IF(Polska2!S17="", "", Polska2!S17)</f>
        <v>tak</v>
      </c>
      <c r="W326" s="9" t="str">
        <f>IF(Polska2!T17="", "", Polska2!T17)</f>
        <v>nie</v>
      </c>
      <c r="X326" s="9" t="str">
        <f>IF(Polska2!U17="", "", Polska2!U17)</f>
        <v>tak</v>
      </c>
      <c r="Y326" s="9" t="str">
        <f>IF(Polska2!V17="", "", Polska2!V17)</f>
        <v>tak</v>
      </c>
      <c r="Z326" s="9" t="str">
        <f>IF(Polska2!W17="", "", Polska2!W17)</f>
        <v>nie</v>
      </c>
      <c r="AA326" s="9" t="str">
        <f>IF(Polska2!X17="", "", Polska2!X17)</f>
        <v>nie</v>
      </c>
      <c r="AB326" s="9" t="str">
        <f>IF(Polska2!Y17="", "", Polska2!Y17)</f>
        <v/>
      </c>
      <c r="AC326" s="9" t="str">
        <f>IF(Polska2!Z17="", "", Polska2!Z17)</f>
        <v>tak</v>
      </c>
      <c r="AD326" s="9" t="str">
        <f>IF(Polska2!AA17="", "", Polska2!AA17)</f>
        <v>nie</v>
      </c>
      <c r="AE326" s="9" t="str">
        <f>IF(Polska2!AB17="", "", Polska2!AB17)</f>
        <v/>
      </c>
      <c r="AF326" s="9" t="str">
        <f>IF(Polska2!AC17="", "", Polska2!AC17)</f>
        <v/>
      </c>
      <c r="AG326" s="9" t="str">
        <f>IF(Polska2!AD17="", "", Polska2!AD17)</f>
        <v/>
      </c>
      <c r="AH326" s="9" t="str">
        <f>IF(Polska2!AE17="", "", Polska2!AE17)</f>
        <v/>
      </c>
      <c r="AI326" s="9" t="str">
        <f>IF(Polska2!AF17="", "", Polska2!AF17)</f>
        <v/>
      </c>
      <c r="AJ326" s="9" t="str">
        <f>IF(Polska2!AG17="", "", Polska2!AG17)</f>
        <v/>
      </c>
      <c r="AK326" s="9" t="str">
        <f>IF(Polska2!AH17="", "", Polska2!AH17)</f>
        <v/>
      </c>
      <c r="AL326" s="9" t="str">
        <f>IF(Polska2!AI17="", "", Polska2!AI17)</f>
        <v/>
      </c>
      <c r="AM326" s="9" t="str">
        <f>IF(Polska2!AJ17="", "", Polska2!AJ17)</f>
        <v/>
      </c>
      <c r="AN326" s="9" t="str">
        <f>IF(Polska2!AK17="", "", Polska2!AK17)</f>
        <v/>
      </c>
      <c r="AO326" s="9" t="str">
        <f>IF(Polska2!AL17="", "", Polska2!AL17)</f>
        <v/>
      </c>
      <c r="AP326" s="9" t="str">
        <f>IF(Polska2!AM17="", "", Polska2!AM17)</f>
        <v/>
      </c>
      <c r="AY326" t="str">
        <f>Polska2!AP17</f>
        <v>nie 1</v>
      </c>
    </row>
    <row r="327" spans="1:51" x14ac:dyDescent="0.25">
      <c r="A327" s="39">
        <f t="shared" si="37"/>
        <v>0.42307692307692307</v>
      </c>
      <c r="B327" s="47">
        <f t="shared" si="38"/>
        <v>0.42307692629692306</v>
      </c>
      <c r="C327" s="46">
        <v>3.22000000000001E-9</v>
      </c>
      <c r="D327" s="16" t="str">
        <f>Polska2!A18</f>
        <v>Stal SW</v>
      </c>
      <c r="E327" s="9" t="str">
        <f>IF(Polska2!B18="", "", Polska2!B18)</f>
        <v>nie</v>
      </c>
      <c r="F327" s="9" t="str">
        <f>IF(Polska2!C18="", "", Polska2!C18)</f>
        <v>tak</v>
      </c>
      <c r="G327" s="9" t="str">
        <f>IF(Polska2!D18="", "", Polska2!D18)</f>
        <v>tak</v>
      </c>
      <c r="H327" s="9" t="str">
        <f>IF(Polska2!E18="", "", Polska2!E18)</f>
        <v>nie</v>
      </c>
      <c r="I327" s="9" t="str">
        <f>IF(Polska2!F18="", "", Polska2!F18)</f>
        <v>nie</v>
      </c>
      <c r="J327" s="9" t="str">
        <f>IF(Polska2!G18="", "", Polska2!G18)</f>
        <v>tak</v>
      </c>
      <c r="K327" s="9" t="str">
        <f>IF(Polska2!H18="", "", Polska2!H18)</f>
        <v>tak</v>
      </c>
      <c r="L327" s="9" t="str">
        <f>IF(Polska2!I18="", "", Polska2!I18)</f>
        <v>tak</v>
      </c>
      <c r="M327" s="9" t="str">
        <f>IF(Polska2!J18="", "", Polska2!J18)</f>
        <v>tak</v>
      </c>
      <c r="N327" s="9" t="str">
        <f>IF(Polska2!K18="", "", Polska2!K18)</f>
        <v>nie</v>
      </c>
      <c r="O327" s="9" t="str">
        <f>IF(Polska2!L18="", "", Polska2!L18)</f>
        <v>tak</v>
      </c>
      <c r="P327" s="9" t="str">
        <f>IF(Polska2!M18="", "", Polska2!M18)</f>
        <v>tak</v>
      </c>
      <c r="Q327" s="9" t="str">
        <f>IF(Polska2!N18="", "", Polska2!N18)</f>
        <v>nie</v>
      </c>
      <c r="R327" s="9" t="str">
        <f>IF(Polska2!O18="", "", Polska2!O18)</f>
        <v>nie</v>
      </c>
      <c r="S327" s="9" t="str">
        <f>IF(Polska2!P18="", "", Polska2!P18)</f>
        <v>nie</v>
      </c>
      <c r="T327" s="9" t="str">
        <f>IF(Polska2!Q18="", "", Polska2!Q18)</f>
        <v>nie</v>
      </c>
      <c r="U327" s="9" t="str">
        <f>IF(Polska2!R18="", "", Polska2!R18)</f>
        <v>tak</v>
      </c>
      <c r="V327" s="9" t="str">
        <f>IF(Polska2!S18="", "", Polska2!S18)</f>
        <v>nie</v>
      </c>
      <c r="W327" s="9" t="str">
        <f>IF(Polska2!T18="", "", Polska2!T18)</f>
        <v>nie</v>
      </c>
      <c r="X327" s="9" t="str">
        <f>IF(Polska2!U18="", "", Polska2!U18)</f>
        <v>tak</v>
      </c>
      <c r="Y327" s="9" t="str">
        <f>IF(Polska2!V18="", "", Polska2!V18)</f>
        <v>nie</v>
      </c>
      <c r="Z327" s="9" t="str">
        <f>IF(Polska2!W18="", "", Polska2!W18)</f>
        <v>nie</v>
      </c>
      <c r="AA327" s="9" t="str">
        <f>IF(Polska2!X18="", "", Polska2!X18)</f>
        <v>nie</v>
      </c>
      <c r="AB327" s="9" t="str">
        <f>IF(Polska2!Y18="", "", Polska2!Y18)</f>
        <v>nie</v>
      </c>
      <c r="AC327" s="9" t="str">
        <f>IF(Polska2!Z18="", "", Polska2!Z18)</f>
        <v>tak</v>
      </c>
      <c r="AD327" s="9" t="str">
        <f>IF(Polska2!AA18="", "", Polska2!AA18)</f>
        <v>nie</v>
      </c>
      <c r="AE327" s="9" t="str">
        <f>IF(Polska2!AB18="", "", Polska2!AB18)</f>
        <v/>
      </c>
      <c r="AF327" s="9" t="str">
        <f>IF(Polska2!AC18="", "", Polska2!AC18)</f>
        <v/>
      </c>
      <c r="AG327" s="9" t="str">
        <f>IF(Polska2!AD18="", "", Polska2!AD18)</f>
        <v/>
      </c>
      <c r="AH327" s="9" t="str">
        <f>IF(Polska2!AE18="", "", Polska2!AE18)</f>
        <v/>
      </c>
      <c r="AI327" s="9" t="str">
        <f>IF(Polska2!AF18="", "", Polska2!AF18)</f>
        <v/>
      </c>
      <c r="AJ327" s="9" t="str">
        <f>IF(Polska2!AG18="", "", Polska2!AG18)</f>
        <v/>
      </c>
      <c r="AK327" s="9" t="str">
        <f>IF(Polska2!AH18="", "", Polska2!AH18)</f>
        <v/>
      </c>
      <c r="AL327" s="9" t="str">
        <f>IF(Polska2!AI18="", "", Polska2!AI18)</f>
        <v/>
      </c>
      <c r="AM327" s="9" t="str">
        <f>IF(Polska2!AJ18="", "", Polska2!AJ18)</f>
        <v/>
      </c>
      <c r="AN327" s="9" t="str">
        <f>IF(Polska2!AK18="", "", Polska2!AK18)</f>
        <v/>
      </c>
      <c r="AO327" s="9" t="str">
        <f>IF(Polska2!AL18="", "", Polska2!AL18)</f>
        <v/>
      </c>
      <c r="AP327" s="9" t="str">
        <f>IF(Polska2!AM18="", "", Polska2!AM18)</f>
        <v/>
      </c>
      <c r="AY327" t="str">
        <f>Polska2!AP18</f>
        <v>nie 1</v>
      </c>
    </row>
    <row r="328" spans="1:51" x14ac:dyDescent="0.25">
      <c r="A328" s="39">
        <f t="shared" si="37"/>
        <v>0.42307692307692307</v>
      </c>
      <c r="B328" s="47">
        <f t="shared" si="38"/>
        <v>0.42307692630692306</v>
      </c>
      <c r="C328" s="46">
        <v>3.2300000000000101E-9</v>
      </c>
      <c r="D328" s="16" t="str">
        <f>Polska2!A19</f>
        <v>Pogoń Siedlce</v>
      </c>
      <c r="E328" s="9" t="str">
        <f>IF(Polska2!B19="", "", Polska2!B19)</f>
        <v>tak</v>
      </c>
      <c r="F328" s="9" t="str">
        <f>IF(Polska2!C19="", "", Polska2!C19)</f>
        <v>tak</v>
      </c>
      <c r="G328" s="9" t="str">
        <f>IF(Polska2!D19="", "", Polska2!D19)</f>
        <v>nie</v>
      </c>
      <c r="H328" s="9" t="str">
        <f>IF(Polska2!E19="", "", Polska2!E19)</f>
        <v>nie</v>
      </c>
      <c r="I328" s="9" t="str">
        <f>IF(Polska2!F19="", "", Polska2!F19)</f>
        <v>nie</v>
      </c>
      <c r="J328" s="9" t="str">
        <f>IF(Polska2!G19="", "", Polska2!G19)</f>
        <v>nie</v>
      </c>
      <c r="K328" s="9" t="str">
        <f>IF(Polska2!H19="", "", Polska2!H19)</f>
        <v>tak</v>
      </c>
      <c r="L328" s="9" t="str">
        <f>IF(Polska2!I19="", "", Polska2!I19)</f>
        <v>nie</v>
      </c>
      <c r="M328" s="9" t="str">
        <f>IF(Polska2!J19="", "", Polska2!J19)</f>
        <v>tak</v>
      </c>
      <c r="N328" s="9" t="str">
        <f>IF(Polska2!K19="", "", Polska2!K19)</f>
        <v>nie</v>
      </c>
      <c r="O328" s="9" t="str">
        <f>IF(Polska2!L19="", "", Polska2!L19)</f>
        <v>nie</v>
      </c>
      <c r="P328" s="9" t="str">
        <f>IF(Polska2!M19="", "", Polska2!M19)</f>
        <v>tak</v>
      </c>
      <c r="Q328" s="9" t="str">
        <f>IF(Polska2!N19="", "", Polska2!N19)</f>
        <v>tak</v>
      </c>
      <c r="R328" s="9" t="str">
        <f>IF(Polska2!O19="", "", Polska2!O19)</f>
        <v>nie</v>
      </c>
      <c r="S328" s="9" t="str">
        <f>IF(Polska2!P19="", "", Polska2!P19)</f>
        <v>tak</v>
      </c>
      <c r="T328" s="9" t="str">
        <f>IF(Polska2!Q19="", "", Polska2!Q19)</f>
        <v>tak</v>
      </c>
      <c r="U328" s="9" t="str">
        <f>IF(Polska2!R19="", "", Polska2!R19)</f>
        <v>tak</v>
      </c>
      <c r="V328" s="9" t="str">
        <f>IF(Polska2!S19="", "", Polska2!S19)</f>
        <v>nie</v>
      </c>
      <c r="W328" s="9" t="str">
        <f>IF(Polska2!T19="", "", Polska2!T19)</f>
        <v>nie</v>
      </c>
      <c r="X328" s="9" t="str">
        <f>IF(Polska2!U19="", "", Polska2!U19)</f>
        <v>nie</v>
      </c>
      <c r="Y328" s="9" t="str">
        <f>IF(Polska2!V19="", "", Polska2!V19)</f>
        <v>nie</v>
      </c>
      <c r="Z328" s="9" t="str">
        <f>IF(Polska2!W19="", "", Polska2!W19)</f>
        <v>tak</v>
      </c>
      <c r="AA328" s="9" t="str">
        <f>IF(Polska2!X19="", "", Polska2!X19)</f>
        <v>nie</v>
      </c>
      <c r="AB328" s="9" t="str">
        <f>IF(Polska2!Y19="", "", Polska2!Y19)</f>
        <v>nie</v>
      </c>
      <c r="AC328" s="9" t="str">
        <f>IF(Polska2!Z19="", "", Polska2!Z19)</f>
        <v>tak</v>
      </c>
      <c r="AD328" s="9" t="str">
        <f>IF(Polska2!AA19="", "", Polska2!AA19)</f>
        <v>nie</v>
      </c>
      <c r="AE328" s="9" t="str">
        <f>IF(Polska2!AB19="", "", Polska2!AB19)</f>
        <v/>
      </c>
      <c r="AF328" s="9" t="str">
        <f>IF(Polska2!AC19="", "", Polska2!AC19)</f>
        <v/>
      </c>
      <c r="AG328" s="9" t="str">
        <f>IF(Polska2!AD19="", "", Polska2!AD19)</f>
        <v/>
      </c>
      <c r="AH328" s="9" t="str">
        <f>IF(Polska2!AE19="", "", Polska2!AE19)</f>
        <v/>
      </c>
      <c r="AI328" s="9" t="str">
        <f>IF(Polska2!AF19="", "", Polska2!AF19)</f>
        <v/>
      </c>
      <c r="AJ328" s="9" t="str">
        <f>IF(Polska2!AG19="", "", Polska2!AG19)</f>
        <v/>
      </c>
      <c r="AK328" s="9" t="str">
        <f>IF(Polska2!AH19="", "", Polska2!AH19)</f>
        <v/>
      </c>
      <c r="AL328" s="9" t="str">
        <f>IF(Polska2!AI19="", "", Polska2!AI19)</f>
        <v/>
      </c>
      <c r="AM328" s="9" t="str">
        <f>IF(Polska2!AJ19="", "", Polska2!AJ19)</f>
        <v/>
      </c>
      <c r="AN328" s="9" t="str">
        <f>IF(Polska2!AK19="", "", Polska2!AK19)</f>
        <v/>
      </c>
      <c r="AO328" s="9" t="str">
        <f>IF(Polska2!AL19="", "", Polska2!AL19)</f>
        <v/>
      </c>
      <c r="AP328" s="9" t="str">
        <f>IF(Polska2!AM19="", "", Polska2!AM19)</f>
        <v/>
      </c>
      <c r="AY328" t="str">
        <f>Polska2!AP19</f>
        <v>nie 1</v>
      </c>
    </row>
    <row r="329" spans="1:51" ht="15.75" thickBot="1" x14ac:dyDescent="0.3">
      <c r="B329" s="47">
        <f t="shared" si="38"/>
        <v>3.2400000000000099E-9</v>
      </c>
      <c r="C329" s="46">
        <v>3.2400000000000099E-9</v>
      </c>
    </row>
    <row r="330" spans="1:51" ht="15.75" thickBot="1" x14ac:dyDescent="0.3">
      <c r="B330" s="47">
        <f t="shared" si="38"/>
        <v>3.2500000000000101E-9</v>
      </c>
      <c r="C330" s="46">
        <v>3.2500000000000101E-9</v>
      </c>
      <c r="D330" s="13" t="s">
        <v>2</v>
      </c>
      <c r="E330" s="14">
        <f t="shared" ref="E330:AP330" si="39">COUNTIF(E311:E328, "tak")/COUNTIFS(E311:E328, "&lt;&gt;")</f>
        <v>0.44444444444444442</v>
      </c>
      <c r="F330" s="14">
        <f t="shared" si="39"/>
        <v>0.55555555555555558</v>
      </c>
      <c r="G330" s="14">
        <f t="shared" si="39"/>
        <v>0.66666666666666663</v>
      </c>
      <c r="H330" s="14">
        <f t="shared" si="39"/>
        <v>0.33333333333333331</v>
      </c>
      <c r="I330" s="14">
        <f t="shared" si="39"/>
        <v>0.55555555555555558</v>
      </c>
      <c r="J330" s="14">
        <f t="shared" si="39"/>
        <v>0.66666666666666663</v>
      </c>
      <c r="K330" s="14">
        <f t="shared" si="39"/>
        <v>0.88888888888888884</v>
      </c>
      <c r="L330" s="14">
        <f t="shared" si="39"/>
        <v>0.55555555555555558</v>
      </c>
      <c r="M330" s="14">
        <f t="shared" si="39"/>
        <v>0.77777777777777779</v>
      </c>
      <c r="N330" s="14">
        <f t="shared" si="39"/>
        <v>0.33333333333333331</v>
      </c>
      <c r="O330" s="14">
        <f t="shared" si="39"/>
        <v>0.33333333333333331</v>
      </c>
      <c r="P330" s="14">
        <f t="shared" si="39"/>
        <v>0.66666666666666663</v>
      </c>
      <c r="Q330" s="14">
        <f t="shared" si="39"/>
        <v>0.44444444444444442</v>
      </c>
      <c r="R330" s="14">
        <f t="shared" si="39"/>
        <v>0.55555555555555558</v>
      </c>
      <c r="S330" s="14">
        <f t="shared" si="39"/>
        <v>0.1111111111111111</v>
      </c>
      <c r="T330" s="14">
        <f t="shared" si="39"/>
        <v>0.44444444444444442</v>
      </c>
      <c r="U330" s="14">
        <f t="shared" si="39"/>
        <v>0.66666666666666663</v>
      </c>
      <c r="V330" s="14">
        <f t="shared" si="39"/>
        <v>0.44444444444444442</v>
      </c>
      <c r="W330" s="14">
        <f t="shared" si="39"/>
        <v>0.55555555555555558</v>
      </c>
      <c r="X330" s="14">
        <f t="shared" si="39"/>
        <v>0.44444444444444442</v>
      </c>
      <c r="Y330" s="14">
        <f t="shared" si="39"/>
        <v>0.33333333333333331</v>
      </c>
      <c r="Z330" s="14">
        <f t="shared" si="39"/>
        <v>0.44444444444444442</v>
      </c>
      <c r="AA330" s="14">
        <f t="shared" si="39"/>
        <v>0.44444444444444442</v>
      </c>
      <c r="AB330" s="14">
        <f t="shared" si="39"/>
        <v>0.44444444444444442</v>
      </c>
      <c r="AC330" s="14">
        <f t="shared" si="39"/>
        <v>0.44444444444444442</v>
      </c>
      <c r="AD330" s="14">
        <f t="shared" si="39"/>
        <v>0.33333333333333331</v>
      </c>
      <c r="AE330" s="14">
        <f t="shared" si="39"/>
        <v>0</v>
      </c>
      <c r="AF330" s="14">
        <f t="shared" si="39"/>
        <v>0</v>
      </c>
      <c r="AG330" s="14">
        <f t="shared" si="39"/>
        <v>0</v>
      </c>
      <c r="AH330" s="14">
        <f t="shared" si="39"/>
        <v>0</v>
      </c>
      <c r="AI330" s="14">
        <f t="shared" si="39"/>
        <v>0</v>
      </c>
      <c r="AJ330" s="14">
        <f t="shared" si="39"/>
        <v>0</v>
      </c>
      <c r="AK330" s="14">
        <f t="shared" si="39"/>
        <v>0</v>
      </c>
      <c r="AL330" s="14">
        <f t="shared" si="39"/>
        <v>0</v>
      </c>
      <c r="AM330" s="14">
        <f t="shared" si="39"/>
        <v>0</v>
      </c>
      <c r="AN330" s="14">
        <f t="shared" si="39"/>
        <v>0</v>
      </c>
      <c r="AO330" s="14">
        <f t="shared" si="39"/>
        <v>0</v>
      </c>
      <c r="AP330" s="15">
        <f t="shared" si="39"/>
        <v>0</v>
      </c>
    </row>
    <row r="331" spans="1:51" x14ac:dyDescent="0.25">
      <c r="B331" s="47">
        <f t="shared" si="38"/>
        <v>3.2600000000000098E-9</v>
      </c>
      <c r="C331" s="46">
        <v>3.2600000000000098E-9</v>
      </c>
    </row>
    <row r="332" spans="1:51" ht="15.75" thickBot="1" x14ac:dyDescent="0.3">
      <c r="B332" s="47">
        <f t="shared" si="38"/>
        <v>3.27000000000001E-9</v>
      </c>
      <c r="C332" s="46">
        <v>3.27000000000001E-9</v>
      </c>
    </row>
    <row r="333" spans="1:51" ht="15.75" thickBot="1" x14ac:dyDescent="0.3">
      <c r="B333" s="47">
        <f t="shared" si="38"/>
        <v>3.2800000000000102E-9</v>
      </c>
      <c r="C333" s="46">
        <v>3.2800000000000102E-9</v>
      </c>
      <c r="D333" s="58" t="s">
        <v>212</v>
      </c>
      <c r="E333" s="8">
        <v>1</v>
      </c>
      <c r="F333" s="3">
        <v>2</v>
      </c>
      <c r="G333" s="3">
        <v>3</v>
      </c>
      <c r="H333" s="3">
        <v>4</v>
      </c>
      <c r="I333" s="3">
        <v>5</v>
      </c>
      <c r="J333" s="3">
        <v>6</v>
      </c>
      <c r="K333" s="3">
        <v>7</v>
      </c>
      <c r="L333" s="3">
        <v>8</v>
      </c>
      <c r="M333" s="3">
        <v>9</v>
      </c>
      <c r="N333" s="3">
        <v>10</v>
      </c>
      <c r="O333" s="3">
        <v>11</v>
      </c>
      <c r="P333" s="3">
        <v>12</v>
      </c>
      <c r="Q333" s="3">
        <v>13</v>
      </c>
      <c r="R333" s="3">
        <v>14</v>
      </c>
      <c r="S333" s="3">
        <v>15</v>
      </c>
      <c r="T333" s="3">
        <v>16</v>
      </c>
      <c r="U333" s="3">
        <v>17</v>
      </c>
      <c r="V333" s="3">
        <v>18</v>
      </c>
      <c r="W333" s="3">
        <v>19</v>
      </c>
      <c r="X333" s="3">
        <v>20</v>
      </c>
      <c r="Y333" s="3">
        <v>21</v>
      </c>
      <c r="Z333" s="3">
        <v>22</v>
      </c>
      <c r="AA333" s="3">
        <v>23</v>
      </c>
      <c r="AB333" s="3">
        <v>24</v>
      </c>
      <c r="AC333" s="3">
        <v>25</v>
      </c>
      <c r="AD333" s="3">
        <v>26</v>
      </c>
      <c r="AE333" s="3">
        <v>27</v>
      </c>
      <c r="AF333" s="3">
        <v>28</v>
      </c>
      <c r="AG333" s="3">
        <v>29</v>
      </c>
      <c r="AH333" s="3">
        <v>30</v>
      </c>
      <c r="AI333" s="3">
        <v>31</v>
      </c>
      <c r="AJ333" s="3">
        <v>32</v>
      </c>
      <c r="AK333" s="3">
        <v>33</v>
      </c>
      <c r="AL333" s="3">
        <v>34</v>
      </c>
      <c r="AM333" s="3">
        <v>35</v>
      </c>
      <c r="AN333" s="3">
        <v>36</v>
      </c>
      <c r="AO333" s="3">
        <v>37</v>
      </c>
      <c r="AP333" s="4">
        <v>38</v>
      </c>
    </row>
    <row r="334" spans="1:51" x14ac:dyDescent="0.25">
      <c r="A334" s="38">
        <f t="shared" ref="A334:A349" si="40">COUNTIF(E334:AP334, "tak") / (COUNTIF(E334:AP334, "tak") + COUNTIF(E334:AP334, "nie"))</f>
        <v>0.35714285714285715</v>
      </c>
      <c r="B334" s="47">
        <f t="shared" si="38"/>
        <v>0.35714286043285715</v>
      </c>
      <c r="C334" s="46">
        <v>3.2900000000000099E-9</v>
      </c>
      <c r="D334" s="16" t="str">
        <f>Czechy!A2</f>
        <v>Slavia</v>
      </c>
      <c r="E334" s="9" t="str">
        <f>IF(Czechy!B2="", "", Czechy!B2)</f>
        <v>nie</v>
      </c>
      <c r="F334" s="9" t="str">
        <f>IF(Czechy!C2="", "", Czechy!C2)</f>
        <v>tak</v>
      </c>
      <c r="G334" s="9" t="str">
        <f>IF(Czechy!D2="", "", Czechy!D2)</f>
        <v>nie</v>
      </c>
      <c r="H334" s="9" t="str">
        <f>IF(Czechy!E2="", "", Czechy!E2)</f>
        <v>tak</v>
      </c>
      <c r="I334" s="9" t="str">
        <f>IF(Czechy!F2="", "", Czechy!F2)</f>
        <v>nie</v>
      </c>
      <c r="J334" s="9" t="str">
        <f>IF(Czechy!G2="", "", Czechy!G2)</f>
        <v>tak</v>
      </c>
      <c r="K334" s="9" t="str">
        <f>IF(Czechy!H2="", "", Czechy!H2)</f>
        <v>nie</v>
      </c>
      <c r="L334" s="9" t="str">
        <f>IF(Czechy!I2="", "", Czechy!I2)</f>
        <v>nie</v>
      </c>
      <c r="M334" s="9" t="str">
        <f>IF(Czechy!J2="", "", Czechy!J2)</f>
        <v>tak</v>
      </c>
      <c r="N334" s="9" t="str">
        <f>IF(Czechy!K2="", "", Czechy!K2)</f>
        <v>tak</v>
      </c>
      <c r="O334" s="9" t="str">
        <f>IF(Czechy!L2="", "", Czechy!L2)</f>
        <v>tak</v>
      </c>
      <c r="P334" s="9" t="str">
        <f>IF(Czechy!M2="", "", Czechy!M2)</f>
        <v>tak</v>
      </c>
      <c r="Q334" s="9" t="str">
        <f>IF(Czechy!N2="", "", Czechy!N2)</f>
        <v>nie</v>
      </c>
      <c r="R334" s="9" t="str">
        <f>IF(Czechy!O2="", "", Czechy!O2)</f>
        <v>nie</v>
      </c>
      <c r="S334" s="9" t="str">
        <f>IF(Czechy!P2="", "", Czechy!P2)</f>
        <v>nie</v>
      </c>
      <c r="T334" s="9" t="str">
        <f>IF(Czechy!Q2="", "", Czechy!Q2)</f>
        <v>nie</v>
      </c>
      <c r="U334" s="9" t="str">
        <f>IF(Czechy!R2="", "", Czechy!R2)</f>
        <v>nie</v>
      </c>
      <c r="V334" s="9" t="str">
        <f>IF(Czechy!S2="", "", Czechy!S2)</f>
        <v>tak</v>
      </c>
      <c r="W334" s="9" t="str">
        <f>IF(Czechy!T2="", "", Czechy!T2)</f>
        <v>nie</v>
      </c>
      <c r="X334" s="9" t="str">
        <f>IF(Czechy!U2="", "", Czechy!U2)</f>
        <v>nie</v>
      </c>
      <c r="Y334" s="9" t="str">
        <f>IF(Czechy!V2="", "", Czechy!V2)</f>
        <v>nie</v>
      </c>
      <c r="Z334" s="9" t="str">
        <f>IF(Czechy!W2="", "", Czechy!W2)</f>
        <v>nie</v>
      </c>
      <c r="AA334" s="9" t="str">
        <f>IF(Czechy!X2="", "", Czechy!X2)</f>
        <v>tak</v>
      </c>
      <c r="AB334" s="9" t="str">
        <f>IF(Czechy!Y2="", "", Czechy!Y2)</f>
        <v>nie</v>
      </c>
      <c r="AC334" s="9" t="str">
        <f>IF(Czechy!Z2="", "", Czechy!Z2)</f>
        <v>nie</v>
      </c>
      <c r="AD334" s="9" t="str">
        <f>IF(Czechy!AA2="", "", Czechy!AA2)</f>
        <v>nie</v>
      </c>
      <c r="AE334" s="9" t="str">
        <f>IF(Czechy!AB2="", "", Czechy!AB2)</f>
        <v>nie</v>
      </c>
      <c r="AF334" s="9" t="str">
        <f>IF(Czechy!AC2="", "", Czechy!AC2)</f>
        <v>tak</v>
      </c>
      <c r="AG334" s="9" t="str">
        <f>IF(Czechy!AD2="", "", Czechy!AD2)</f>
        <v/>
      </c>
      <c r="AH334" s="9" t="str">
        <f>IF(Czechy!AE2="", "", Czechy!AE2)</f>
        <v/>
      </c>
      <c r="AI334" s="9" t="str">
        <f>IF(Czechy!AF2="", "", Czechy!AF2)</f>
        <v/>
      </c>
      <c r="AJ334" s="9" t="str">
        <f>IF(Czechy!AG2="", "", Czechy!AG2)</f>
        <v/>
      </c>
      <c r="AK334" s="9" t="str">
        <f>IF(Czechy!AH2="", "", Czechy!AH2)</f>
        <v/>
      </c>
      <c r="AL334" s="9" t="str">
        <f>IF(Czechy!AI2="", "", Czechy!AI2)</f>
        <v/>
      </c>
      <c r="AM334" s="9" t="str">
        <f>IF(Czechy!AJ2="", "", Czechy!AJ2)</f>
        <v/>
      </c>
      <c r="AN334" s="9" t="str">
        <f>IF(Czechy!AK2="", "", Czechy!AK2)</f>
        <v/>
      </c>
      <c r="AO334" s="9" t="str">
        <f>IF(Czechy!AL2="", "", Czechy!AL2)</f>
        <v/>
      </c>
      <c r="AP334" s="9" t="str">
        <f>IF(Czechy!AM2="", "", Czechy!AM2)</f>
        <v/>
      </c>
      <c r="AY334" t="str">
        <f>Czechy!AP2</f>
        <v>tak 1</v>
      </c>
    </row>
    <row r="335" spans="1:51" x14ac:dyDescent="0.25">
      <c r="A335" s="39">
        <f t="shared" si="40"/>
        <v>0.5357142857142857</v>
      </c>
      <c r="B335" s="47">
        <f t="shared" si="38"/>
        <v>0.53571428901428575</v>
      </c>
      <c r="C335" s="46">
        <v>3.3000000000000101E-9</v>
      </c>
      <c r="D335" s="16" t="str">
        <f>Czechy!A3</f>
        <v>Sparta Praga</v>
      </c>
      <c r="E335" s="9" t="str">
        <f>IF(Czechy!B3="", "", Czechy!B3)</f>
        <v>tak</v>
      </c>
      <c r="F335" s="9" t="str">
        <f>IF(Czechy!C3="", "", Czechy!C3)</f>
        <v>nie</v>
      </c>
      <c r="G335" s="9" t="str">
        <f>IF(Czechy!D3="", "", Czechy!D3)</f>
        <v>tak</v>
      </c>
      <c r="H335" s="9" t="str">
        <f>IF(Czechy!E3="", "", Czechy!E3)</f>
        <v>tak</v>
      </c>
      <c r="I335" s="9" t="str">
        <f>IF(Czechy!F3="", "", Czechy!F3)</f>
        <v>tak</v>
      </c>
      <c r="J335" s="9" t="str">
        <f>IF(Czechy!G3="", "", Czechy!G3)</f>
        <v>tak</v>
      </c>
      <c r="K335" s="9" t="str">
        <f>IF(Czechy!H3="", "", Czechy!H3)</f>
        <v>nie</v>
      </c>
      <c r="L335" s="9" t="str">
        <f>IF(Czechy!I3="", "", Czechy!I3)</f>
        <v>tak</v>
      </c>
      <c r="M335" s="9" t="str">
        <f>IF(Czechy!J3="", "", Czechy!J3)</f>
        <v>nie</v>
      </c>
      <c r="N335" s="9" t="str">
        <f>IF(Czechy!K3="", "", Czechy!K3)</f>
        <v>tak</v>
      </c>
      <c r="O335" s="9" t="str">
        <f>IF(Czechy!L3="", "", Czechy!L3)</f>
        <v>tak</v>
      </c>
      <c r="P335" s="9" t="str">
        <f>IF(Czechy!M3="", "", Czechy!M3)</f>
        <v>nie</v>
      </c>
      <c r="Q335" s="9" t="str">
        <f>IF(Czechy!N3="", "", Czechy!N3)</f>
        <v>tak</v>
      </c>
      <c r="R335" s="9" t="str">
        <f>IF(Czechy!O3="", "", Czechy!O3)</f>
        <v>nie</v>
      </c>
      <c r="S335" s="9" t="str">
        <f>IF(Czechy!P3="", "", Czechy!P3)</f>
        <v>nie</v>
      </c>
      <c r="T335" s="9" t="str">
        <f>IF(Czechy!Q3="", "", Czechy!Q3)</f>
        <v>tak</v>
      </c>
      <c r="U335" s="9" t="str">
        <f>IF(Czechy!R3="", "", Czechy!R3)</f>
        <v>nie</v>
      </c>
      <c r="V335" s="9" t="str">
        <f>IF(Czechy!S3="", "", Czechy!S3)</f>
        <v>nie</v>
      </c>
      <c r="W335" s="9" t="str">
        <f>IF(Czechy!T3="", "", Czechy!T3)</f>
        <v>tak</v>
      </c>
      <c r="X335" s="9" t="str">
        <f>IF(Czechy!U3="", "", Czechy!U3)</f>
        <v>nie</v>
      </c>
      <c r="Y335" s="9" t="str">
        <f>IF(Czechy!V3="", "", Czechy!V3)</f>
        <v>tak</v>
      </c>
      <c r="Z335" s="9" t="str">
        <f>IF(Czechy!W3="", "", Czechy!W3)</f>
        <v>nie</v>
      </c>
      <c r="AA335" s="9" t="str">
        <f>IF(Czechy!X3="", "", Czechy!X3)</f>
        <v>nie</v>
      </c>
      <c r="AB335" s="9" t="str">
        <f>IF(Czechy!Y3="", "", Czechy!Y3)</f>
        <v>tak</v>
      </c>
      <c r="AC335" s="9" t="str">
        <f>IF(Czechy!Z3="", "", Czechy!Z3)</f>
        <v>nie</v>
      </c>
      <c r="AD335" s="9" t="str">
        <f>IF(Czechy!AA3="", "", Czechy!AA3)</f>
        <v>nie</v>
      </c>
      <c r="AE335" s="9" t="str">
        <f>IF(Czechy!AB3="", "", Czechy!AB3)</f>
        <v>tak</v>
      </c>
      <c r="AF335" s="9" t="str">
        <f>IF(Czechy!AC3="", "", Czechy!AC3)</f>
        <v>tak</v>
      </c>
      <c r="AG335" s="9" t="str">
        <f>IF(Czechy!AD3="", "", Czechy!AD3)</f>
        <v/>
      </c>
      <c r="AH335" s="9" t="str">
        <f>IF(Czechy!AE3="", "", Czechy!AE3)</f>
        <v/>
      </c>
      <c r="AI335" s="9" t="str">
        <f>IF(Czechy!AF3="", "", Czechy!AF3)</f>
        <v/>
      </c>
      <c r="AJ335" s="9" t="str">
        <f>IF(Czechy!AG3="", "", Czechy!AG3)</f>
        <v/>
      </c>
      <c r="AK335" s="9" t="str">
        <f>IF(Czechy!AH3="", "", Czechy!AH3)</f>
        <v/>
      </c>
      <c r="AL335" s="9" t="str">
        <f>IF(Czechy!AI3="", "", Czechy!AI3)</f>
        <v/>
      </c>
      <c r="AM335" s="9" t="str">
        <f>IF(Czechy!AJ3="", "", Czechy!AJ3)</f>
        <v/>
      </c>
      <c r="AN335" s="9" t="str">
        <f>IF(Czechy!AK3="", "", Czechy!AK3)</f>
        <v/>
      </c>
      <c r="AO335" s="9" t="str">
        <f>IF(Czechy!AL3="", "", Czechy!AL3)</f>
        <v/>
      </c>
      <c r="AP335" s="9" t="str">
        <f>IF(Czechy!AM3="", "", Czechy!AM3)</f>
        <v/>
      </c>
      <c r="AY335" t="str">
        <f>Czechy!AP3</f>
        <v>tak 2</v>
      </c>
    </row>
    <row r="336" spans="1:51" x14ac:dyDescent="0.25">
      <c r="A336" s="39">
        <f t="shared" si="40"/>
        <v>0.39285714285714285</v>
      </c>
      <c r="B336" s="47">
        <f t="shared" si="38"/>
        <v>0.39285714616714285</v>
      </c>
      <c r="C336" s="46">
        <v>3.3100000000000099E-9</v>
      </c>
      <c r="D336" s="16" t="str">
        <f>Czechy!A4</f>
        <v>Banik</v>
      </c>
      <c r="E336" s="9" t="str">
        <f>IF(Czechy!B4="", "", Czechy!B4)</f>
        <v>nie</v>
      </c>
      <c r="F336" s="9" t="str">
        <f>IF(Czechy!C4="", "", Czechy!C4)</f>
        <v>nie</v>
      </c>
      <c r="G336" s="9" t="str">
        <f>IF(Czechy!D4="", "", Czechy!D4)</f>
        <v>nie</v>
      </c>
      <c r="H336" s="9" t="str">
        <f>IF(Czechy!E4="", "", Czechy!E4)</f>
        <v>nie</v>
      </c>
      <c r="I336" s="9" t="str">
        <f>IF(Czechy!F4="", "", Czechy!F4)</f>
        <v>nie</v>
      </c>
      <c r="J336" s="9" t="str">
        <f>IF(Czechy!G4="", "", Czechy!G4)</f>
        <v>nie</v>
      </c>
      <c r="K336" s="9" t="str">
        <f>IF(Czechy!H4="", "", Czechy!H4)</f>
        <v>tak</v>
      </c>
      <c r="L336" s="9" t="str">
        <f>IF(Czechy!I4="", "", Czechy!I4)</f>
        <v>tak</v>
      </c>
      <c r="M336" s="9" t="str">
        <f>IF(Czechy!J4="", "", Czechy!J4)</f>
        <v>tak</v>
      </c>
      <c r="N336" s="9" t="str">
        <f>IF(Czechy!K4="", "", Czechy!K4)</f>
        <v>nie</v>
      </c>
      <c r="O336" s="9" t="str">
        <f>IF(Czechy!L4="", "", Czechy!L4)</f>
        <v>tak</v>
      </c>
      <c r="P336" s="9" t="str">
        <f>IF(Czechy!M4="", "", Czechy!M4)</f>
        <v>nie</v>
      </c>
      <c r="Q336" s="9" t="str">
        <f>IF(Czechy!N4="", "", Czechy!N4)</f>
        <v>tak</v>
      </c>
      <c r="R336" s="9" t="str">
        <f>IF(Czechy!O4="", "", Czechy!O4)</f>
        <v>tak</v>
      </c>
      <c r="S336" s="9" t="str">
        <f>IF(Czechy!P4="", "", Czechy!P4)</f>
        <v>tak</v>
      </c>
      <c r="T336" s="9" t="str">
        <f>IF(Czechy!Q4="", "", Czechy!Q4)</f>
        <v>tak</v>
      </c>
      <c r="U336" s="9" t="str">
        <f>IF(Czechy!R4="", "", Czechy!R4)</f>
        <v>nie</v>
      </c>
      <c r="V336" s="9" t="str">
        <f>IF(Czechy!S4="", "", Czechy!S4)</f>
        <v>nie</v>
      </c>
      <c r="W336" s="9" t="str">
        <f>IF(Czechy!T4="", "", Czechy!T4)</f>
        <v>tak</v>
      </c>
      <c r="X336" s="9" t="str">
        <f>IF(Czechy!U4="", "", Czechy!U4)</f>
        <v>nie</v>
      </c>
      <c r="Y336" s="9" t="str">
        <f>IF(Czechy!V4="", "", Czechy!V4)</f>
        <v>nie</v>
      </c>
      <c r="Z336" s="9" t="str">
        <f>IF(Czechy!W4="", "", Czechy!W4)</f>
        <v>nie</v>
      </c>
      <c r="AA336" s="9" t="str">
        <f>IF(Czechy!X4="", "", Czechy!X4)</f>
        <v>nie</v>
      </c>
      <c r="AB336" s="9" t="str">
        <f>IF(Czechy!Y4="", "", Czechy!Y4)</f>
        <v>tak</v>
      </c>
      <c r="AC336" s="9" t="str">
        <f>IF(Czechy!Z4="", "", Czechy!Z4)</f>
        <v>nie</v>
      </c>
      <c r="AD336" s="9" t="str">
        <f>IF(Czechy!AA4="", "", Czechy!AA4)</f>
        <v>nie</v>
      </c>
      <c r="AE336" s="9" t="str">
        <f>IF(Czechy!AB4="", "", Czechy!AB4)</f>
        <v>nie</v>
      </c>
      <c r="AF336" s="9" t="str">
        <f>IF(Czechy!AC4="", "", Czechy!AC4)</f>
        <v>tak</v>
      </c>
      <c r="AG336" s="9" t="str">
        <f>IF(Czechy!AD4="", "", Czechy!AD4)</f>
        <v/>
      </c>
      <c r="AH336" s="9" t="str">
        <f>IF(Czechy!AE4="", "", Czechy!AE4)</f>
        <v/>
      </c>
      <c r="AI336" s="9" t="str">
        <f>IF(Czechy!AF4="", "", Czechy!AF4)</f>
        <v/>
      </c>
      <c r="AJ336" s="9" t="str">
        <f>IF(Czechy!AG4="", "", Czechy!AG4)</f>
        <v/>
      </c>
      <c r="AK336" s="9" t="str">
        <f>IF(Czechy!AH4="", "", Czechy!AH4)</f>
        <v/>
      </c>
      <c r="AL336" s="9" t="str">
        <f>IF(Czechy!AI4="", "", Czechy!AI4)</f>
        <v/>
      </c>
      <c r="AM336" s="9" t="str">
        <f>IF(Czechy!AJ4="", "", Czechy!AJ4)</f>
        <v/>
      </c>
      <c r="AN336" s="9" t="str">
        <f>IF(Czechy!AK4="", "", Czechy!AK4)</f>
        <v/>
      </c>
      <c r="AO336" s="9" t="str">
        <f>IF(Czechy!AL4="", "", Czechy!AL4)</f>
        <v/>
      </c>
      <c r="AP336" s="9" t="str">
        <f>IF(Czechy!AM4="", "", Czechy!AM4)</f>
        <v/>
      </c>
      <c r="AY336" t="str">
        <f>Czechy!AP4</f>
        <v>tak 1</v>
      </c>
    </row>
    <row r="337" spans="1:51" x14ac:dyDescent="0.25">
      <c r="A337" s="39">
        <f t="shared" si="40"/>
        <v>0.35714285714285715</v>
      </c>
      <c r="B337" s="47">
        <f t="shared" si="38"/>
        <v>0.35714286046285715</v>
      </c>
      <c r="C337" s="46">
        <v>3.32000000000002E-9</v>
      </c>
      <c r="D337" s="16" t="str">
        <f>Czechy!A5</f>
        <v>Viktoria Pilzno</v>
      </c>
      <c r="E337" s="9" t="str">
        <f>IF(Czechy!B5="", "", Czechy!B5)</f>
        <v>tak</v>
      </c>
      <c r="F337" s="9" t="str">
        <f>IF(Czechy!C5="", "", Czechy!C5)</f>
        <v>nie</v>
      </c>
      <c r="G337" s="9" t="str">
        <f>IF(Czechy!D5="", "", Czechy!D5)</f>
        <v>nie</v>
      </c>
      <c r="H337" s="9" t="str">
        <f>IF(Czechy!E5="", "", Czechy!E5)</f>
        <v>tak</v>
      </c>
      <c r="I337" s="9" t="str">
        <f>IF(Czechy!F5="", "", Czechy!F5)</f>
        <v>tak</v>
      </c>
      <c r="J337" s="9" t="str">
        <f>IF(Czechy!G5="", "", Czechy!G5)</f>
        <v>nie</v>
      </c>
      <c r="K337" s="9" t="str">
        <f>IF(Czechy!H5="", "", Czechy!H5)</f>
        <v>nie</v>
      </c>
      <c r="L337" s="9" t="str">
        <f>IF(Czechy!I5="", "", Czechy!I5)</f>
        <v>nie</v>
      </c>
      <c r="M337" s="9" t="str">
        <f>IF(Czechy!J5="", "", Czechy!J5)</f>
        <v>nie</v>
      </c>
      <c r="N337" s="9" t="str">
        <f>IF(Czechy!K5="", "", Czechy!K5)</f>
        <v>nie</v>
      </c>
      <c r="O337" s="9" t="str">
        <f>IF(Czechy!L5="", "", Czechy!L5)</f>
        <v>tak</v>
      </c>
      <c r="P337" s="9" t="str">
        <f>IF(Czechy!M5="", "", Czechy!M5)</f>
        <v>nie</v>
      </c>
      <c r="Q337" s="9" t="str">
        <f>IF(Czechy!N5="", "", Czechy!N5)</f>
        <v>nie</v>
      </c>
      <c r="R337" s="9" t="str">
        <f>IF(Czechy!O5="", "", Czechy!O5)</f>
        <v>nie</v>
      </c>
      <c r="S337" s="9" t="str">
        <f>IF(Czechy!P5="", "", Czechy!P5)</f>
        <v>nie</v>
      </c>
      <c r="T337" s="9" t="str">
        <f>IF(Czechy!Q5="", "", Czechy!Q5)</f>
        <v>tak</v>
      </c>
      <c r="U337" s="9" t="str">
        <f>IF(Czechy!R5="", "", Czechy!R5)</f>
        <v>nie</v>
      </c>
      <c r="V337" s="9" t="str">
        <f>IF(Czechy!S5="", "", Czechy!S5)</f>
        <v>tak</v>
      </c>
      <c r="W337" s="9" t="str">
        <f>IF(Czechy!T5="", "", Czechy!T5)</f>
        <v>nie</v>
      </c>
      <c r="X337" s="9" t="str">
        <f>IF(Czechy!U5="", "", Czechy!U5)</f>
        <v>nie</v>
      </c>
      <c r="Y337" s="9" t="str">
        <f>IF(Czechy!V5="", "", Czechy!V5)</f>
        <v>tak</v>
      </c>
      <c r="Z337" s="9" t="str">
        <f>IF(Czechy!W5="", "", Czechy!W5)</f>
        <v>nie</v>
      </c>
      <c r="AA337" s="9" t="str">
        <f>IF(Czechy!X5="", "", Czechy!X5)</f>
        <v>tak</v>
      </c>
      <c r="AB337" s="9" t="str">
        <f>IF(Czechy!Y5="", "", Czechy!Y5)</f>
        <v>tak</v>
      </c>
      <c r="AC337" s="9" t="str">
        <f>IF(Czechy!Z5="", "", Czechy!Z5)</f>
        <v>nie</v>
      </c>
      <c r="AD337" s="9" t="str">
        <f>IF(Czechy!AA5="", "", Czechy!AA5)</f>
        <v>nie</v>
      </c>
      <c r="AE337" s="9" t="str">
        <f>IF(Czechy!AB5="", "", Czechy!AB5)</f>
        <v>tak</v>
      </c>
      <c r="AF337" s="9" t="str">
        <f>IF(Czechy!AC5="", "", Czechy!AC5)</f>
        <v>nie</v>
      </c>
      <c r="AG337" s="9" t="str">
        <f>IF(Czechy!AD5="", "", Czechy!AD5)</f>
        <v/>
      </c>
      <c r="AH337" s="9" t="str">
        <f>IF(Czechy!AE5="", "", Czechy!AE5)</f>
        <v/>
      </c>
      <c r="AI337" s="9" t="str">
        <f>IF(Czechy!AF5="", "", Czechy!AF5)</f>
        <v/>
      </c>
      <c r="AJ337" s="9" t="str">
        <f>IF(Czechy!AG5="", "", Czechy!AG5)</f>
        <v/>
      </c>
      <c r="AK337" s="9" t="str">
        <f>IF(Czechy!AH5="", "", Czechy!AH5)</f>
        <v/>
      </c>
      <c r="AL337" s="9" t="str">
        <f>IF(Czechy!AI5="", "", Czechy!AI5)</f>
        <v/>
      </c>
      <c r="AM337" s="9" t="str">
        <f>IF(Czechy!AJ5="", "", Czechy!AJ5)</f>
        <v/>
      </c>
      <c r="AN337" s="9" t="str">
        <f>IF(Czechy!AK5="", "", Czechy!AK5)</f>
        <v/>
      </c>
      <c r="AO337" s="9" t="str">
        <f>IF(Czechy!AL5="", "", Czechy!AL5)</f>
        <v/>
      </c>
      <c r="AP337" s="9" t="str">
        <f>IF(Czechy!AM5="", "", Czechy!AM5)</f>
        <v/>
      </c>
      <c r="AY337" t="str">
        <f>Czechy!AP5</f>
        <v>nie 1</v>
      </c>
    </row>
    <row r="338" spans="1:51" x14ac:dyDescent="0.25">
      <c r="A338" s="39">
        <f t="shared" si="40"/>
        <v>0.39285714285714285</v>
      </c>
      <c r="B338" s="47">
        <f t="shared" si="38"/>
        <v>0.39285714618714285</v>
      </c>
      <c r="C338" s="46">
        <v>3.3300000000000098E-9</v>
      </c>
      <c r="D338" s="16" t="str">
        <f>Czechy!A6</f>
        <v>Jablonec</v>
      </c>
      <c r="E338" s="9" t="str">
        <f>IF(Czechy!B6="", "", Czechy!B6)</f>
        <v>tak</v>
      </c>
      <c r="F338" s="9" t="str">
        <f>IF(Czechy!C6="", "", Czechy!C6)</f>
        <v>nie</v>
      </c>
      <c r="G338" s="9" t="str">
        <f>IF(Czechy!D6="", "", Czechy!D6)</f>
        <v>nie</v>
      </c>
      <c r="H338" s="9" t="str">
        <f>IF(Czechy!E6="", "", Czechy!E6)</f>
        <v>tak</v>
      </c>
      <c r="I338" s="9" t="str">
        <f>IF(Czechy!F6="", "", Czechy!F6)</f>
        <v>tak</v>
      </c>
      <c r="J338" s="9" t="str">
        <f>IF(Czechy!G6="", "", Czechy!G6)</f>
        <v>tak</v>
      </c>
      <c r="K338" s="9" t="str">
        <f>IF(Czechy!H6="", "", Czechy!H6)</f>
        <v>nie</v>
      </c>
      <c r="L338" s="9" t="str">
        <f>IF(Czechy!I6="", "", Czechy!I6)</f>
        <v>nie</v>
      </c>
      <c r="M338" s="9" t="str">
        <f>IF(Czechy!J6="", "", Czechy!J6)</f>
        <v>nie</v>
      </c>
      <c r="N338" s="9" t="str">
        <f>IF(Czechy!K6="", "", Czechy!K6)</f>
        <v>nie</v>
      </c>
      <c r="O338" s="9" t="str">
        <f>IF(Czechy!L6="", "", Czechy!L6)</f>
        <v>tak</v>
      </c>
      <c r="P338" s="9" t="str">
        <f>IF(Czechy!M6="", "", Czechy!M6)</f>
        <v>nie</v>
      </c>
      <c r="Q338" s="9" t="str">
        <f>IF(Czechy!N6="", "", Czechy!N6)</f>
        <v>tak</v>
      </c>
      <c r="R338" s="9" t="str">
        <f>IF(Czechy!O6="", "", Czechy!O6)</f>
        <v>nie</v>
      </c>
      <c r="S338" s="9" t="str">
        <f>IF(Czechy!P6="", "", Czechy!P6)</f>
        <v>tak</v>
      </c>
      <c r="T338" s="9" t="str">
        <f>IF(Czechy!Q6="", "", Czechy!Q6)</f>
        <v>tak</v>
      </c>
      <c r="U338" s="9" t="str">
        <f>IF(Czechy!R6="", "", Czechy!R6)</f>
        <v>nie</v>
      </c>
      <c r="V338" s="9" t="str">
        <f>IF(Czechy!S6="", "", Czechy!S6)</f>
        <v>nie</v>
      </c>
      <c r="W338" s="9" t="str">
        <f>IF(Czechy!T6="", "", Czechy!T6)</f>
        <v>tak</v>
      </c>
      <c r="X338" s="9" t="str">
        <f>IF(Czechy!U6="", "", Czechy!U6)</f>
        <v>nie</v>
      </c>
      <c r="Y338" s="9" t="str">
        <f>IF(Czechy!V6="", "", Czechy!V6)</f>
        <v>nie</v>
      </c>
      <c r="Z338" s="9" t="str">
        <f>IF(Czechy!W6="", "", Czechy!W6)</f>
        <v>nie</v>
      </c>
      <c r="AA338" s="9" t="str">
        <f>IF(Czechy!X6="", "", Czechy!X6)</f>
        <v>tak</v>
      </c>
      <c r="AB338" s="9" t="str">
        <f>IF(Czechy!Y6="", "", Czechy!Y6)</f>
        <v>tak</v>
      </c>
      <c r="AC338" s="9" t="str">
        <f>IF(Czechy!Z6="", "", Czechy!Z6)</f>
        <v>nie</v>
      </c>
      <c r="AD338" s="9" t="str">
        <f>IF(Czechy!AA6="", "", Czechy!AA6)</f>
        <v>nie</v>
      </c>
      <c r="AE338" s="9" t="str">
        <f>IF(Czechy!AB6="", "", Czechy!AB6)</f>
        <v>nie</v>
      </c>
      <c r="AF338" s="9" t="str">
        <f>IF(Czechy!AC6="", "", Czechy!AC6)</f>
        <v>nie</v>
      </c>
      <c r="AG338" s="9" t="str">
        <f>IF(Czechy!AD6="", "", Czechy!AD6)</f>
        <v/>
      </c>
      <c r="AH338" s="9" t="str">
        <f>IF(Czechy!AE6="", "", Czechy!AE6)</f>
        <v/>
      </c>
      <c r="AI338" s="9" t="str">
        <f>IF(Czechy!AF6="", "", Czechy!AF6)</f>
        <v/>
      </c>
      <c r="AJ338" s="9" t="str">
        <f>IF(Czechy!AG6="", "", Czechy!AG6)</f>
        <v/>
      </c>
      <c r="AK338" s="9" t="str">
        <f>IF(Czechy!AH6="", "", Czechy!AH6)</f>
        <v/>
      </c>
      <c r="AL338" s="9" t="str">
        <f>IF(Czechy!AI6="", "", Czechy!AI6)</f>
        <v/>
      </c>
      <c r="AM338" s="9" t="str">
        <f>IF(Czechy!AJ6="", "", Czechy!AJ6)</f>
        <v/>
      </c>
      <c r="AN338" s="9" t="str">
        <f>IF(Czechy!AK6="", "", Czechy!AK6)</f>
        <v/>
      </c>
      <c r="AO338" s="9" t="str">
        <f>IF(Czechy!AL6="", "", Czechy!AL6)</f>
        <v/>
      </c>
      <c r="AP338" s="9" t="str">
        <f>IF(Czechy!AM6="", "", Czechy!AM6)</f>
        <v/>
      </c>
      <c r="AY338" t="str">
        <f>Czechy!AP6</f>
        <v>nie 4</v>
      </c>
    </row>
    <row r="339" spans="1:51" x14ac:dyDescent="0.25">
      <c r="A339" s="39">
        <f t="shared" si="40"/>
        <v>0.7142857142857143</v>
      </c>
      <c r="B339" s="47">
        <f t="shared" si="38"/>
        <v>0.71428571762571436</v>
      </c>
      <c r="C339" s="46">
        <v>3.34000000000001E-9</v>
      </c>
      <c r="D339" s="16" t="str">
        <f>Czechy!A7</f>
        <v>Sigma O</v>
      </c>
      <c r="E339" s="9" t="str">
        <f>IF(Czechy!B7="", "", Czechy!B7)</f>
        <v>nie</v>
      </c>
      <c r="F339" s="9" t="str">
        <f>IF(Czechy!C7="", "", Czechy!C7)</f>
        <v>tak</v>
      </c>
      <c r="G339" s="9" t="str">
        <f>IF(Czechy!D7="", "", Czechy!D7)</f>
        <v>tak</v>
      </c>
      <c r="H339" s="9" t="str">
        <f>IF(Czechy!E7="", "", Czechy!E7)</f>
        <v>tak</v>
      </c>
      <c r="I339" s="9" t="str">
        <f>IF(Czechy!F7="", "", Czechy!F7)</f>
        <v>tak</v>
      </c>
      <c r="J339" s="9" t="str">
        <f>IF(Czechy!G7="", "", Czechy!G7)</f>
        <v>tak</v>
      </c>
      <c r="K339" s="9" t="str">
        <f>IF(Czechy!H7="", "", Czechy!H7)</f>
        <v>tak</v>
      </c>
      <c r="L339" s="9" t="str">
        <f>IF(Czechy!I7="", "", Czechy!I7)</f>
        <v>tak</v>
      </c>
      <c r="M339" s="9" t="str">
        <f>IF(Czechy!J7="", "", Czechy!J7)</f>
        <v>nie</v>
      </c>
      <c r="N339" s="9" t="str">
        <f>IF(Czechy!K7="", "", Czechy!K7)</f>
        <v>tak</v>
      </c>
      <c r="O339" s="9" t="str">
        <f>IF(Czechy!L7="", "", Czechy!L7)</f>
        <v>tak</v>
      </c>
      <c r="P339" s="9" t="str">
        <f>IF(Czechy!M7="", "", Czechy!M7)</f>
        <v>nie</v>
      </c>
      <c r="Q339" s="9" t="str">
        <f>IF(Czechy!N7="", "", Czechy!N7)</f>
        <v>tak</v>
      </c>
      <c r="R339" s="9" t="str">
        <f>IF(Czechy!O7="", "", Czechy!O7)</f>
        <v>tak</v>
      </c>
      <c r="S339" s="9" t="str">
        <f>IF(Czechy!P7="", "", Czechy!P7)</f>
        <v>tak</v>
      </c>
      <c r="T339" s="9" t="str">
        <f>IF(Czechy!Q7="", "", Czechy!Q7)</f>
        <v>nie</v>
      </c>
      <c r="U339" s="9" t="str">
        <f>IF(Czechy!R7="", "", Czechy!R7)</f>
        <v>tak</v>
      </c>
      <c r="V339" s="9" t="str">
        <f>IF(Czechy!S7="", "", Czechy!S7)</f>
        <v>tak</v>
      </c>
      <c r="W339" s="9" t="str">
        <f>IF(Czechy!T7="", "", Czechy!T7)</f>
        <v>tak</v>
      </c>
      <c r="X339" s="9" t="str">
        <f>IF(Czechy!U7="", "", Czechy!U7)</f>
        <v>nie</v>
      </c>
      <c r="Y339" s="9" t="str">
        <f>IF(Czechy!V7="", "", Czechy!V7)</f>
        <v>nie</v>
      </c>
      <c r="Z339" s="9" t="str">
        <f>IF(Czechy!W7="", "", Czechy!W7)</f>
        <v>tak</v>
      </c>
      <c r="AA339" s="9" t="str">
        <f>IF(Czechy!X7="", "", Czechy!X7)</f>
        <v>tak</v>
      </c>
      <c r="AB339" s="9" t="str">
        <f>IF(Czechy!Y7="", "", Czechy!Y7)</f>
        <v>tak</v>
      </c>
      <c r="AC339" s="9" t="str">
        <f>IF(Czechy!Z7="", "", Czechy!Z7)</f>
        <v>nie</v>
      </c>
      <c r="AD339" s="9" t="str">
        <f>IF(Czechy!AA7="", "", Czechy!AA7)</f>
        <v>tak</v>
      </c>
      <c r="AE339" s="9" t="str">
        <f>IF(Czechy!AB7="", "", Czechy!AB7)</f>
        <v>nie</v>
      </c>
      <c r="AF339" s="9" t="str">
        <f>IF(Czechy!AC7="", "", Czechy!AC7)</f>
        <v>tak</v>
      </c>
      <c r="AG339" s="9" t="str">
        <f>IF(Czechy!AD7="", "", Czechy!AD7)</f>
        <v/>
      </c>
      <c r="AH339" s="9" t="str">
        <f>IF(Czechy!AE7="", "", Czechy!AE7)</f>
        <v/>
      </c>
      <c r="AI339" s="9" t="str">
        <f>IF(Czechy!AF7="", "", Czechy!AF7)</f>
        <v/>
      </c>
      <c r="AJ339" s="9" t="str">
        <f>IF(Czechy!AG7="", "", Czechy!AG7)</f>
        <v/>
      </c>
      <c r="AK339" s="9" t="str">
        <f>IF(Czechy!AH7="", "", Czechy!AH7)</f>
        <v/>
      </c>
      <c r="AL339" s="9" t="str">
        <f>IF(Czechy!AI7="", "", Czechy!AI7)</f>
        <v/>
      </c>
      <c r="AM339" s="9" t="str">
        <f>IF(Czechy!AJ7="", "", Czechy!AJ7)</f>
        <v/>
      </c>
      <c r="AN339" s="9" t="str">
        <f>IF(Czechy!AK7="", "", Czechy!AK7)</f>
        <v/>
      </c>
      <c r="AO339" s="9" t="str">
        <f>IF(Czechy!AL7="", "", Czechy!AL7)</f>
        <v/>
      </c>
      <c r="AP339" s="9" t="str">
        <f>IF(Czechy!AM7="", "", Czechy!AM7)</f>
        <v/>
      </c>
      <c r="AY339" t="str">
        <f>Czechy!AP7</f>
        <v>tak 1</v>
      </c>
    </row>
    <row r="340" spans="1:51" x14ac:dyDescent="0.25">
      <c r="A340" s="39">
        <f t="shared" si="40"/>
        <v>0.6428571428571429</v>
      </c>
      <c r="B340" s="47">
        <f t="shared" si="38"/>
        <v>0.64285714620714296</v>
      </c>
      <c r="C340" s="46">
        <v>3.3500000000000201E-9</v>
      </c>
      <c r="D340" s="16" t="str">
        <f>Czechy!A8</f>
        <v>Mlada Bolesław</v>
      </c>
      <c r="E340" s="9" t="str">
        <f>IF(Czechy!B8="", "", Czechy!B8)</f>
        <v>tak</v>
      </c>
      <c r="F340" s="9" t="str">
        <f>IF(Czechy!C8="", "", Czechy!C8)</f>
        <v>tak</v>
      </c>
      <c r="G340" s="9" t="str">
        <f>IF(Czechy!D8="", "", Czechy!D8)</f>
        <v>tak</v>
      </c>
      <c r="H340" s="9" t="str">
        <f>IF(Czechy!E8="", "", Czechy!E8)</f>
        <v>tak</v>
      </c>
      <c r="I340" s="9" t="str">
        <f>IF(Czechy!F8="", "", Czechy!F8)</f>
        <v>tak</v>
      </c>
      <c r="J340" s="9" t="str">
        <f>IF(Czechy!G8="", "", Czechy!G8)</f>
        <v>tak</v>
      </c>
      <c r="K340" s="9" t="str">
        <f>IF(Czechy!H8="", "", Czechy!H8)</f>
        <v>nie</v>
      </c>
      <c r="L340" s="9" t="str">
        <f>IF(Czechy!I8="", "", Czechy!I8)</f>
        <v>tak</v>
      </c>
      <c r="M340" s="9" t="str">
        <f>IF(Czechy!J8="", "", Czechy!J8)</f>
        <v>nie</v>
      </c>
      <c r="N340" s="9" t="str">
        <f>IF(Czechy!K8="", "", Czechy!K8)</f>
        <v>nie</v>
      </c>
      <c r="O340" s="9" t="str">
        <f>IF(Czechy!L8="", "", Czechy!L8)</f>
        <v>tak</v>
      </c>
      <c r="P340" s="9" t="str">
        <f>IF(Czechy!M8="", "", Czechy!M8)</f>
        <v>tak</v>
      </c>
      <c r="Q340" s="9" t="str">
        <f>IF(Czechy!N8="", "", Czechy!N8)</f>
        <v>nie</v>
      </c>
      <c r="R340" s="9" t="str">
        <f>IF(Czechy!O8="", "", Czechy!O8)</f>
        <v>tak</v>
      </c>
      <c r="S340" s="9" t="str">
        <f>IF(Czechy!P8="", "", Czechy!P8)</f>
        <v>nie</v>
      </c>
      <c r="T340" s="9" t="str">
        <f>IF(Czechy!Q8="", "", Czechy!Q8)</f>
        <v>tak</v>
      </c>
      <c r="U340" s="9" t="str">
        <f>IF(Czechy!R8="", "", Czechy!R8)</f>
        <v>nie</v>
      </c>
      <c r="V340" s="9" t="str">
        <f>IF(Czechy!S8="", "", Czechy!S8)</f>
        <v>nie</v>
      </c>
      <c r="W340" s="9" t="str">
        <f>IF(Czechy!T8="", "", Czechy!T8)</f>
        <v>tak</v>
      </c>
      <c r="X340" s="9" t="str">
        <f>IF(Czechy!U8="", "", Czechy!U8)</f>
        <v>nie</v>
      </c>
      <c r="Y340" s="9" t="str">
        <f>IF(Czechy!V8="", "", Czechy!V8)</f>
        <v>tak</v>
      </c>
      <c r="Z340" s="9" t="str">
        <f>IF(Czechy!W8="", "", Czechy!W8)</f>
        <v>tak</v>
      </c>
      <c r="AA340" s="9" t="str">
        <f>IF(Czechy!X8="", "", Czechy!X8)</f>
        <v>tak</v>
      </c>
      <c r="AB340" s="9" t="str">
        <f>IF(Czechy!Y8="", "", Czechy!Y8)</f>
        <v>tak</v>
      </c>
      <c r="AC340" s="9" t="str">
        <f>IF(Czechy!Z8="", "", Czechy!Z8)</f>
        <v>nie</v>
      </c>
      <c r="AD340" s="9" t="str">
        <f>IF(Czechy!AA8="", "", Czechy!AA8)</f>
        <v>tak</v>
      </c>
      <c r="AE340" s="9" t="str">
        <f>IF(Czechy!AB8="", "", Czechy!AB8)</f>
        <v>tak</v>
      </c>
      <c r="AF340" s="9" t="str">
        <f>IF(Czechy!AC8="", "", Czechy!AC8)</f>
        <v>nie</v>
      </c>
      <c r="AG340" s="9" t="str">
        <f>IF(Czechy!AD8="", "", Czechy!AD8)</f>
        <v/>
      </c>
      <c r="AH340" s="9" t="str">
        <f>IF(Czechy!AE8="", "", Czechy!AE8)</f>
        <v/>
      </c>
      <c r="AI340" s="9" t="str">
        <f>IF(Czechy!AF8="", "", Czechy!AF8)</f>
        <v/>
      </c>
      <c r="AJ340" s="9" t="str">
        <f>IF(Czechy!AG8="", "", Czechy!AG8)</f>
        <v/>
      </c>
      <c r="AK340" s="9" t="str">
        <f>IF(Czechy!AH8="", "", Czechy!AH8)</f>
        <v/>
      </c>
      <c r="AL340" s="9" t="str">
        <f>IF(Czechy!AI8="", "", Czechy!AI8)</f>
        <v/>
      </c>
      <c r="AM340" s="9" t="str">
        <f>IF(Czechy!AJ8="", "", Czechy!AJ8)</f>
        <v/>
      </c>
      <c r="AN340" s="9" t="str">
        <f>IF(Czechy!AK8="", "", Czechy!AK8)</f>
        <v/>
      </c>
      <c r="AO340" s="9" t="str">
        <f>IF(Czechy!AL8="", "", Czechy!AL8)</f>
        <v/>
      </c>
      <c r="AP340" s="9" t="str">
        <f>IF(Czechy!AM8="", "", Czechy!AM8)</f>
        <v/>
      </c>
      <c r="AY340" t="str">
        <f>Czechy!AP8</f>
        <v>nie 1</v>
      </c>
    </row>
    <row r="341" spans="1:51" x14ac:dyDescent="0.25">
      <c r="A341" s="39">
        <f t="shared" si="40"/>
        <v>0.44444444444444442</v>
      </c>
      <c r="B341" s="47">
        <f t="shared" si="38"/>
        <v>0.44444444780444442</v>
      </c>
      <c r="C341" s="46">
        <v>3.3600000000000099E-9</v>
      </c>
      <c r="D341" s="16" t="str">
        <f>Czechy!A9</f>
        <v>Hradec Karlove</v>
      </c>
      <c r="E341" s="9" t="str">
        <f>IF(Czechy!B9="", "", Czechy!B9)</f>
        <v>nie</v>
      </c>
      <c r="F341" s="9" t="str">
        <f>IF(Czechy!C9="", "", Czechy!C9)</f>
        <v>nie</v>
      </c>
      <c r="G341" s="9" t="str">
        <f>IF(Czechy!D9="", "", Czechy!D9)</f>
        <v>tak</v>
      </c>
      <c r="H341" s="9" t="str">
        <f>IF(Czechy!E9="", "", Czechy!E9)</f>
        <v>nie</v>
      </c>
      <c r="I341" s="9" t="str">
        <f>IF(Czechy!F9="", "", Czechy!F9)</f>
        <v>nie</v>
      </c>
      <c r="J341" s="9" t="str">
        <f>IF(Czechy!G9="", "", Czechy!G9)</f>
        <v>nie</v>
      </c>
      <c r="K341" s="9" t="str">
        <f>IF(Czechy!H9="", "", Czechy!H9)</f>
        <v>nie</v>
      </c>
      <c r="L341" s="9" t="str">
        <f>IF(Czechy!I9="", "", Czechy!I9)</f>
        <v>tak</v>
      </c>
      <c r="M341" s="9" t="str">
        <f>IF(Czechy!J9="", "", Czechy!J9)</f>
        <v>nie</v>
      </c>
      <c r="N341" s="9" t="str">
        <f>IF(Czechy!K9="", "", Czechy!K9)</f>
        <v>nie</v>
      </c>
      <c r="O341" s="9" t="str">
        <f>IF(Czechy!L9="", "", Czechy!L9)</f>
        <v>tak</v>
      </c>
      <c r="P341" s="9" t="str">
        <f>IF(Czechy!M9="", "", Czechy!M9)</f>
        <v>tak</v>
      </c>
      <c r="Q341" s="9" t="str">
        <f>IF(Czechy!N9="", "", Czechy!N9)</f>
        <v>nie</v>
      </c>
      <c r="R341" s="9" t="str">
        <f>IF(Czechy!O9="", "", Czechy!O9)</f>
        <v>nie</v>
      </c>
      <c r="S341" s="9" t="str">
        <f>IF(Czechy!P9="", "", Czechy!P9)</f>
        <v>nie</v>
      </c>
      <c r="T341" s="9" t="str">
        <f>IF(Czechy!Q9="", "", Czechy!Q9)</f>
        <v>tak</v>
      </c>
      <c r="U341" s="9" t="str">
        <f>IF(Czechy!R9="", "", Czechy!R9)</f>
        <v>tak</v>
      </c>
      <c r="V341" s="9" t="str">
        <f>IF(Czechy!S9="", "", Czechy!S9)</f>
        <v>nie</v>
      </c>
      <c r="W341" s="9" t="str">
        <f>IF(Czechy!T9="", "", Czechy!T9)</f>
        <v>tak</v>
      </c>
      <c r="X341" s="9" t="str">
        <f>IF(Czechy!U9="", "", Czechy!U9)</f>
        <v>tak</v>
      </c>
      <c r="Y341" s="9" t="str">
        <f>IF(Czechy!V9="", "", Czechy!V9)</f>
        <v>tak</v>
      </c>
      <c r="Z341" s="9" t="str">
        <f>IF(Czechy!W9="", "", Czechy!W9)</f>
        <v>nie</v>
      </c>
      <c r="AA341" s="9" t="str">
        <f>IF(Czechy!X9="", "", Czechy!X9)</f>
        <v/>
      </c>
      <c r="AB341" s="9" t="str">
        <f>IF(Czechy!Y9="", "", Czechy!Y9)</f>
        <v>tak</v>
      </c>
      <c r="AC341" s="9" t="str">
        <f>IF(Czechy!Z9="", "", Czechy!Z9)</f>
        <v>nie</v>
      </c>
      <c r="AD341" s="9" t="str">
        <f>IF(Czechy!AA9="", "", Czechy!AA9)</f>
        <v>tak</v>
      </c>
      <c r="AE341" s="9" t="str">
        <f>IF(Czechy!AB9="", "", Czechy!AB9)</f>
        <v>nie</v>
      </c>
      <c r="AF341" s="9" t="str">
        <f>IF(Czechy!AC9="", "", Czechy!AC9)</f>
        <v>tak</v>
      </c>
      <c r="AG341" s="9" t="str">
        <f>IF(Czechy!AD9="", "", Czechy!AD9)</f>
        <v/>
      </c>
      <c r="AH341" s="9" t="str">
        <f>IF(Czechy!AE9="", "", Czechy!AE9)</f>
        <v/>
      </c>
      <c r="AI341" s="9" t="str">
        <f>IF(Czechy!AF9="", "", Czechy!AF9)</f>
        <v/>
      </c>
      <c r="AJ341" s="9" t="str">
        <f>IF(Czechy!AG9="", "", Czechy!AG9)</f>
        <v/>
      </c>
      <c r="AK341" s="9" t="str">
        <f>IF(Czechy!AH9="", "", Czechy!AH9)</f>
        <v/>
      </c>
      <c r="AL341" s="9" t="str">
        <f>IF(Czechy!AI9="", "", Czechy!AI9)</f>
        <v/>
      </c>
      <c r="AM341" s="9" t="str">
        <f>IF(Czechy!AJ9="", "", Czechy!AJ9)</f>
        <v/>
      </c>
      <c r="AN341" s="9" t="str">
        <f>IF(Czechy!AK9="", "", Czechy!AK9)</f>
        <v/>
      </c>
      <c r="AO341" s="9" t="str">
        <f>IF(Czechy!AL9="", "", Czechy!AL9)</f>
        <v/>
      </c>
      <c r="AP341" s="9" t="str">
        <f>IF(Czechy!AM9="", "", Czechy!AM9)</f>
        <v/>
      </c>
      <c r="AY341" t="str">
        <f>Czechy!AP9</f>
        <v>tak 1</v>
      </c>
    </row>
    <row r="342" spans="1:51" x14ac:dyDescent="0.25">
      <c r="A342" s="39">
        <f t="shared" si="40"/>
        <v>0.4642857142857143</v>
      </c>
      <c r="B342" s="47">
        <f t="shared" si="38"/>
        <v>0.4642857176557143</v>
      </c>
      <c r="C342" s="46">
        <v>3.37000000000002E-9</v>
      </c>
      <c r="D342" s="16" t="str">
        <f>Czechy!A10</f>
        <v>Liberec</v>
      </c>
      <c r="E342" s="9" t="str">
        <f>IF(Czechy!B10="", "", Czechy!B10)</f>
        <v>tak</v>
      </c>
      <c r="F342" s="9" t="str">
        <f>IF(Czechy!C10="", "", Czechy!C10)</f>
        <v>tak</v>
      </c>
      <c r="G342" s="9" t="str">
        <f>IF(Czechy!D10="", "", Czechy!D10)</f>
        <v>nie</v>
      </c>
      <c r="H342" s="9" t="str">
        <f>IF(Czechy!E10="", "", Czechy!E10)</f>
        <v>tak</v>
      </c>
      <c r="I342" s="9" t="str">
        <f>IF(Czechy!F10="", "", Czechy!F10)</f>
        <v>tak</v>
      </c>
      <c r="J342" s="9" t="str">
        <f>IF(Czechy!G10="", "", Czechy!G10)</f>
        <v>nie</v>
      </c>
      <c r="K342" s="9" t="str">
        <f>IF(Czechy!H10="", "", Czechy!H10)</f>
        <v>nie</v>
      </c>
      <c r="L342" s="9" t="str">
        <f>IF(Czechy!I10="", "", Czechy!I10)</f>
        <v>tak</v>
      </c>
      <c r="M342" s="9" t="str">
        <f>IF(Czechy!J10="", "", Czechy!J10)</f>
        <v>nie</v>
      </c>
      <c r="N342" s="9" t="str">
        <f>IF(Czechy!K10="", "", Czechy!K10)</f>
        <v>nie</v>
      </c>
      <c r="O342" s="9" t="str">
        <f>IF(Czechy!L10="", "", Czechy!L10)</f>
        <v>tak</v>
      </c>
      <c r="P342" s="9" t="str">
        <f>IF(Czechy!M10="", "", Czechy!M10)</f>
        <v>tak</v>
      </c>
      <c r="Q342" s="9" t="str">
        <f>IF(Czechy!N10="", "", Czechy!N10)</f>
        <v>nie</v>
      </c>
      <c r="R342" s="9" t="str">
        <f>IF(Czechy!O10="", "", Czechy!O10)</f>
        <v>nie</v>
      </c>
      <c r="S342" s="9" t="str">
        <f>IF(Czechy!P10="", "", Czechy!P10)</f>
        <v>tak</v>
      </c>
      <c r="T342" s="9" t="str">
        <f>IF(Czechy!Q10="", "", Czechy!Q10)</f>
        <v>nie</v>
      </c>
      <c r="U342" s="9" t="str">
        <f>IF(Czechy!R10="", "", Czechy!R10)</f>
        <v>nie</v>
      </c>
      <c r="V342" s="9" t="str">
        <f>IF(Czechy!S10="", "", Czechy!S10)</f>
        <v>tak</v>
      </c>
      <c r="W342" s="9" t="str">
        <f>IF(Czechy!T10="", "", Czechy!T10)</f>
        <v>nie</v>
      </c>
      <c r="X342" s="9" t="str">
        <f>IF(Czechy!U10="", "", Czechy!U10)</f>
        <v>nie</v>
      </c>
      <c r="Y342" s="9" t="str">
        <f>IF(Czechy!V10="", "", Czechy!V10)</f>
        <v>tak</v>
      </c>
      <c r="Z342" s="9" t="str">
        <f>IF(Czechy!W10="", "", Czechy!W10)</f>
        <v>tak</v>
      </c>
      <c r="AA342" s="9" t="str">
        <f>IF(Czechy!X10="", "", Czechy!X10)</f>
        <v>nie</v>
      </c>
      <c r="AB342" s="9" t="str">
        <f>IF(Czechy!Y10="", "", Czechy!Y10)</f>
        <v>tak</v>
      </c>
      <c r="AC342" s="9" t="str">
        <f>IF(Czechy!Z10="", "", Czechy!Z10)</f>
        <v>nie</v>
      </c>
      <c r="AD342" s="9" t="str">
        <f>IF(Czechy!AA10="", "", Czechy!AA10)</f>
        <v>nie</v>
      </c>
      <c r="AE342" s="9" t="str">
        <f>IF(Czechy!AB10="", "", Czechy!AB10)</f>
        <v>nie</v>
      </c>
      <c r="AF342" s="9" t="str">
        <f>IF(Czechy!AC10="", "", Czechy!AC10)</f>
        <v>tak</v>
      </c>
      <c r="AG342" s="9" t="str">
        <f>IF(Czechy!AD10="", "", Czechy!AD10)</f>
        <v/>
      </c>
      <c r="AH342" s="9" t="str">
        <f>IF(Czechy!AE10="", "", Czechy!AE10)</f>
        <v/>
      </c>
      <c r="AI342" s="9" t="str">
        <f>IF(Czechy!AF10="", "", Czechy!AF10)</f>
        <v/>
      </c>
      <c r="AJ342" s="9" t="str">
        <f>IF(Czechy!AG10="", "", Czechy!AG10)</f>
        <v/>
      </c>
      <c r="AK342" s="9" t="str">
        <f>IF(Czechy!AH10="", "", Czechy!AH10)</f>
        <v/>
      </c>
      <c r="AL342" s="9" t="str">
        <f>IF(Czechy!AI10="", "", Czechy!AI10)</f>
        <v/>
      </c>
      <c r="AM342" s="9" t="str">
        <f>IF(Czechy!AJ10="", "", Czechy!AJ10)</f>
        <v/>
      </c>
      <c r="AN342" s="9" t="str">
        <f>IF(Czechy!AK10="", "", Czechy!AK10)</f>
        <v/>
      </c>
      <c r="AO342" s="9" t="str">
        <f>IF(Czechy!AL10="", "", Czechy!AL10)</f>
        <v/>
      </c>
      <c r="AP342" s="9" t="str">
        <f>IF(Czechy!AM10="", "", Czechy!AM10)</f>
        <v/>
      </c>
      <c r="AY342" t="str">
        <f>Czechy!AP10</f>
        <v>tak 1</v>
      </c>
    </row>
    <row r="343" spans="1:51" x14ac:dyDescent="0.25">
      <c r="A343" s="39">
        <f t="shared" si="40"/>
        <v>0.4642857142857143</v>
      </c>
      <c r="B343" s="47">
        <f t="shared" si="38"/>
        <v>0.4642857176657143</v>
      </c>
      <c r="C343" s="46">
        <v>3.3800000000000202E-9</v>
      </c>
      <c r="D343" s="16" t="str">
        <f>Czechy!A11</f>
        <v>Bohemians</v>
      </c>
      <c r="E343" s="9" t="str">
        <f>IF(Czechy!B11="", "", Czechy!B11)</f>
        <v>nie</v>
      </c>
      <c r="F343" s="9" t="str">
        <f>IF(Czechy!C11="", "", Czechy!C11)</f>
        <v>nie</v>
      </c>
      <c r="G343" s="9" t="str">
        <f>IF(Czechy!D11="", "", Czechy!D11)</f>
        <v>nie</v>
      </c>
      <c r="H343" s="9" t="str">
        <f>IF(Czechy!E11="", "", Czechy!E11)</f>
        <v>tak</v>
      </c>
      <c r="I343" s="9" t="str">
        <f>IF(Czechy!F11="", "", Czechy!F11)</f>
        <v>nie</v>
      </c>
      <c r="J343" s="9" t="str">
        <f>IF(Czechy!G11="", "", Czechy!G11)</f>
        <v>tak</v>
      </c>
      <c r="K343" s="9" t="str">
        <f>IF(Czechy!H11="", "", Czechy!H11)</f>
        <v>nie</v>
      </c>
      <c r="L343" s="9" t="str">
        <f>IF(Czechy!I11="", "", Czechy!I11)</f>
        <v>tak</v>
      </c>
      <c r="M343" s="9" t="str">
        <f>IF(Czechy!J11="", "", Czechy!J11)</f>
        <v>tak</v>
      </c>
      <c r="N343" s="9" t="str">
        <f>IF(Czechy!K11="", "", Czechy!K11)</f>
        <v>tak</v>
      </c>
      <c r="O343" s="9" t="str">
        <f>IF(Czechy!L11="", "", Czechy!L11)</f>
        <v>tak</v>
      </c>
      <c r="P343" s="9" t="str">
        <f>IF(Czechy!M11="", "", Czechy!M11)</f>
        <v>tak</v>
      </c>
      <c r="Q343" s="9" t="str">
        <f>IF(Czechy!N11="", "", Czechy!N11)</f>
        <v>nie</v>
      </c>
      <c r="R343" s="9" t="str">
        <f>IF(Czechy!O11="", "", Czechy!O11)</f>
        <v>nie</v>
      </c>
      <c r="S343" s="9" t="str">
        <f>IF(Czechy!P11="", "", Czechy!P11)</f>
        <v>nie</v>
      </c>
      <c r="T343" s="9" t="str">
        <f>IF(Czechy!Q11="", "", Czechy!Q11)</f>
        <v>tak</v>
      </c>
      <c r="U343" s="9" t="str">
        <f>IF(Czechy!R11="", "", Czechy!R11)</f>
        <v>tak</v>
      </c>
      <c r="V343" s="9" t="str">
        <f>IF(Czechy!S11="", "", Czechy!S11)</f>
        <v>nie</v>
      </c>
      <c r="W343" s="9" t="str">
        <f>IF(Czechy!T11="", "", Czechy!T11)</f>
        <v>tak</v>
      </c>
      <c r="X343" s="9" t="str">
        <f>IF(Czechy!U11="", "", Czechy!U11)</f>
        <v>nie</v>
      </c>
      <c r="Y343" s="9" t="str">
        <f>IF(Czechy!V11="", "", Czechy!V11)</f>
        <v>nie</v>
      </c>
      <c r="Z343" s="9" t="str">
        <f>IF(Czechy!W11="", "", Czechy!W11)</f>
        <v>nie</v>
      </c>
      <c r="AA343" s="9" t="str">
        <f>IF(Czechy!X11="", "", Czechy!X11)</f>
        <v>nie</v>
      </c>
      <c r="AB343" s="9" t="str">
        <f>IF(Czechy!Y11="", "", Czechy!Y11)</f>
        <v>nie</v>
      </c>
      <c r="AC343" s="9" t="str">
        <f>IF(Czechy!Z11="", "", Czechy!Z11)</f>
        <v>nie</v>
      </c>
      <c r="AD343" s="9" t="str">
        <f>IF(Czechy!AA11="", "", Czechy!AA11)</f>
        <v>tak</v>
      </c>
      <c r="AE343" s="9" t="str">
        <f>IF(Czechy!AB11="", "", Czechy!AB11)</f>
        <v>tak</v>
      </c>
      <c r="AF343" s="9" t="str">
        <f>IF(Czechy!AC11="", "", Czechy!AC11)</f>
        <v>tak</v>
      </c>
      <c r="AG343" s="9" t="str">
        <f>IF(Czechy!AD11="", "", Czechy!AD11)</f>
        <v/>
      </c>
      <c r="AH343" s="9" t="str">
        <f>IF(Czechy!AE11="", "", Czechy!AE11)</f>
        <v/>
      </c>
      <c r="AI343" s="9" t="str">
        <f>IF(Czechy!AF11="", "", Czechy!AF11)</f>
        <v/>
      </c>
      <c r="AJ343" s="9" t="str">
        <f>IF(Czechy!AG11="", "", Czechy!AG11)</f>
        <v/>
      </c>
      <c r="AK343" s="9" t="str">
        <f>IF(Czechy!AH11="", "", Czechy!AH11)</f>
        <v/>
      </c>
      <c r="AL343" s="9" t="str">
        <f>IF(Czechy!AI11="", "", Czechy!AI11)</f>
        <v/>
      </c>
      <c r="AM343" s="9" t="str">
        <f>IF(Czechy!AJ11="", "", Czechy!AJ11)</f>
        <v/>
      </c>
      <c r="AN343" s="9" t="str">
        <f>IF(Czechy!AK11="", "", Czechy!AK11)</f>
        <v/>
      </c>
      <c r="AO343" s="9" t="str">
        <f>IF(Czechy!AL11="", "", Czechy!AL11)</f>
        <v/>
      </c>
      <c r="AP343" s="9" t="str">
        <f>IF(Czechy!AM11="", "", Czechy!AM11)</f>
        <v/>
      </c>
      <c r="AY343" t="str">
        <f>Czechy!AP11</f>
        <v>tak 3</v>
      </c>
    </row>
    <row r="344" spans="1:51" x14ac:dyDescent="0.25">
      <c r="A344" s="39">
        <f t="shared" si="40"/>
        <v>0.5</v>
      </c>
      <c r="B344" s="47">
        <f t="shared" si="38"/>
        <v>0.50000000338999995</v>
      </c>
      <c r="C344" s="46">
        <v>3.3900000000000199E-9</v>
      </c>
      <c r="D344" s="16" t="str">
        <f>Czechy!A12</f>
        <v>Karwina</v>
      </c>
      <c r="E344" s="9" t="str">
        <f>IF(Czechy!B12="", "", Czechy!B12)</f>
        <v>tak</v>
      </c>
      <c r="F344" s="9" t="str">
        <f>IF(Czechy!C12="", "", Czechy!C12)</f>
        <v>nie</v>
      </c>
      <c r="G344" s="9" t="str">
        <f>IF(Czechy!D12="", "", Czechy!D12)</f>
        <v>nie</v>
      </c>
      <c r="H344" s="9" t="str">
        <f>IF(Czechy!E12="", "", Czechy!E12)</f>
        <v>tak</v>
      </c>
      <c r="I344" s="9" t="str">
        <f>IF(Czechy!F12="", "", Czechy!F12)</f>
        <v>nie</v>
      </c>
      <c r="J344" s="9" t="str">
        <f>IF(Czechy!G12="", "", Czechy!G12)</f>
        <v>nie</v>
      </c>
      <c r="K344" s="9" t="str">
        <f>IF(Czechy!H12="", "", Czechy!H12)</f>
        <v>nie</v>
      </c>
      <c r="L344" s="9" t="str">
        <f>IF(Czechy!I12="", "", Czechy!I12)</f>
        <v>nie</v>
      </c>
      <c r="M344" s="9" t="str">
        <f>IF(Czechy!J12="", "", Czechy!J12)</f>
        <v>tak</v>
      </c>
      <c r="N344" s="9" t="str">
        <f>IF(Czechy!K12="", "", Czechy!K12)</f>
        <v>nie</v>
      </c>
      <c r="O344" s="9" t="str">
        <f>IF(Czechy!L12="", "", Czechy!L12)</f>
        <v>tak</v>
      </c>
      <c r="P344" s="9" t="str">
        <f>IF(Czechy!M12="", "", Czechy!M12)</f>
        <v>tak</v>
      </c>
      <c r="Q344" s="9" t="str">
        <f>IF(Czechy!N12="", "", Czechy!N12)</f>
        <v>tak</v>
      </c>
      <c r="R344" s="9" t="str">
        <f>IF(Czechy!O12="", "", Czechy!O12)</f>
        <v>nie</v>
      </c>
      <c r="S344" s="9" t="str">
        <f>IF(Czechy!P12="", "", Czechy!P12)</f>
        <v>nie</v>
      </c>
      <c r="T344" s="9" t="str">
        <f>IF(Czechy!Q12="", "", Czechy!Q12)</f>
        <v>tak</v>
      </c>
      <c r="U344" s="9" t="str">
        <f>IF(Czechy!R12="", "", Czechy!R12)</f>
        <v>nie</v>
      </c>
      <c r="V344" s="9" t="str">
        <f>IF(Czechy!S12="", "", Czechy!S12)</f>
        <v>tak</v>
      </c>
      <c r="W344" s="9" t="str">
        <f>IF(Czechy!T12="", "", Czechy!T12)</f>
        <v>tak</v>
      </c>
      <c r="X344" s="9" t="str">
        <f>IF(Czechy!U12="", "", Czechy!U12)</f>
        <v>nie</v>
      </c>
      <c r="Y344" s="9" t="str">
        <f>IF(Czechy!V12="", "", Czechy!V12)</f>
        <v>nie</v>
      </c>
      <c r="Z344" s="9" t="str">
        <f>IF(Czechy!W12="", "", Czechy!W12)</f>
        <v>tak</v>
      </c>
      <c r="AA344" s="9" t="str">
        <f>IF(Czechy!X12="", "", Czechy!X12)</f>
        <v>tak</v>
      </c>
      <c r="AB344" s="9" t="str">
        <f>IF(Czechy!Y12="", "", Czechy!Y12)</f>
        <v>nie</v>
      </c>
      <c r="AC344" s="9" t="str">
        <f>IF(Czechy!Z12="", "", Czechy!Z12)</f>
        <v>nie</v>
      </c>
      <c r="AD344" s="9" t="str">
        <f>IF(Czechy!AA12="", "", Czechy!AA12)</f>
        <v>tak</v>
      </c>
      <c r="AE344" s="9" t="str">
        <f>IF(Czechy!AB12="", "", Czechy!AB12)</f>
        <v>tak</v>
      </c>
      <c r="AF344" s="9" t="str">
        <f>IF(Czechy!AC12="", "", Czechy!AC12)</f>
        <v>tak</v>
      </c>
      <c r="AG344" s="9" t="str">
        <f>IF(Czechy!AD12="", "", Czechy!AD12)</f>
        <v/>
      </c>
      <c r="AH344" s="9" t="str">
        <f>IF(Czechy!AE12="", "", Czechy!AE12)</f>
        <v/>
      </c>
      <c r="AI344" s="9" t="str">
        <f>IF(Czechy!AF12="", "", Czechy!AF12)</f>
        <v/>
      </c>
      <c r="AJ344" s="9" t="str">
        <f>IF(Czechy!AG12="", "", Czechy!AG12)</f>
        <v/>
      </c>
      <c r="AK344" s="9" t="str">
        <f>IF(Czechy!AH12="", "", Czechy!AH12)</f>
        <v/>
      </c>
      <c r="AL344" s="9" t="str">
        <f>IF(Czechy!AI12="", "", Czechy!AI12)</f>
        <v/>
      </c>
      <c r="AM344" s="9" t="str">
        <f>IF(Czechy!AJ12="", "", Czechy!AJ12)</f>
        <v/>
      </c>
      <c r="AN344" s="9" t="str">
        <f>IF(Czechy!AK12="", "", Czechy!AK12)</f>
        <v/>
      </c>
      <c r="AO344" s="9" t="str">
        <f>IF(Czechy!AL12="", "", Czechy!AL12)</f>
        <v/>
      </c>
      <c r="AP344" s="9" t="str">
        <f>IF(Czechy!AM12="", "", Czechy!AM12)</f>
        <v/>
      </c>
      <c r="AY344" t="str">
        <f>Czechy!AP12</f>
        <v>tak 3</v>
      </c>
    </row>
    <row r="345" spans="1:51" x14ac:dyDescent="0.25">
      <c r="A345" s="39">
        <f t="shared" si="40"/>
        <v>0.4642857142857143</v>
      </c>
      <c r="B345" s="47">
        <f t="shared" si="38"/>
        <v>0.46428571768571431</v>
      </c>
      <c r="C345" s="46">
        <v>3.4000000000000201E-9</v>
      </c>
      <c r="D345" s="16" t="str">
        <f>Czechy!A13</f>
        <v>Teplice</v>
      </c>
      <c r="E345" s="9" t="str">
        <f>IF(Czechy!B13="", "", Czechy!B13)</f>
        <v>nie</v>
      </c>
      <c r="F345" s="9" t="str">
        <f>IF(Czechy!C13="", "", Czechy!C13)</f>
        <v>nie</v>
      </c>
      <c r="G345" s="9" t="str">
        <f>IF(Czechy!D13="", "", Czechy!D13)</f>
        <v>tak</v>
      </c>
      <c r="H345" s="9" t="str">
        <f>IF(Czechy!E13="", "", Czechy!E13)</f>
        <v>tak</v>
      </c>
      <c r="I345" s="9" t="str">
        <f>IF(Czechy!F13="", "", Czechy!F13)</f>
        <v>nie</v>
      </c>
      <c r="J345" s="9" t="str">
        <f>IF(Czechy!G13="", "", Czechy!G13)</f>
        <v>tak</v>
      </c>
      <c r="K345" s="9" t="str">
        <f>IF(Czechy!H13="", "", Czechy!H13)</f>
        <v>tak</v>
      </c>
      <c r="L345" s="9" t="str">
        <f>IF(Czechy!I13="", "", Czechy!I13)</f>
        <v>tak</v>
      </c>
      <c r="M345" s="9" t="str">
        <f>IF(Czechy!J13="", "", Czechy!J13)</f>
        <v>nie</v>
      </c>
      <c r="N345" s="9" t="str">
        <f>IF(Czechy!K13="", "", Czechy!K13)</f>
        <v>tak</v>
      </c>
      <c r="O345" s="9" t="str">
        <f>IF(Czechy!L13="", "", Czechy!L13)</f>
        <v>tak</v>
      </c>
      <c r="P345" s="9" t="str">
        <f>IF(Czechy!M13="", "", Czechy!M13)</f>
        <v>tak</v>
      </c>
      <c r="Q345" s="9" t="str">
        <f>IF(Czechy!N13="", "", Czechy!N13)</f>
        <v>tak</v>
      </c>
      <c r="R345" s="9" t="str">
        <f>IF(Czechy!O13="", "", Czechy!O13)</f>
        <v>nie</v>
      </c>
      <c r="S345" s="9" t="str">
        <f>IF(Czechy!P13="", "", Czechy!P13)</f>
        <v>nie</v>
      </c>
      <c r="T345" s="9" t="str">
        <f>IF(Czechy!Q13="", "", Czechy!Q13)</f>
        <v>nie</v>
      </c>
      <c r="U345" s="9" t="str">
        <f>IF(Czechy!R13="", "", Czechy!R13)</f>
        <v>nie</v>
      </c>
      <c r="V345" s="9" t="str">
        <f>IF(Czechy!S13="", "", Czechy!S13)</f>
        <v>tak</v>
      </c>
      <c r="W345" s="9" t="str">
        <f>IF(Czechy!T13="", "", Czechy!T13)</f>
        <v>nie</v>
      </c>
      <c r="X345" s="9" t="str">
        <f>IF(Czechy!U13="", "", Czechy!U13)</f>
        <v>nie</v>
      </c>
      <c r="Y345" s="9" t="str">
        <f>IF(Czechy!V13="", "", Czechy!V13)</f>
        <v>tak</v>
      </c>
      <c r="Z345" s="9" t="str">
        <f>IF(Czechy!W13="", "", Czechy!W13)</f>
        <v>nie</v>
      </c>
      <c r="AA345" s="9" t="str">
        <f>IF(Czechy!X13="", "", Czechy!X13)</f>
        <v>nie</v>
      </c>
      <c r="AB345" s="9" t="str">
        <f>IF(Czechy!Y13="", "", Czechy!Y13)</f>
        <v>tak</v>
      </c>
      <c r="AC345" s="9" t="str">
        <f>IF(Czechy!Z13="", "", Czechy!Z13)</f>
        <v>nie</v>
      </c>
      <c r="AD345" s="9" t="str">
        <f>IF(Czechy!AA13="", "", Czechy!AA13)</f>
        <v>nie</v>
      </c>
      <c r="AE345" s="9" t="str">
        <f>IF(Czechy!AB13="", "", Czechy!AB13)</f>
        <v>tak</v>
      </c>
      <c r="AF345" s="9" t="str">
        <f>IF(Czechy!AC13="", "", Czechy!AC13)</f>
        <v>nie</v>
      </c>
      <c r="AG345" s="9" t="str">
        <f>IF(Czechy!AD13="", "", Czechy!AD13)</f>
        <v/>
      </c>
      <c r="AH345" s="9" t="str">
        <f>IF(Czechy!AE13="", "", Czechy!AE13)</f>
        <v/>
      </c>
      <c r="AI345" s="9" t="str">
        <f>IF(Czechy!AF13="", "", Czechy!AF13)</f>
        <v/>
      </c>
      <c r="AJ345" s="9" t="str">
        <f>IF(Czechy!AG13="", "", Czechy!AG13)</f>
        <v/>
      </c>
      <c r="AK345" s="9" t="str">
        <f>IF(Czechy!AH13="", "", Czechy!AH13)</f>
        <v/>
      </c>
      <c r="AL345" s="9" t="str">
        <f>IF(Czechy!AI13="", "", Czechy!AI13)</f>
        <v/>
      </c>
      <c r="AM345" s="9" t="str">
        <f>IF(Czechy!AJ13="", "", Czechy!AJ13)</f>
        <v/>
      </c>
      <c r="AN345" s="9" t="str">
        <f>IF(Czechy!AK13="", "", Czechy!AK13)</f>
        <v/>
      </c>
      <c r="AO345" s="9" t="str">
        <f>IF(Czechy!AL13="", "", Czechy!AL13)</f>
        <v/>
      </c>
      <c r="AP345" s="9" t="str">
        <f>IF(Czechy!AM13="", "", Czechy!AM13)</f>
        <v/>
      </c>
      <c r="AY345" t="str">
        <f>Czechy!AP13</f>
        <v>nie 1</v>
      </c>
    </row>
    <row r="346" spans="1:51" x14ac:dyDescent="0.25">
      <c r="A346" s="39">
        <f t="shared" si="40"/>
        <v>0.44444444444444442</v>
      </c>
      <c r="B346" s="47">
        <f t="shared" si="38"/>
        <v>0.44444444785444442</v>
      </c>
      <c r="C346" s="46">
        <v>3.4100000000000199E-9</v>
      </c>
      <c r="D346" s="16" t="str">
        <f>Czechy!A14</f>
        <v>Slovacko</v>
      </c>
      <c r="E346" s="9" t="str">
        <f>IF(Czechy!B14="", "", Czechy!B14)</f>
        <v>nie</v>
      </c>
      <c r="F346" s="9" t="str">
        <f>IF(Czechy!C14="", "", Czechy!C14)</f>
        <v>tak</v>
      </c>
      <c r="G346" s="9" t="str">
        <f>IF(Czechy!D14="", "", Czechy!D14)</f>
        <v>nie</v>
      </c>
      <c r="H346" s="9" t="str">
        <f>IF(Czechy!E14="", "", Czechy!E14)</f>
        <v>nie</v>
      </c>
      <c r="I346" s="9" t="str">
        <f>IF(Czechy!F14="", "", Czechy!F14)</f>
        <v>nie</v>
      </c>
      <c r="J346" s="9" t="str">
        <f>IF(Czechy!G14="", "", Czechy!G14)</f>
        <v>tak</v>
      </c>
      <c r="K346" s="9" t="str">
        <f>IF(Czechy!H14="", "", Czechy!H14)</f>
        <v>nie</v>
      </c>
      <c r="L346" s="9" t="str">
        <f>IF(Czechy!I14="", "", Czechy!I14)</f>
        <v>tak</v>
      </c>
      <c r="M346" s="9" t="str">
        <f>IF(Czechy!J14="", "", Czechy!J14)</f>
        <v>tak</v>
      </c>
      <c r="N346" s="9" t="str">
        <f>IF(Czechy!K14="", "", Czechy!K14)</f>
        <v>tak</v>
      </c>
      <c r="O346" s="9" t="str">
        <f>IF(Czechy!L14="", "", Czechy!L14)</f>
        <v>tak</v>
      </c>
      <c r="P346" s="9" t="str">
        <f>IF(Czechy!M14="", "", Czechy!M14)</f>
        <v>tak</v>
      </c>
      <c r="Q346" s="9" t="str">
        <f>IF(Czechy!N14="", "", Czechy!N14)</f>
        <v>nie</v>
      </c>
      <c r="R346" s="9" t="str">
        <f>IF(Czechy!O14="", "", Czechy!O14)</f>
        <v>nie</v>
      </c>
      <c r="S346" s="9" t="str">
        <f>IF(Czechy!P14="", "", Czechy!P14)</f>
        <v>tak</v>
      </c>
      <c r="T346" s="9" t="str">
        <f>IF(Czechy!Q14="", "", Czechy!Q14)</f>
        <v>tak</v>
      </c>
      <c r="U346" s="9" t="str">
        <f>IF(Czechy!R14="", "", Czechy!R14)</f>
        <v>tak</v>
      </c>
      <c r="V346" s="9" t="str">
        <f>IF(Czechy!S14="", "", Czechy!S14)</f>
        <v>nie</v>
      </c>
      <c r="W346" s="9" t="str">
        <f>IF(Czechy!T14="", "", Czechy!T14)</f>
        <v>tak</v>
      </c>
      <c r="X346" s="9" t="str">
        <f>IF(Czechy!U14="", "", Czechy!U14)</f>
        <v>nie</v>
      </c>
      <c r="Y346" s="9" t="str">
        <f>IF(Czechy!V14="", "", Czechy!V14)</f>
        <v>nie</v>
      </c>
      <c r="Z346" s="9" t="str">
        <f>IF(Czechy!W14="", "", Czechy!W14)</f>
        <v>nie</v>
      </c>
      <c r="AA346" s="9" t="str">
        <f>IF(Czechy!X14="", "", Czechy!X14)</f>
        <v/>
      </c>
      <c r="AB346" s="9" t="str">
        <f>IF(Czechy!Y14="", "", Czechy!Y14)</f>
        <v>nie</v>
      </c>
      <c r="AC346" s="9" t="str">
        <f>IF(Czechy!Z14="", "", Czechy!Z14)</f>
        <v>tak</v>
      </c>
      <c r="AD346" s="9" t="str">
        <f>IF(Czechy!AA14="", "", Czechy!AA14)</f>
        <v>nie</v>
      </c>
      <c r="AE346" s="9" t="str">
        <f>IF(Czechy!AB14="", "", Czechy!AB14)</f>
        <v>nie</v>
      </c>
      <c r="AF346" s="9" t="str">
        <f>IF(Czechy!AC14="", "", Czechy!AC14)</f>
        <v>nie</v>
      </c>
      <c r="AG346" s="9" t="str">
        <f>IF(Czechy!AD14="", "", Czechy!AD14)</f>
        <v/>
      </c>
      <c r="AH346" s="9" t="str">
        <f>IF(Czechy!AE14="", "", Czechy!AE14)</f>
        <v/>
      </c>
      <c r="AI346" s="9" t="str">
        <f>IF(Czechy!AF14="", "", Czechy!AF14)</f>
        <v/>
      </c>
      <c r="AJ346" s="9" t="str">
        <f>IF(Czechy!AG14="", "", Czechy!AG14)</f>
        <v/>
      </c>
      <c r="AK346" s="9" t="str">
        <f>IF(Czechy!AH14="", "", Czechy!AH14)</f>
        <v/>
      </c>
      <c r="AL346" s="9" t="str">
        <f>IF(Czechy!AI14="", "", Czechy!AI14)</f>
        <v/>
      </c>
      <c r="AM346" s="9" t="str">
        <f>IF(Czechy!AJ14="", "", Czechy!AJ14)</f>
        <v/>
      </c>
      <c r="AN346" s="9" t="str">
        <f>IF(Czechy!AK14="", "", Czechy!AK14)</f>
        <v/>
      </c>
      <c r="AO346" s="9" t="str">
        <f>IF(Czechy!AL14="", "", Czechy!AL14)</f>
        <v/>
      </c>
      <c r="AP346" s="9" t="str">
        <f>IF(Czechy!AM14="", "", Czechy!AM14)</f>
        <v/>
      </c>
      <c r="AY346" t="str">
        <f>Czechy!AP14</f>
        <v>nie 3</v>
      </c>
    </row>
    <row r="347" spans="1:51" x14ac:dyDescent="0.25">
      <c r="A347" s="39">
        <f t="shared" si="40"/>
        <v>0.5</v>
      </c>
      <c r="B347" s="47">
        <f t="shared" si="38"/>
        <v>0.50000000341999995</v>
      </c>
      <c r="C347" s="46">
        <v>3.42000000000002E-9</v>
      </c>
      <c r="D347" s="16" t="str">
        <f>Czechy!A15</f>
        <v>Dukla Praga</v>
      </c>
      <c r="E347" s="9" t="str">
        <f>IF(Czechy!B15="", "", Czechy!B15)</f>
        <v>tak</v>
      </c>
      <c r="F347" s="9" t="str">
        <f>IF(Czechy!C15="", "", Czechy!C15)</f>
        <v>nie</v>
      </c>
      <c r="G347" s="9" t="str">
        <f>IF(Czechy!D15="", "", Czechy!D15)</f>
        <v>tak</v>
      </c>
      <c r="H347" s="9" t="str">
        <f>IF(Czechy!E15="", "", Czechy!E15)</f>
        <v>tak</v>
      </c>
      <c r="I347" s="9" t="str">
        <f>IF(Czechy!F15="", "", Czechy!F15)</f>
        <v>nie</v>
      </c>
      <c r="J347" s="9" t="str">
        <f>IF(Czechy!G15="", "", Czechy!G15)</f>
        <v>nie</v>
      </c>
      <c r="K347" s="9" t="str">
        <f>IF(Czechy!H15="", "", Czechy!H15)</f>
        <v>nie</v>
      </c>
      <c r="L347" s="9" t="str">
        <f>IF(Czechy!I15="", "", Czechy!I15)</f>
        <v>tak</v>
      </c>
      <c r="M347" s="9" t="str">
        <f>IF(Czechy!J15="", "", Czechy!J15)</f>
        <v>nie</v>
      </c>
      <c r="N347" s="9" t="str">
        <f>IF(Czechy!K15="", "", Czechy!K15)</f>
        <v>tak</v>
      </c>
      <c r="O347" s="9" t="str">
        <f>IF(Czechy!L15="", "", Czechy!L15)</f>
        <v>tak</v>
      </c>
      <c r="P347" s="9" t="str">
        <f>IF(Czechy!M15="", "", Czechy!M15)</f>
        <v>tak</v>
      </c>
      <c r="Q347" s="9" t="str">
        <f>IF(Czechy!N15="", "", Czechy!N15)</f>
        <v>nie</v>
      </c>
      <c r="R347" s="9" t="str">
        <f>IF(Czechy!O15="", "", Czechy!O15)</f>
        <v>tak</v>
      </c>
      <c r="S347" s="9" t="str">
        <f>IF(Czechy!P15="", "", Czechy!P15)</f>
        <v>nie</v>
      </c>
      <c r="T347" s="9" t="str">
        <f>IF(Czechy!Q15="", "", Czechy!Q15)</f>
        <v>tak</v>
      </c>
      <c r="U347" s="9" t="str">
        <f>IF(Czechy!R15="", "", Czechy!R15)</f>
        <v>tak</v>
      </c>
      <c r="V347" s="9" t="str">
        <f>IF(Czechy!S15="", "", Czechy!S15)</f>
        <v>nie</v>
      </c>
      <c r="W347" s="9" t="str">
        <f>IF(Czechy!T15="", "", Czechy!T15)</f>
        <v>tak</v>
      </c>
      <c r="X347" s="9" t="str">
        <f>IF(Czechy!U15="", "", Czechy!U15)</f>
        <v>nie</v>
      </c>
      <c r="Y347" s="9" t="str">
        <f>IF(Czechy!V15="", "", Czechy!V15)</f>
        <v>nie</v>
      </c>
      <c r="Z347" s="9" t="str">
        <f>IF(Czechy!W15="", "", Czechy!W15)</f>
        <v>tak</v>
      </c>
      <c r="AA347" s="9" t="str">
        <f>IF(Czechy!X15="", "", Czechy!X15)</f>
        <v>tak</v>
      </c>
      <c r="AB347" s="9" t="str">
        <f>IF(Czechy!Y15="", "", Czechy!Y15)</f>
        <v>tak</v>
      </c>
      <c r="AC347" s="9" t="str">
        <f>IF(Czechy!Z15="", "", Czechy!Z15)</f>
        <v>nie</v>
      </c>
      <c r="AD347" s="9" t="str">
        <f>IF(Czechy!AA15="", "", Czechy!AA15)</f>
        <v>nie</v>
      </c>
      <c r="AE347" s="9" t="str">
        <f>IF(Czechy!AB15="", "", Czechy!AB15)</f>
        <v>nie</v>
      </c>
      <c r="AF347" s="9" t="str">
        <f>IF(Czechy!AC15="", "", Czechy!AC15)</f>
        <v>nie</v>
      </c>
      <c r="AG347" s="9" t="str">
        <f>IF(Czechy!AD15="", "", Czechy!AD15)</f>
        <v/>
      </c>
      <c r="AH347" s="9" t="str">
        <f>IF(Czechy!AE15="", "", Czechy!AE15)</f>
        <v/>
      </c>
      <c r="AI347" s="9" t="str">
        <f>IF(Czechy!AF15="", "", Czechy!AF15)</f>
        <v/>
      </c>
      <c r="AJ347" s="9" t="str">
        <f>IF(Czechy!AG15="", "", Czechy!AG15)</f>
        <v/>
      </c>
      <c r="AK347" s="9" t="str">
        <f>IF(Czechy!AH15="", "", Czechy!AH15)</f>
        <v/>
      </c>
      <c r="AL347" s="9" t="str">
        <f>IF(Czechy!AI15="", "", Czechy!AI15)</f>
        <v/>
      </c>
      <c r="AM347" s="9" t="str">
        <f>IF(Czechy!AJ15="", "", Czechy!AJ15)</f>
        <v/>
      </c>
      <c r="AN347" s="9" t="str">
        <f>IF(Czechy!AK15="", "", Czechy!AK15)</f>
        <v/>
      </c>
      <c r="AO347" s="9" t="str">
        <f>IF(Czechy!AL15="", "", Czechy!AL15)</f>
        <v/>
      </c>
      <c r="AP347" s="9" t="str">
        <f>IF(Czechy!AM15="", "", Czechy!AM15)</f>
        <v/>
      </c>
      <c r="AY347" t="str">
        <f>Czechy!AP15</f>
        <v>nie 4</v>
      </c>
    </row>
    <row r="348" spans="1:51" x14ac:dyDescent="0.25">
      <c r="A348" s="39">
        <f t="shared" si="40"/>
        <v>0.42857142857142855</v>
      </c>
      <c r="B348" s="47">
        <f t="shared" si="38"/>
        <v>0.42857143200142855</v>
      </c>
      <c r="C348" s="46">
        <v>3.4300000000000198E-9</v>
      </c>
      <c r="D348" s="16" t="str">
        <f>Czechy!A16</f>
        <v>Pardubice</v>
      </c>
      <c r="E348" s="9" t="str">
        <f>IF(Czechy!B16="", "", Czechy!B16)</f>
        <v>tak</v>
      </c>
      <c r="F348" s="9" t="str">
        <f>IF(Czechy!C16="", "", Czechy!C16)</f>
        <v>nie</v>
      </c>
      <c r="G348" s="9" t="str">
        <f>IF(Czechy!D16="", "", Czechy!D16)</f>
        <v>tak</v>
      </c>
      <c r="H348" s="9" t="str">
        <f>IF(Czechy!E16="", "", Czechy!E16)</f>
        <v>nie</v>
      </c>
      <c r="I348" s="9" t="str">
        <f>IF(Czechy!F16="", "", Czechy!F16)</f>
        <v>tak</v>
      </c>
      <c r="J348" s="9" t="str">
        <f>IF(Czechy!G16="", "", Czechy!G16)</f>
        <v>nie</v>
      </c>
      <c r="K348" s="9" t="str">
        <f>IF(Czechy!H16="", "", Czechy!H16)</f>
        <v>tak</v>
      </c>
      <c r="L348" s="9" t="str">
        <f>IF(Czechy!I16="", "", Czechy!I16)</f>
        <v>tak</v>
      </c>
      <c r="M348" s="9" t="str">
        <f>IF(Czechy!J16="", "", Czechy!J16)</f>
        <v>nie</v>
      </c>
      <c r="N348" s="9" t="str">
        <f>IF(Czechy!K16="", "", Czechy!K16)</f>
        <v>nie</v>
      </c>
      <c r="O348" s="9" t="str">
        <f>IF(Czechy!L16="", "", Czechy!L16)</f>
        <v>tak</v>
      </c>
      <c r="P348" s="9" t="str">
        <f>IF(Czechy!M16="", "", Czechy!M16)</f>
        <v>nie</v>
      </c>
      <c r="Q348" s="9" t="str">
        <f>IF(Czechy!N16="", "", Czechy!N16)</f>
        <v>nie</v>
      </c>
      <c r="R348" s="9" t="str">
        <f>IF(Czechy!O16="", "", Czechy!O16)</f>
        <v>nie</v>
      </c>
      <c r="S348" s="9" t="str">
        <f>IF(Czechy!P16="", "", Czechy!P16)</f>
        <v>nie</v>
      </c>
      <c r="T348" s="9" t="str">
        <f>IF(Czechy!Q16="", "", Czechy!Q16)</f>
        <v>nie</v>
      </c>
      <c r="U348" s="9" t="str">
        <f>IF(Czechy!R16="", "", Czechy!R16)</f>
        <v>tak</v>
      </c>
      <c r="V348" s="9" t="str">
        <f>IF(Czechy!S16="", "", Czechy!S16)</f>
        <v>nie</v>
      </c>
      <c r="W348" s="9" t="str">
        <f>IF(Czechy!T16="", "", Czechy!T16)</f>
        <v>nie</v>
      </c>
      <c r="X348" s="9" t="str">
        <f>IF(Czechy!U16="", "", Czechy!U16)</f>
        <v>tak</v>
      </c>
      <c r="Y348" s="9" t="str">
        <f>IF(Czechy!V16="", "", Czechy!V16)</f>
        <v>nie</v>
      </c>
      <c r="Z348" s="9" t="str">
        <f>IF(Czechy!W16="", "", Czechy!W16)</f>
        <v>tak</v>
      </c>
      <c r="AA348" s="9" t="str">
        <f>IF(Czechy!X16="", "", Czechy!X16)</f>
        <v>tak</v>
      </c>
      <c r="AB348" s="9" t="str">
        <f>IF(Czechy!Y16="", "", Czechy!Y16)</f>
        <v>tak</v>
      </c>
      <c r="AC348" s="9" t="str">
        <f>IF(Czechy!Z16="", "", Czechy!Z16)</f>
        <v>nie</v>
      </c>
      <c r="AD348" s="9" t="str">
        <f>IF(Czechy!AA16="", "", Czechy!AA16)</f>
        <v>nie</v>
      </c>
      <c r="AE348" s="9" t="str">
        <f>IF(Czechy!AB16="", "", Czechy!AB16)</f>
        <v>nie</v>
      </c>
      <c r="AF348" s="9" t="str">
        <f>IF(Czechy!AC16="", "", Czechy!AC16)</f>
        <v>tak</v>
      </c>
      <c r="AG348" s="9" t="str">
        <f>IF(Czechy!AD16="", "", Czechy!AD16)</f>
        <v/>
      </c>
      <c r="AH348" s="9" t="str">
        <f>IF(Czechy!AE16="", "", Czechy!AE16)</f>
        <v/>
      </c>
      <c r="AI348" s="9" t="str">
        <f>IF(Czechy!AF16="", "", Czechy!AF16)</f>
        <v/>
      </c>
      <c r="AJ348" s="9" t="str">
        <f>IF(Czechy!AG16="", "", Czechy!AG16)</f>
        <v/>
      </c>
      <c r="AK348" s="9" t="str">
        <f>IF(Czechy!AH16="", "", Czechy!AH16)</f>
        <v/>
      </c>
      <c r="AL348" s="9" t="str">
        <f>IF(Czechy!AI16="", "", Czechy!AI16)</f>
        <v/>
      </c>
      <c r="AM348" s="9" t="str">
        <f>IF(Czechy!AJ16="", "", Czechy!AJ16)</f>
        <v/>
      </c>
      <c r="AN348" s="9" t="str">
        <f>IF(Czechy!AK16="", "", Czechy!AK16)</f>
        <v/>
      </c>
      <c r="AO348" s="9" t="str">
        <f>IF(Czechy!AL16="", "", Czechy!AL16)</f>
        <v/>
      </c>
      <c r="AP348" s="9" t="str">
        <f>IF(Czechy!AM16="", "", Czechy!AM16)</f>
        <v/>
      </c>
      <c r="AY348" t="str">
        <f>Czechy!AP16</f>
        <v>tak 1</v>
      </c>
    </row>
    <row r="349" spans="1:51" x14ac:dyDescent="0.25">
      <c r="A349" s="39">
        <f t="shared" si="40"/>
        <v>0.5</v>
      </c>
      <c r="B349" s="47">
        <f t="shared" si="38"/>
        <v>0.50000000343999995</v>
      </c>
      <c r="C349" s="46">
        <v>3.44000000000002E-9</v>
      </c>
      <c r="D349" s="16" t="str">
        <f>Czechy!A17</f>
        <v>Czeskie Budz.</v>
      </c>
      <c r="E349" s="9" t="str">
        <f>IF(Czechy!B17="", "", Czechy!B17)</f>
        <v>nie</v>
      </c>
      <c r="F349" s="9" t="str">
        <f>IF(Czechy!C17="", "", Czechy!C17)</f>
        <v>tak</v>
      </c>
      <c r="G349" s="9" t="str">
        <f>IF(Czechy!D17="", "", Czechy!D17)</f>
        <v>tak</v>
      </c>
      <c r="H349" s="9" t="str">
        <f>IF(Czechy!E17="", "", Czechy!E17)</f>
        <v>tak</v>
      </c>
      <c r="I349" s="9" t="str">
        <f>IF(Czechy!F17="", "", Czechy!F17)</f>
        <v>tak</v>
      </c>
      <c r="J349" s="9" t="str">
        <f>IF(Czechy!G17="", "", Czechy!G17)</f>
        <v>nie</v>
      </c>
      <c r="K349" s="9" t="str">
        <f>IF(Czechy!H17="", "", Czechy!H17)</f>
        <v>nie</v>
      </c>
      <c r="L349" s="9" t="str">
        <f>IF(Czechy!I17="", "", Czechy!I17)</f>
        <v>tak</v>
      </c>
      <c r="M349" s="9" t="str">
        <f>IF(Czechy!J17="", "", Czechy!J17)</f>
        <v>tak</v>
      </c>
      <c r="N349" s="9" t="str">
        <f>IF(Czechy!K17="", "", Czechy!K17)</f>
        <v>tak</v>
      </c>
      <c r="O349" s="9" t="str">
        <f>IF(Czechy!L17="", "", Czechy!L17)</f>
        <v>tak</v>
      </c>
      <c r="P349" s="9" t="str">
        <f>IF(Czechy!M17="", "", Czechy!M17)</f>
        <v>tak</v>
      </c>
      <c r="Q349" s="9" t="str">
        <f>IF(Czechy!N17="", "", Czechy!N17)</f>
        <v>nie</v>
      </c>
      <c r="R349" s="9" t="str">
        <f>IF(Czechy!O17="", "", Czechy!O17)</f>
        <v>nie</v>
      </c>
      <c r="S349" s="9" t="str">
        <f>IF(Czechy!P17="", "", Czechy!P17)</f>
        <v>tak</v>
      </c>
      <c r="T349" s="9" t="str">
        <f>IF(Czechy!Q17="", "", Czechy!Q17)</f>
        <v>nie</v>
      </c>
      <c r="U349" s="9" t="str">
        <f>IF(Czechy!R17="", "", Czechy!R17)</f>
        <v>nie</v>
      </c>
      <c r="V349" s="9" t="str">
        <f>IF(Czechy!S17="", "", Czechy!S17)</f>
        <v>nie</v>
      </c>
      <c r="W349" s="9" t="str">
        <f>IF(Czechy!T17="", "", Czechy!T17)</f>
        <v>nie</v>
      </c>
      <c r="X349" s="9" t="str">
        <f>IF(Czechy!U17="", "", Czechy!U17)</f>
        <v>nie</v>
      </c>
      <c r="Y349" s="9" t="str">
        <f>IF(Czechy!V17="", "", Czechy!V17)</f>
        <v>nie</v>
      </c>
      <c r="Z349" s="9" t="str">
        <f>IF(Czechy!W17="", "", Czechy!W17)</f>
        <v>nie</v>
      </c>
      <c r="AA349" s="9" t="str">
        <f>IF(Czechy!X17="", "", Czechy!X17)</f>
        <v>nie</v>
      </c>
      <c r="AB349" s="9" t="str">
        <f>IF(Czechy!Y17="", "", Czechy!Y17)</f>
        <v>tak</v>
      </c>
      <c r="AC349" s="9" t="str">
        <f>IF(Czechy!Z17="", "", Czechy!Z17)</f>
        <v>tak</v>
      </c>
      <c r="AD349" s="9" t="str">
        <f>IF(Czechy!AA17="", "", Czechy!AA17)</f>
        <v>tak</v>
      </c>
      <c r="AE349" s="9" t="str">
        <f>IF(Czechy!AB17="", "", Czechy!AB17)</f>
        <v>nie</v>
      </c>
      <c r="AF349" s="9" t="str">
        <f>IF(Czechy!AC17="", "", Czechy!AC17)</f>
        <v>tak</v>
      </c>
      <c r="AG349" s="9" t="str">
        <f>IF(Czechy!AD17="", "", Czechy!AD17)</f>
        <v/>
      </c>
      <c r="AH349" s="9" t="str">
        <f>IF(Czechy!AE17="", "", Czechy!AE17)</f>
        <v/>
      </c>
      <c r="AI349" s="9" t="str">
        <f>IF(Czechy!AF17="", "", Czechy!AF17)</f>
        <v/>
      </c>
      <c r="AJ349" s="9" t="str">
        <f>IF(Czechy!AG17="", "", Czechy!AG17)</f>
        <v/>
      </c>
      <c r="AK349" s="9" t="str">
        <f>IF(Czechy!AH17="", "", Czechy!AH17)</f>
        <v/>
      </c>
      <c r="AL349" s="9" t="str">
        <f>IF(Czechy!AI17="", "", Czechy!AI17)</f>
        <v/>
      </c>
      <c r="AM349" s="9" t="str">
        <f>IF(Czechy!AJ17="", "", Czechy!AJ17)</f>
        <v/>
      </c>
      <c r="AN349" s="9" t="str">
        <f>IF(Czechy!AK17="", "", Czechy!AK17)</f>
        <v/>
      </c>
      <c r="AO349" s="9" t="str">
        <f>IF(Czechy!AL17="", "", Czechy!AL17)</f>
        <v/>
      </c>
      <c r="AP349" s="9" t="str">
        <f>IF(Czechy!AM17="", "", Czechy!AM17)</f>
        <v/>
      </c>
      <c r="AY349" t="str">
        <f>Czechy!AP17</f>
        <v>tak 1</v>
      </c>
    </row>
    <row r="350" spans="1:51" ht="15.75" thickBot="1" x14ac:dyDescent="0.3">
      <c r="B350" s="47">
        <f t="shared" si="38"/>
        <v>3.4500000000000201E-9</v>
      </c>
      <c r="C350" s="46">
        <v>3.4500000000000201E-9</v>
      </c>
    </row>
    <row r="351" spans="1:51" ht="15.75" thickBot="1" x14ac:dyDescent="0.3">
      <c r="B351" s="47">
        <f t="shared" si="38"/>
        <v>3.4600000000000199E-9</v>
      </c>
      <c r="C351" s="46">
        <v>3.4600000000000199E-9</v>
      </c>
      <c r="D351" s="13" t="s">
        <v>2</v>
      </c>
      <c r="E351" s="14">
        <f t="shared" ref="E351:AP351" si="41">COUNTIF(E334:E349, "tak")/COUNTIFS(E334:E349, "&lt;&gt;")</f>
        <v>0.5</v>
      </c>
      <c r="F351" s="14">
        <f t="shared" si="41"/>
        <v>0.375</v>
      </c>
      <c r="G351" s="14">
        <f t="shared" si="41"/>
        <v>0.5</v>
      </c>
      <c r="H351" s="14">
        <f t="shared" si="41"/>
        <v>0.75</v>
      </c>
      <c r="I351" s="14">
        <f t="shared" si="41"/>
        <v>0.5</v>
      </c>
      <c r="J351" s="14">
        <f t="shared" si="41"/>
        <v>0.5</v>
      </c>
      <c r="K351" s="14">
        <f t="shared" si="41"/>
        <v>0.25</v>
      </c>
      <c r="L351" s="14">
        <f t="shared" si="41"/>
        <v>0.75</v>
      </c>
      <c r="M351" s="14">
        <f t="shared" si="41"/>
        <v>0.375</v>
      </c>
      <c r="N351" s="14">
        <f t="shared" si="41"/>
        <v>0.5</v>
      </c>
      <c r="O351" s="14">
        <f t="shared" si="41"/>
        <v>1</v>
      </c>
      <c r="P351" s="14">
        <f t="shared" si="41"/>
        <v>0.625</v>
      </c>
      <c r="Q351" s="14">
        <f t="shared" si="41"/>
        <v>0.375</v>
      </c>
      <c r="R351" s="14">
        <f t="shared" si="41"/>
        <v>0.25</v>
      </c>
      <c r="S351" s="14">
        <f t="shared" si="41"/>
        <v>0.375</v>
      </c>
      <c r="T351" s="14">
        <f t="shared" si="41"/>
        <v>0.625</v>
      </c>
      <c r="U351" s="14">
        <f t="shared" si="41"/>
        <v>0.375</v>
      </c>
      <c r="V351" s="14">
        <f t="shared" si="41"/>
        <v>0.375</v>
      </c>
      <c r="W351" s="14">
        <f t="shared" si="41"/>
        <v>0.625</v>
      </c>
      <c r="X351" s="14">
        <f t="shared" si="41"/>
        <v>0.125</v>
      </c>
      <c r="Y351" s="14">
        <f t="shared" si="41"/>
        <v>0.375</v>
      </c>
      <c r="Z351" s="14">
        <f t="shared" si="41"/>
        <v>0.375</v>
      </c>
      <c r="AA351" s="14">
        <f t="shared" si="41"/>
        <v>0.5</v>
      </c>
      <c r="AB351" s="14">
        <f t="shared" si="41"/>
        <v>0.75</v>
      </c>
      <c r="AC351" s="14">
        <f t="shared" si="41"/>
        <v>0.125</v>
      </c>
      <c r="AD351" s="14">
        <f t="shared" si="41"/>
        <v>0.375</v>
      </c>
      <c r="AE351" s="14">
        <f t="shared" si="41"/>
        <v>0.375</v>
      </c>
      <c r="AF351" s="14">
        <f t="shared" si="41"/>
        <v>0.625</v>
      </c>
      <c r="AG351" s="14">
        <f t="shared" si="41"/>
        <v>0</v>
      </c>
      <c r="AH351" s="14">
        <f t="shared" si="41"/>
        <v>0</v>
      </c>
      <c r="AI351" s="14">
        <f t="shared" si="41"/>
        <v>0</v>
      </c>
      <c r="AJ351" s="14">
        <f t="shared" si="41"/>
        <v>0</v>
      </c>
      <c r="AK351" s="14">
        <f t="shared" si="41"/>
        <v>0</v>
      </c>
      <c r="AL351" s="14">
        <f t="shared" si="41"/>
        <v>0</v>
      </c>
      <c r="AM351" s="14">
        <f t="shared" si="41"/>
        <v>0</v>
      </c>
      <c r="AN351" s="14">
        <f t="shared" si="41"/>
        <v>0</v>
      </c>
      <c r="AO351" s="14">
        <f t="shared" si="41"/>
        <v>0</v>
      </c>
      <c r="AP351" s="15">
        <f t="shared" si="41"/>
        <v>0</v>
      </c>
    </row>
    <row r="352" spans="1:51" x14ac:dyDescent="0.25">
      <c r="B352" s="47">
        <f t="shared" si="38"/>
        <v>3.4700000000000201E-9</v>
      </c>
      <c r="C352" s="46">
        <v>3.4700000000000201E-9</v>
      </c>
    </row>
    <row r="353" spans="1:51" ht="15.75" thickBot="1" x14ac:dyDescent="0.3">
      <c r="B353" s="47">
        <f t="shared" si="38"/>
        <v>3.4800000000000198E-9</v>
      </c>
      <c r="C353" s="46">
        <v>3.4800000000000198E-9</v>
      </c>
    </row>
    <row r="354" spans="1:51" ht="15.75" thickBot="1" x14ac:dyDescent="0.3">
      <c r="B354" s="47">
        <f t="shared" si="38"/>
        <v>3.49000000000002E-9</v>
      </c>
      <c r="C354" s="46">
        <v>3.49000000000002E-9</v>
      </c>
      <c r="D354" s="59" t="s">
        <v>213</v>
      </c>
      <c r="E354" s="8">
        <v>1</v>
      </c>
      <c r="F354" s="3">
        <v>2</v>
      </c>
      <c r="G354" s="3">
        <v>3</v>
      </c>
      <c r="H354" s="3">
        <v>4</v>
      </c>
      <c r="I354" s="3">
        <v>5</v>
      </c>
      <c r="J354" s="3">
        <v>6</v>
      </c>
      <c r="K354" s="3">
        <v>7</v>
      </c>
      <c r="L354" s="3">
        <v>8</v>
      </c>
      <c r="M354" s="3">
        <v>9</v>
      </c>
      <c r="N354" s="3">
        <v>10</v>
      </c>
      <c r="O354" s="3">
        <v>11</v>
      </c>
      <c r="P354" s="3">
        <v>12</v>
      </c>
      <c r="Q354" s="3">
        <v>13</v>
      </c>
      <c r="R354" s="3">
        <v>14</v>
      </c>
      <c r="S354" s="3">
        <v>15</v>
      </c>
      <c r="T354" s="3">
        <v>16</v>
      </c>
      <c r="U354" s="3">
        <v>17</v>
      </c>
      <c r="V354" s="3">
        <v>18</v>
      </c>
      <c r="W354" s="3">
        <v>19</v>
      </c>
      <c r="X354" s="3">
        <v>20</v>
      </c>
      <c r="Y354" s="3">
        <v>21</v>
      </c>
      <c r="Z354" s="3">
        <v>22</v>
      </c>
      <c r="AA354" s="3">
        <v>23</v>
      </c>
      <c r="AB354" s="3">
        <v>24</v>
      </c>
      <c r="AC354" s="3">
        <v>25</v>
      </c>
      <c r="AD354" s="3">
        <v>26</v>
      </c>
      <c r="AE354" s="3">
        <v>27</v>
      </c>
      <c r="AF354" s="3">
        <v>28</v>
      </c>
      <c r="AG354" s="3">
        <v>29</v>
      </c>
      <c r="AH354" s="3">
        <v>30</v>
      </c>
      <c r="AI354" s="3">
        <v>31</v>
      </c>
      <c r="AJ354" s="3">
        <v>32</v>
      </c>
      <c r="AK354" s="3">
        <v>33</v>
      </c>
      <c r="AL354" s="3">
        <v>34</v>
      </c>
      <c r="AM354" s="3">
        <v>35</v>
      </c>
      <c r="AN354" s="3">
        <v>36</v>
      </c>
      <c r="AO354" s="3">
        <v>37</v>
      </c>
      <c r="AP354" s="4">
        <v>38</v>
      </c>
    </row>
    <row r="355" spans="1:51" x14ac:dyDescent="0.25">
      <c r="A355" s="38">
        <f t="shared" ref="A355:A364" si="42">COUNTIF(E355:AP355, "tak") / (COUNTIF(E355:AP355, "tak") + COUNTIF(E355:AP355, "nie"))</f>
        <v>0.55555555555555558</v>
      </c>
      <c r="B355" s="47">
        <f t="shared" si="38"/>
        <v>0.55555555905555554</v>
      </c>
      <c r="C355" s="46">
        <v>3.5000000000000202E-9</v>
      </c>
      <c r="D355" s="16" t="str">
        <f>Słowenia!A2</f>
        <v>Olimpija Ljubljana</v>
      </c>
      <c r="E355" s="9" t="str">
        <f>IF(Słowenia!B2="", "", Słowenia!B2)</f>
        <v>tak</v>
      </c>
      <c r="F355" s="9" t="str">
        <f>IF(Słowenia!C2="", "", Słowenia!C2)</f>
        <v>nie</v>
      </c>
      <c r="G355" s="9" t="str">
        <f>IF(Słowenia!D2="", "", Słowenia!D2)</f>
        <v>tak</v>
      </c>
      <c r="H355" s="9" t="str">
        <f>IF(Słowenia!E2="", "", Słowenia!E2)</f>
        <v>nie</v>
      </c>
      <c r="I355" s="9" t="str">
        <f>IF(Słowenia!F2="", "", Słowenia!F2)</f>
        <v>tak</v>
      </c>
      <c r="J355" s="9" t="str">
        <f>IF(Słowenia!G2="", "", Słowenia!G2)</f>
        <v>nie</v>
      </c>
      <c r="K355" s="9" t="str">
        <f>IF(Słowenia!H2="", "", Słowenia!H2)</f>
        <v>nie</v>
      </c>
      <c r="L355" s="9" t="str">
        <f>IF(Słowenia!I2="", "", Słowenia!I2)</f>
        <v>nie</v>
      </c>
      <c r="M355" s="9" t="str">
        <f>IF(Słowenia!J2="", "", Słowenia!J2)</f>
        <v>tak</v>
      </c>
      <c r="N355" s="9" t="str">
        <f>IF(Słowenia!K2="", "", Słowenia!K2)</f>
        <v>tak</v>
      </c>
      <c r="O355" s="9" t="str">
        <f>IF(Słowenia!L2="", "", Słowenia!L2)</f>
        <v>tak</v>
      </c>
      <c r="P355" s="9" t="str">
        <f>IF(Słowenia!M2="", "", Słowenia!M2)</f>
        <v>nie</v>
      </c>
      <c r="Q355" s="9" t="str">
        <f>IF(Słowenia!N2="", "", Słowenia!N2)</f>
        <v>tak</v>
      </c>
      <c r="R355" s="9" t="str">
        <f>IF(Słowenia!O2="", "", Słowenia!O2)</f>
        <v>nie</v>
      </c>
      <c r="S355" s="9" t="str">
        <f>IF(Słowenia!P2="", "", Słowenia!P2)</f>
        <v>nie</v>
      </c>
      <c r="T355" s="9" t="str">
        <f>IF(Słowenia!Q2="", "", Słowenia!Q2)</f>
        <v>nie</v>
      </c>
      <c r="U355" s="9" t="str">
        <f>IF(Słowenia!R2="", "", Słowenia!R2)</f>
        <v>tak</v>
      </c>
      <c r="V355" s="9" t="str">
        <f>IF(Słowenia!S2="", "", Słowenia!S2)</f>
        <v>nie</v>
      </c>
      <c r="W355" s="9" t="str">
        <f>IF(Słowenia!T2="", "", Słowenia!T2)</f>
        <v>tak</v>
      </c>
      <c r="X355" s="9" t="str">
        <f>IF(Słowenia!U2="", "", Słowenia!U2)</f>
        <v>tak</v>
      </c>
      <c r="Y355" s="9" t="str">
        <f>IF(Słowenia!V2="", "", Słowenia!V2)</f>
        <v>tak</v>
      </c>
      <c r="Z355" s="9" t="str">
        <f>IF(Słowenia!W2="", "", Słowenia!W2)</f>
        <v>tak</v>
      </c>
      <c r="AA355" s="9" t="str">
        <f>IF(Słowenia!X2="", "", Słowenia!X2)</f>
        <v>tak</v>
      </c>
      <c r="AB355" s="9" t="str">
        <f>IF(Słowenia!Y2="", "", Słowenia!Y2)</f>
        <v>nie</v>
      </c>
      <c r="AC355" s="9" t="str">
        <f>IF(Słowenia!Z2="", "", Słowenia!Z2)</f>
        <v>tak</v>
      </c>
      <c r="AD355" s="9" t="str">
        <f>IF(Słowenia!AA2="", "", Słowenia!AA2)</f>
        <v>nie</v>
      </c>
      <c r="AE355" s="9" t="str">
        <f>IF(Słowenia!AB2="", "", Słowenia!AB2)</f>
        <v/>
      </c>
      <c r="AF355" s="9" t="str">
        <f>IF(Słowenia!AC2="", "", Słowenia!AC2)</f>
        <v>tak</v>
      </c>
      <c r="AG355" s="9" t="str">
        <f>IF(Słowenia!AD2="", "", Słowenia!AD2)</f>
        <v/>
      </c>
      <c r="AH355" s="9" t="str">
        <f>IF(Słowenia!AE2="", "", Słowenia!AE2)</f>
        <v/>
      </c>
      <c r="AI355" s="9" t="str">
        <f>IF(Słowenia!AF2="", "", Słowenia!AF2)</f>
        <v/>
      </c>
      <c r="AJ355" s="9" t="str">
        <f>IF(Słowenia!AG2="", "", Słowenia!AG2)</f>
        <v/>
      </c>
      <c r="AK355" s="9" t="str">
        <f>IF(Słowenia!AH2="", "", Słowenia!AH2)</f>
        <v/>
      </c>
      <c r="AL355" s="9" t="str">
        <f>IF(Słowenia!AI2="", "", Słowenia!AI2)</f>
        <v/>
      </c>
      <c r="AM355" s="9" t="str">
        <f>IF(Słowenia!AJ2="", "", Słowenia!AJ2)</f>
        <v/>
      </c>
      <c r="AN355" s="9" t="str">
        <f>IF(Słowenia!AK2="", "", Słowenia!AK2)</f>
        <v/>
      </c>
      <c r="AO355" s="9" t="str">
        <f>IF(Słowenia!AL2="", "", Słowenia!AL2)</f>
        <v/>
      </c>
      <c r="AP355" s="9" t="str">
        <f>IF(Słowenia!AM2="", "", Słowenia!AM2)</f>
        <v/>
      </c>
      <c r="AY355" t="str">
        <f>Słowenia!AP2</f>
        <v>tak 1</v>
      </c>
    </row>
    <row r="356" spans="1:51" x14ac:dyDescent="0.25">
      <c r="A356" s="39">
        <f t="shared" si="42"/>
        <v>0.66666666666666663</v>
      </c>
      <c r="B356" s="47">
        <f t="shared" si="38"/>
        <v>0.66666667017666659</v>
      </c>
      <c r="C356" s="46">
        <v>3.5100000000000199E-9</v>
      </c>
      <c r="D356" s="16" t="str">
        <f>Słowenia!A3</f>
        <v>Maribor</v>
      </c>
      <c r="E356" s="9" t="str">
        <f>IF(Słowenia!B3="", "", Słowenia!B3)</f>
        <v>tak</v>
      </c>
      <c r="F356" s="9" t="str">
        <f>IF(Słowenia!C3="", "", Słowenia!C3)</f>
        <v>tak</v>
      </c>
      <c r="G356" s="9" t="str">
        <f>IF(Słowenia!D3="", "", Słowenia!D3)</f>
        <v>tak</v>
      </c>
      <c r="H356" s="9" t="str">
        <f>IF(Słowenia!E3="", "", Słowenia!E3)</f>
        <v>tak</v>
      </c>
      <c r="I356" s="9" t="str">
        <f>IF(Słowenia!F3="", "", Słowenia!F3)</f>
        <v>tak</v>
      </c>
      <c r="J356" s="9" t="str">
        <f>IF(Słowenia!G3="", "", Słowenia!G3)</f>
        <v>nie</v>
      </c>
      <c r="K356" s="9" t="str">
        <f>IF(Słowenia!H3="", "", Słowenia!H3)</f>
        <v>nie</v>
      </c>
      <c r="L356" s="9" t="str">
        <f>IF(Słowenia!I3="", "", Słowenia!I3)</f>
        <v>tak</v>
      </c>
      <c r="M356" s="9" t="str">
        <f>IF(Słowenia!J3="", "", Słowenia!J3)</f>
        <v>nie</v>
      </c>
      <c r="N356" s="9" t="str">
        <f>IF(Słowenia!K3="", "", Słowenia!K3)</f>
        <v>tak</v>
      </c>
      <c r="O356" s="9" t="str">
        <f>IF(Słowenia!L3="", "", Słowenia!L3)</f>
        <v>tak</v>
      </c>
      <c r="P356" s="9" t="str">
        <f>IF(Słowenia!M3="", "", Słowenia!M3)</f>
        <v>nie</v>
      </c>
      <c r="Q356" s="9" t="str">
        <f>IF(Słowenia!N3="", "", Słowenia!N3)</f>
        <v>tak</v>
      </c>
      <c r="R356" s="9" t="str">
        <f>IF(Słowenia!O3="", "", Słowenia!O3)</f>
        <v>nie</v>
      </c>
      <c r="S356" s="9" t="str">
        <f>IF(Słowenia!P3="", "", Słowenia!P3)</f>
        <v>nie</v>
      </c>
      <c r="T356" s="9" t="str">
        <f>IF(Słowenia!Q3="", "", Słowenia!Q3)</f>
        <v>tak</v>
      </c>
      <c r="U356" s="9" t="str">
        <f>IF(Słowenia!R3="", "", Słowenia!R3)</f>
        <v>tak</v>
      </c>
      <c r="V356" s="9" t="str">
        <f>IF(Słowenia!S3="", "", Słowenia!S3)</f>
        <v>tak</v>
      </c>
      <c r="W356" s="9" t="str">
        <f>IF(Słowenia!T3="", "", Słowenia!T3)</f>
        <v>tak</v>
      </c>
      <c r="X356" s="9" t="str">
        <f>IF(Słowenia!U3="", "", Słowenia!U3)</f>
        <v>tak</v>
      </c>
      <c r="Y356" s="9" t="str">
        <f>IF(Słowenia!V3="", "", Słowenia!V3)</f>
        <v>tak</v>
      </c>
      <c r="Z356" s="9" t="str">
        <f>IF(Słowenia!W3="", "", Słowenia!W3)</f>
        <v>nie</v>
      </c>
      <c r="AA356" s="9" t="str">
        <f>IF(Słowenia!X3="", "", Słowenia!X3)</f>
        <v>tak</v>
      </c>
      <c r="AB356" s="9" t="str">
        <f>IF(Słowenia!Y3="", "", Słowenia!Y3)</f>
        <v>nie</v>
      </c>
      <c r="AC356" s="9" t="str">
        <f>IF(Słowenia!Z3="", "", Słowenia!Z3)</f>
        <v>tak</v>
      </c>
      <c r="AD356" s="9" t="str">
        <f>IF(Słowenia!AA3="", "", Słowenia!AA3)</f>
        <v>tak</v>
      </c>
      <c r="AE356" s="9" t="str">
        <f>IF(Słowenia!AB3="", "", Słowenia!AB3)</f>
        <v/>
      </c>
      <c r="AF356" s="9" t="str">
        <f>IF(Słowenia!AC3="", "", Słowenia!AC3)</f>
        <v>nie</v>
      </c>
      <c r="AG356" s="9" t="str">
        <f>IF(Słowenia!AD3="", "", Słowenia!AD3)</f>
        <v/>
      </c>
      <c r="AH356" s="9" t="str">
        <f>IF(Słowenia!AE3="", "", Słowenia!AE3)</f>
        <v/>
      </c>
      <c r="AI356" s="9" t="str">
        <f>IF(Słowenia!AF3="", "", Słowenia!AF3)</f>
        <v/>
      </c>
      <c r="AJ356" s="9" t="str">
        <f>IF(Słowenia!AG3="", "", Słowenia!AG3)</f>
        <v/>
      </c>
      <c r="AK356" s="9" t="str">
        <f>IF(Słowenia!AH3="", "", Słowenia!AH3)</f>
        <v/>
      </c>
      <c r="AL356" s="9" t="str">
        <f>IF(Słowenia!AI3="", "", Słowenia!AI3)</f>
        <v/>
      </c>
      <c r="AM356" s="9" t="str">
        <f>IF(Słowenia!AJ3="", "", Słowenia!AJ3)</f>
        <v/>
      </c>
      <c r="AN356" s="9" t="str">
        <f>IF(Słowenia!AK3="", "", Słowenia!AK3)</f>
        <v/>
      </c>
      <c r="AO356" s="9" t="str">
        <f>IF(Słowenia!AL3="", "", Słowenia!AL3)</f>
        <v/>
      </c>
      <c r="AP356" s="9" t="str">
        <f>IF(Słowenia!AM3="", "", Słowenia!AM3)</f>
        <v/>
      </c>
      <c r="AY356" t="str">
        <f>Słowenia!AP3</f>
        <v>nie 1</v>
      </c>
    </row>
    <row r="357" spans="1:51" x14ac:dyDescent="0.25">
      <c r="A357" s="39">
        <f t="shared" si="42"/>
        <v>0.59259259259259256</v>
      </c>
      <c r="B357" s="47">
        <f t="shared" si="38"/>
        <v>0.59259259611259252</v>
      </c>
      <c r="C357" s="46">
        <v>3.5200000000000201E-9</v>
      </c>
      <c r="D357" s="16" t="str">
        <f>Słowenia!A4</f>
        <v>Bravo</v>
      </c>
      <c r="E357" s="9" t="str">
        <f>IF(Słowenia!B4="", "", Słowenia!B4)</f>
        <v>tak</v>
      </c>
      <c r="F357" s="9" t="str">
        <f>IF(Słowenia!C4="", "", Słowenia!C4)</f>
        <v>nie</v>
      </c>
      <c r="G357" s="9" t="str">
        <f>IF(Słowenia!D4="", "", Słowenia!D4)</f>
        <v>tak</v>
      </c>
      <c r="H357" s="9" t="str">
        <f>IF(Słowenia!E4="", "", Słowenia!E4)</f>
        <v>nie</v>
      </c>
      <c r="I357" s="9" t="str">
        <f>IF(Słowenia!F4="", "", Słowenia!F4)</f>
        <v>nie</v>
      </c>
      <c r="J357" s="9" t="str">
        <f>IF(Słowenia!G4="", "", Słowenia!G4)</f>
        <v>tak</v>
      </c>
      <c r="K357" s="9" t="str">
        <f>IF(Słowenia!H4="", "", Słowenia!H4)</f>
        <v>tak</v>
      </c>
      <c r="L357" s="9" t="str">
        <f>IF(Słowenia!I4="", "", Słowenia!I4)</f>
        <v>nie</v>
      </c>
      <c r="M357" s="9" t="str">
        <f>IF(Słowenia!J4="", "", Słowenia!J4)</f>
        <v>tak</v>
      </c>
      <c r="N357" s="9" t="str">
        <f>IF(Słowenia!K4="", "", Słowenia!K4)</f>
        <v>tak</v>
      </c>
      <c r="O357" s="9" t="str">
        <f>IF(Słowenia!L4="", "", Słowenia!L4)</f>
        <v>tak</v>
      </c>
      <c r="P357" s="9" t="str">
        <f>IF(Słowenia!M4="", "", Słowenia!M4)</f>
        <v>nie</v>
      </c>
      <c r="Q357" s="9" t="str">
        <f>IF(Słowenia!N4="", "", Słowenia!N4)</f>
        <v>tak</v>
      </c>
      <c r="R357" s="9" t="str">
        <f>IF(Słowenia!O4="", "", Słowenia!O4)</f>
        <v>tak</v>
      </c>
      <c r="S357" s="9" t="str">
        <f>IF(Słowenia!P4="", "", Słowenia!P4)</f>
        <v>nie</v>
      </c>
      <c r="T357" s="9" t="str">
        <f>IF(Słowenia!Q4="", "", Słowenia!Q4)</f>
        <v>nie</v>
      </c>
      <c r="U357" s="9" t="str">
        <f>IF(Słowenia!R4="", "", Słowenia!R4)</f>
        <v>tak</v>
      </c>
      <c r="V357" s="9" t="str">
        <f>IF(Słowenia!S4="", "", Słowenia!S4)</f>
        <v>nie</v>
      </c>
      <c r="W357" s="9" t="str">
        <f>IF(Słowenia!T4="", "", Słowenia!T4)</f>
        <v>tak</v>
      </c>
      <c r="X357" s="9" t="str">
        <f>IF(Słowenia!U4="", "", Słowenia!U4)</f>
        <v>tak</v>
      </c>
      <c r="Y357" s="9" t="str">
        <f>IF(Słowenia!V4="", "", Słowenia!V4)</f>
        <v>tak</v>
      </c>
      <c r="Z357" s="9" t="str">
        <f>IF(Słowenia!W4="", "", Słowenia!W4)</f>
        <v>tak</v>
      </c>
      <c r="AA357" s="9" t="str">
        <f>IF(Słowenia!X4="", "", Słowenia!X4)</f>
        <v>nie</v>
      </c>
      <c r="AB357" s="9" t="str">
        <f>IF(Słowenia!Y4="", "", Słowenia!Y4)</f>
        <v>tak</v>
      </c>
      <c r="AC357" s="9" t="str">
        <f>IF(Słowenia!Z4="", "", Słowenia!Z4)</f>
        <v>tak</v>
      </c>
      <c r="AD357" s="9" t="str">
        <f>IF(Słowenia!AA4="", "", Słowenia!AA4)</f>
        <v>nie</v>
      </c>
      <c r="AE357" s="9" t="str">
        <f>IF(Słowenia!AB4="", "", Słowenia!AB4)</f>
        <v/>
      </c>
      <c r="AF357" s="9" t="str">
        <f>IF(Słowenia!AC4="", "", Słowenia!AC4)</f>
        <v>nie</v>
      </c>
      <c r="AG357" s="9" t="str">
        <f>IF(Słowenia!AD4="", "", Słowenia!AD4)</f>
        <v/>
      </c>
      <c r="AH357" s="9" t="str">
        <f>IF(Słowenia!AE4="", "", Słowenia!AE4)</f>
        <v/>
      </c>
      <c r="AI357" s="9" t="str">
        <f>IF(Słowenia!AF4="", "", Słowenia!AF4)</f>
        <v/>
      </c>
      <c r="AJ357" s="9" t="str">
        <f>IF(Słowenia!AG4="", "", Słowenia!AG4)</f>
        <v/>
      </c>
      <c r="AK357" s="9" t="str">
        <f>IF(Słowenia!AH4="", "", Słowenia!AH4)</f>
        <v/>
      </c>
      <c r="AL357" s="9" t="str">
        <f>IF(Słowenia!AI4="", "", Słowenia!AI4)</f>
        <v/>
      </c>
      <c r="AM357" s="9" t="str">
        <f>IF(Słowenia!AJ4="", "", Słowenia!AJ4)</f>
        <v/>
      </c>
      <c r="AN357" s="9" t="str">
        <f>IF(Słowenia!AK4="", "", Słowenia!AK4)</f>
        <v/>
      </c>
      <c r="AO357" s="9" t="str">
        <f>IF(Słowenia!AL4="", "", Słowenia!AL4)</f>
        <v/>
      </c>
      <c r="AP357" s="9" t="str">
        <f>IF(Słowenia!AM4="", "", Słowenia!AM4)</f>
        <v/>
      </c>
      <c r="AY357" t="str">
        <f>Słowenia!AP4</f>
        <v>nie 2</v>
      </c>
    </row>
    <row r="358" spans="1:51" x14ac:dyDescent="0.25">
      <c r="A358" s="39">
        <f t="shared" si="42"/>
        <v>0.48148148148148145</v>
      </c>
      <c r="B358" s="47">
        <f t="shared" si="38"/>
        <v>0.48148148501148147</v>
      </c>
      <c r="C358" s="46">
        <v>3.5300000000000199E-9</v>
      </c>
      <c r="D358" s="16" t="str">
        <f>Słowenia!A5</f>
        <v>Koper</v>
      </c>
      <c r="E358" s="9" t="str">
        <f>IF(Słowenia!B5="", "", Słowenia!B5)</f>
        <v>nie</v>
      </c>
      <c r="F358" s="9" t="str">
        <f>IF(Słowenia!C5="", "", Słowenia!C5)</f>
        <v>nie</v>
      </c>
      <c r="G358" s="9" t="str">
        <f>IF(Słowenia!D5="", "", Słowenia!D5)</f>
        <v>tak</v>
      </c>
      <c r="H358" s="9" t="str">
        <f>IF(Słowenia!E5="", "", Słowenia!E5)</f>
        <v>nie</v>
      </c>
      <c r="I358" s="9" t="str">
        <f>IF(Słowenia!F5="", "", Słowenia!F5)</f>
        <v>nie</v>
      </c>
      <c r="J358" s="9" t="str">
        <f>IF(Słowenia!G5="", "", Słowenia!G5)</f>
        <v>tak</v>
      </c>
      <c r="K358" s="9" t="str">
        <f>IF(Słowenia!H5="", "", Słowenia!H5)</f>
        <v>nie</v>
      </c>
      <c r="L358" s="9" t="str">
        <f>IF(Słowenia!I5="", "", Słowenia!I5)</f>
        <v>tak</v>
      </c>
      <c r="M358" s="9" t="str">
        <f>IF(Słowenia!J5="", "", Słowenia!J5)</f>
        <v>nie</v>
      </c>
      <c r="N358" s="9" t="str">
        <f>IF(Słowenia!K5="", "", Słowenia!K5)</f>
        <v>nie</v>
      </c>
      <c r="O358" s="9" t="str">
        <f>IF(Słowenia!L5="", "", Słowenia!L5)</f>
        <v>nie</v>
      </c>
      <c r="P358" s="9" t="str">
        <f>IF(Słowenia!M5="", "", Słowenia!M5)</f>
        <v>nie</v>
      </c>
      <c r="Q358" s="9" t="str">
        <f>IF(Słowenia!N5="", "", Słowenia!N5)</f>
        <v>tak</v>
      </c>
      <c r="R358" s="9" t="str">
        <f>IF(Słowenia!O5="", "", Słowenia!O5)</f>
        <v>tak</v>
      </c>
      <c r="S358" s="9" t="str">
        <f>IF(Słowenia!P5="", "", Słowenia!P5)</f>
        <v>tak</v>
      </c>
      <c r="T358" s="9" t="str">
        <f>IF(Słowenia!Q5="", "", Słowenia!Q5)</f>
        <v>nie</v>
      </c>
      <c r="U358" s="9" t="str">
        <f>IF(Słowenia!R5="", "", Słowenia!R5)</f>
        <v>tak</v>
      </c>
      <c r="V358" s="9" t="str">
        <f>IF(Słowenia!S5="", "", Słowenia!S5)</f>
        <v>tak</v>
      </c>
      <c r="W358" s="9" t="str">
        <f>IF(Słowenia!T5="", "", Słowenia!T5)</f>
        <v>nie</v>
      </c>
      <c r="X358" s="9" t="str">
        <f>IF(Słowenia!U5="", "", Słowenia!U5)</f>
        <v>tak</v>
      </c>
      <c r="Y358" s="9" t="str">
        <f>IF(Słowenia!V5="", "", Słowenia!V5)</f>
        <v>nie</v>
      </c>
      <c r="Z358" s="9" t="str">
        <f>IF(Słowenia!W5="", "", Słowenia!W5)</f>
        <v>tak</v>
      </c>
      <c r="AA358" s="9" t="str">
        <f>IF(Słowenia!X5="", "", Słowenia!X5)</f>
        <v>nie</v>
      </c>
      <c r="AB358" s="9" t="str">
        <f>IF(Słowenia!Y5="", "", Słowenia!Y5)</f>
        <v>tak</v>
      </c>
      <c r="AC358" s="9" t="str">
        <f>IF(Słowenia!Z5="", "", Słowenia!Z5)</f>
        <v/>
      </c>
      <c r="AD358" s="9" t="str">
        <f>IF(Słowenia!AA5="", "", Słowenia!AA5)</f>
        <v>tak</v>
      </c>
      <c r="AE358" s="9" t="str">
        <f>IF(Słowenia!AB5="", "", Słowenia!AB5)</f>
        <v>nie</v>
      </c>
      <c r="AF358" s="9" t="str">
        <f>IF(Słowenia!AC5="", "", Słowenia!AC5)</f>
        <v>tak</v>
      </c>
      <c r="AG358" s="9" t="str">
        <f>IF(Słowenia!AD5="", "", Słowenia!AD5)</f>
        <v/>
      </c>
      <c r="AH358" s="9" t="str">
        <f>IF(Słowenia!AE5="", "", Słowenia!AE5)</f>
        <v/>
      </c>
      <c r="AI358" s="9" t="str">
        <f>IF(Słowenia!AF5="", "", Słowenia!AF5)</f>
        <v/>
      </c>
      <c r="AJ358" s="9" t="str">
        <f>IF(Słowenia!AG5="", "", Słowenia!AG5)</f>
        <v/>
      </c>
      <c r="AK358" s="9" t="str">
        <f>IF(Słowenia!AH5="", "", Słowenia!AH5)</f>
        <v/>
      </c>
      <c r="AL358" s="9" t="str">
        <f>IF(Słowenia!AI5="", "", Słowenia!AI5)</f>
        <v/>
      </c>
      <c r="AM358" s="9" t="str">
        <f>IF(Słowenia!AJ5="", "", Słowenia!AJ5)</f>
        <v/>
      </c>
      <c r="AN358" s="9" t="str">
        <f>IF(Słowenia!AK5="", "", Słowenia!AK5)</f>
        <v/>
      </c>
      <c r="AO358" s="9" t="str">
        <f>IF(Słowenia!AL5="", "", Słowenia!AL5)</f>
        <v/>
      </c>
      <c r="AP358" s="9" t="str">
        <f>IF(Słowenia!AM5="", "", Słowenia!AM5)</f>
        <v/>
      </c>
      <c r="AY358" t="str">
        <f>Słowenia!AP5</f>
        <v>tak 1</v>
      </c>
    </row>
    <row r="359" spans="1:51" x14ac:dyDescent="0.25">
      <c r="A359" s="39">
        <f t="shared" si="42"/>
        <v>0.48148148148148145</v>
      </c>
      <c r="B359" s="47">
        <f t="shared" si="38"/>
        <v>0.48148148502148147</v>
      </c>
      <c r="C359" s="46">
        <v>3.54000000000002E-9</v>
      </c>
      <c r="D359" s="16" t="str">
        <f>Słowenia!A6</f>
        <v>Celje</v>
      </c>
      <c r="E359" s="9" t="str">
        <f>IF(Słowenia!B6="", "", Słowenia!B6)</f>
        <v>tak</v>
      </c>
      <c r="F359" s="9" t="str">
        <f>IF(Słowenia!C6="", "", Słowenia!C6)</f>
        <v>tak</v>
      </c>
      <c r="G359" s="9" t="str">
        <f>IF(Słowenia!D6="", "", Słowenia!D6)</f>
        <v>nie</v>
      </c>
      <c r="H359" s="9" t="str">
        <f>IF(Słowenia!E6="", "", Słowenia!E6)</f>
        <v>nie</v>
      </c>
      <c r="I359" s="9" t="str">
        <f>IF(Słowenia!F6="", "", Słowenia!F6)</f>
        <v>tak</v>
      </c>
      <c r="J359" s="9" t="str">
        <f>IF(Słowenia!G6="", "", Słowenia!G6)</f>
        <v>nie</v>
      </c>
      <c r="K359" s="9" t="str">
        <f>IF(Słowenia!H6="", "", Słowenia!H6)</f>
        <v>nie</v>
      </c>
      <c r="L359" s="9" t="str">
        <f>IF(Słowenia!I6="", "", Słowenia!I6)</f>
        <v>tak</v>
      </c>
      <c r="M359" s="9" t="str">
        <f>IF(Słowenia!J6="", "", Słowenia!J6)</f>
        <v>tak</v>
      </c>
      <c r="N359" s="9" t="str">
        <f>IF(Słowenia!K6="", "", Słowenia!K6)</f>
        <v>tak</v>
      </c>
      <c r="O359" s="9" t="str">
        <f>IF(Słowenia!L6="", "", Słowenia!L6)</f>
        <v>tak</v>
      </c>
      <c r="P359" s="9" t="str">
        <f>IF(Słowenia!M6="", "", Słowenia!M6)</f>
        <v>nie</v>
      </c>
      <c r="Q359" s="9" t="str">
        <f>IF(Słowenia!N6="", "", Słowenia!N6)</f>
        <v>nie</v>
      </c>
      <c r="R359" s="9" t="str">
        <f>IF(Słowenia!O6="", "", Słowenia!O6)</f>
        <v>nie</v>
      </c>
      <c r="S359" s="9" t="str">
        <f>IF(Słowenia!P6="", "", Słowenia!P6)</f>
        <v>tak</v>
      </c>
      <c r="T359" s="9" t="str">
        <f>IF(Słowenia!Q6="", "", Słowenia!Q6)</f>
        <v>nie</v>
      </c>
      <c r="U359" s="9" t="str">
        <f>IF(Słowenia!R6="", "", Słowenia!R6)</f>
        <v>nie</v>
      </c>
      <c r="V359" s="9" t="str">
        <f>IF(Słowenia!S6="", "", Słowenia!S6)</f>
        <v>tak</v>
      </c>
      <c r="W359" s="9" t="str">
        <f>IF(Słowenia!T6="", "", Słowenia!T6)</f>
        <v>tak</v>
      </c>
      <c r="X359" s="9" t="str">
        <f>IF(Słowenia!U6="", "", Słowenia!U6)</f>
        <v>tak</v>
      </c>
      <c r="Y359" s="9" t="str">
        <f>IF(Słowenia!V6="", "", Słowenia!V6)</f>
        <v>nie</v>
      </c>
      <c r="Z359" s="9" t="str">
        <f>IF(Słowenia!W6="", "", Słowenia!W6)</f>
        <v>nie</v>
      </c>
      <c r="AA359" s="9" t="str">
        <f>IF(Słowenia!X6="", "", Słowenia!X6)</f>
        <v>tak</v>
      </c>
      <c r="AB359" s="9" t="str">
        <f>IF(Słowenia!Y6="", "", Słowenia!Y6)</f>
        <v>tak</v>
      </c>
      <c r="AC359" s="9" t="str">
        <f>IF(Słowenia!Z6="", "", Słowenia!Z6)</f>
        <v/>
      </c>
      <c r="AD359" s="9" t="str">
        <f>IF(Słowenia!AA6="", "", Słowenia!AA6)</f>
        <v>nie</v>
      </c>
      <c r="AE359" s="9" t="str">
        <f>IF(Słowenia!AB6="", "", Słowenia!AB6)</f>
        <v>nie</v>
      </c>
      <c r="AF359" s="9" t="str">
        <f>IF(Słowenia!AC6="", "", Słowenia!AC6)</f>
        <v>nie</v>
      </c>
      <c r="AG359" s="9" t="str">
        <f>IF(Słowenia!AD6="", "", Słowenia!AD6)</f>
        <v/>
      </c>
      <c r="AH359" s="9" t="str">
        <f>IF(Słowenia!AE6="", "", Słowenia!AE6)</f>
        <v/>
      </c>
      <c r="AI359" s="9" t="str">
        <f>IF(Słowenia!AF6="", "", Słowenia!AF6)</f>
        <v/>
      </c>
      <c r="AJ359" s="9" t="str">
        <f>IF(Słowenia!AG6="", "", Słowenia!AG6)</f>
        <v/>
      </c>
      <c r="AK359" s="9" t="str">
        <f>IF(Słowenia!AH6="", "", Słowenia!AH6)</f>
        <v/>
      </c>
      <c r="AL359" s="9" t="str">
        <f>IF(Słowenia!AI6="", "", Słowenia!AI6)</f>
        <v/>
      </c>
      <c r="AM359" s="9" t="str">
        <f>IF(Słowenia!AJ6="", "", Słowenia!AJ6)</f>
        <v/>
      </c>
      <c r="AN359" s="9" t="str">
        <f>IF(Słowenia!AK6="", "", Słowenia!AK6)</f>
        <v/>
      </c>
      <c r="AO359" s="9" t="str">
        <f>IF(Słowenia!AL6="", "", Słowenia!AL6)</f>
        <v/>
      </c>
      <c r="AP359" s="9" t="str">
        <f>IF(Słowenia!AM6="", "", Słowenia!AM6)</f>
        <v/>
      </c>
      <c r="AY359" t="str">
        <f>Słowenia!AP6</f>
        <v>nie 3</v>
      </c>
    </row>
    <row r="360" spans="1:51" x14ac:dyDescent="0.25">
      <c r="A360" s="39">
        <f t="shared" si="42"/>
        <v>0.2857142857142857</v>
      </c>
      <c r="B360" s="47">
        <f t="shared" si="38"/>
        <v>0.28571428926428571</v>
      </c>
      <c r="C360" s="46">
        <v>3.5500000000000198E-9</v>
      </c>
      <c r="D360" s="16" t="str">
        <f>Słowenia!A7</f>
        <v>Mura</v>
      </c>
      <c r="E360" s="9" t="str">
        <f>IF(Słowenia!B7="", "", Słowenia!B7)</f>
        <v>nie</v>
      </c>
      <c r="F360" s="9" t="str">
        <f>IF(Słowenia!C7="", "", Słowenia!C7)</f>
        <v>tak</v>
      </c>
      <c r="G360" s="9" t="str">
        <f>IF(Słowenia!D7="", "", Słowenia!D7)</f>
        <v>nie</v>
      </c>
      <c r="H360" s="9" t="str">
        <f>IF(Słowenia!E7="", "", Słowenia!E7)</f>
        <v>tak</v>
      </c>
      <c r="I360" s="9" t="str">
        <f>IF(Słowenia!F7="", "", Słowenia!F7)</f>
        <v>nie</v>
      </c>
      <c r="J360" s="9" t="str">
        <f>IF(Słowenia!G7="", "", Słowenia!G7)</f>
        <v>nie</v>
      </c>
      <c r="K360" s="9" t="str">
        <f>IF(Słowenia!H7="", "", Słowenia!H7)</f>
        <v>nie</v>
      </c>
      <c r="L360" s="9" t="str">
        <f>IF(Słowenia!I7="", "", Słowenia!I7)</f>
        <v>tak</v>
      </c>
      <c r="M360" s="9" t="str">
        <f>IF(Słowenia!J7="", "", Słowenia!J7)</f>
        <v>nie</v>
      </c>
      <c r="N360" s="9" t="str">
        <f>IF(Słowenia!K7="", "", Słowenia!K7)</f>
        <v>nie</v>
      </c>
      <c r="O360" s="9" t="str">
        <f>IF(Słowenia!L7="", "", Słowenia!L7)</f>
        <v>nie</v>
      </c>
      <c r="P360" s="9" t="str">
        <f>IF(Słowenia!M7="", "", Słowenia!M7)</f>
        <v>nie</v>
      </c>
      <c r="Q360" s="9" t="str">
        <f>IF(Słowenia!N7="", "", Słowenia!N7)</f>
        <v>tak</v>
      </c>
      <c r="R360" s="9" t="str">
        <f>IF(Słowenia!O7="", "", Słowenia!O7)</f>
        <v>tak</v>
      </c>
      <c r="S360" s="9" t="str">
        <f>IF(Słowenia!P7="", "", Słowenia!P7)</f>
        <v>nie</v>
      </c>
      <c r="T360" s="9" t="str">
        <f>IF(Słowenia!Q7="", "", Słowenia!Q7)</f>
        <v>nie</v>
      </c>
      <c r="U360" s="9" t="str">
        <f>IF(Słowenia!R7="", "", Słowenia!R7)</f>
        <v>nie</v>
      </c>
      <c r="V360" s="9" t="str">
        <f>IF(Słowenia!S7="", "", Słowenia!S7)</f>
        <v>tak</v>
      </c>
      <c r="W360" s="9" t="str">
        <f>IF(Słowenia!T7="", "", Słowenia!T7)</f>
        <v>nie</v>
      </c>
      <c r="X360" s="9" t="str">
        <f>IF(Słowenia!U7="", "", Słowenia!U7)</f>
        <v>nie</v>
      </c>
      <c r="Y360" s="9" t="str">
        <f>IF(Słowenia!V7="", "", Słowenia!V7)</f>
        <v>nie</v>
      </c>
      <c r="Z360" s="9" t="str">
        <f>IF(Słowenia!W7="", "", Słowenia!W7)</f>
        <v>nie</v>
      </c>
      <c r="AA360" s="9" t="str">
        <f>IF(Słowenia!X7="", "", Słowenia!X7)</f>
        <v>nie</v>
      </c>
      <c r="AB360" s="9" t="str">
        <f>IF(Słowenia!Y7="", "", Słowenia!Y7)</f>
        <v>nie</v>
      </c>
      <c r="AC360" s="9" t="str">
        <f>IF(Słowenia!Z7="", "", Słowenia!Z7)</f>
        <v>tak</v>
      </c>
      <c r="AD360" s="9" t="str">
        <f>IF(Słowenia!AA7="", "", Słowenia!AA7)</f>
        <v>tak</v>
      </c>
      <c r="AE360" s="9" t="str">
        <f>IF(Słowenia!AB7="", "", Słowenia!AB7)</f>
        <v>nie</v>
      </c>
      <c r="AF360" s="9" t="str">
        <f>IF(Słowenia!AC7="", "", Słowenia!AC7)</f>
        <v>nie</v>
      </c>
      <c r="AG360" s="9" t="str">
        <f>IF(Słowenia!AD7="", "", Słowenia!AD7)</f>
        <v/>
      </c>
      <c r="AH360" s="9" t="str">
        <f>IF(Słowenia!AE7="", "", Słowenia!AE7)</f>
        <v/>
      </c>
      <c r="AI360" s="9" t="str">
        <f>IF(Słowenia!AF7="", "", Słowenia!AF7)</f>
        <v/>
      </c>
      <c r="AJ360" s="9" t="str">
        <f>IF(Słowenia!AG7="", "", Słowenia!AG7)</f>
        <v/>
      </c>
      <c r="AK360" s="9" t="str">
        <f>IF(Słowenia!AH7="", "", Słowenia!AH7)</f>
        <v/>
      </c>
      <c r="AL360" s="9" t="str">
        <f>IF(Słowenia!AI7="", "", Słowenia!AI7)</f>
        <v/>
      </c>
      <c r="AM360" s="9" t="str">
        <f>IF(Słowenia!AJ7="", "", Słowenia!AJ7)</f>
        <v/>
      </c>
      <c r="AN360" s="9" t="str">
        <f>IF(Słowenia!AK7="", "", Słowenia!AK7)</f>
        <v/>
      </c>
      <c r="AO360" s="9" t="str">
        <f>IF(Słowenia!AL7="", "", Słowenia!AL7)</f>
        <v/>
      </c>
      <c r="AP360" s="9" t="str">
        <f>IF(Słowenia!AM7="", "", Słowenia!AM7)</f>
        <v/>
      </c>
      <c r="AY360" t="str">
        <f>Słowenia!AP7</f>
        <v>nie 2</v>
      </c>
    </row>
    <row r="361" spans="1:51" x14ac:dyDescent="0.25">
      <c r="A361" s="39">
        <f t="shared" si="42"/>
        <v>0.6071428571428571</v>
      </c>
      <c r="B361" s="47">
        <f t="shared" si="38"/>
        <v>0.60714286070285706</v>
      </c>
      <c r="C361" s="46">
        <v>3.56000000000002E-9</v>
      </c>
      <c r="D361" s="16" t="str">
        <f>Słowenia!A8</f>
        <v>Primorje</v>
      </c>
      <c r="E361" s="9" t="str">
        <f>IF(Słowenia!B8="", "", Słowenia!B8)</f>
        <v>tak</v>
      </c>
      <c r="F361" s="9" t="str">
        <f>IF(Słowenia!C8="", "", Słowenia!C8)</f>
        <v>nie</v>
      </c>
      <c r="G361" s="9" t="str">
        <f>IF(Słowenia!D8="", "", Słowenia!D8)</f>
        <v>tak</v>
      </c>
      <c r="H361" s="9" t="str">
        <f>IF(Słowenia!E8="", "", Słowenia!E8)</f>
        <v>tak</v>
      </c>
      <c r="I361" s="9" t="str">
        <f>IF(Słowenia!F8="", "", Słowenia!F8)</f>
        <v>tak</v>
      </c>
      <c r="J361" s="9" t="str">
        <f>IF(Słowenia!G8="", "", Słowenia!G8)</f>
        <v>nie</v>
      </c>
      <c r="K361" s="9" t="str">
        <f>IF(Słowenia!H8="", "", Słowenia!H8)</f>
        <v>nie</v>
      </c>
      <c r="L361" s="9" t="str">
        <f>IF(Słowenia!I8="", "", Słowenia!I8)</f>
        <v>tak</v>
      </c>
      <c r="M361" s="9" t="str">
        <f>IF(Słowenia!J8="", "", Słowenia!J8)</f>
        <v>nie</v>
      </c>
      <c r="N361" s="9" t="str">
        <f>IF(Słowenia!K8="", "", Słowenia!K8)</f>
        <v>tak</v>
      </c>
      <c r="O361" s="9" t="str">
        <f>IF(Słowenia!L8="", "", Słowenia!L8)</f>
        <v>tak</v>
      </c>
      <c r="P361" s="9" t="str">
        <f>IF(Słowenia!M8="", "", Słowenia!M8)</f>
        <v>nie</v>
      </c>
      <c r="Q361" s="9" t="str">
        <f>IF(Słowenia!N8="", "", Słowenia!N8)</f>
        <v>nie</v>
      </c>
      <c r="R361" s="9" t="str">
        <f>IF(Słowenia!O8="", "", Słowenia!O8)</f>
        <v>nie</v>
      </c>
      <c r="S361" s="9" t="str">
        <f>IF(Słowenia!P8="", "", Słowenia!P8)</f>
        <v>tak</v>
      </c>
      <c r="T361" s="9" t="str">
        <f>IF(Słowenia!Q8="", "", Słowenia!Q8)</f>
        <v>tak</v>
      </c>
      <c r="U361" s="9" t="str">
        <f>IF(Słowenia!R8="", "", Słowenia!R8)</f>
        <v>nie</v>
      </c>
      <c r="V361" s="9" t="str">
        <f>IF(Słowenia!S8="", "", Słowenia!S8)</f>
        <v>tak</v>
      </c>
      <c r="W361" s="9" t="str">
        <f>IF(Słowenia!T8="", "", Słowenia!T8)</f>
        <v>tak</v>
      </c>
      <c r="X361" s="9" t="str">
        <f>IF(Słowenia!U8="", "", Słowenia!U8)</f>
        <v>tak</v>
      </c>
      <c r="Y361" s="9" t="str">
        <f>IF(Słowenia!V8="", "", Słowenia!V8)</f>
        <v>nie</v>
      </c>
      <c r="Z361" s="9" t="str">
        <f>IF(Słowenia!W8="", "", Słowenia!W8)</f>
        <v>nie</v>
      </c>
      <c r="AA361" s="9" t="str">
        <f>IF(Słowenia!X8="", "", Słowenia!X8)</f>
        <v>nie</v>
      </c>
      <c r="AB361" s="9" t="str">
        <f>IF(Słowenia!Y8="", "", Słowenia!Y8)</f>
        <v>tak</v>
      </c>
      <c r="AC361" s="9" t="str">
        <f>IF(Słowenia!Z8="", "", Słowenia!Z8)</f>
        <v>tak</v>
      </c>
      <c r="AD361" s="9" t="str">
        <f>IF(Słowenia!AA8="", "", Słowenia!AA8)</f>
        <v>tak</v>
      </c>
      <c r="AE361" s="9" t="str">
        <f>IF(Słowenia!AB8="", "", Słowenia!AB8)</f>
        <v>tak</v>
      </c>
      <c r="AF361" s="9" t="str">
        <f>IF(Słowenia!AC8="", "", Słowenia!AC8)</f>
        <v>tak</v>
      </c>
      <c r="AG361" s="9" t="str">
        <f>IF(Słowenia!AD8="", "", Słowenia!AD8)</f>
        <v/>
      </c>
      <c r="AH361" s="9" t="str">
        <f>IF(Słowenia!AE8="", "", Słowenia!AE8)</f>
        <v/>
      </c>
      <c r="AI361" s="9" t="str">
        <f>IF(Słowenia!AF8="", "", Słowenia!AF8)</f>
        <v/>
      </c>
      <c r="AJ361" s="9" t="str">
        <f>IF(Słowenia!AG8="", "", Słowenia!AG8)</f>
        <v/>
      </c>
      <c r="AK361" s="9" t="str">
        <f>IF(Słowenia!AH8="", "", Słowenia!AH8)</f>
        <v/>
      </c>
      <c r="AL361" s="9" t="str">
        <f>IF(Słowenia!AI8="", "", Słowenia!AI8)</f>
        <v/>
      </c>
      <c r="AM361" s="9" t="str">
        <f>IF(Słowenia!AJ8="", "", Słowenia!AJ8)</f>
        <v/>
      </c>
      <c r="AN361" s="9" t="str">
        <f>IF(Słowenia!AK8="", "", Słowenia!AK8)</f>
        <v/>
      </c>
      <c r="AO361" s="9" t="str">
        <f>IF(Słowenia!AL8="", "", Słowenia!AL8)</f>
        <v/>
      </c>
      <c r="AP361" s="9" t="str">
        <f>IF(Słowenia!AM8="", "", Słowenia!AM8)</f>
        <v/>
      </c>
      <c r="AY361" t="str">
        <f>Słowenia!AP8</f>
        <v>tak 5</v>
      </c>
    </row>
    <row r="362" spans="1:51" x14ac:dyDescent="0.25">
      <c r="A362" s="39">
        <f t="shared" si="42"/>
        <v>0.35714285714285715</v>
      </c>
      <c r="B362" s="47">
        <f t="shared" si="38"/>
        <v>0.35714286071285717</v>
      </c>
      <c r="C362" s="46">
        <v>3.5700000000000201E-9</v>
      </c>
      <c r="D362" s="16" t="str">
        <f>Słowenia!A9</f>
        <v>Radomlje</v>
      </c>
      <c r="E362" s="9" t="str">
        <f>IF(Słowenia!B9="", "", Słowenia!B9)</f>
        <v>nie</v>
      </c>
      <c r="F362" s="9" t="str">
        <f>IF(Słowenia!C9="", "", Słowenia!C9)</f>
        <v>tak</v>
      </c>
      <c r="G362" s="9" t="str">
        <f>IF(Słowenia!D9="", "", Słowenia!D9)</f>
        <v>nie</v>
      </c>
      <c r="H362" s="9" t="str">
        <f>IF(Słowenia!E9="", "", Słowenia!E9)</f>
        <v>nie</v>
      </c>
      <c r="I362" s="9" t="str">
        <f>IF(Słowenia!F9="", "", Słowenia!F9)</f>
        <v>tak</v>
      </c>
      <c r="J362" s="9" t="str">
        <f>IF(Słowenia!G9="", "", Słowenia!G9)</f>
        <v>nie</v>
      </c>
      <c r="K362" s="9" t="str">
        <f>IF(Słowenia!H9="", "", Słowenia!H9)</f>
        <v>tak</v>
      </c>
      <c r="L362" s="9" t="str">
        <f>IF(Słowenia!I9="", "", Słowenia!I9)</f>
        <v>nie</v>
      </c>
      <c r="M362" s="9" t="str">
        <f>IF(Słowenia!J9="", "", Słowenia!J9)</f>
        <v>nie</v>
      </c>
      <c r="N362" s="9" t="str">
        <f>IF(Słowenia!K9="", "", Słowenia!K9)</f>
        <v>nie</v>
      </c>
      <c r="O362" s="9" t="str">
        <f>IF(Słowenia!L9="", "", Słowenia!L9)</f>
        <v>nie</v>
      </c>
      <c r="P362" s="9" t="str">
        <f>IF(Słowenia!M9="", "", Słowenia!M9)</f>
        <v>nie</v>
      </c>
      <c r="Q362" s="9" t="str">
        <f>IF(Słowenia!N9="", "", Słowenia!N9)</f>
        <v>nie</v>
      </c>
      <c r="R362" s="9" t="str">
        <f>IF(Słowenia!O9="", "", Słowenia!O9)</f>
        <v>nie</v>
      </c>
      <c r="S362" s="9" t="str">
        <f>IF(Słowenia!P9="", "", Słowenia!P9)</f>
        <v>nie</v>
      </c>
      <c r="T362" s="9" t="str">
        <f>IF(Słowenia!Q9="", "", Słowenia!Q9)</f>
        <v>nie</v>
      </c>
      <c r="U362" s="9" t="str">
        <f>IF(Słowenia!R9="", "", Słowenia!R9)</f>
        <v>tak</v>
      </c>
      <c r="V362" s="9" t="str">
        <f>IF(Słowenia!S9="", "", Słowenia!S9)</f>
        <v>tak</v>
      </c>
      <c r="W362" s="9" t="str">
        <f>IF(Słowenia!T9="", "", Słowenia!T9)</f>
        <v>nie</v>
      </c>
      <c r="X362" s="9" t="str">
        <f>IF(Słowenia!U9="", "", Słowenia!U9)</f>
        <v>tak</v>
      </c>
      <c r="Y362" s="9" t="str">
        <f>IF(Słowenia!V9="", "", Słowenia!V9)</f>
        <v>nie</v>
      </c>
      <c r="Z362" s="9" t="str">
        <f>IF(Słowenia!W9="", "", Słowenia!W9)</f>
        <v>nie</v>
      </c>
      <c r="AA362" s="9" t="str">
        <f>IF(Słowenia!X9="", "", Słowenia!X9)</f>
        <v>tak</v>
      </c>
      <c r="AB362" s="9" t="str">
        <f>IF(Słowenia!Y9="", "", Słowenia!Y9)</f>
        <v>nie</v>
      </c>
      <c r="AC362" s="9" t="str">
        <f>IF(Słowenia!Z9="", "", Słowenia!Z9)</f>
        <v>tak</v>
      </c>
      <c r="AD362" s="9" t="str">
        <f>IF(Słowenia!AA9="", "", Słowenia!AA9)</f>
        <v>nie</v>
      </c>
      <c r="AE362" s="9" t="str">
        <f>IF(Słowenia!AB9="", "", Słowenia!AB9)</f>
        <v>tak</v>
      </c>
      <c r="AF362" s="9" t="str">
        <f>IF(Słowenia!AC9="", "", Słowenia!AC9)</f>
        <v>tak</v>
      </c>
      <c r="AG362" s="9" t="str">
        <f>IF(Słowenia!AD9="", "", Słowenia!AD9)</f>
        <v/>
      </c>
      <c r="AH362" s="9" t="str">
        <f>IF(Słowenia!AE9="", "", Słowenia!AE9)</f>
        <v/>
      </c>
      <c r="AI362" s="9" t="str">
        <f>IF(Słowenia!AF9="", "", Słowenia!AF9)</f>
        <v/>
      </c>
      <c r="AJ362" s="9" t="str">
        <f>IF(Słowenia!AG9="", "", Słowenia!AG9)</f>
        <v/>
      </c>
      <c r="AK362" s="9" t="str">
        <f>IF(Słowenia!AH9="", "", Słowenia!AH9)</f>
        <v/>
      </c>
      <c r="AL362" s="9" t="str">
        <f>IF(Słowenia!AI9="", "", Słowenia!AI9)</f>
        <v/>
      </c>
      <c r="AM362" s="9" t="str">
        <f>IF(Słowenia!AJ9="", "", Słowenia!AJ9)</f>
        <v/>
      </c>
      <c r="AN362" s="9" t="str">
        <f>IF(Słowenia!AK9="", "", Słowenia!AK9)</f>
        <v/>
      </c>
      <c r="AO362" s="9" t="str">
        <f>IF(Słowenia!AL9="", "", Słowenia!AL9)</f>
        <v/>
      </c>
      <c r="AP362" s="9" t="str">
        <f>IF(Słowenia!AM9="", "", Słowenia!AM9)</f>
        <v/>
      </c>
      <c r="AY362" t="str">
        <f>Słowenia!AP9</f>
        <v>tak 2</v>
      </c>
    </row>
    <row r="363" spans="1:51" x14ac:dyDescent="0.25">
      <c r="A363" s="39">
        <f t="shared" si="42"/>
        <v>0.40740740740740738</v>
      </c>
      <c r="B363" s="47">
        <f t="shared" si="38"/>
        <v>0.4074074109874074</v>
      </c>
      <c r="C363" s="46">
        <v>3.5800000000000199E-9</v>
      </c>
      <c r="D363" s="16" t="str">
        <f>Słowenia!A10</f>
        <v>Nafta</v>
      </c>
      <c r="E363" s="9" t="str">
        <f>IF(Słowenia!B10="", "", Słowenia!B10)</f>
        <v>nie</v>
      </c>
      <c r="F363" s="9" t="str">
        <f>IF(Słowenia!C10="", "", Słowenia!C10)</f>
        <v>tak</v>
      </c>
      <c r="G363" s="9" t="str">
        <f>IF(Słowenia!D10="", "", Słowenia!D10)</f>
        <v>tak</v>
      </c>
      <c r="H363" s="9" t="str">
        <f>IF(Słowenia!E10="", "", Słowenia!E10)</f>
        <v>tak</v>
      </c>
      <c r="I363" s="9" t="str">
        <f>IF(Słowenia!F10="", "", Słowenia!F10)</f>
        <v>nie</v>
      </c>
      <c r="J363" s="9" t="str">
        <f>IF(Słowenia!G10="", "", Słowenia!G10)</f>
        <v>tak</v>
      </c>
      <c r="K363" s="9" t="str">
        <f>IF(Słowenia!H10="", "", Słowenia!H10)</f>
        <v>nie</v>
      </c>
      <c r="L363" s="9" t="str">
        <f>IF(Słowenia!I10="", "", Słowenia!I10)</f>
        <v>tak</v>
      </c>
      <c r="M363" s="9" t="str">
        <f>IF(Słowenia!J10="", "", Słowenia!J10)</f>
        <v>nie</v>
      </c>
      <c r="N363" s="9" t="str">
        <f>IF(Słowenia!K10="", "", Słowenia!K10)</f>
        <v>nie</v>
      </c>
      <c r="O363" s="9" t="str">
        <f>IF(Słowenia!L10="", "", Słowenia!L10)</f>
        <v>nie</v>
      </c>
      <c r="P363" s="9" t="str">
        <f>IF(Słowenia!M10="", "", Słowenia!M10)</f>
        <v>nie</v>
      </c>
      <c r="Q363" s="9" t="str">
        <f>IF(Słowenia!N10="", "", Słowenia!N10)</f>
        <v>nie</v>
      </c>
      <c r="R363" s="9" t="str">
        <f>IF(Słowenia!O10="", "", Słowenia!O10)</f>
        <v>tak</v>
      </c>
      <c r="S363" s="9" t="str">
        <f>IF(Słowenia!P10="", "", Słowenia!P10)</f>
        <v>nie</v>
      </c>
      <c r="T363" s="9" t="str">
        <f>IF(Słowenia!Q10="", "", Słowenia!Q10)</f>
        <v>nie</v>
      </c>
      <c r="U363" s="9" t="str">
        <f>IF(Słowenia!R10="", "", Słowenia!R10)</f>
        <v>nie</v>
      </c>
      <c r="V363" s="9" t="str">
        <f>IF(Słowenia!S10="", "", Słowenia!S10)</f>
        <v>tak</v>
      </c>
      <c r="W363" s="9" t="str">
        <f>IF(Słowenia!T10="", "", Słowenia!T10)</f>
        <v>nie</v>
      </c>
      <c r="X363" s="9" t="str">
        <f>IF(Słowenia!U10="", "", Słowenia!U10)</f>
        <v>tak</v>
      </c>
      <c r="Y363" s="9" t="str">
        <f>IF(Słowenia!V10="", "", Słowenia!V10)</f>
        <v>tak</v>
      </c>
      <c r="Z363" s="9" t="str">
        <f>IF(Słowenia!W10="", "", Słowenia!W10)</f>
        <v>nie</v>
      </c>
      <c r="AA363" s="9" t="str">
        <f>IF(Słowenia!X10="", "", Słowenia!X10)</f>
        <v>nie</v>
      </c>
      <c r="AB363" s="9" t="str">
        <f>IF(Słowenia!Y10="", "", Słowenia!Y10)</f>
        <v>tak</v>
      </c>
      <c r="AC363" s="9" t="str">
        <f>IF(Słowenia!Z10="", "", Słowenia!Z10)</f>
        <v>tak</v>
      </c>
      <c r="AD363" s="9" t="str">
        <f>IF(Słowenia!AA10="", "", Słowenia!AA10)</f>
        <v>nie</v>
      </c>
      <c r="AE363" s="9" t="str">
        <f>IF(Słowenia!AB10="", "", Słowenia!AB10)</f>
        <v/>
      </c>
      <c r="AF363" s="9" t="str">
        <f>IF(Słowenia!AC10="", "", Słowenia!AC10)</f>
        <v>nie</v>
      </c>
      <c r="AG363" s="9" t="str">
        <f>IF(Słowenia!AD10="", "", Słowenia!AD10)</f>
        <v/>
      </c>
      <c r="AH363" s="9" t="str">
        <f>IF(Słowenia!AE10="", "", Słowenia!AE10)</f>
        <v/>
      </c>
      <c r="AI363" s="9" t="str">
        <f>IF(Słowenia!AF10="", "", Słowenia!AF10)</f>
        <v/>
      </c>
      <c r="AJ363" s="9" t="str">
        <f>IF(Słowenia!AG10="", "", Słowenia!AG10)</f>
        <v/>
      </c>
      <c r="AK363" s="9" t="str">
        <f>IF(Słowenia!AH10="", "", Słowenia!AH10)</f>
        <v/>
      </c>
      <c r="AL363" s="9" t="str">
        <f>IF(Słowenia!AI10="", "", Słowenia!AI10)</f>
        <v/>
      </c>
      <c r="AM363" s="9" t="str">
        <f>IF(Słowenia!AJ10="", "", Słowenia!AJ10)</f>
        <v/>
      </c>
      <c r="AN363" s="9" t="str">
        <f>IF(Słowenia!AK10="", "", Słowenia!AK10)</f>
        <v/>
      </c>
      <c r="AO363" s="9" t="str">
        <f>IF(Słowenia!AL10="", "", Słowenia!AL10)</f>
        <v/>
      </c>
      <c r="AP363" s="9" t="str">
        <f>IF(Słowenia!AM10="", "", Słowenia!AM10)</f>
        <v/>
      </c>
      <c r="AY363" t="str">
        <f>Słowenia!AP10</f>
        <v>nie 2</v>
      </c>
    </row>
    <row r="364" spans="1:51" x14ac:dyDescent="0.25">
      <c r="A364" s="39">
        <f t="shared" si="42"/>
        <v>0.5357142857142857</v>
      </c>
      <c r="B364" s="47">
        <f t="shared" si="38"/>
        <v>0.53571428930428566</v>
      </c>
      <c r="C364" s="46">
        <v>3.5900000000000201E-9</v>
      </c>
      <c r="D364" s="16" t="str">
        <f>Słowenia!A11</f>
        <v>Domzale</v>
      </c>
      <c r="E364" s="9" t="str">
        <f>IF(Słowenia!B11="", "", Słowenia!B11)</f>
        <v>tak</v>
      </c>
      <c r="F364" s="9" t="str">
        <f>IF(Słowenia!C11="", "", Słowenia!C11)</f>
        <v>tak</v>
      </c>
      <c r="G364" s="9" t="str">
        <f>IF(Słowenia!D11="", "", Słowenia!D11)</f>
        <v>nie</v>
      </c>
      <c r="H364" s="9" t="str">
        <f>IF(Słowenia!E11="", "", Słowenia!E11)</f>
        <v>nie</v>
      </c>
      <c r="I364" s="9" t="str">
        <f>IF(Słowenia!F11="", "", Słowenia!F11)</f>
        <v>tak</v>
      </c>
      <c r="J364" s="9" t="str">
        <f>IF(Słowenia!G11="", "", Słowenia!G11)</f>
        <v>tak</v>
      </c>
      <c r="K364" s="9" t="str">
        <f>IF(Słowenia!H11="", "", Słowenia!H11)</f>
        <v>nie</v>
      </c>
      <c r="L364" s="9" t="str">
        <f>IF(Słowenia!I11="", "", Słowenia!I11)</f>
        <v>nie</v>
      </c>
      <c r="M364" s="9" t="str">
        <f>IF(Słowenia!J11="", "", Słowenia!J11)</f>
        <v>tak</v>
      </c>
      <c r="N364" s="9" t="str">
        <f>IF(Słowenia!K11="", "", Słowenia!K11)</f>
        <v>tak</v>
      </c>
      <c r="O364" s="9" t="str">
        <f>IF(Słowenia!L11="", "", Słowenia!L11)</f>
        <v>tak</v>
      </c>
      <c r="P364" s="9" t="str">
        <f>IF(Słowenia!M11="", "", Słowenia!M11)</f>
        <v>nie</v>
      </c>
      <c r="Q364" s="9" t="str">
        <f>IF(Słowenia!N11="", "", Słowenia!N11)</f>
        <v>tak</v>
      </c>
      <c r="R364" s="9" t="str">
        <f>IF(Słowenia!O11="", "", Słowenia!O11)</f>
        <v>nie</v>
      </c>
      <c r="S364" s="9" t="str">
        <f>IF(Słowenia!P11="", "", Słowenia!P11)</f>
        <v>tak</v>
      </c>
      <c r="T364" s="9" t="str">
        <f>IF(Słowenia!Q11="", "", Słowenia!Q11)</f>
        <v>nie</v>
      </c>
      <c r="U364" s="9" t="str">
        <f>IF(Słowenia!R11="", "", Słowenia!R11)</f>
        <v>tak</v>
      </c>
      <c r="V364" s="9" t="str">
        <f>IF(Słowenia!S11="", "", Słowenia!S11)</f>
        <v>tak</v>
      </c>
      <c r="W364" s="9" t="str">
        <f>IF(Słowenia!T11="", "", Słowenia!T11)</f>
        <v>tak</v>
      </c>
      <c r="X364" s="9" t="str">
        <f>IF(Słowenia!U11="", "", Słowenia!U11)</f>
        <v>nie</v>
      </c>
      <c r="Y364" s="9" t="str">
        <f>IF(Słowenia!V11="", "", Słowenia!V11)</f>
        <v>nie</v>
      </c>
      <c r="Z364" s="9" t="str">
        <f>IF(Słowenia!W11="", "", Słowenia!W11)</f>
        <v>tak</v>
      </c>
      <c r="AA364" s="9" t="str">
        <f>IF(Słowenia!X11="", "", Słowenia!X11)</f>
        <v>nie</v>
      </c>
      <c r="AB364" s="9" t="str">
        <f>IF(Słowenia!Y11="", "", Słowenia!Y11)</f>
        <v>tak</v>
      </c>
      <c r="AC364" s="9" t="str">
        <f>IF(Słowenia!Z11="", "", Słowenia!Z11)</f>
        <v>tak</v>
      </c>
      <c r="AD364" s="9" t="str">
        <f>IF(Słowenia!AA11="", "", Słowenia!AA11)</f>
        <v>nie</v>
      </c>
      <c r="AE364" s="9" t="str">
        <f>IF(Słowenia!AB11="", "", Słowenia!AB11)</f>
        <v>nie</v>
      </c>
      <c r="AF364" s="9" t="str">
        <f>IF(Słowenia!AC11="", "", Słowenia!AC11)</f>
        <v>nie</v>
      </c>
      <c r="AG364" s="9" t="str">
        <f>IF(Słowenia!AD11="", "", Słowenia!AD11)</f>
        <v/>
      </c>
      <c r="AH364" s="9" t="str">
        <f>IF(Słowenia!AE11="", "", Słowenia!AE11)</f>
        <v/>
      </c>
      <c r="AI364" s="9" t="str">
        <f>IF(Słowenia!AF11="", "", Słowenia!AF11)</f>
        <v/>
      </c>
      <c r="AJ364" s="9" t="str">
        <f>IF(Słowenia!AG11="", "", Słowenia!AG11)</f>
        <v/>
      </c>
      <c r="AK364" s="9" t="str">
        <f>IF(Słowenia!AH11="", "", Słowenia!AH11)</f>
        <v/>
      </c>
      <c r="AL364" s="9" t="str">
        <f>IF(Słowenia!AI11="", "", Słowenia!AI11)</f>
        <v/>
      </c>
      <c r="AM364" s="9" t="str">
        <f>IF(Słowenia!AJ11="", "", Słowenia!AJ11)</f>
        <v/>
      </c>
      <c r="AN364" s="9" t="str">
        <f>IF(Słowenia!AK11="", "", Słowenia!AK11)</f>
        <v/>
      </c>
      <c r="AO364" s="9" t="str">
        <f>IF(Słowenia!AL11="", "", Słowenia!AL11)</f>
        <v/>
      </c>
      <c r="AP364" s="9" t="str">
        <f>IF(Słowenia!AM11="", "", Słowenia!AM11)</f>
        <v/>
      </c>
      <c r="AY364" t="str">
        <f>Słowenia!AP11</f>
        <v>nie 3</v>
      </c>
    </row>
    <row r="365" spans="1:51" ht="15.75" thickBot="1" x14ac:dyDescent="0.3">
      <c r="B365" s="47">
        <f t="shared" si="38"/>
        <v>3.6000000000000198E-9</v>
      </c>
      <c r="C365" s="46">
        <v>3.6000000000000198E-9</v>
      </c>
    </row>
    <row r="366" spans="1:51" ht="15.75" thickBot="1" x14ac:dyDescent="0.3">
      <c r="B366" s="47">
        <f t="shared" si="38"/>
        <v>3.61000000000002E-9</v>
      </c>
      <c r="C366" s="46">
        <v>3.61000000000002E-9</v>
      </c>
      <c r="D366" s="13" t="s">
        <v>2</v>
      </c>
      <c r="E366" s="14">
        <f t="shared" ref="E366:AP366" si="43">COUNTIF(E355:E364, "tak")/COUNTIFS(E355:E364, "&lt;&gt;")</f>
        <v>0.6</v>
      </c>
      <c r="F366" s="14">
        <f t="shared" si="43"/>
        <v>0.6</v>
      </c>
      <c r="G366" s="14">
        <f t="shared" si="43"/>
        <v>0.6</v>
      </c>
      <c r="H366" s="14">
        <f t="shared" si="43"/>
        <v>0.4</v>
      </c>
      <c r="I366" s="14">
        <f t="shared" si="43"/>
        <v>0.6</v>
      </c>
      <c r="J366" s="14">
        <f t="shared" si="43"/>
        <v>0.4</v>
      </c>
      <c r="K366" s="14">
        <f t="shared" si="43"/>
        <v>0.2</v>
      </c>
      <c r="L366" s="14">
        <f t="shared" si="43"/>
        <v>0.6</v>
      </c>
      <c r="M366" s="14">
        <f t="shared" si="43"/>
        <v>0.4</v>
      </c>
      <c r="N366" s="14">
        <f t="shared" si="43"/>
        <v>0.6</v>
      </c>
      <c r="O366" s="14">
        <f t="shared" si="43"/>
        <v>0.6</v>
      </c>
      <c r="P366" s="14">
        <f t="shared" si="43"/>
        <v>0</v>
      </c>
      <c r="Q366" s="14">
        <f t="shared" si="43"/>
        <v>0.6</v>
      </c>
      <c r="R366" s="14">
        <f t="shared" si="43"/>
        <v>0.4</v>
      </c>
      <c r="S366" s="14">
        <f t="shared" si="43"/>
        <v>0.4</v>
      </c>
      <c r="T366" s="14">
        <f t="shared" si="43"/>
        <v>0.2</v>
      </c>
      <c r="U366" s="14">
        <f t="shared" si="43"/>
        <v>0.6</v>
      </c>
      <c r="V366" s="14">
        <f t="shared" si="43"/>
        <v>0.8</v>
      </c>
      <c r="W366" s="14">
        <f t="shared" si="43"/>
        <v>0.6</v>
      </c>
      <c r="X366" s="14">
        <f t="shared" si="43"/>
        <v>0.8</v>
      </c>
      <c r="Y366" s="14">
        <f t="shared" si="43"/>
        <v>0.4</v>
      </c>
      <c r="Z366" s="14">
        <f t="shared" si="43"/>
        <v>0.4</v>
      </c>
      <c r="AA366" s="14">
        <f t="shared" si="43"/>
        <v>0.4</v>
      </c>
      <c r="AB366" s="14">
        <f t="shared" si="43"/>
        <v>0.6</v>
      </c>
      <c r="AC366" s="14">
        <f t="shared" si="43"/>
        <v>0.8</v>
      </c>
      <c r="AD366" s="14">
        <f t="shared" si="43"/>
        <v>0.4</v>
      </c>
      <c r="AE366" s="14">
        <f t="shared" si="43"/>
        <v>0.2</v>
      </c>
      <c r="AF366" s="14">
        <f t="shared" si="43"/>
        <v>0.4</v>
      </c>
      <c r="AG366" s="14">
        <f t="shared" si="43"/>
        <v>0</v>
      </c>
      <c r="AH366" s="14">
        <f t="shared" si="43"/>
        <v>0</v>
      </c>
      <c r="AI366" s="14">
        <f t="shared" si="43"/>
        <v>0</v>
      </c>
      <c r="AJ366" s="14">
        <f t="shared" si="43"/>
        <v>0</v>
      </c>
      <c r="AK366" s="14">
        <f t="shared" si="43"/>
        <v>0</v>
      </c>
      <c r="AL366" s="14">
        <f t="shared" si="43"/>
        <v>0</v>
      </c>
      <c r="AM366" s="14">
        <f t="shared" si="43"/>
        <v>0</v>
      </c>
      <c r="AN366" s="14">
        <f t="shared" si="43"/>
        <v>0</v>
      </c>
      <c r="AO366" s="14">
        <f t="shared" si="43"/>
        <v>0</v>
      </c>
      <c r="AP366" s="15">
        <f t="shared" si="43"/>
        <v>0</v>
      </c>
    </row>
    <row r="367" spans="1:51" x14ac:dyDescent="0.25">
      <c r="B367" s="47">
        <f t="shared" si="38"/>
        <v>3.6200000000000202E-9</v>
      </c>
      <c r="C367" s="46">
        <v>3.6200000000000202E-9</v>
      </c>
    </row>
    <row r="368" spans="1:51" ht="15.75" thickBot="1" x14ac:dyDescent="0.3">
      <c r="B368" s="47">
        <f t="shared" si="38"/>
        <v>3.6300000000000199E-9</v>
      </c>
      <c r="C368" s="46">
        <v>3.6300000000000199E-9</v>
      </c>
    </row>
    <row r="369" spans="1:51" ht="15.75" thickBot="1" x14ac:dyDescent="0.3">
      <c r="B369" s="47">
        <f t="shared" si="38"/>
        <v>3.6400000000000201E-9</v>
      </c>
      <c r="C369" s="46">
        <v>3.6400000000000201E-9</v>
      </c>
      <c r="D369" s="60" t="s">
        <v>214</v>
      </c>
      <c r="E369" s="8">
        <v>1</v>
      </c>
      <c r="F369" s="3">
        <v>2</v>
      </c>
      <c r="G369" s="3">
        <v>3</v>
      </c>
      <c r="H369" s="3">
        <v>4</v>
      </c>
      <c r="I369" s="3">
        <v>5</v>
      </c>
      <c r="J369" s="3">
        <v>6</v>
      </c>
      <c r="K369" s="3">
        <v>7</v>
      </c>
      <c r="L369" s="3">
        <v>8</v>
      </c>
      <c r="M369" s="3">
        <v>9</v>
      </c>
      <c r="N369" s="3">
        <v>10</v>
      </c>
      <c r="O369" s="3">
        <v>11</v>
      </c>
      <c r="P369" s="3">
        <v>12</v>
      </c>
      <c r="Q369" s="3">
        <v>13</v>
      </c>
      <c r="R369" s="3">
        <v>14</v>
      </c>
      <c r="S369" s="3">
        <v>15</v>
      </c>
      <c r="T369" s="3">
        <v>16</v>
      </c>
      <c r="U369" s="3">
        <v>17</v>
      </c>
      <c r="V369" s="3">
        <v>18</v>
      </c>
      <c r="W369" s="3">
        <v>19</v>
      </c>
      <c r="X369" s="3">
        <v>20</v>
      </c>
      <c r="Y369" s="3">
        <v>21</v>
      </c>
      <c r="Z369" s="3">
        <v>22</v>
      </c>
      <c r="AA369" s="3">
        <v>23</v>
      </c>
      <c r="AB369" s="3">
        <v>24</v>
      </c>
      <c r="AC369" s="3">
        <v>25</v>
      </c>
      <c r="AD369" s="3">
        <v>26</v>
      </c>
      <c r="AE369" s="3">
        <v>27</v>
      </c>
      <c r="AF369" s="3">
        <v>28</v>
      </c>
      <c r="AG369" s="3">
        <v>29</v>
      </c>
      <c r="AH369" s="3">
        <v>30</v>
      </c>
      <c r="AI369" s="3">
        <v>31</v>
      </c>
      <c r="AJ369" s="3">
        <v>32</v>
      </c>
      <c r="AK369" s="3">
        <v>33</v>
      </c>
      <c r="AL369" s="3">
        <v>34</v>
      </c>
      <c r="AM369" s="3">
        <v>35</v>
      </c>
      <c r="AN369" s="3">
        <v>36</v>
      </c>
      <c r="AO369" s="3">
        <v>37</v>
      </c>
      <c r="AP369" s="4">
        <v>38</v>
      </c>
    </row>
    <row r="370" spans="1:51" x14ac:dyDescent="0.25">
      <c r="A370" s="38">
        <f t="shared" ref="A370:A381" si="44">COUNTIF(E370:AP370, "tak") / (COUNTIF(E370:AP370, "tak") + COUNTIF(E370:AP370, "nie"))</f>
        <v>0.54166666666666663</v>
      </c>
      <c r="B370" s="47">
        <f t="shared" si="38"/>
        <v>0.5416666703166666</v>
      </c>
      <c r="C370" s="46">
        <v>3.6500000000000199E-9</v>
      </c>
      <c r="D370" s="16" t="str">
        <f>Dania!A2</f>
        <v>Midtjylland</v>
      </c>
      <c r="E370" s="9" t="str">
        <f>IF(Dania!B2="", "", Dania!B2)</f>
        <v>tak</v>
      </c>
      <c r="F370" s="9" t="str">
        <f>IF(Dania!C2="", "", Dania!C2)</f>
        <v>nie</v>
      </c>
      <c r="G370" s="9" t="str">
        <f>IF(Dania!D2="", "", Dania!D2)</f>
        <v>tak</v>
      </c>
      <c r="H370" s="9" t="str">
        <f>IF(Dania!E2="", "", Dania!E2)</f>
        <v>nie</v>
      </c>
      <c r="I370" s="9" t="str">
        <f>IF(Dania!F2="", "", Dania!F2)</f>
        <v>nie</v>
      </c>
      <c r="J370" s="9" t="str">
        <f>IF(Dania!G2="", "", Dania!G2)</f>
        <v>tak</v>
      </c>
      <c r="K370" s="9" t="str">
        <f>IF(Dania!H2="", "", Dania!H2)</f>
        <v>tak</v>
      </c>
      <c r="L370" s="9" t="str">
        <f>IF(Dania!I2="", "", Dania!I2)</f>
        <v>tak</v>
      </c>
      <c r="M370" s="9" t="str">
        <f>IF(Dania!J2="", "", Dania!J2)</f>
        <v>tak</v>
      </c>
      <c r="N370" s="9" t="str">
        <f>IF(Dania!K2="", "", Dania!K2)</f>
        <v>nie</v>
      </c>
      <c r="O370" s="9" t="str">
        <f>IF(Dania!L2="", "", Dania!L2)</f>
        <v>tak</v>
      </c>
      <c r="P370" s="9" t="str">
        <f>IF(Dania!M2="", "", Dania!M2)</f>
        <v>nie</v>
      </c>
      <c r="Q370" s="9" t="str">
        <f>IF(Dania!N2="", "", Dania!N2)</f>
        <v>tak</v>
      </c>
      <c r="R370" s="9" t="str">
        <f>IF(Dania!O2="", "", Dania!O2)</f>
        <v>nie</v>
      </c>
      <c r="S370" s="9" t="str">
        <f>IF(Dania!P2="", "", Dania!P2)</f>
        <v>nie</v>
      </c>
      <c r="T370" s="9" t="str">
        <f>IF(Dania!Q2="", "", Dania!Q2)</f>
        <v>nie</v>
      </c>
      <c r="U370" s="9" t="str">
        <f>IF(Dania!R2="", "", Dania!R2)</f>
        <v>tak</v>
      </c>
      <c r="V370" s="9" t="str">
        <f>IF(Dania!S2="", "", Dania!S2)</f>
        <v>nie</v>
      </c>
      <c r="W370" s="9" t="str">
        <f>IF(Dania!T2="", "", Dania!T2)</f>
        <v>nie</v>
      </c>
      <c r="X370" s="9" t="str">
        <f>IF(Dania!U2="", "", Dania!U2)</f>
        <v>nie</v>
      </c>
      <c r="Y370" s="9" t="str">
        <f>IF(Dania!V2="", "", Dania!V2)</f>
        <v>tak</v>
      </c>
      <c r="Z370" s="9" t="str">
        <f>IF(Dania!W2="", "", Dania!W2)</f>
        <v>tak</v>
      </c>
      <c r="AA370" s="9" t="str">
        <f>IF(Dania!X2="", "", Dania!X2)</f>
        <v>tak</v>
      </c>
      <c r="AB370" s="9" t="str">
        <f>IF(Dania!Y2="", "", Dania!Y2)</f>
        <v>tak</v>
      </c>
      <c r="AC370" s="9" t="str">
        <f>IF(Dania!Z2="", "", Dania!Z2)</f>
        <v/>
      </c>
      <c r="AD370" s="9" t="str">
        <f>IF(Dania!AA2="", "", Dania!AA2)</f>
        <v/>
      </c>
      <c r="AE370" s="9" t="str">
        <f>IF(Dania!AB2="", "", Dania!AB2)</f>
        <v/>
      </c>
      <c r="AF370" s="9" t="str">
        <f>IF(Dania!AC2="", "", Dania!AC2)</f>
        <v/>
      </c>
      <c r="AG370" s="9" t="str">
        <f>IF(Dania!AD2="", "", Dania!AD2)</f>
        <v/>
      </c>
      <c r="AH370" s="9" t="str">
        <f>IF(Dania!AE2="", "", Dania!AE2)</f>
        <v/>
      </c>
      <c r="AI370" s="9" t="str">
        <f>IF(Dania!AF2="", "", Dania!AF2)</f>
        <v/>
      </c>
      <c r="AJ370" s="9" t="str">
        <f>IF(Dania!AG2="", "", Dania!AG2)</f>
        <v/>
      </c>
      <c r="AK370" s="9" t="str">
        <f>IF(Dania!AH2="", "", Dania!AH2)</f>
        <v/>
      </c>
      <c r="AL370" s="9" t="str">
        <f>IF(Dania!AI2="", "", Dania!AI2)</f>
        <v/>
      </c>
      <c r="AM370" s="9" t="str">
        <f>IF(Dania!AJ2="", "", Dania!AJ2)</f>
        <v/>
      </c>
      <c r="AN370" s="9" t="str">
        <f>IF(Dania!AK2="", "", Dania!AK2)</f>
        <v/>
      </c>
      <c r="AO370" s="9" t="str">
        <f>IF(Dania!AL2="", "", Dania!AL2)</f>
        <v/>
      </c>
      <c r="AP370" s="9" t="str">
        <f>IF(Dania!AM2="", "", Dania!AM2)</f>
        <v/>
      </c>
      <c r="AY370" t="str">
        <f>Dania!AP2</f>
        <v>tak 4</v>
      </c>
    </row>
    <row r="371" spans="1:51" x14ac:dyDescent="0.25">
      <c r="A371" s="39">
        <f t="shared" si="44"/>
        <v>0.625</v>
      </c>
      <c r="B371" s="47">
        <f t="shared" si="38"/>
        <v>0.62500000365999997</v>
      </c>
      <c r="C371" s="46">
        <v>3.66000000000002E-9</v>
      </c>
      <c r="D371" s="16" t="str">
        <f>Dania!A3</f>
        <v>FC Kopenhaga</v>
      </c>
      <c r="E371" s="9" t="str">
        <f>IF(Dania!B3="", "", Dania!B3)</f>
        <v>nie</v>
      </c>
      <c r="F371" s="9" t="str">
        <f>IF(Dania!C3="", "", Dania!C3)</f>
        <v>tak</v>
      </c>
      <c r="G371" s="9" t="str">
        <f>IF(Dania!D3="", "", Dania!D3)</f>
        <v>tak</v>
      </c>
      <c r="H371" s="9" t="str">
        <f>IF(Dania!E3="", "", Dania!E3)</f>
        <v>tak</v>
      </c>
      <c r="I371" s="9" t="str">
        <f>IF(Dania!F3="", "", Dania!F3)</f>
        <v>nie</v>
      </c>
      <c r="J371" s="9" t="str">
        <f>IF(Dania!G3="", "", Dania!G3)</f>
        <v>tak</v>
      </c>
      <c r="K371" s="9" t="str">
        <f>IF(Dania!H3="", "", Dania!H3)</f>
        <v>tak</v>
      </c>
      <c r="L371" s="9" t="str">
        <f>IF(Dania!I3="", "", Dania!I3)</f>
        <v>tak</v>
      </c>
      <c r="M371" s="9" t="str">
        <f>IF(Dania!J3="", "", Dania!J3)</f>
        <v>nie</v>
      </c>
      <c r="N371" s="9" t="str">
        <f>IF(Dania!K3="", "", Dania!K3)</f>
        <v>tak</v>
      </c>
      <c r="O371" s="9" t="str">
        <f>IF(Dania!L3="", "", Dania!L3)</f>
        <v>tak</v>
      </c>
      <c r="P371" s="9" t="str">
        <f>IF(Dania!M3="", "", Dania!M3)</f>
        <v>tak</v>
      </c>
      <c r="Q371" s="9" t="str">
        <f>IF(Dania!N3="", "", Dania!N3)</f>
        <v>nie</v>
      </c>
      <c r="R371" s="9" t="str">
        <f>IF(Dania!O3="", "", Dania!O3)</f>
        <v>tak</v>
      </c>
      <c r="S371" s="9" t="str">
        <f>IF(Dania!P3="", "", Dania!P3)</f>
        <v>tak</v>
      </c>
      <c r="T371" s="9" t="str">
        <f>IF(Dania!Q3="", "", Dania!Q3)</f>
        <v>tak</v>
      </c>
      <c r="U371" s="9" t="str">
        <f>IF(Dania!R3="", "", Dania!R3)</f>
        <v>tak</v>
      </c>
      <c r="V371" s="9" t="str">
        <f>IF(Dania!S3="", "", Dania!S3)</f>
        <v>tak</v>
      </c>
      <c r="W371" s="9" t="str">
        <f>IF(Dania!T3="", "", Dania!T3)</f>
        <v>nie</v>
      </c>
      <c r="X371" s="9" t="str">
        <f>IF(Dania!U3="", "", Dania!U3)</f>
        <v>nie</v>
      </c>
      <c r="Y371" s="9" t="str">
        <f>IF(Dania!V3="", "", Dania!V3)</f>
        <v>nie</v>
      </c>
      <c r="Z371" s="9" t="str">
        <f>IF(Dania!W3="", "", Dania!W3)</f>
        <v>tak</v>
      </c>
      <c r="AA371" s="9" t="str">
        <f>IF(Dania!X3="", "", Dania!X3)</f>
        <v>nie</v>
      </c>
      <c r="AB371" s="9" t="str">
        <f>IF(Dania!Y3="", "", Dania!Y3)</f>
        <v>nie</v>
      </c>
      <c r="AC371" s="9" t="str">
        <f>IF(Dania!Z3="", "", Dania!Z3)</f>
        <v/>
      </c>
      <c r="AD371" s="9" t="str">
        <f>IF(Dania!AA3="", "", Dania!AA3)</f>
        <v/>
      </c>
      <c r="AE371" s="9" t="str">
        <f>IF(Dania!AB3="", "", Dania!AB3)</f>
        <v/>
      </c>
      <c r="AF371" s="9" t="str">
        <f>IF(Dania!AC3="", "", Dania!AC3)</f>
        <v/>
      </c>
      <c r="AG371" s="9" t="str">
        <f>IF(Dania!AD3="", "", Dania!AD3)</f>
        <v/>
      </c>
      <c r="AH371" s="9" t="str">
        <f>IF(Dania!AE3="", "", Dania!AE3)</f>
        <v/>
      </c>
      <c r="AI371" s="9" t="str">
        <f>IF(Dania!AF3="", "", Dania!AF3)</f>
        <v/>
      </c>
      <c r="AJ371" s="9" t="str">
        <f>IF(Dania!AG3="", "", Dania!AG3)</f>
        <v/>
      </c>
      <c r="AK371" s="9" t="str">
        <f>IF(Dania!AH3="", "", Dania!AH3)</f>
        <v/>
      </c>
      <c r="AL371" s="9" t="str">
        <f>IF(Dania!AI3="", "", Dania!AI3)</f>
        <v/>
      </c>
      <c r="AM371" s="9" t="str">
        <f>IF(Dania!AJ3="", "", Dania!AJ3)</f>
        <v/>
      </c>
      <c r="AN371" s="9" t="str">
        <f>IF(Dania!AK3="", "", Dania!AK3)</f>
        <v/>
      </c>
      <c r="AO371" s="9" t="str">
        <f>IF(Dania!AL3="", "", Dania!AL3)</f>
        <v/>
      </c>
      <c r="AP371" s="9" t="str">
        <f>IF(Dania!AM3="", "", Dania!AM3)</f>
        <v/>
      </c>
      <c r="AY371" t="str">
        <f>Dania!AP3</f>
        <v>nie 2</v>
      </c>
    </row>
    <row r="372" spans="1:51" x14ac:dyDescent="0.25">
      <c r="A372" s="39">
        <f t="shared" si="44"/>
        <v>0.60869565217391308</v>
      </c>
      <c r="B372" s="47">
        <f t="shared" si="38"/>
        <v>0.60869565584391305</v>
      </c>
      <c r="C372" s="46">
        <v>3.6700000000000198E-9</v>
      </c>
      <c r="D372" s="16" t="str">
        <f>Dania!A4</f>
        <v>Aarhus</v>
      </c>
      <c r="E372" s="9" t="str">
        <f>IF(Dania!B4="", "", Dania!B4)</f>
        <v>tak</v>
      </c>
      <c r="F372" s="9" t="str">
        <f>IF(Dania!C4="", "", Dania!C4)</f>
        <v>tak</v>
      </c>
      <c r="G372" s="9" t="str">
        <f>IF(Dania!D4="", "", Dania!D4)</f>
        <v>tak</v>
      </c>
      <c r="H372" s="9" t="str">
        <f>IF(Dania!E4="", "", Dania!E4)</f>
        <v>nie</v>
      </c>
      <c r="I372" s="9" t="str">
        <f>IF(Dania!F4="", "", Dania!F4)</f>
        <v>nie</v>
      </c>
      <c r="J372" s="9" t="str">
        <f>IF(Dania!G4="", "", Dania!G4)</f>
        <v>tak</v>
      </c>
      <c r="K372" s="9" t="str">
        <f>IF(Dania!H4="", "", Dania!H4)</f>
        <v>tak</v>
      </c>
      <c r="L372" s="9" t="str">
        <f>IF(Dania!I4="", "", Dania!I4)</f>
        <v>nie</v>
      </c>
      <c r="M372" s="9" t="str">
        <f>IF(Dania!J4="", "", Dania!J4)</f>
        <v>nie</v>
      </c>
      <c r="N372" s="9" t="str">
        <f>IF(Dania!K4="", "", Dania!K4)</f>
        <v>tak</v>
      </c>
      <c r="O372" s="9" t="str">
        <f>IF(Dania!L4="", "", Dania!L4)</f>
        <v>tak</v>
      </c>
      <c r="P372" s="9" t="str">
        <f>IF(Dania!M4="", "", Dania!M4)</f>
        <v>nie</v>
      </c>
      <c r="Q372" s="9" t="str">
        <f>IF(Dania!N4="", "", Dania!N4)</f>
        <v>tak</v>
      </c>
      <c r="R372" s="9" t="str">
        <f>IF(Dania!O4="", "", Dania!O4)</f>
        <v>tak</v>
      </c>
      <c r="S372" s="9" t="str">
        <f>IF(Dania!P4="", "", Dania!P4)</f>
        <v>tak</v>
      </c>
      <c r="T372" s="9" t="str">
        <f>IF(Dania!Q4="", "", Dania!Q4)</f>
        <v>nie</v>
      </c>
      <c r="U372" s="9" t="str">
        <f>IF(Dania!R4="", "", Dania!R4)</f>
        <v>nie</v>
      </c>
      <c r="V372" s="9" t="str">
        <f>IF(Dania!S4="", "", Dania!S4)</f>
        <v>nie</v>
      </c>
      <c r="W372" s="9" t="str">
        <f>IF(Dania!T4="", "", Dania!T4)</f>
        <v>tak</v>
      </c>
      <c r="X372" s="9" t="str">
        <f>IF(Dania!U4="", "", Dania!U4)</f>
        <v>tak</v>
      </c>
      <c r="Y372" s="9" t="str">
        <f>IF(Dania!V4="", "", Dania!V4)</f>
        <v>nie</v>
      </c>
      <c r="Z372" s="9" t="str">
        <f>IF(Dania!W4="", "", Dania!W4)</f>
        <v>tak</v>
      </c>
      <c r="AA372" s="9" t="str">
        <f>IF(Dania!X4="", "", Dania!X4)</f>
        <v>tak</v>
      </c>
      <c r="AB372" s="9" t="str">
        <f>IF(Dania!Y4="", "", Dania!Y4)</f>
        <v/>
      </c>
      <c r="AC372" s="9" t="str">
        <f>IF(Dania!Z4="", "", Dania!Z4)</f>
        <v/>
      </c>
      <c r="AD372" s="9" t="str">
        <f>IF(Dania!AA4="", "", Dania!AA4)</f>
        <v/>
      </c>
      <c r="AE372" s="9" t="str">
        <f>IF(Dania!AB4="", "", Dania!AB4)</f>
        <v/>
      </c>
      <c r="AF372" s="9" t="str">
        <f>IF(Dania!AC4="", "", Dania!AC4)</f>
        <v/>
      </c>
      <c r="AG372" s="9" t="str">
        <f>IF(Dania!AD4="", "", Dania!AD4)</f>
        <v/>
      </c>
      <c r="AH372" s="9" t="str">
        <f>IF(Dania!AE4="", "", Dania!AE4)</f>
        <v/>
      </c>
      <c r="AI372" s="9" t="str">
        <f>IF(Dania!AF4="", "", Dania!AF4)</f>
        <v/>
      </c>
      <c r="AJ372" s="9" t="str">
        <f>IF(Dania!AG4="", "", Dania!AG4)</f>
        <v/>
      </c>
      <c r="AK372" s="9" t="str">
        <f>IF(Dania!AH4="", "", Dania!AH4)</f>
        <v/>
      </c>
      <c r="AL372" s="9" t="str">
        <f>IF(Dania!AI4="", "", Dania!AI4)</f>
        <v/>
      </c>
      <c r="AM372" s="9" t="str">
        <f>IF(Dania!AJ4="", "", Dania!AJ4)</f>
        <v/>
      </c>
      <c r="AN372" s="9" t="str">
        <f>IF(Dania!AK4="", "", Dania!AK4)</f>
        <v/>
      </c>
      <c r="AO372" s="9" t="str">
        <f>IF(Dania!AL4="", "", Dania!AL4)</f>
        <v/>
      </c>
      <c r="AP372" s="9" t="str">
        <f>IF(Dania!AM4="", "", Dania!AM4)</f>
        <v/>
      </c>
      <c r="AY372" t="str">
        <f>Dania!AP4</f>
        <v>tak 2</v>
      </c>
    </row>
    <row r="373" spans="1:51" x14ac:dyDescent="0.25">
      <c r="A373" s="39">
        <f t="shared" si="44"/>
        <v>0.5</v>
      </c>
      <c r="B373" s="47">
        <f t="shared" si="38"/>
        <v>0.50000000367999997</v>
      </c>
      <c r="C373" s="46">
        <v>3.68000000000002E-9</v>
      </c>
      <c r="D373" s="16" t="str">
        <f>Dania!A5</f>
        <v>Randers</v>
      </c>
      <c r="E373" s="9" t="str">
        <f>IF(Dania!B5="", "", Dania!B5)</f>
        <v>nie</v>
      </c>
      <c r="F373" s="9" t="str">
        <f>IF(Dania!C5="", "", Dania!C5)</f>
        <v>tak</v>
      </c>
      <c r="G373" s="9" t="str">
        <f>IF(Dania!D5="", "", Dania!D5)</f>
        <v>tak</v>
      </c>
      <c r="H373" s="9" t="str">
        <f>IF(Dania!E5="", "", Dania!E5)</f>
        <v>nie</v>
      </c>
      <c r="I373" s="9" t="str">
        <f>IF(Dania!F5="", "", Dania!F5)</f>
        <v>nie</v>
      </c>
      <c r="J373" s="9" t="str">
        <f>IF(Dania!G5="", "", Dania!G5)</f>
        <v>tak</v>
      </c>
      <c r="K373" s="9" t="str">
        <f>IF(Dania!H5="", "", Dania!H5)</f>
        <v>nie</v>
      </c>
      <c r="L373" s="9" t="str">
        <f>IF(Dania!I5="", "", Dania!I5)</f>
        <v>nie</v>
      </c>
      <c r="M373" s="9" t="str">
        <f>IF(Dania!J5="", "", Dania!J5)</f>
        <v>tak</v>
      </c>
      <c r="N373" s="9" t="str">
        <f>IF(Dania!K5="", "", Dania!K5)</f>
        <v>tak</v>
      </c>
      <c r="O373" s="9" t="str">
        <f>IF(Dania!L5="", "", Dania!L5)</f>
        <v>tak</v>
      </c>
      <c r="P373" s="9" t="str">
        <f>IF(Dania!M5="", "", Dania!M5)</f>
        <v>nie</v>
      </c>
      <c r="Q373" s="9" t="str">
        <f>IF(Dania!N5="", "", Dania!N5)</f>
        <v>tak</v>
      </c>
      <c r="R373" s="9" t="str">
        <f>IF(Dania!O5="", "", Dania!O5)</f>
        <v>nie</v>
      </c>
      <c r="S373" s="9" t="str">
        <f>IF(Dania!P5="", "", Dania!P5)</f>
        <v>nie</v>
      </c>
      <c r="T373" s="9" t="str">
        <f>IF(Dania!Q5="", "", Dania!Q5)</f>
        <v>nie</v>
      </c>
      <c r="U373" s="9" t="str">
        <f>IF(Dania!R5="", "", Dania!R5)</f>
        <v>tak</v>
      </c>
      <c r="V373" s="9" t="str">
        <f>IF(Dania!S5="", "", Dania!S5)</f>
        <v>tak</v>
      </c>
      <c r="W373" s="9" t="str">
        <f>IF(Dania!T5="", "", Dania!T5)</f>
        <v>nie</v>
      </c>
      <c r="X373" s="9" t="str">
        <f>IF(Dania!U5="", "", Dania!U5)</f>
        <v>tak</v>
      </c>
      <c r="Y373" s="9" t="str">
        <f>IF(Dania!V5="", "", Dania!V5)</f>
        <v>nie</v>
      </c>
      <c r="Z373" s="9" t="str">
        <f>IF(Dania!W5="", "", Dania!W5)</f>
        <v>tak</v>
      </c>
      <c r="AA373" s="9" t="str">
        <f>IF(Dania!X5="", "", Dania!X5)</f>
        <v>nie</v>
      </c>
      <c r="AB373" s="9" t="str">
        <f>IF(Dania!Y5="", "", Dania!Y5)</f>
        <v>tak</v>
      </c>
      <c r="AC373" s="9" t="str">
        <f>IF(Dania!Z5="", "", Dania!Z5)</f>
        <v/>
      </c>
      <c r="AD373" s="9" t="str">
        <f>IF(Dania!AA5="", "", Dania!AA5)</f>
        <v/>
      </c>
      <c r="AE373" s="9" t="str">
        <f>IF(Dania!AB5="", "", Dania!AB5)</f>
        <v/>
      </c>
      <c r="AF373" s="9" t="str">
        <f>IF(Dania!AC5="", "", Dania!AC5)</f>
        <v/>
      </c>
      <c r="AG373" s="9" t="str">
        <f>IF(Dania!AD5="", "", Dania!AD5)</f>
        <v/>
      </c>
      <c r="AH373" s="9" t="str">
        <f>IF(Dania!AE5="", "", Dania!AE5)</f>
        <v/>
      </c>
      <c r="AI373" s="9" t="str">
        <f>IF(Dania!AF5="", "", Dania!AF5)</f>
        <v/>
      </c>
      <c r="AJ373" s="9" t="str">
        <f>IF(Dania!AG5="", "", Dania!AG5)</f>
        <v/>
      </c>
      <c r="AK373" s="9" t="str">
        <f>IF(Dania!AH5="", "", Dania!AH5)</f>
        <v/>
      </c>
      <c r="AL373" s="9" t="str">
        <f>IF(Dania!AI5="", "", Dania!AI5)</f>
        <v/>
      </c>
      <c r="AM373" s="9" t="str">
        <f>IF(Dania!AJ5="", "", Dania!AJ5)</f>
        <v/>
      </c>
      <c r="AN373" s="9" t="str">
        <f>IF(Dania!AK5="", "", Dania!AK5)</f>
        <v/>
      </c>
      <c r="AO373" s="9" t="str">
        <f>IF(Dania!AL5="", "", Dania!AL5)</f>
        <v/>
      </c>
      <c r="AP373" s="9" t="str">
        <f>IF(Dania!AM5="", "", Dania!AM5)</f>
        <v/>
      </c>
      <c r="AY373" t="str">
        <f>Dania!AP5</f>
        <v>tak 1</v>
      </c>
    </row>
    <row r="374" spans="1:51" x14ac:dyDescent="0.25">
      <c r="A374" s="39">
        <f t="shared" si="44"/>
        <v>0.5</v>
      </c>
      <c r="B374" s="47">
        <f t="shared" si="38"/>
        <v>0.50000000368999997</v>
      </c>
      <c r="C374" s="46">
        <v>3.6900000000000201E-9</v>
      </c>
      <c r="D374" s="16" t="str">
        <f>Dania!A6</f>
        <v>Nordsjaelland</v>
      </c>
      <c r="E374" s="9" t="str">
        <f>IF(Dania!B6="", "", Dania!B6)</f>
        <v>tak</v>
      </c>
      <c r="F374" s="9" t="str">
        <f>IF(Dania!C6="", "", Dania!C6)</f>
        <v>nie</v>
      </c>
      <c r="G374" s="9" t="str">
        <f>IF(Dania!D6="", "", Dania!D6)</f>
        <v>nie</v>
      </c>
      <c r="H374" s="9" t="str">
        <f>IF(Dania!E6="", "", Dania!E6)</f>
        <v>nie</v>
      </c>
      <c r="I374" s="9" t="str">
        <f>IF(Dania!F6="", "", Dania!F6)</f>
        <v>tak</v>
      </c>
      <c r="J374" s="9" t="str">
        <f>IF(Dania!G6="", "", Dania!G6)</f>
        <v>tak</v>
      </c>
      <c r="K374" s="9" t="str">
        <f>IF(Dania!H6="", "", Dania!H6)</f>
        <v>tak</v>
      </c>
      <c r="L374" s="9" t="str">
        <f>IF(Dania!I6="", "", Dania!I6)</f>
        <v>nie</v>
      </c>
      <c r="M374" s="9" t="str">
        <f>IF(Dania!J6="", "", Dania!J6)</f>
        <v>nie</v>
      </c>
      <c r="N374" s="9" t="str">
        <f>IF(Dania!K6="", "", Dania!K6)</f>
        <v>nie</v>
      </c>
      <c r="O374" s="9" t="str">
        <f>IF(Dania!L6="", "", Dania!L6)</f>
        <v>tak</v>
      </c>
      <c r="P374" s="9" t="str">
        <f>IF(Dania!M6="", "", Dania!M6)</f>
        <v>tak</v>
      </c>
      <c r="Q374" s="9" t="str">
        <f>IF(Dania!N6="", "", Dania!N6)</f>
        <v>tak</v>
      </c>
      <c r="R374" s="9" t="str">
        <f>IF(Dania!O6="", "", Dania!O6)</f>
        <v>tak</v>
      </c>
      <c r="S374" s="9" t="str">
        <f>IF(Dania!P6="", "", Dania!P6)</f>
        <v>nie</v>
      </c>
      <c r="T374" s="9" t="str">
        <f>IF(Dania!Q6="", "", Dania!Q6)</f>
        <v>nie</v>
      </c>
      <c r="U374" s="9" t="str">
        <f>IF(Dania!R6="", "", Dania!R6)</f>
        <v>tak</v>
      </c>
      <c r="V374" s="9" t="str">
        <f>IF(Dania!S6="", "", Dania!S6)</f>
        <v>nie</v>
      </c>
      <c r="W374" s="9" t="str">
        <f>IF(Dania!T6="", "", Dania!T6)</f>
        <v>tak</v>
      </c>
      <c r="X374" s="9" t="str">
        <f>IF(Dania!U6="", "", Dania!U6)</f>
        <v>nie</v>
      </c>
      <c r="Y374" s="9" t="str">
        <f>IF(Dania!V6="", "", Dania!V6)</f>
        <v>tak</v>
      </c>
      <c r="Z374" s="9" t="str">
        <f>IF(Dania!W6="", "", Dania!W6)</f>
        <v>nie</v>
      </c>
      <c r="AA374" s="9" t="str">
        <f>IF(Dania!X6="", "", Dania!X6)</f>
        <v>tak</v>
      </c>
      <c r="AB374" s="9" t="str">
        <f>IF(Dania!Y6="", "", Dania!Y6)</f>
        <v>nie</v>
      </c>
      <c r="AC374" s="9" t="str">
        <f>IF(Dania!Z6="", "", Dania!Z6)</f>
        <v/>
      </c>
      <c r="AD374" s="9" t="str">
        <f>IF(Dania!AA6="", "", Dania!AA6)</f>
        <v/>
      </c>
      <c r="AE374" s="9" t="str">
        <f>IF(Dania!AB6="", "", Dania!AB6)</f>
        <v/>
      </c>
      <c r="AF374" s="9" t="str">
        <f>IF(Dania!AC6="", "", Dania!AC6)</f>
        <v/>
      </c>
      <c r="AG374" s="9" t="str">
        <f>IF(Dania!AD6="", "", Dania!AD6)</f>
        <v/>
      </c>
      <c r="AH374" s="9" t="str">
        <f>IF(Dania!AE6="", "", Dania!AE6)</f>
        <v/>
      </c>
      <c r="AI374" s="9" t="str">
        <f>IF(Dania!AF6="", "", Dania!AF6)</f>
        <v/>
      </c>
      <c r="AJ374" s="9" t="str">
        <f>IF(Dania!AG6="", "", Dania!AG6)</f>
        <v/>
      </c>
      <c r="AK374" s="9" t="str">
        <f>IF(Dania!AH6="", "", Dania!AH6)</f>
        <v/>
      </c>
      <c r="AL374" s="9" t="str">
        <f>IF(Dania!AI6="", "", Dania!AI6)</f>
        <v/>
      </c>
      <c r="AM374" s="9" t="str">
        <f>IF(Dania!AJ6="", "", Dania!AJ6)</f>
        <v/>
      </c>
      <c r="AN374" s="9" t="str">
        <f>IF(Dania!AK6="", "", Dania!AK6)</f>
        <v/>
      </c>
      <c r="AO374" s="9" t="str">
        <f>IF(Dania!AL6="", "", Dania!AL6)</f>
        <v/>
      </c>
      <c r="AP374" s="9" t="str">
        <f>IF(Dania!AM6="", "", Dania!AM6)</f>
        <v/>
      </c>
      <c r="AY374" t="str">
        <f>Dania!AP6</f>
        <v>nie 1</v>
      </c>
    </row>
    <row r="375" spans="1:51" x14ac:dyDescent="0.25">
      <c r="A375" s="39">
        <f t="shared" si="44"/>
        <v>0.47826086956521741</v>
      </c>
      <c r="B375" s="47">
        <f t="shared" si="38"/>
        <v>0.47826087326521738</v>
      </c>
      <c r="C375" s="46">
        <v>3.7000000000000199E-9</v>
      </c>
      <c r="D375" s="16" t="str">
        <f>Dania!A7</f>
        <v>Brondby</v>
      </c>
      <c r="E375" s="9" t="str">
        <f>IF(Dania!B7="", "", Dania!B7)</f>
        <v>tak</v>
      </c>
      <c r="F375" s="9" t="str">
        <f>IF(Dania!C7="", "", Dania!C7)</f>
        <v>tak</v>
      </c>
      <c r="G375" s="9" t="str">
        <f>IF(Dania!D7="", "", Dania!D7)</f>
        <v>nie</v>
      </c>
      <c r="H375" s="9" t="str">
        <f>IF(Dania!E7="", "", Dania!E7)</f>
        <v>nie</v>
      </c>
      <c r="I375" s="9" t="str">
        <f>IF(Dania!F7="", "", Dania!F7)</f>
        <v>tak</v>
      </c>
      <c r="J375" s="9" t="str">
        <f>IF(Dania!G7="", "", Dania!G7)</f>
        <v>tak</v>
      </c>
      <c r="K375" s="9" t="str">
        <f>IF(Dania!H7="", "", Dania!H7)</f>
        <v>tak</v>
      </c>
      <c r="L375" s="9" t="str">
        <f>IF(Dania!I7="", "", Dania!I7)</f>
        <v>tak</v>
      </c>
      <c r="M375" s="9" t="str">
        <f>IF(Dania!J7="", "", Dania!J7)</f>
        <v>nie</v>
      </c>
      <c r="N375" s="9" t="str">
        <f>IF(Dania!K7="", "", Dania!K7)</f>
        <v>nie</v>
      </c>
      <c r="O375" s="9" t="str">
        <f>IF(Dania!L7="", "", Dania!L7)</f>
        <v>tak</v>
      </c>
      <c r="P375" s="9" t="str">
        <f>IF(Dania!M7="", "", Dania!M7)</f>
        <v>nie</v>
      </c>
      <c r="Q375" s="9" t="str">
        <f>IF(Dania!N7="", "", Dania!N7)</f>
        <v>nie</v>
      </c>
      <c r="R375" s="9" t="str">
        <f>IF(Dania!O7="", "", Dania!O7)</f>
        <v>nie</v>
      </c>
      <c r="S375" s="9" t="str">
        <f>IF(Dania!P7="", "", Dania!P7)</f>
        <v>nie</v>
      </c>
      <c r="T375" s="9" t="str">
        <f>IF(Dania!Q7="", "", Dania!Q7)</f>
        <v>tak</v>
      </c>
      <c r="U375" s="9" t="str">
        <f>IF(Dania!R7="", "", Dania!R7)</f>
        <v>nie</v>
      </c>
      <c r="V375" s="9" t="str">
        <f>IF(Dania!S7="", "", Dania!S7)</f>
        <v>tak</v>
      </c>
      <c r="W375" s="9" t="str">
        <f>IF(Dania!T7="", "", Dania!T7)</f>
        <v>nie</v>
      </c>
      <c r="X375" s="9" t="str">
        <f>IF(Dania!U7="", "", Dania!U7)</f>
        <v>nie</v>
      </c>
      <c r="Y375" s="9" t="str">
        <f>IF(Dania!V7="", "", Dania!V7)</f>
        <v>nie</v>
      </c>
      <c r="Z375" s="9" t="str">
        <f>IF(Dania!W7="", "", Dania!W7)</f>
        <v>tak</v>
      </c>
      <c r="AA375" s="9" t="str">
        <f>IF(Dania!X7="", "", Dania!X7)</f>
        <v>tak</v>
      </c>
      <c r="AB375" s="9" t="str">
        <f>IF(Dania!Y7="", "", Dania!Y7)</f>
        <v/>
      </c>
      <c r="AC375" s="9" t="str">
        <f>IF(Dania!Z7="", "", Dania!Z7)</f>
        <v/>
      </c>
      <c r="AD375" s="9" t="str">
        <f>IF(Dania!AA7="", "", Dania!AA7)</f>
        <v/>
      </c>
      <c r="AE375" s="9" t="str">
        <f>IF(Dania!AB7="", "", Dania!AB7)</f>
        <v/>
      </c>
      <c r="AF375" s="9" t="str">
        <f>IF(Dania!AC7="", "", Dania!AC7)</f>
        <v/>
      </c>
      <c r="AG375" s="9" t="str">
        <f>IF(Dania!AD7="", "", Dania!AD7)</f>
        <v/>
      </c>
      <c r="AH375" s="9" t="str">
        <f>IF(Dania!AE7="", "", Dania!AE7)</f>
        <v/>
      </c>
      <c r="AI375" s="9" t="str">
        <f>IF(Dania!AF7="", "", Dania!AF7)</f>
        <v/>
      </c>
      <c r="AJ375" s="9" t="str">
        <f>IF(Dania!AG7="", "", Dania!AG7)</f>
        <v/>
      </c>
      <c r="AK375" s="9" t="str">
        <f>IF(Dania!AH7="", "", Dania!AH7)</f>
        <v/>
      </c>
      <c r="AL375" s="9" t="str">
        <f>IF(Dania!AI7="", "", Dania!AI7)</f>
        <v/>
      </c>
      <c r="AM375" s="9" t="str">
        <f>IF(Dania!AJ7="", "", Dania!AJ7)</f>
        <v/>
      </c>
      <c r="AN375" s="9" t="str">
        <f>IF(Dania!AK7="", "", Dania!AK7)</f>
        <v/>
      </c>
      <c r="AO375" s="9" t="str">
        <f>IF(Dania!AL7="", "", Dania!AL7)</f>
        <v/>
      </c>
      <c r="AP375" s="9" t="str">
        <f>IF(Dania!AM7="", "", Dania!AM7)</f>
        <v/>
      </c>
      <c r="AY375" t="str">
        <f>Dania!AP7</f>
        <v>tak 2</v>
      </c>
    </row>
    <row r="376" spans="1:51" x14ac:dyDescent="0.25">
      <c r="A376" s="39">
        <f t="shared" si="44"/>
        <v>0.5</v>
      </c>
      <c r="B376" s="47">
        <f t="shared" si="38"/>
        <v>0.50000000370999997</v>
      </c>
      <c r="C376" s="46">
        <v>3.7100000000000201E-9</v>
      </c>
      <c r="D376" s="16" t="str">
        <f>Dania!A8</f>
        <v>Silkeborg</v>
      </c>
      <c r="E376" s="9" t="str">
        <f>IF(Dania!B8="", "", Dania!B8)</f>
        <v>nie</v>
      </c>
      <c r="F376" s="9" t="str">
        <f>IF(Dania!C8="", "", Dania!C8)</f>
        <v>tak</v>
      </c>
      <c r="G376" s="9" t="str">
        <f>IF(Dania!D8="", "", Dania!D8)</f>
        <v>tak</v>
      </c>
      <c r="H376" s="9" t="str">
        <f>IF(Dania!E8="", "", Dania!E8)</f>
        <v>nie</v>
      </c>
      <c r="I376" s="9" t="str">
        <f>IF(Dania!F8="", "", Dania!F8)</f>
        <v>tak</v>
      </c>
      <c r="J376" s="9" t="str">
        <f>IF(Dania!G8="", "", Dania!G8)</f>
        <v>nie</v>
      </c>
      <c r="K376" s="9" t="str">
        <f>IF(Dania!H8="", "", Dania!H8)</f>
        <v>tak</v>
      </c>
      <c r="L376" s="9" t="str">
        <f>IF(Dania!I8="", "", Dania!I8)</f>
        <v>nie</v>
      </c>
      <c r="M376" s="9" t="str">
        <f>IF(Dania!J8="", "", Dania!J8)</f>
        <v>nie</v>
      </c>
      <c r="N376" s="9" t="str">
        <f>IF(Dania!K8="", "", Dania!K8)</f>
        <v>tak</v>
      </c>
      <c r="O376" s="9" t="str">
        <f>IF(Dania!L8="", "", Dania!L8)</f>
        <v>tak</v>
      </c>
      <c r="P376" s="9" t="str">
        <f>IF(Dania!M8="", "", Dania!M8)</f>
        <v>tak</v>
      </c>
      <c r="Q376" s="9" t="str">
        <f>IF(Dania!N8="", "", Dania!N8)</f>
        <v>tak</v>
      </c>
      <c r="R376" s="9" t="str">
        <f>IF(Dania!O8="", "", Dania!O8)</f>
        <v>tak</v>
      </c>
      <c r="S376" s="9" t="str">
        <f>IF(Dania!P8="", "", Dania!P8)</f>
        <v>nie</v>
      </c>
      <c r="T376" s="9" t="str">
        <f>IF(Dania!Q8="", "", Dania!Q8)</f>
        <v>nie</v>
      </c>
      <c r="U376" s="9" t="str">
        <f>IF(Dania!R8="", "", Dania!R8)</f>
        <v>nie</v>
      </c>
      <c r="V376" s="9" t="str">
        <f>IF(Dania!S8="", "", Dania!S8)</f>
        <v>nie</v>
      </c>
      <c r="W376" s="9" t="str">
        <f>IF(Dania!T8="", "", Dania!T8)</f>
        <v>tak</v>
      </c>
      <c r="X376" s="9" t="str">
        <f>IF(Dania!U8="", "", Dania!U8)</f>
        <v>tak</v>
      </c>
      <c r="Y376" s="9" t="str">
        <f>IF(Dania!V8="", "", Dania!V8)</f>
        <v>nie</v>
      </c>
      <c r="Z376" s="9" t="str">
        <f>IF(Dania!W8="", "", Dania!W8)</f>
        <v>tak</v>
      </c>
      <c r="AA376" s="9" t="str">
        <f>IF(Dania!X8="", "", Dania!X8)</f>
        <v>nie</v>
      </c>
      <c r="AB376" s="9" t="str">
        <f>IF(Dania!Y8="", "", Dania!Y8)</f>
        <v>nie</v>
      </c>
      <c r="AC376" s="9" t="str">
        <f>IF(Dania!Z8="", "", Dania!Z8)</f>
        <v/>
      </c>
      <c r="AD376" s="9" t="str">
        <f>IF(Dania!AA8="", "", Dania!AA8)</f>
        <v/>
      </c>
      <c r="AE376" s="9" t="str">
        <f>IF(Dania!AB8="", "", Dania!AB8)</f>
        <v/>
      </c>
      <c r="AF376" s="9" t="str">
        <f>IF(Dania!AC8="", "", Dania!AC8)</f>
        <v/>
      </c>
      <c r="AG376" s="9" t="str">
        <f>IF(Dania!AD8="", "", Dania!AD8)</f>
        <v/>
      </c>
      <c r="AH376" s="9" t="str">
        <f>IF(Dania!AE8="", "", Dania!AE8)</f>
        <v/>
      </c>
      <c r="AI376" s="9" t="str">
        <f>IF(Dania!AF8="", "", Dania!AF8)</f>
        <v/>
      </c>
      <c r="AJ376" s="9" t="str">
        <f>IF(Dania!AG8="", "", Dania!AG8)</f>
        <v/>
      </c>
      <c r="AK376" s="9" t="str">
        <f>IF(Dania!AH8="", "", Dania!AH8)</f>
        <v/>
      </c>
      <c r="AL376" s="9" t="str">
        <f>IF(Dania!AI8="", "", Dania!AI8)</f>
        <v/>
      </c>
      <c r="AM376" s="9" t="str">
        <f>IF(Dania!AJ8="", "", Dania!AJ8)</f>
        <v/>
      </c>
      <c r="AN376" s="9" t="str">
        <f>IF(Dania!AK8="", "", Dania!AK8)</f>
        <v/>
      </c>
      <c r="AO376" s="9" t="str">
        <f>IF(Dania!AL8="", "", Dania!AL8)</f>
        <v/>
      </c>
      <c r="AP376" s="9" t="str">
        <f>IF(Dania!AM8="", "", Dania!AM8)</f>
        <v/>
      </c>
      <c r="AY376" t="str">
        <f>Dania!AP8</f>
        <v>nie 2</v>
      </c>
    </row>
    <row r="377" spans="1:51" x14ac:dyDescent="0.25">
      <c r="A377" s="39">
        <f t="shared" si="44"/>
        <v>0.58333333333333337</v>
      </c>
      <c r="B377" s="47">
        <f t="shared" si="38"/>
        <v>0.58333333705333335</v>
      </c>
      <c r="C377" s="46">
        <v>3.7200000000000198E-9</v>
      </c>
      <c r="D377" s="16" t="str">
        <f>Dania!A9</f>
        <v>Viborg</v>
      </c>
      <c r="E377" s="9" t="str">
        <f>IF(Dania!B9="", "", Dania!B9)</f>
        <v>tak</v>
      </c>
      <c r="F377" s="9" t="str">
        <f>IF(Dania!C9="", "", Dania!C9)</f>
        <v>tak</v>
      </c>
      <c r="G377" s="9" t="str">
        <f>IF(Dania!D9="", "", Dania!D9)</f>
        <v>tak</v>
      </c>
      <c r="H377" s="9" t="str">
        <f>IF(Dania!E9="", "", Dania!E9)</f>
        <v>nie</v>
      </c>
      <c r="I377" s="9" t="str">
        <f>IF(Dania!F9="", "", Dania!F9)</f>
        <v>nie</v>
      </c>
      <c r="J377" s="9" t="str">
        <f>IF(Dania!G9="", "", Dania!G9)</f>
        <v>nie</v>
      </c>
      <c r="K377" s="9" t="str">
        <f>IF(Dania!H9="", "", Dania!H9)</f>
        <v>tak</v>
      </c>
      <c r="L377" s="9" t="str">
        <f>IF(Dania!I9="", "", Dania!I9)</f>
        <v>nie</v>
      </c>
      <c r="M377" s="9" t="str">
        <f>IF(Dania!J9="", "", Dania!J9)</f>
        <v>nie</v>
      </c>
      <c r="N377" s="9" t="str">
        <f>IF(Dania!K9="", "", Dania!K9)</f>
        <v>tak</v>
      </c>
      <c r="O377" s="9" t="str">
        <f>IF(Dania!L9="", "", Dania!L9)</f>
        <v>tak</v>
      </c>
      <c r="P377" s="9" t="str">
        <f>IF(Dania!M9="", "", Dania!M9)</f>
        <v>nie</v>
      </c>
      <c r="Q377" s="9" t="str">
        <f>IF(Dania!N9="", "", Dania!N9)</f>
        <v>nie</v>
      </c>
      <c r="R377" s="9" t="str">
        <f>IF(Dania!O9="", "", Dania!O9)</f>
        <v>tak</v>
      </c>
      <c r="S377" s="9" t="str">
        <f>IF(Dania!P9="", "", Dania!P9)</f>
        <v>nie</v>
      </c>
      <c r="T377" s="9" t="str">
        <f>IF(Dania!Q9="", "", Dania!Q9)</f>
        <v>nie</v>
      </c>
      <c r="U377" s="9" t="str">
        <f>IF(Dania!R9="", "", Dania!R9)</f>
        <v>tak</v>
      </c>
      <c r="V377" s="9" t="str">
        <f>IF(Dania!S9="", "", Dania!S9)</f>
        <v>tak</v>
      </c>
      <c r="W377" s="9" t="str">
        <f>IF(Dania!T9="", "", Dania!T9)</f>
        <v>tak</v>
      </c>
      <c r="X377" s="9" t="str">
        <f>IF(Dania!U9="", "", Dania!U9)</f>
        <v>tak</v>
      </c>
      <c r="Y377" s="9" t="str">
        <f>IF(Dania!V9="", "", Dania!V9)</f>
        <v>nie</v>
      </c>
      <c r="Z377" s="9" t="str">
        <f>IF(Dania!W9="", "", Dania!W9)</f>
        <v>tak</v>
      </c>
      <c r="AA377" s="9" t="str">
        <f>IF(Dania!X9="", "", Dania!X9)</f>
        <v>tak</v>
      </c>
      <c r="AB377" s="9" t="str">
        <f>IF(Dania!Y9="", "", Dania!Y9)</f>
        <v>tak</v>
      </c>
      <c r="AC377" s="9" t="str">
        <f>IF(Dania!Z9="", "", Dania!Z9)</f>
        <v/>
      </c>
      <c r="AD377" s="9" t="str">
        <f>IF(Dania!AA9="", "", Dania!AA9)</f>
        <v/>
      </c>
      <c r="AE377" s="9" t="str">
        <f>IF(Dania!AB9="", "", Dania!AB9)</f>
        <v/>
      </c>
      <c r="AF377" s="9" t="str">
        <f>IF(Dania!AC9="", "", Dania!AC9)</f>
        <v/>
      </c>
      <c r="AG377" s="9" t="str">
        <f>IF(Dania!AD9="", "", Dania!AD9)</f>
        <v/>
      </c>
      <c r="AH377" s="9" t="str">
        <f>IF(Dania!AE9="", "", Dania!AE9)</f>
        <v/>
      </c>
      <c r="AI377" s="9" t="str">
        <f>IF(Dania!AF9="", "", Dania!AF9)</f>
        <v/>
      </c>
      <c r="AJ377" s="9" t="str">
        <f>IF(Dania!AG9="", "", Dania!AG9)</f>
        <v/>
      </c>
      <c r="AK377" s="9" t="str">
        <f>IF(Dania!AH9="", "", Dania!AH9)</f>
        <v/>
      </c>
      <c r="AL377" s="9" t="str">
        <f>IF(Dania!AI9="", "", Dania!AI9)</f>
        <v/>
      </c>
      <c r="AM377" s="9" t="str">
        <f>IF(Dania!AJ9="", "", Dania!AJ9)</f>
        <v/>
      </c>
      <c r="AN377" s="9" t="str">
        <f>IF(Dania!AK9="", "", Dania!AK9)</f>
        <v/>
      </c>
      <c r="AO377" s="9" t="str">
        <f>IF(Dania!AL9="", "", Dania!AL9)</f>
        <v/>
      </c>
      <c r="AP377" s="9" t="str">
        <f>IF(Dania!AM9="", "", Dania!AM9)</f>
        <v/>
      </c>
      <c r="AY377" t="str">
        <f>Dania!AP9</f>
        <v>tak 3</v>
      </c>
    </row>
    <row r="378" spans="1:51" x14ac:dyDescent="0.25">
      <c r="A378" s="39">
        <f t="shared" si="44"/>
        <v>0.54166666666666663</v>
      </c>
      <c r="B378" s="47">
        <f t="shared" si="38"/>
        <v>0.54166667039666661</v>
      </c>
      <c r="C378" s="46">
        <v>3.73000000000002E-9</v>
      </c>
      <c r="D378" s="16" t="str">
        <f>Dania!A10</f>
        <v>Aalborg</v>
      </c>
      <c r="E378" s="9" t="str">
        <f>IF(Dania!B10="", "", Dania!B10)</f>
        <v>tak</v>
      </c>
      <c r="F378" s="9" t="str">
        <f>IF(Dania!C10="", "", Dania!C10)</f>
        <v>tak</v>
      </c>
      <c r="G378" s="9" t="str">
        <f>IF(Dania!D10="", "", Dania!D10)</f>
        <v>tak</v>
      </c>
      <c r="H378" s="9" t="str">
        <f>IF(Dania!E10="", "", Dania!E10)</f>
        <v>nie</v>
      </c>
      <c r="I378" s="9" t="str">
        <f>IF(Dania!F10="", "", Dania!F10)</f>
        <v>tak</v>
      </c>
      <c r="J378" s="9" t="str">
        <f>IF(Dania!G10="", "", Dania!G10)</f>
        <v>tak</v>
      </c>
      <c r="K378" s="9" t="str">
        <f>IF(Dania!H10="", "", Dania!H10)</f>
        <v>nie</v>
      </c>
      <c r="L378" s="9" t="str">
        <f>IF(Dania!I10="", "", Dania!I10)</f>
        <v>tak</v>
      </c>
      <c r="M378" s="9" t="str">
        <f>IF(Dania!J10="", "", Dania!J10)</f>
        <v>nie</v>
      </c>
      <c r="N378" s="9" t="str">
        <f>IF(Dania!K10="", "", Dania!K10)</f>
        <v>nie</v>
      </c>
      <c r="O378" s="9" t="str">
        <f>IF(Dania!L10="", "", Dania!L10)</f>
        <v>tak</v>
      </c>
      <c r="P378" s="9" t="str">
        <f>IF(Dania!M10="", "", Dania!M10)</f>
        <v>nie</v>
      </c>
      <c r="Q378" s="9" t="str">
        <f>IF(Dania!N10="", "", Dania!N10)</f>
        <v>tak</v>
      </c>
      <c r="R378" s="9" t="str">
        <f>IF(Dania!O10="", "", Dania!O10)</f>
        <v>nie</v>
      </c>
      <c r="S378" s="9" t="str">
        <f>IF(Dania!P10="", "", Dania!P10)</f>
        <v>tak</v>
      </c>
      <c r="T378" s="9" t="str">
        <f>IF(Dania!Q10="", "", Dania!Q10)</f>
        <v>nie</v>
      </c>
      <c r="U378" s="9" t="str">
        <f>IF(Dania!R10="", "", Dania!R10)</f>
        <v>nie</v>
      </c>
      <c r="V378" s="9" t="str">
        <f>IF(Dania!S10="", "", Dania!S10)</f>
        <v>nie</v>
      </c>
      <c r="W378" s="9" t="str">
        <f>IF(Dania!T10="", "", Dania!T10)</f>
        <v>tak</v>
      </c>
      <c r="X378" s="9" t="str">
        <f>IF(Dania!U10="", "", Dania!U10)</f>
        <v>nie</v>
      </c>
      <c r="Y378" s="9" t="str">
        <f>IF(Dania!V10="", "", Dania!V10)</f>
        <v>tak</v>
      </c>
      <c r="Z378" s="9" t="str">
        <f>IF(Dania!W10="", "", Dania!W10)</f>
        <v>tak</v>
      </c>
      <c r="AA378" s="9" t="str">
        <f>IF(Dania!X10="", "", Dania!X10)</f>
        <v>tak</v>
      </c>
      <c r="AB378" s="9" t="str">
        <f>IF(Dania!Y10="", "", Dania!Y10)</f>
        <v>nie</v>
      </c>
      <c r="AC378" s="9" t="str">
        <f>IF(Dania!Z10="", "", Dania!Z10)</f>
        <v/>
      </c>
      <c r="AD378" s="9" t="str">
        <f>IF(Dania!AA10="", "", Dania!AA10)</f>
        <v/>
      </c>
      <c r="AE378" s="9" t="str">
        <f>IF(Dania!AB10="", "", Dania!AB10)</f>
        <v/>
      </c>
      <c r="AF378" s="9" t="str">
        <f>IF(Dania!AC10="", "", Dania!AC10)</f>
        <v/>
      </c>
      <c r="AG378" s="9" t="str">
        <f>IF(Dania!AD10="", "", Dania!AD10)</f>
        <v/>
      </c>
      <c r="AH378" s="9" t="str">
        <f>IF(Dania!AE10="", "", Dania!AE10)</f>
        <v/>
      </c>
      <c r="AI378" s="9" t="str">
        <f>IF(Dania!AF10="", "", Dania!AF10)</f>
        <v/>
      </c>
      <c r="AJ378" s="9" t="str">
        <f>IF(Dania!AG10="", "", Dania!AG10)</f>
        <v/>
      </c>
      <c r="AK378" s="9" t="str">
        <f>IF(Dania!AH10="", "", Dania!AH10)</f>
        <v/>
      </c>
      <c r="AL378" s="9" t="str">
        <f>IF(Dania!AI10="", "", Dania!AI10)</f>
        <v/>
      </c>
      <c r="AM378" s="9" t="str">
        <f>IF(Dania!AJ10="", "", Dania!AJ10)</f>
        <v/>
      </c>
      <c r="AN378" s="9" t="str">
        <f>IF(Dania!AK10="", "", Dania!AK10)</f>
        <v/>
      </c>
      <c r="AO378" s="9" t="str">
        <f>IF(Dania!AL10="", "", Dania!AL10)</f>
        <v/>
      </c>
      <c r="AP378" s="9" t="str">
        <f>IF(Dania!AM10="", "", Dania!AM10)</f>
        <v/>
      </c>
      <c r="AY378" t="str">
        <f>Dania!AP10</f>
        <v>nie 1</v>
      </c>
    </row>
    <row r="379" spans="1:51" x14ac:dyDescent="0.25">
      <c r="A379" s="39">
        <f t="shared" si="44"/>
        <v>0.25</v>
      </c>
      <c r="B379" s="47">
        <f t="shared" si="38"/>
        <v>0.25000000373999998</v>
      </c>
      <c r="C379" s="46">
        <v>3.7400000000000198E-9</v>
      </c>
      <c r="D379" s="16" t="str">
        <f>Dania!A11</f>
        <v>Lyngby</v>
      </c>
      <c r="E379" s="9" t="str">
        <f>IF(Dania!B11="", "", Dania!B11)</f>
        <v>nie</v>
      </c>
      <c r="F379" s="9" t="str">
        <f>IF(Dania!C11="", "", Dania!C11)</f>
        <v>nie</v>
      </c>
      <c r="G379" s="9" t="str">
        <f>IF(Dania!D11="", "", Dania!D11)</f>
        <v>nie</v>
      </c>
      <c r="H379" s="9" t="str">
        <f>IF(Dania!E11="", "", Dania!E11)</f>
        <v>nie</v>
      </c>
      <c r="I379" s="9" t="str">
        <f>IF(Dania!F11="", "", Dania!F11)</f>
        <v>nie</v>
      </c>
      <c r="J379" s="9" t="str">
        <f>IF(Dania!G11="", "", Dania!G11)</f>
        <v>nie</v>
      </c>
      <c r="K379" s="9" t="str">
        <f>IF(Dania!H11="", "", Dania!H11)</f>
        <v>nie</v>
      </c>
      <c r="L379" s="9" t="str">
        <f>IF(Dania!I11="", "", Dania!I11)</f>
        <v>tak</v>
      </c>
      <c r="M379" s="9" t="str">
        <f>IF(Dania!J11="", "", Dania!J11)</f>
        <v>nie</v>
      </c>
      <c r="N379" s="9" t="str">
        <f>IF(Dania!K11="", "", Dania!K11)</f>
        <v>tak</v>
      </c>
      <c r="O379" s="9" t="str">
        <f>IF(Dania!L11="", "", Dania!L11)</f>
        <v>tak</v>
      </c>
      <c r="P379" s="9" t="str">
        <f>IF(Dania!M11="", "", Dania!M11)</f>
        <v>nie</v>
      </c>
      <c r="Q379" s="9" t="str">
        <f>IF(Dania!N11="", "", Dania!N11)</f>
        <v>nie</v>
      </c>
      <c r="R379" s="9" t="str">
        <f>IF(Dania!O11="", "", Dania!O11)</f>
        <v>tak</v>
      </c>
      <c r="S379" s="9" t="str">
        <f>IF(Dania!P11="", "", Dania!P11)</f>
        <v>tak</v>
      </c>
      <c r="T379" s="9" t="str">
        <f>IF(Dania!Q11="", "", Dania!Q11)</f>
        <v>tak</v>
      </c>
      <c r="U379" s="9" t="str">
        <f>IF(Dania!R11="", "", Dania!R11)</f>
        <v>nie</v>
      </c>
      <c r="V379" s="9" t="str">
        <f>IF(Dania!S11="", "", Dania!S11)</f>
        <v>nie</v>
      </c>
      <c r="W379" s="9" t="str">
        <f>IF(Dania!T11="", "", Dania!T11)</f>
        <v>nie</v>
      </c>
      <c r="X379" s="9" t="str">
        <f>IF(Dania!U11="", "", Dania!U11)</f>
        <v>nie</v>
      </c>
      <c r="Y379" s="9" t="str">
        <f>IF(Dania!V11="", "", Dania!V11)</f>
        <v>nie</v>
      </c>
      <c r="Z379" s="9" t="str">
        <f>IF(Dania!W11="", "", Dania!W11)</f>
        <v>nie</v>
      </c>
      <c r="AA379" s="9" t="str">
        <f>IF(Dania!X11="", "", Dania!X11)</f>
        <v>nie</v>
      </c>
      <c r="AB379" s="9" t="str">
        <f>IF(Dania!Y11="", "", Dania!Y11)</f>
        <v>nie</v>
      </c>
      <c r="AC379" s="9" t="str">
        <f>IF(Dania!Z11="", "", Dania!Z11)</f>
        <v/>
      </c>
      <c r="AD379" s="9" t="str">
        <f>IF(Dania!AA11="", "", Dania!AA11)</f>
        <v/>
      </c>
      <c r="AE379" s="9" t="str">
        <f>IF(Dania!AB11="", "", Dania!AB11)</f>
        <v/>
      </c>
      <c r="AF379" s="9" t="str">
        <f>IF(Dania!AC11="", "", Dania!AC11)</f>
        <v/>
      </c>
      <c r="AG379" s="9" t="str">
        <f>IF(Dania!AD11="", "", Dania!AD11)</f>
        <v/>
      </c>
      <c r="AH379" s="9" t="str">
        <f>IF(Dania!AE11="", "", Dania!AE11)</f>
        <v/>
      </c>
      <c r="AI379" s="9" t="str">
        <f>IF(Dania!AF11="", "", Dania!AF11)</f>
        <v/>
      </c>
      <c r="AJ379" s="9" t="str">
        <f>IF(Dania!AG11="", "", Dania!AG11)</f>
        <v/>
      </c>
      <c r="AK379" s="9" t="str">
        <f>IF(Dania!AH11="", "", Dania!AH11)</f>
        <v/>
      </c>
      <c r="AL379" s="9" t="str">
        <f>IF(Dania!AI11="", "", Dania!AI11)</f>
        <v/>
      </c>
      <c r="AM379" s="9" t="str">
        <f>IF(Dania!AJ11="", "", Dania!AJ11)</f>
        <v/>
      </c>
      <c r="AN379" s="9" t="str">
        <f>IF(Dania!AK11="", "", Dania!AK11)</f>
        <v/>
      </c>
      <c r="AO379" s="9" t="str">
        <f>IF(Dania!AL11="", "", Dania!AL11)</f>
        <v/>
      </c>
      <c r="AP379" s="9" t="str">
        <f>IF(Dania!AM11="", "", Dania!AM11)</f>
        <v/>
      </c>
      <c r="AY379" t="str">
        <f>Dania!AP11</f>
        <v>nie 8</v>
      </c>
    </row>
    <row r="380" spans="1:51" x14ac:dyDescent="0.25">
      <c r="A380" s="39">
        <f t="shared" si="44"/>
        <v>0.5</v>
      </c>
      <c r="B380" s="47">
        <f t="shared" si="38"/>
        <v>0.50000000374999998</v>
      </c>
      <c r="C380" s="46">
        <v>3.7500000000000203E-9</v>
      </c>
      <c r="D380" s="16" t="str">
        <f>Dania!A12</f>
        <v>Sonderjyske</v>
      </c>
      <c r="E380" s="9" t="str">
        <f>IF(Dania!B12="", "", Dania!B12)</f>
        <v>nie</v>
      </c>
      <c r="F380" s="9" t="str">
        <f>IF(Dania!C12="", "", Dania!C12)</f>
        <v>nie</v>
      </c>
      <c r="G380" s="9" t="str">
        <f>IF(Dania!D12="", "", Dania!D12)</f>
        <v>tak</v>
      </c>
      <c r="H380" s="9" t="str">
        <f>IF(Dania!E12="", "", Dania!E12)</f>
        <v>tak</v>
      </c>
      <c r="I380" s="9" t="str">
        <f>IF(Dania!F12="", "", Dania!F12)</f>
        <v>nie</v>
      </c>
      <c r="J380" s="9" t="str">
        <f>IF(Dania!G12="", "", Dania!G12)</f>
        <v>tak</v>
      </c>
      <c r="K380" s="9" t="str">
        <f>IF(Dania!H12="", "", Dania!H12)</f>
        <v>tak</v>
      </c>
      <c r="L380" s="9" t="str">
        <f>IF(Dania!I12="", "", Dania!I12)</f>
        <v>tak</v>
      </c>
      <c r="M380" s="9" t="str">
        <f>IF(Dania!J12="", "", Dania!J12)</f>
        <v>tak</v>
      </c>
      <c r="N380" s="9" t="str">
        <f>IF(Dania!K12="", "", Dania!K12)</f>
        <v>nie</v>
      </c>
      <c r="O380" s="9" t="str">
        <f>IF(Dania!L12="", "", Dania!L12)</f>
        <v>tak</v>
      </c>
      <c r="P380" s="9" t="str">
        <f>IF(Dania!M12="", "", Dania!M12)</f>
        <v>nie</v>
      </c>
      <c r="Q380" s="9" t="str">
        <f>IF(Dania!N12="", "", Dania!N12)</f>
        <v>nie</v>
      </c>
      <c r="R380" s="9" t="str">
        <f>IF(Dania!O12="", "", Dania!O12)</f>
        <v>nie</v>
      </c>
      <c r="S380" s="9" t="str">
        <f>IF(Dania!P12="", "", Dania!P12)</f>
        <v>nie</v>
      </c>
      <c r="T380" s="9" t="str">
        <f>IF(Dania!Q12="", "", Dania!Q12)</f>
        <v>tak</v>
      </c>
      <c r="U380" s="9" t="str">
        <f>IF(Dania!R12="", "", Dania!R12)</f>
        <v>nie</v>
      </c>
      <c r="V380" s="9" t="str">
        <f>IF(Dania!S12="", "", Dania!S12)</f>
        <v>nie</v>
      </c>
      <c r="W380" s="9" t="str">
        <f>IF(Dania!T12="", "", Dania!T12)</f>
        <v>tak</v>
      </c>
      <c r="X380" s="9" t="str">
        <f>IF(Dania!U12="", "", Dania!U12)</f>
        <v>tak</v>
      </c>
      <c r="Y380" s="9" t="str">
        <f>IF(Dania!V12="", "", Dania!V12)</f>
        <v>nie</v>
      </c>
      <c r="Z380" s="9" t="str">
        <f>IF(Dania!W12="", "", Dania!W12)</f>
        <v>tak</v>
      </c>
      <c r="AA380" s="9" t="str">
        <f>IF(Dania!X12="", "", Dania!X12)</f>
        <v>nie</v>
      </c>
      <c r="AB380" s="9" t="str">
        <f>IF(Dania!Y12="", "", Dania!Y12)</f>
        <v>tak</v>
      </c>
      <c r="AC380" s="9" t="str">
        <f>IF(Dania!Z12="", "", Dania!Z12)</f>
        <v/>
      </c>
      <c r="AD380" s="9" t="str">
        <f>IF(Dania!AA12="", "", Dania!AA12)</f>
        <v/>
      </c>
      <c r="AE380" s="9" t="str">
        <f>IF(Dania!AB12="", "", Dania!AB12)</f>
        <v/>
      </c>
      <c r="AF380" s="9" t="str">
        <f>IF(Dania!AC12="", "", Dania!AC12)</f>
        <v/>
      </c>
      <c r="AG380" s="9" t="str">
        <f>IF(Dania!AD12="", "", Dania!AD12)</f>
        <v/>
      </c>
      <c r="AH380" s="9" t="str">
        <f>IF(Dania!AE12="", "", Dania!AE12)</f>
        <v/>
      </c>
      <c r="AI380" s="9" t="str">
        <f>IF(Dania!AF12="", "", Dania!AF12)</f>
        <v/>
      </c>
      <c r="AJ380" s="9" t="str">
        <f>IF(Dania!AG12="", "", Dania!AG12)</f>
        <v/>
      </c>
      <c r="AK380" s="9" t="str">
        <f>IF(Dania!AH12="", "", Dania!AH12)</f>
        <v/>
      </c>
      <c r="AL380" s="9" t="str">
        <f>IF(Dania!AI12="", "", Dania!AI12)</f>
        <v/>
      </c>
      <c r="AM380" s="9" t="str">
        <f>IF(Dania!AJ12="", "", Dania!AJ12)</f>
        <v/>
      </c>
      <c r="AN380" s="9" t="str">
        <f>IF(Dania!AK12="", "", Dania!AK12)</f>
        <v/>
      </c>
      <c r="AO380" s="9" t="str">
        <f>IF(Dania!AL12="", "", Dania!AL12)</f>
        <v/>
      </c>
      <c r="AP380" s="9" t="str">
        <f>IF(Dania!AM12="", "", Dania!AM12)</f>
        <v/>
      </c>
      <c r="AY380" t="str">
        <f>Dania!AP12</f>
        <v>tak 1</v>
      </c>
    </row>
    <row r="381" spans="1:51" x14ac:dyDescent="0.25">
      <c r="A381" s="39">
        <f t="shared" si="44"/>
        <v>0.33333333333333331</v>
      </c>
      <c r="B381" s="47">
        <f t="shared" si="38"/>
        <v>0.33333333709333329</v>
      </c>
      <c r="C381" s="46">
        <v>3.7600000000000201E-9</v>
      </c>
      <c r="D381" s="16" t="str">
        <f>Dania!A13</f>
        <v>Velje</v>
      </c>
      <c r="E381" s="9" t="str">
        <f>IF(Dania!B13="", "", Dania!B13)</f>
        <v>nie</v>
      </c>
      <c r="F381" s="9" t="str">
        <f>IF(Dania!C13="", "", Dania!C13)</f>
        <v>tak</v>
      </c>
      <c r="G381" s="9" t="str">
        <f>IF(Dania!D13="", "", Dania!D13)</f>
        <v>nie</v>
      </c>
      <c r="H381" s="9" t="str">
        <f>IF(Dania!E13="", "", Dania!E13)</f>
        <v>nie</v>
      </c>
      <c r="I381" s="9" t="str">
        <f>IF(Dania!F13="", "", Dania!F13)</f>
        <v>nie</v>
      </c>
      <c r="J381" s="9" t="str">
        <f>IF(Dania!G13="", "", Dania!G13)</f>
        <v>nie</v>
      </c>
      <c r="K381" s="9" t="str">
        <f>IF(Dania!H13="", "", Dania!H13)</f>
        <v>nie</v>
      </c>
      <c r="L381" s="9" t="str">
        <f>IF(Dania!I13="", "", Dania!I13)</f>
        <v>nie</v>
      </c>
      <c r="M381" s="9" t="str">
        <f>IF(Dania!J13="", "", Dania!J13)</f>
        <v>tak</v>
      </c>
      <c r="N381" s="9" t="str">
        <f>IF(Dania!K13="", "", Dania!K13)</f>
        <v>nie</v>
      </c>
      <c r="O381" s="9" t="str">
        <f>IF(Dania!L13="", "", Dania!L13)</f>
        <v>tak</v>
      </c>
      <c r="P381" s="9" t="str">
        <f>IF(Dania!M13="", "", Dania!M13)</f>
        <v>tak</v>
      </c>
      <c r="Q381" s="9" t="str">
        <f>IF(Dania!N13="", "", Dania!N13)</f>
        <v>nie</v>
      </c>
      <c r="R381" s="9" t="str">
        <f>IF(Dania!O13="", "", Dania!O13)</f>
        <v>nie</v>
      </c>
      <c r="S381" s="9" t="str">
        <f>IF(Dania!P13="", "", Dania!P13)</f>
        <v>nie</v>
      </c>
      <c r="T381" s="9" t="str">
        <f>IF(Dania!Q13="", "", Dania!Q13)</f>
        <v>nie</v>
      </c>
      <c r="U381" s="9" t="str">
        <f>IF(Dania!R13="", "", Dania!R13)</f>
        <v>tak</v>
      </c>
      <c r="V381" s="9" t="str">
        <f>IF(Dania!S13="", "", Dania!S13)</f>
        <v>nie</v>
      </c>
      <c r="W381" s="9" t="str">
        <f>IF(Dania!T13="", "", Dania!T13)</f>
        <v>nie</v>
      </c>
      <c r="X381" s="9" t="str">
        <f>IF(Dania!U13="", "", Dania!U13)</f>
        <v>tak</v>
      </c>
      <c r="Y381" s="9" t="str">
        <f>IF(Dania!V13="", "", Dania!V13)</f>
        <v>tak</v>
      </c>
      <c r="Z381" s="9" t="str">
        <f>IF(Dania!W13="", "", Dania!W13)</f>
        <v>tak</v>
      </c>
      <c r="AA381" s="9" t="str">
        <f>IF(Dania!X13="", "", Dania!X13)</f>
        <v>nie</v>
      </c>
      <c r="AB381" s="9" t="str">
        <f>IF(Dania!Y13="", "", Dania!Y13)</f>
        <v>nie</v>
      </c>
      <c r="AC381" s="9" t="str">
        <f>IF(Dania!Z13="", "", Dania!Z13)</f>
        <v/>
      </c>
      <c r="AD381" s="9" t="str">
        <f>IF(Dania!AA13="", "", Dania!AA13)</f>
        <v/>
      </c>
      <c r="AE381" s="9" t="str">
        <f>IF(Dania!AB13="", "", Dania!AB13)</f>
        <v/>
      </c>
      <c r="AF381" s="9" t="str">
        <f>IF(Dania!AC13="", "", Dania!AC13)</f>
        <v/>
      </c>
      <c r="AG381" s="9" t="str">
        <f>IF(Dania!AD13="", "", Dania!AD13)</f>
        <v/>
      </c>
      <c r="AH381" s="9" t="str">
        <f>IF(Dania!AE13="", "", Dania!AE13)</f>
        <v/>
      </c>
      <c r="AI381" s="9" t="str">
        <f>IF(Dania!AF13="", "", Dania!AF13)</f>
        <v/>
      </c>
      <c r="AJ381" s="9" t="str">
        <f>IF(Dania!AG13="", "", Dania!AG13)</f>
        <v/>
      </c>
      <c r="AK381" s="9" t="str">
        <f>IF(Dania!AH13="", "", Dania!AH13)</f>
        <v/>
      </c>
      <c r="AL381" s="9" t="str">
        <f>IF(Dania!AI13="", "", Dania!AI13)</f>
        <v/>
      </c>
      <c r="AM381" s="9" t="str">
        <f>IF(Dania!AJ13="", "", Dania!AJ13)</f>
        <v/>
      </c>
      <c r="AN381" s="9" t="str">
        <f>IF(Dania!AK13="", "", Dania!AK13)</f>
        <v/>
      </c>
      <c r="AO381" s="9" t="str">
        <f>IF(Dania!AL13="", "", Dania!AL13)</f>
        <v/>
      </c>
      <c r="AP381" s="9" t="str">
        <f>IF(Dania!AM13="", "", Dania!AM13)</f>
        <v/>
      </c>
      <c r="AY381" t="str">
        <f>Dania!AP13</f>
        <v>nie 2</v>
      </c>
    </row>
    <row r="382" spans="1:51" ht="15.75" thickBot="1" x14ac:dyDescent="0.3">
      <c r="B382" s="47">
        <f t="shared" si="38"/>
        <v>3.7700000000000199E-9</v>
      </c>
      <c r="C382" s="46">
        <v>3.7700000000000199E-9</v>
      </c>
    </row>
    <row r="383" spans="1:51" ht="15.75" thickBot="1" x14ac:dyDescent="0.3">
      <c r="B383" s="47">
        <f t="shared" si="38"/>
        <v>3.7800000000000196E-9</v>
      </c>
      <c r="C383" s="46">
        <v>3.7800000000000196E-9</v>
      </c>
      <c r="D383" s="13" t="s">
        <v>2</v>
      </c>
      <c r="E383" s="14">
        <f t="shared" ref="E383:AP383" si="45">COUNTIF(E370:E381, "tak")/COUNTIFS(E370:E381, "&lt;&gt;")</f>
        <v>0.5</v>
      </c>
      <c r="F383" s="14">
        <f t="shared" si="45"/>
        <v>0.66666666666666663</v>
      </c>
      <c r="G383" s="14">
        <f t="shared" si="45"/>
        <v>0.66666666666666663</v>
      </c>
      <c r="H383" s="14">
        <f t="shared" si="45"/>
        <v>0.16666666666666666</v>
      </c>
      <c r="I383" s="14">
        <f t="shared" si="45"/>
        <v>0.33333333333333331</v>
      </c>
      <c r="J383" s="14">
        <f t="shared" si="45"/>
        <v>0.66666666666666663</v>
      </c>
      <c r="K383" s="14">
        <f t="shared" si="45"/>
        <v>0.66666666666666663</v>
      </c>
      <c r="L383" s="14">
        <f t="shared" si="45"/>
        <v>0.5</v>
      </c>
      <c r="M383" s="14">
        <f t="shared" si="45"/>
        <v>0.33333333333333331</v>
      </c>
      <c r="N383" s="14">
        <f t="shared" si="45"/>
        <v>0.5</v>
      </c>
      <c r="O383" s="14">
        <f t="shared" si="45"/>
        <v>1</v>
      </c>
      <c r="P383" s="14">
        <f t="shared" si="45"/>
        <v>0.33333333333333331</v>
      </c>
      <c r="Q383" s="14">
        <f t="shared" si="45"/>
        <v>0.5</v>
      </c>
      <c r="R383" s="14">
        <f t="shared" si="45"/>
        <v>0.5</v>
      </c>
      <c r="S383" s="14">
        <f t="shared" si="45"/>
        <v>0.33333333333333331</v>
      </c>
      <c r="T383" s="14">
        <f t="shared" si="45"/>
        <v>0.33333333333333331</v>
      </c>
      <c r="U383" s="14">
        <f t="shared" si="45"/>
        <v>0.5</v>
      </c>
      <c r="V383" s="14">
        <f t="shared" si="45"/>
        <v>0.33333333333333331</v>
      </c>
      <c r="W383" s="14">
        <f t="shared" si="45"/>
        <v>0.5</v>
      </c>
      <c r="X383" s="14">
        <f t="shared" si="45"/>
        <v>0.5</v>
      </c>
      <c r="Y383" s="14">
        <f t="shared" si="45"/>
        <v>0.33333333333333331</v>
      </c>
      <c r="Z383" s="14">
        <f t="shared" si="45"/>
        <v>0.83333333333333337</v>
      </c>
      <c r="AA383" s="14">
        <f t="shared" si="45"/>
        <v>0.5</v>
      </c>
      <c r="AB383" s="14">
        <f t="shared" si="45"/>
        <v>0.33333333333333331</v>
      </c>
      <c r="AC383" s="14">
        <f t="shared" si="45"/>
        <v>0</v>
      </c>
      <c r="AD383" s="14">
        <f t="shared" si="45"/>
        <v>0</v>
      </c>
      <c r="AE383" s="14">
        <f t="shared" si="45"/>
        <v>0</v>
      </c>
      <c r="AF383" s="14">
        <f t="shared" si="45"/>
        <v>0</v>
      </c>
      <c r="AG383" s="14">
        <f t="shared" si="45"/>
        <v>0</v>
      </c>
      <c r="AH383" s="14">
        <f t="shared" si="45"/>
        <v>0</v>
      </c>
      <c r="AI383" s="14">
        <f t="shared" si="45"/>
        <v>0</v>
      </c>
      <c r="AJ383" s="14">
        <f t="shared" si="45"/>
        <v>0</v>
      </c>
      <c r="AK383" s="14">
        <f t="shared" si="45"/>
        <v>0</v>
      </c>
      <c r="AL383" s="14">
        <f t="shared" si="45"/>
        <v>0</v>
      </c>
      <c r="AM383" s="14">
        <f t="shared" si="45"/>
        <v>0</v>
      </c>
      <c r="AN383" s="14">
        <f t="shared" si="45"/>
        <v>0</v>
      </c>
      <c r="AO383" s="14">
        <f t="shared" si="45"/>
        <v>0</v>
      </c>
      <c r="AP383" s="15">
        <f t="shared" si="45"/>
        <v>0</v>
      </c>
    </row>
    <row r="384" spans="1:51" x14ac:dyDescent="0.25">
      <c r="B384" s="47">
        <f t="shared" si="38"/>
        <v>3.7900000000000202E-9</v>
      </c>
      <c r="C384" s="46">
        <v>3.7900000000000202E-9</v>
      </c>
    </row>
    <row r="385" spans="1:51" ht="15.75" thickBot="1" x14ac:dyDescent="0.3">
      <c r="B385" s="47">
        <f t="shared" si="38"/>
        <v>3.80000000000002E-9</v>
      </c>
      <c r="C385" s="46">
        <v>3.80000000000002E-9</v>
      </c>
    </row>
    <row r="386" spans="1:51" ht="15.75" thickBot="1" x14ac:dyDescent="0.3">
      <c r="B386" s="47">
        <f t="shared" si="38"/>
        <v>3.8100000000000197E-9</v>
      </c>
      <c r="C386" s="46">
        <v>3.8100000000000197E-9</v>
      </c>
      <c r="D386" s="61" t="s">
        <v>215</v>
      </c>
      <c r="E386" s="8">
        <v>1</v>
      </c>
      <c r="F386" s="3">
        <v>2</v>
      </c>
      <c r="G386" s="3">
        <v>3</v>
      </c>
      <c r="H386" s="3">
        <v>4</v>
      </c>
      <c r="I386" s="3">
        <v>5</v>
      </c>
      <c r="J386" s="3">
        <v>6</v>
      </c>
      <c r="K386" s="3">
        <v>7</v>
      </c>
      <c r="L386" s="3">
        <v>8</v>
      </c>
      <c r="M386" s="3">
        <v>9</v>
      </c>
      <c r="N386" s="3">
        <v>10</v>
      </c>
      <c r="O386" s="3">
        <v>11</v>
      </c>
      <c r="P386" s="3">
        <v>12</v>
      </c>
      <c r="Q386" s="3">
        <v>13</v>
      </c>
      <c r="R386" s="3">
        <v>14</v>
      </c>
      <c r="S386" s="3">
        <v>15</v>
      </c>
      <c r="T386" s="3">
        <v>16</v>
      </c>
      <c r="U386" s="3">
        <v>17</v>
      </c>
      <c r="V386" s="3">
        <v>18</v>
      </c>
      <c r="W386" s="3">
        <v>19</v>
      </c>
      <c r="X386" s="3">
        <v>20</v>
      </c>
      <c r="Y386" s="3">
        <v>21</v>
      </c>
      <c r="Z386" s="3">
        <v>22</v>
      </c>
      <c r="AA386" s="3">
        <v>23</v>
      </c>
      <c r="AB386" s="3">
        <v>24</v>
      </c>
      <c r="AC386" s="3">
        <v>25</v>
      </c>
      <c r="AD386" s="3">
        <v>26</v>
      </c>
      <c r="AE386" s="3">
        <v>27</v>
      </c>
      <c r="AF386" s="3">
        <v>28</v>
      </c>
      <c r="AG386" s="3">
        <v>29</v>
      </c>
      <c r="AH386" s="3">
        <v>30</v>
      </c>
      <c r="AI386" s="3">
        <v>31</v>
      </c>
      <c r="AJ386" s="3">
        <v>32</v>
      </c>
      <c r="AK386" s="3">
        <v>33</v>
      </c>
      <c r="AL386" s="3">
        <v>34</v>
      </c>
      <c r="AM386" s="3">
        <v>35</v>
      </c>
      <c r="AN386" s="3">
        <v>36</v>
      </c>
      <c r="AO386" s="3">
        <v>37</v>
      </c>
      <c r="AP386" s="4">
        <v>38</v>
      </c>
    </row>
    <row r="387" spans="1:51" x14ac:dyDescent="0.25">
      <c r="A387" s="38">
        <f t="shared" ref="A387:A396" si="46">COUNTIF(E387:AP387, "tak") / (COUNTIF(E387:AP387, "tak") + COUNTIF(E387:AP387, "nie"))</f>
        <v>0.39285714285714285</v>
      </c>
      <c r="B387" s="47">
        <f t="shared" si="38"/>
        <v>0.39285714667714283</v>
      </c>
      <c r="C387" s="46">
        <v>3.8200000000000203E-9</v>
      </c>
      <c r="D387" s="16" t="str">
        <f>Chorwacja!A2</f>
        <v>Rijeka</v>
      </c>
      <c r="E387" s="9" t="str">
        <f>IF(Chorwacja!B2="", "", Chorwacja!B2)</f>
        <v>tak</v>
      </c>
      <c r="F387" s="9" t="str">
        <f>IF(Chorwacja!C2="", "", Chorwacja!C2)</f>
        <v>nie</v>
      </c>
      <c r="G387" s="9" t="str">
        <f>IF(Chorwacja!D2="", "", Chorwacja!D2)</f>
        <v>tak</v>
      </c>
      <c r="H387" s="9" t="str">
        <f>IF(Chorwacja!E2="", "", Chorwacja!E2)</f>
        <v>tak</v>
      </c>
      <c r="I387" s="9" t="str">
        <f>IF(Chorwacja!F2="", "", Chorwacja!F2)</f>
        <v>tak</v>
      </c>
      <c r="J387" s="9" t="str">
        <f>IF(Chorwacja!G2="", "", Chorwacja!G2)</f>
        <v>nie</v>
      </c>
      <c r="K387" s="9" t="str">
        <f>IF(Chorwacja!H2="", "", Chorwacja!H2)</f>
        <v>tak</v>
      </c>
      <c r="L387" s="9" t="str">
        <f>IF(Chorwacja!I2="", "", Chorwacja!I2)</f>
        <v>nie</v>
      </c>
      <c r="M387" s="9" t="str">
        <f>IF(Chorwacja!J2="", "", Chorwacja!J2)</f>
        <v>nie</v>
      </c>
      <c r="N387" s="9" t="str">
        <f>IF(Chorwacja!K2="", "", Chorwacja!K2)</f>
        <v>tak</v>
      </c>
      <c r="O387" s="9" t="str">
        <f>IF(Chorwacja!L2="", "", Chorwacja!L2)</f>
        <v>nie</v>
      </c>
      <c r="P387" s="9" t="str">
        <f>IF(Chorwacja!M2="", "", Chorwacja!M2)</f>
        <v>nie</v>
      </c>
      <c r="Q387" s="9" t="str">
        <f>IF(Chorwacja!N2="", "", Chorwacja!N2)</f>
        <v>nie</v>
      </c>
      <c r="R387" s="9" t="str">
        <f>IF(Chorwacja!O2="", "", Chorwacja!O2)</f>
        <v>nie</v>
      </c>
      <c r="S387" s="9" t="str">
        <f>IF(Chorwacja!P2="", "", Chorwacja!P2)</f>
        <v>nie</v>
      </c>
      <c r="T387" s="9" t="str">
        <f>IF(Chorwacja!Q2="", "", Chorwacja!Q2)</f>
        <v>nie</v>
      </c>
      <c r="U387" s="9" t="str">
        <f>IF(Chorwacja!R2="", "", Chorwacja!R2)</f>
        <v>tak</v>
      </c>
      <c r="V387" s="9" t="str">
        <f>IF(Chorwacja!S2="", "", Chorwacja!S2)</f>
        <v>nie</v>
      </c>
      <c r="W387" s="9" t="str">
        <f>IF(Chorwacja!T2="", "", Chorwacja!T2)</f>
        <v>tak</v>
      </c>
      <c r="X387" s="9" t="str">
        <f>IF(Chorwacja!U2="", "", Chorwacja!U2)</f>
        <v>nie</v>
      </c>
      <c r="Y387" s="9" t="str">
        <f>IF(Chorwacja!V2="", "", Chorwacja!V2)</f>
        <v>nie</v>
      </c>
      <c r="Z387" s="9" t="str">
        <f>IF(Chorwacja!W2="", "", Chorwacja!W2)</f>
        <v>nie</v>
      </c>
      <c r="AA387" s="9" t="str">
        <f>IF(Chorwacja!X2="", "", Chorwacja!X2)</f>
        <v>tak</v>
      </c>
      <c r="AB387" s="9" t="str">
        <f>IF(Chorwacja!Y2="", "", Chorwacja!Y2)</f>
        <v>nie</v>
      </c>
      <c r="AC387" s="9" t="str">
        <f>IF(Chorwacja!Z2="", "", Chorwacja!Z2)</f>
        <v>nie</v>
      </c>
      <c r="AD387" s="9" t="str">
        <f>IF(Chorwacja!AA2="", "", Chorwacja!AA2)</f>
        <v>tak</v>
      </c>
      <c r="AE387" s="9" t="str">
        <f>IF(Chorwacja!AB2="", "", Chorwacja!AB2)</f>
        <v>tak</v>
      </c>
      <c r="AF387" s="9" t="str">
        <f>IF(Chorwacja!AC2="", "", Chorwacja!AC2)</f>
        <v>nie</v>
      </c>
      <c r="AG387" s="9" t="str">
        <f>IF(Chorwacja!AD2="", "", Chorwacja!AD2)</f>
        <v/>
      </c>
      <c r="AH387" s="9" t="str">
        <f>IF(Chorwacja!AE2="", "", Chorwacja!AE2)</f>
        <v/>
      </c>
      <c r="AI387" s="9" t="str">
        <f>IF(Chorwacja!AF2="", "", Chorwacja!AF2)</f>
        <v/>
      </c>
      <c r="AJ387" s="9" t="str">
        <f>IF(Chorwacja!AG2="", "", Chorwacja!AG2)</f>
        <v/>
      </c>
      <c r="AK387" s="9" t="str">
        <f>IF(Chorwacja!AH2="", "", Chorwacja!AH2)</f>
        <v/>
      </c>
      <c r="AL387" s="9" t="str">
        <f>IF(Chorwacja!AI2="", "", Chorwacja!AI2)</f>
        <v/>
      </c>
      <c r="AM387" s="9" t="str">
        <f>IF(Chorwacja!AJ2="", "", Chorwacja!AJ2)</f>
        <v/>
      </c>
      <c r="AN387" s="9" t="str">
        <f>IF(Chorwacja!AK2="", "", Chorwacja!AK2)</f>
        <v/>
      </c>
      <c r="AO387" s="9" t="str">
        <f>IF(Chorwacja!AL2="", "", Chorwacja!AL2)</f>
        <v/>
      </c>
      <c r="AP387" s="9" t="str">
        <f>IF(Chorwacja!AM2="", "", Chorwacja!AM2)</f>
        <v/>
      </c>
      <c r="AY387" t="str">
        <f>Chorwacja!AP2</f>
        <v>nie 1</v>
      </c>
    </row>
    <row r="388" spans="1:51" x14ac:dyDescent="0.25">
      <c r="A388" s="39">
        <f t="shared" si="46"/>
        <v>0.42857142857142855</v>
      </c>
      <c r="B388" s="47">
        <f t="shared" si="38"/>
        <v>0.42857143240142853</v>
      </c>
      <c r="C388" s="46">
        <v>3.8300000000000201E-9</v>
      </c>
      <c r="D388" s="16" t="str">
        <f>Chorwacja!A3</f>
        <v>Hajduk Split</v>
      </c>
      <c r="E388" s="9" t="str">
        <f>IF(Chorwacja!B3="", "", Chorwacja!B3)</f>
        <v>nie</v>
      </c>
      <c r="F388" s="9" t="str">
        <f>IF(Chorwacja!C3="", "", Chorwacja!C3)</f>
        <v>nie</v>
      </c>
      <c r="G388" s="9" t="str">
        <f>IF(Chorwacja!D3="", "", Chorwacja!D3)</f>
        <v>tak</v>
      </c>
      <c r="H388" s="9" t="str">
        <f>IF(Chorwacja!E3="", "", Chorwacja!E3)</f>
        <v>tak</v>
      </c>
      <c r="I388" s="9" t="str">
        <f>IF(Chorwacja!F3="", "", Chorwacja!F3)</f>
        <v>nie</v>
      </c>
      <c r="J388" s="9" t="str">
        <f>IF(Chorwacja!G3="", "", Chorwacja!G3)</f>
        <v>nie</v>
      </c>
      <c r="K388" s="9" t="str">
        <f>IF(Chorwacja!H3="", "", Chorwacja!H3)</f>
        <v>tak</v>
      </c>
      <c r="L388" s="9" t="str">
        <f>IF(Chorwacja!I3="", "", Chorwacja!I3)</f>
        <v>nie</v>
      </c>
      <c r="M388" s="9" t="str">
        <f>IF(Chorwacja!J3="", "", Chorwacja!J3)</f>
        <v>tak</v>
      </c>
      <c r="N388" s="9" t="str">
        <f>IF(Chorwacja!K3="", "", Chorwacja!K3)</f>
        <v>nie</v>
      </c>
      <c r="O388" s="9" t="str">
        <f>IF(Chorwacja!L3="", "", Chorwacja!L3)</f>
        <v>tak</v>
      </c>
      <c r="P388" s="9" t="str">
        <f>IF(Chorwacja!M3="", "", Chorwacja!M3)</f>
        <v>nie</v>
      </c>
      <c r="Q388" s="9" t="str">
        <f>IF(Chorwacja!N3="", "", Chorwacja!N3)</f>
        <v>nie</v>
      </c>
      <c r="R388" s="9" t="str">
        <f>IF(Chorwacja!O3="", "", Chorwacja!O3)</f>
        <v>tak</v>
      </c>
      <c r="S388" s="9" t="str">
        <f>IF(Chorwacja!P3="", "", Chorwacja!P3)</f>
        <v>nie</v>
      </c>
      <c r="T388" s="9" t="str">
        <f>IF(Chorwacja!Q3="", "", Chorwacja!Q3)</f>
        <v>nie</v>
      </c>
      <c r="U388" s="9" t="str">
        <f>IF(Chorwacja!R3="", "", Chorwacja!R3)</f>
        <v>tak</v>
      </c>
      <c r="V388" s="9" t="str">
        <f>IF(Chorwacja!S3="", "", Chorwacja!S3)</f>
        <v>nie</v>
      </c>
      <c r="W388" s="9" t="str">
        <f>IF(Chorwacja!T3="", "", Chorwacja!T3)</f>
        <v>nie</v>
      </c>
      <c r="X388" s="9" t="str">
        <f>IF(Chorwacja!U3="", "", Chorwacja!U3)</f>
        <v>tak</v>
      </c>
      <c r="Y388" s="9" t="str">
        <f>IF(Chorwacja!V3="", "", Chorwacja!V3)</f>
        <v>nie</v>
      </c>
      <c r="Z388" s="9" t="str">
        <f>IF(Chorwacja!W3="", "", Chorwacja!W3)</f>
        <v>nie</v>
      </c>
      <c r="AA388" s="9" t="str">
        <f>IF(Chorwacja!X3="", "", Chorwacja!X3)</f>
        <v>tak</v>
      </c>
      <c r="AB388" s="9" t="str">
        <f>IF(Chorwacja!Y3="", "", Chorwacja!Y3)</f>
        <v>tak</v>
      </c>
      <c r="AC388" s="9" t="str">
        <f>IF(Chorwacja!Z3="", "", Chorwacja!Z3)</f>
        <v>tak</v>
      </c>
      <c r="AD388" s="9" t="str">
        <f>IF(Chorwacja!AA3="", "", Chorwacja!AA3)</f>
        <v>tak</v>
      </c>
      <c r="AE388" s="9" t="str">
        <f>IF(Chorwacja!AB3="", "", Chorwacja!AB3)</f>
        <v>nie</v>
      </c>
      <c r="AF388" s="9" t="str">
        <f>IF(Chorwacja!AC3="", "", Chorwacja!AC3)</f>
        <v>nie</v>
      </c>
      <c r="AG388" s="9" t="str">
        <f>IF(Chorwacja!AD3="", "", Chorwacja!AD3)</f>
        <v/>
      </c>
      <c r="AH388" s="9" t="str">
        <f>IF(Chorwacja!AE3="", "", Chorwacja!AE3)</f>
        <v/>
      </c>
      <c r="AI388" s="9" t="str">
        <f>IF(Chorwacja!AF3="", "", Chorwacja!AF3)</f>
        <v/>
      </c>
      <c r="AJ388" s="9" t="str">
        <f>IF(Chorwacja!AG3="", "", Chorwacja!AG3)</f>
        <v/>
      </c>
      <c r="AK388" s="9" t="str">
        <f>IF(Chorwacja!AH3="", "", Chorwacja!AH3)</f>
        <v/>
      </c>
      <c r="AL388" s="9" t="str">
        <f>IF(Chorwacja!AI3="", "", Chorwacja!AI3)</f>
        <v/>
      </c>
      <c r="AM388" s="9" t="str">
        <f>IF(Chorwacja!AJ3="", "", Chorwacja!AJ3)</f>
        <v/>
      </c>
      <c r="AN388" s="9" t="str">
        <f>IF(Chorwacja!AK3="", "", Chorwacja!AK3)</f>
        <v/>
      </c>
      <c r="AO388" s="9" t="str">
        <f>IF(Chorwacja!AL3="", "", Chorwacja!AL3)</f>
        <v/>
      </c>
      <c r="AP388" s="9" t="str">
        <f>IF(Chorwacja!AM3="", "", Chorwacja!AM3)</f>
        <v/>
      </c>
      <c r="AY388" t="str">
        <f>Chorwacja!AP3</f>
        <v>nie 2</v>
      </c>
    </row>
    <row r="389" spans="1:51" x14ac:dyDescent="0.25">
      <c r="A389" s="39">
        <f t="shared" si="46"/>
        <v>0.7142857142857143</v>
      </c>
      <c r="B389" s="47">
        <f t="shared" si="38"/>
        <v>0.71428571812571429</v>
      </c>
      <c r="C389" s="46">
        <v>3.8400000000000198E-9</v>
      </c>
      <c r="D389" s="16" t="str">
        <f>Chorwacja!A4</f>
        <v>Dinamo Zagrzeb</v>
      </c>
      <c r="E389" s="9" t="str">
        <f>IF(Chorwacja!B4="", "", Chorwacja!B4)</f>
        <v>tak</v>
      </c>
      <c r="F389" s="9" t="str">
        <f>IF(Chorwacja!C4="", "", Chorwacja!C4)</f>
        <v>tak</v>
      </c>
      <c r="G389" s="9" t="str">
        <f>IF(Chorwacja!D4="", "", Chorwacja!D4)</f>
        <v>tak</v>
      </c>
      <c r="H389" s="9" t="str">
        <f>IF(Chorwacja!E4="", "", Chorwacja!E4)</f>
        <v>tak</v>
      </c>
      <c r="I389" s="9" t="str">
        <f>IF(Chorwacja!F4="", "", Chorwacja!F4)</f>
        <v>tak</v>
      </c>
      <c r="J389" s="9" t="str">
        <f>IF(Chorwacja!G4="", "", Chorwacja!G4)</f>
        <v>nie</v>
      </c>
      <c r="K389" s="9" t="str">
        <f>IF(Chorwacja!H4="", "", Chorwacja!H4)</f>
        <v>tak</v>
      </c>
      <c r="L389" s="9" t="str">
        <f>IF(Chorwacja!I4="", "", Chorwacja!I4)</f>
        <v>nie</v>
      </c>
      <c r="M389" s="9" t="str">
        <f>IF(Chorwacja!J4="", "", Chorwacja!J4)</f>
        <v>nie</v>
      </c>
      <c r="N389" s="9" t="str">
        <f>IF(Chorwacja!K4="", "", Chorwacja!K4)</f>
        <v>tak</v>
      </c>
      <c r="O389" s="9" t="str">
        <f>IF(Chorwacja!L4="", "", Chorwacja!L4)</f>
        <v>tak</v>
      </c>
      <c r="P389" s="9" t="str">
        <f>IF(Chorwacja!M4="", "", Chorwacja!M4)</f>
        <v>tak</v>
      </c>
      <c r="Q389" s="9" t="str">
        <f>IF(Chorwacja!N4="", "", Chorwacja!N4)</f>
        <v>tak</v>
      </c>
      <c r="R389" s="9" t="str">
        <f>IF(Chorwacja!O4="", "", Chorwacja!O4)</f>
        <v>nie</v>
      </c>
      <c r="S389" s="9" t="str">
        <f>IF(Chorwacja!P4="", "", Chorwacja!P4)</f>
        <v>nie</v>
      </c>
      <c r="T389" s="9" t="str">
        <f>IF(Chorwacja!Q4="", "", Chorwacja!Q4)</f>
        <v>tak</v>
      </c>
      <c r="U389" s="9" t="str">
        <f>IF(Chorwacja!R4="", "", Chorwacja!R4)</f>
        <v>nie</v>
      </c>
      <c r="V389" s="9" t="str">
        <f>IF(Chorwacja!S4="", "", Chorwacja!S4)</f>
        <v>tak</v>
      </c>
      <c r="W389" s="9" t="str">
        <f>IF(Chorwacja!T4="", "", Chorwacja!T4)</f>
        <v>tak</v>
      </c>
      <c r="X389" s="9" t="str">
        <f>IF(Chorwacja!U4="", "", Chorwacja!U4)</f>
        <v>tak</v>
      </c>
      <c r="Y389" s="9" t="str">
        <f>IF(Chorwacja!V4="", "", Chorwacja!V4)</f>
        <v>tak</v>
      </c>
      <c r="Z389" s="9" t="str">
        <f>IF(Chorwacja!W4="", "", Chorwacja!W4)</f>
        <v>tak</v>
      </c>
      <c r="AA389" s="9" t="str">
        <f>IF(Chorwacja!X4="", "", Chorwacja!X4)</f>
        <v>tak</v>
      </c>
      <c r="AB389" s="9" t="str">
        <f>IF(Chorwacja!Y4="", "", Chorwacja!Y4)</f>
        <v>tak</v>
      </c>
      <c r="AC389" s="9" t="str">
        <f>IF(Chorwacja!Z4="", "", Chorwacja!Z4)</f>
        <v>nie</v>
      </c>
      <c r="AD389" s="9" t="str">
        <f>IF(Chorwacja!AA4="", "", Chorwacja!AA4)</f>
        <v>tak</v>
      </c>
      <c r="AE389" s="9" t="str">
        <f>IF(Chorwacja!AB4="", "", Chorwacja!AB4)</f>
        <v>nie</v>
      </c>
      <c r="AF389" s="9" t="str">
        <f>IF(Chorwacja!AC4="", "", Chorwacja!AC4)</f>
        <v>tak</v>
      </c>
      <c r="AG389" s="9" t="str">
        <f>IF(Chorwacja!AD4="", "", Chorwacja!AD4)</f>
        <v/>
      </c>
      <c r="AH389" s="9" t="str">
        <f>IF(Chorwacja!AE4="", "", Chorwacja!AE4)</f>
        <v/>
      </c>
      <c r="AI389" s="9" t="str">
        <f>IF(Chorwacja!AF4="", "", Chorwacja!AF4)</f>
        <v/>
      </c>
      <c r="AJ389" s="9" t="str">
        <f>IF(Chorwacja!AG4="", "", Chorwacja!AG4)</f>
        <v/>
      </c>
      <c r="AK389" s="9" t="str">
        <f>IF(Chorwacja!AH4="", "", Chorwacja!AH4)</f>
        <v/>
      </c>
      <c r="AL389" s="9" t="str">
        <f>IF(Chorwacja!AI4="", "", Chorwacja!AI4)</f>
        <v/>
      </c>
      <c r="AM389" s="9" t="str">
        <f>IF(Chorwacja!AJ4="", "", Chorwacja!AJ4)</f>
        <v/>
      </c>
      <c r="AN389" s="9" t="str">
        <f>IF(Chorwacja!AK4="", "", Chorwacja!AK4)</f>
        <v/>
      </c>
      <c r="AO389" s="9" t="str">
        <f>IF(Chorwacja!AL4="", "", Chorwacja!AL4)</f>
        <v/>
      </c>
      <c r="AP389" s="9" t="str">
        <f>IF(Chorwacja!AM4="", "", Chorwacja!AM4)</f>
        <v/>
      </c>
      <c r="AY389" t="str">
        <f>Chorwacja!AP4</f>
        <v>tak 1</v>
      </c>
    </row>
    <row r="390" spans="1:51" x14ac:dyDescent="0.25">
      <c r="A390" s="39">
        <f t="shared" si="46"/>
        <v>0.25</v>
      </c>
      <c r="B390" s="47">
        <f t="shared" ref="B390:B453" si="47">A390+C390</f>
        <v>0.25000000384999999</v>
      </c>
      <c r="C390" s="46">
        <v>3.8500000000000204E-9</v>
      </c>
      <c r="D390" s="16" t="str">
        <f>Chorwacja!A5</f>
        <v>Varazdin</v>
      </c>
      <c r="E390" s="9" t="str">
        <f>IF(Chorwacja!B5="", "", Chorwacja!B5)</f>
        <v>nie</v>
      </c>
      <c r="F390" s="9" t="str">
        <f>IF(Chorwacja!C5="", "", Chorwacja!C5)</f>
        <v>nie</v>
      </c>
      <c r="G390" s="9" t="str">
        <f>IF(Chorwacja!D5="", "", Chorwacja!D5)</f>
        <v>tak</v>
      </c>
      <c r="H390" s="9" t="str">
        <f>IF(Chorwacja!E5="", "", Chorwacja!E5)</f>
        <v>nie</v>
      </c>
      <c r="I390" s="9" t="str">
        <f>IF(Chorwacja!F5="", "", Chorwacja!F5)</f>
        <v>nie</v>
      </c>
      <c r="J390" s="9" t="str">
        <f>IF(Chorwacja!G5="", "", Chorwacja!G5)</f>
        <v>nie</v>
      </c>
      <c r="K390" s="9" t="str">
        <f>IF(Chorwacja!H5="", "", Chorwacja!H5)</f>
        <v>nie</v>
      </c>
      <c r="L390" s="9" t="str">
        <f>IF(Chorwacja!I5="", "", Chorwacja!I5)</f>
        <v>nie</v>
      </c>
      <c r="M390" s="9" t="str">
        <f>IF(Chorwacja!J5="", "", Chorwacja!J5)</f>
        <v>nie</v>
      </c>
      <c r="N390" s="9" t="str">
        <f>IF(Chorwacja!K5="", "", Chorwacja!K5)</f>
        <v>tak</v>
      </c>
      <c r="O390" s="9" t="str">
        <f>IF(Chorwacja!L5="", "", Chorwacja!L5)</f>
        <v>nie</v>
      </c>
      <c r="P390" s="9" t="str">
        <f>IF(Chorwacja!M5="", "", Chorwacja!M5)</f>
        <v>nie</v>
      </c>
      <c r="Q390" s="9" t="str">
        <f>IF(Chorwacja!N5="", "", Chorwacja!N5)</f>
        <v>tak</v>
      </c>
      <c r="R390" s="9" t="str">
        <f>IF(Chorwacja!O5="", "", Chorwacja!O5)</f>
        <v>tak</v>
      </c>
      <c r="S390" s="9" t="str">
        <f>IF(Chorwacja!P5="", "", Chorwacja!P5)</f>
        <v>tak</v>
      </c>
      <c r="T390" s="9" t="str">
        <f>IF(Chorwacja!Q5="", "", Chorwacja!Q5)</f>
        <v>nie</v>
      </c>
      <c r="U390" s="9" t="str">
        <f>IF(Chorwacja!R5="", "", Chorwacja!R5)</f>
        <v>nie</v>
      </c>
      <c r="V390" s="9" t="str">
        <f>IF(Chorwacja!S5="", "", Chorwacja!S5)</f>
        <v>tak</v>
      </c>
      <c r="W390" s="9" t="str">
        <f>IF(Chorwacja!T5="", "", Chorwacja!T5)</f>
        <v>nie</v>
      </c>
      <c r="X390" s="9" t="str">
        <f>IF(Chorwacja!U5="", "", Chorwacja!U5)</f>
        <v>nie</v>
      </c>
      <c r="Y390" s="9" t="str">
        <f>IF(Chorwacja!V5="", "", Chorwacja!V5)</f>
        <v>nie</v>
      </c>
      <c r="Z390" s="9" t="str">
        <f>IF(Chorwacja!W5="", "", Chorwacja!W5)</f>
        <v>nie</v>
      </c>
      <c r="AA390" s="9" t="str">
        <f>IF(Chorwacja!X5="", "", Chorwacja!X5)</f>
        <v>nie</v>
      </c>
      <c r="AB390" s="9" t="str">
        <f>IF(Chorwacja!Y5="", "", Chorwacja!Y5)</f>
        <v>tak</v>
      </c>
      <c r="AC390" s="9" t="str">
        <f>IF(Chorwacja!Z5="", "", Chorwacja!Z5)</f>
        <v>nie</v>
      </c>
      <c r="AD390" s="9" t="str">
        <f>IF(Chorwacja!AA5="", "", Chorwacja!AA5)</f>
        <v>nie</v>
      </c>
      <c r="AE390" s="9" t="str">
        <f>IF(Chorwacja!AB5="", "", Chorwacja!AB5)</f>
        <v>nie</v>
      </c>
      <c r="AF390" s="9" t="str">
        <f>IF(Chorwacja!AC5="", "", Chorwacja!AC5)</f>
        <v>nie</v>
      </c>
      <c r="AG390" s="9" t="str">
        <f>IF(Chorwacja!AD5="", "", Chorwacja!AD5)</f>
        <v/>
      </c>
      <c r="AH390" s="9" t="str">
        <f>IF(Chorwacja!AE5="", "", Chorwacja!AE5)</f>
        <v/>
      </c>
      <c r="AI390" s="9" t="str">
        <f>IF(Chorwacja!AF5="", "", Chorwacja!AF5)</f>
        <v/>
      </c>
      <c r="AJ390" s="9" t="str">
        <f>IF(Chorwacja!AG5="", "", Chorwacja!AG5)</f>
        <v/>
      </c>
      <c r="AK390" s="9" t="str">
        <f>IF(Chorwacja!AH5="", "", Chorwacja!AH5)</f>
        <v/>
      </c>
      <c r="AL390" s="9" t="str">
        <f>IF(Chorwacja!AI5="", "", Chorwacja!AI5)</f>
        <v/>
      </c>
      <c r="AM390" s="9" t="str">
        <f>IF(Chorwacja!AJ5="", "", Chorwacja!AJ5)</f>
        <v/>
      </c>
      <c r="AN390" s="9" t="str">
        <f>IF(Chorwacja!AK5="", "", Chorwacja!AK5)</f>
        <v/>
      </c>
      <c r="AO390" s="9" t="str">
        <f>IF(Chorwacja!AL5="", "", Chorwacja!AL5)</f>
        <v/>
      </c>
      <c r="AP390" s="9" t="str">
        <f>IF(Chorwacja!AM5="", "", Chorwacja!AM5)</f>
        <v/>
      </c>
      <c r="AY390" t="str">
        <f>Chorwacja!AP5</f>
        <v>nie 4</v>
      </c>
    </row>
    <row r="391" spans="1:51" x14ac:dyDescent="0.25">
      <c r="A391" s="39">
        <f t="shared" si="46"/>
        <v>0.5</v>
      </c>
      <c r="B391" s="47">
        <f t="shared" si="47"/>
        <v>0.50000000385999999</v>
      </c>
      <c r="C391" s="46">
        <v>3.8600000000000202E-9</v>
      </c>
      <c r="D391" s="16" t="str">
        <f>Chorwacja!A6</f>
        <v>Slaven Belupo</v>
      </c>
      <c r="E391" s="9" t="str">
        <f>IF(Chorwacja!B6="", "", Chorwacja!B6)</f>
        <v>nie</v>
      </c>
      <c r="F391" s="9" t="str">
        <f>IF(Chorwacja!C6="", "", Chorwacja!C6)</f>
        <v>nie</v>
      </c>
      <c r="G391" s="9" t="str">
        <f>IF(Chorwacja!D6="", "", Chorwacja!D6)</f>
        <v>tak</v>
      </c>
      <c r="H391" s="9" t="str">
        <f>IF(Chorwacja!E6="", "", Chorwacja!E6)</f>
        <v>nie</v>
      </c>
      <c r="I391" s="9" t="str">
        <f>IF(Chorwacja!F6="", "", Chorwacja!F6)</f>
        <v>nie</v>
      </c>
      <c r="J391" s="9" t="str">
        <f>IF(Chorwacja!G6="", "", Chorwacja!G6)</f>
        <v>nie</v>
      </c>
      <c r="K391" s="9" t="str">
        <f>IF(Chorwacja!H6="", "", Chorwacja!H6)</f>
        <v>tak</v>
      </c>
      <c r="L391" s="9" t="str">
        <f>IF(Chorwacja!I6="", "", Chorwacja!I6)</f>
        <v>tak</v>
      </c>
      <c r="M391" s="9" t="str">
        <f>IF(Chorwacja!J6="", "", Chorwacja!J6)</f>
        <v>nie</v>
      </c>
      <c r="N391" s="9" t="str">
        <f>IF(Chorwacja!K6="", "", Chorwacja!K6)</f>
        <v>nie</v>
      </c>
      <c r="O391" s="9" t="str">
        <f>IF(Chorwacja!L6="", "", Chorwacja!L6)</f>
        <v>tak</v>
      </c>
      <c r="P391" s="9" t="str">
        <f>IF(Chorwacja!M6="", "", Chorwacja!M6)</f>
        <v>nie</v>
      </c>
      <c r="Q391" s="9" t="str">
        <f>IF(Chorwacja!N6="", "", Chorwacja!N6)</f>
        <v>tak</v>
      </c>
      <c r="R391" s="9" t="str">
        <f>IF(Chorwacja!O6="", "", Chorwacja!O6)</f>
        <v>tak</v>
      </c>
      <c r="S391" s="9" t="str">
        <f>IF(Chorwacja!P6="", "", Chorwacja!P6)</f>
        <v>tak</v>
      </c>
      <c r="T391" s="9" t="str">
        <f>IF(Chorwacja!Q6="", "", Chorwacja!Q6)</f>
        <v>tak</v>
      </c>
      <c r="U391" s="9" t="str">
        <f>IF(Chorwacja!R6="", "", Chorwacja!R6)</f>
        <v>tak</v>
      </c>
      <c r="V391" s="9" t="str">
        <f>IF(Chorwacja!S6="", "", Chorwacja!S6)</f>
        <v>nie</v>
      </c>
      <c r="W391" s="9" t="str">
        <f>IF(Chorwacja!T6="", "", Chorwacja!T6)</f>
        <v>nie</v>
      </c>
      <c r="X391" s="9" t="str">
        <f>IF(Chorwacja!U6="", "", Chorwacja!U6)</f>
        <v>tak</v>
      </c>
      <c r="Y391" s="9" t="str">
        <f>IF(Chorwacja!V6="", "", Chorwacja!V6)</f>
        <v>tak</v>
      </c>
      <c r="Z391" s="9" t="str">
        <f>IF(Chorwacja!W6="", "", Chorwacja!W6)</f>
        <v>nie</v>
      </c>
      <c r="AA391" s="9" t="str">
        <f>IF(Chorwacja!X6="", "", Chorwacja!X6)</f>
        <v>nie</v>
      </c>
      <c r="AB391" s="9" t="str">
        <f>IF(Chorwacja!Y6="", "", Chorwacja!Y6)</f>
        <v>tak</v>
      </c>
      <c r="AC391" s="9" t="str">
        <f>IF(Chorwacja!Z6="", "", Chorwacja!Z6)</f>
        <v>nie</v>
      </c>
      <c r="AD391" s="9" t="str">
        <f>IF(Chorwacja!AA6="", "", Chorwacja!AA6)</f>
        <v>tak</v>
      </c>
      <c r="AE391" s="9" t="str">
        <f>IF(Chorwacja!AB6="", "", Chorwacja!AB6)</f>
        <v>tak</v>
      </c>
      <c r="AF391" s="9" t="str">
        <f>IF(Chorwacja!AC6="", "", Chorwacja!AC6)</f>
        <v>nie</v>
      </c>
      <c r="AG391" s="9" t="str">
        <f>IF(Chorwacja!AD6="", "", Chorwacja!AD6)</f>
        <v/>
      </c>
      <c r="AH391" s="9" t="str">
        <f>IF(Chorwacja!AE6="", "", Chorwacja!AE6)</f>
        <v/>
      </c>
      <c r="AI391" s="9" t="str">
        <f>IF(Chorwacja!AF6="", "", Chorwacja!AF6)</f>
        <v/>
      </c>
      <c r="AJ391" s="9" t="str">
        <f>IF(Chorwacja!AG6="", "", Chorwacja!AG6)</f>
        <v/>
      </c>
      <c r="AK391" s="9" t="str">
        <f>IF(Chorwacja!AH6="", "", Chorwacja!AH6)</f>
        <v/>
      </c>
      <c r="AL391" s="9" t="str">
        <f>IF(Chorwacja!AI6="", "", Chorwacja!AI6)</f>
        <v/>
      </c>
      <c r="AM391" s="9" t="str">
        <f>IF(Chorwacja!AJ6="", "", Chorwacja!AJ6)</f>
        <v/>
      </c>
      <c r="AN391" s="9" t="str">
        <f>IF(Chorwacja!AK6="", "", Chorwacja!AK6)</f>
        <v/>
      </c>
      <c r="AO391" s="9" t="str">
        <f>IF(Chorwacja!AL6="", "", Chorwacja!AL6)</f>
        <v/>
      </c>
      <c r="AP391" s="9" t="str">
        <f>IF(Chorwacja!AM6="", "", Chorwacja!AM6)</f>
        <v/>
      </c>
      <c r="AY391" t="str">
        <f>Chorwacja!AP6</f>
        <v>nie 1</v>
      </c>
    </row>
    <row r="392" spans="1:51" x14ac:dyDescent="0.25">
      <c r="A392" s="39">
        <f t="shared" si="46"/>
        <v>0.6785714285714286</v>
      </c>
      <c r="B392" s="47">
        <f t="shared" si="47"/>
        <v>0.67857143244142859</v>
      </c>
      <c r="C392" s="46">
        <v>3.8700000000000199E-9</v>
      </c>
      <c r="D392" s="16" t="str">
        <f>Chorwacja!A7</f>
        <v>Osijek</v>
      </c>
      <c r="E392" s="9" t="str">
        <f>IF(Chorwacja!B7="", "", Chorwacja!B7)</f>
        <v>tak</v>
      </c>
      <c r="F392" s="9" t="str">
        <f>IF(Chorwacja!C7="", "", Chorwacja!C7)</f>
        <v>tak</v>
      </c>
      <c r="G392" s="9" t="str">
        <f>IF(Chorwacja!D7="", "", Chorwacja!D7)</f>
        <v>tak</v>
      </c>
      <c r="H392" s="9" t="str">
        <f>IF(Chorwacja!E7="", "", Chorwacja!E7)</f>
        <v>tak</v>
      </c>
      <c r="I392" s="9" t="str">
        <f>IF(Chorwacja!F7="", "", Chorwacja!F7)</f>
        <v>nie</v>
      </c>
      <c r="J392" s="9" t="str">
        <f>IF(Chorwacja!G7="", "", Chorwacja!G7)</f>
        <v>nie</v>
      </c>
      <c r="K392" s="9" t="str">
        <f>IF(Chorwacja!H7="", "", Chorwacja!H7)</f>
        <v>nie</v>
      </c>
      <c r="L392" s="9" t="str">
        <f>IF(Chorwacja!I7="", "", Chorwacja!I7)</f>
        <v>tak</v>
      </c>
      <c r="M392" s="9" t="str">
        <f>IF(Chorwacja!J7="", "", Chorwacja!J7)</f>
        <v>tak</v>
      </c>
      <c r="N392" s="9" t="str">
        <f>IF(Chorwacja!K7="", "", Chorwacja!K7)</f>
        <v>tak</v>
      </c>
      <c r="O392" s="9" t="str">
        <f>IF(Chorwacja!L7="", "", Chorwacja!L7)</f>
        <v>tak</v>
      </c>
      <c r="P392" s="9" t="str">
        <f>IF(Chorwacja!M7="", "", Chorwacja!M7)</f>
        <v>tak</v>
      </c>
      <c r="Q392" s="9" t="str">
        <f>IF(Chorwacja!N7="", "", Chorwacja!N7)</f>
        <v>nie</v>
      </c>
      <c r="R392" s="9" t="str">
        <f>IF(Chorwacja!O7="", "", Chorwacja!O7)</f>
        <v>tak</v>
      </c>
      <c r="S392" s="9" t="str">
        <f>IF(Chorwacja!P7="", "", Chorwacja!P7)</f>
        <v>tak</v>
      </c>
      <c r="T392" s="9" t="str">
        <f>IF(Chorwacja!Q7="", "", Chorwacja!Q7)</f>
        <v>tak</v>
      </c>
      <c r="U392" s="9" t="str">
        <f>IF(Chorwacja!R7="", "", Chorwacja!R7)</f>
        <v>nie</v>
      </c>
      <c r="V392" s="9" t="str">
        <f>IF(Chorwacja!S7="", "", Chorwacja!S7)</f>
        <v>tak</v>
      </c>
      <c r="W392" s="9" t="str">
        <f>IF(Chorwacja!T7="", "", Chorwacja!T7)</f>
        <v>tak</v>
      </c>
      <c r="X392" s="9" t="str">
        <f>IF(Chorwacja!U7="", "", Chorwacja!U7)</f>
        <v>tak</v>
      </c>
      <c r="Y392" s="9" t="str">
        <f>IF(Chorwacja!V7="", "", Chorwacja!V7)</f>
        <v>nie</v>
      </c>
      <c r="Z392" s="9" t="str">
        <f>IF(Chorwacja!W7="", "", Chorwacja!W7)</f>
        <v>nie</v>
      </c>
      <c r="AA392" s="9" t="str">
        <f>IF(Chorwacja!X7="", "", Chorwacja!X7)</f>
        <v>tak</v>
      </c>
      <c r="AB392" s="9" t="str">
        <f>IF(Chorwacja!Y7="", "", Chorwacja!Y7)</f>
        <v>tak</v>
      </c>
      <c r="AC392" s="9" t="str">
        <f>IF(Chorwacja!Z7="", "", Chorwacja!Z7)</f>
        <v>tak</v>
      </c>
      <c r="AD392" s="9" t="str">
        <f>IF(Chorwacja!AA7="", "", Chorwacja!AA7)</f>
        <v>nie</v>
      </c>
      <c r="AE392" s="9" t="str">
        <f>IF(Chorwacja!AB7="", "", Chorwacja!AB7)</f>
        <v>tak</v>
      </c>
      <c r="AF392" s="9" t="str">
        <f>IF(Chorwacja!AC7="", "", Chorwacja!AC7)</f>
        <v>nie</v>
      </c>
      <c r="AG392" s="9" t="str">
        <f>IF(Chorwacja!AD7="", "", Chorwacja!AD7)</f>
        <v/>
      </c>
      <c r="AH392" s="9" t="str">
        <f>IF(Chorwacja!AE7="", "", Chorwacja!AE7)</f>
        <v/>
      </c>
      <c r="AI392" s="9" t="str">
        <f>IF(Chorwacja!AF7="", "", Chorwacja!AF7)</f>
        <v/>
      </c>
      <c r="AJ392" s="9" t="str">
        <f>IF(Chorwacja!AG7="", "", Chorwacja!AG7)</f>
        <v/>
      </c>
      <c r="AK392" s="9" t="str">
        <f>IF(Chorwacja!AH7="", "", Chorwacja!AH7)</f>
        <v/>
      </c>
      <c r="AL392" s="9" t="str">
        <f>IF(Chorwacja!AI7="", "", Chorwacja!AI7)</f>
        <v/>
      </c>
      <c r="AM392" s="9" t="str">
        <f>IF(Chorwacja!AJ7="", "", Chorwacja!AJ7)</f>
        <v/>
      </c>
      <c r="AN392" s="9" t="str">
        <f>IF(Chorwacja!AK7="", "", Chorwacja!AK7)</f>
        <v/>
      </c>
      <c r="AO392" s="9" t="str">
        <f>IF(Chorwacja!AL7="", "", Chorwacja!AL7)</f>
        <v/>
      </c>
      <c r="AP392" s="9" t="str">
        <f>IF(Chorwacja!AM7="", "", Chorwacja!AM7)</f>
        <v/>
      </c>
      <c r="AY392" t="str">
        <f>Chorwacja!AP7</f>
        <v>nie 1</v>
      </c>
    </row>
    <row r="393" spans="1:51" x14ac:dyDescent="0.25">
      <c r="A393" s="39">
        <f t="shared" si="46"/>
        <v>0.6071428571428571</v>
      </c>
      <c r="B393" s="47">
        <f t="shared" si="47"/>
        <v>0.60714286102285708</v>
      </c>
      <c r="C393" s="46">
        <v>3.8800000000000197E-9</v>
      </c>
      <c r="D393" s="16" t="str">
        <f>Chorwacja!A8</f>
        <v>Lok. Zagrzeb</v>
      </c>
      <c r="E393" s="9" t="str">
        <f>IF(Chorwacja!B8="", "", Chorwacja!B8)</f>
        <v>tak</v>
      </c>
      <c r="F393" s="9" t="str">
        <f>IF(Chorwacja!C8="", "", Chorwacja!C8)</f>
        <v>nie</v>
      </c>
      <c r="G393" s="9" t="str">
        <f>IF(Chorwacja!D8="", "", Chorwacja!D8)</f>
        <v>tak</v>
      </c>
      <c r="H393" s="9" t="str">
        <f>IF(Chorwacja!E8="", "", Chorwacja!E8)</f>
        <v>nie</v>
      </c>
      <c r="I393" s="9" t="str">
        <f>IF(Chorwacja!F8="", "", Chorwacja!F8)</f>
        <v>nie</v>
      </c>
      <c r="J393" s="9" t="str">
        <f>IF(Chorwacja!G8="", "", Chorwacja!G8)</f>
        <v>tak</v>
      </c>
      <c r="K393" s="9" t="str">
        <f>IF(Chorwacja!H8="", "", Chorwacja!H8)</f>
        <v>nie</v>
      </c>
      <c r="L393" s="9" t="str">
        <f>IF(Chorwacja!I8="", "", Chorwacja!I8)</f>
        <v>tak</v>
      </c>
      <c r="M393" s="9" t="str">
        <f>IF(Chorwacja!J8="", "", Chorwacja!J8)</f>
        <v>tak</v>
      </c>
      <c r="N393" s="9" t="str">
        <f>IF(Chorwacja!K8="", "", Chorwacja!K8)</f>
        <v>tak</v>
      </c>
      <c r="O393" s="9" t="str">
        <f>IF(Chorwacja!L8="", "", Chorwacja!L8)</f>
        <v>tak</v>
      </c>
      <c r="P393" s="9" t="str">
        <f>IF(Chorwacja!M8="", "", Chorwacja!M8)</f>
        <v>nie</v>
      </c>
      <c r="Q393" s="9" t="str">
        <f>IF(Chorwacja!N8="", "", Chorwacja!N8)</f>
        <v>nie</v>
      </c>
      <c r="R393" s="9" t="str">
        <f>IF(Chorwacja!O8="", "", Chorwacja!O8)</f>
        <v>tak</v>
      </c>
      <c r="S393" s="9" t="str">
        <f>IF(Chorwacja!P8="", "", Chorwacja!P8)</f>
        <v>tak</v>
      </c>
      <c r="T393" s="9" t="str">
        <f>IF(Chorwacja!Q8="", "", Chorwacja!Q8)</f>
        <v>tak</v>
      </c>
      <c r="U393" s="9" t="str">
        <f>IF(Chorwacja!R8="", "", Chorwacja!R8)</f>
        <v>nie</v>
      </c>
      <c r="V393" s="9" t="str">
        <f>IF(Chorwacja!S8="", "", Chorwacja!S8)</f>
        <v>tak</v>
      </c>
      <c r="W393" s="9" t="str">
        <f>IF(Chorwacja!T8="", "", Chorwacja!T8)</f>
        <v>tak</v>
      </c>
      <c r="X393" s="9" t="str">
        <f>IF(Chorwacja!U8="", "", Chorwacja!U8)</f>
        <v>tak</v>
      </c>
      <c r="Y393" s="9" t="str">
        <f>IF(Chorwacja!V8="", "", Chorwacja!V8)</f>
        <v>tak</v>
      </c>
      <c r="Z393" s="9" t="str">
        <f>IF(Chorwacja!W8="", "", Chorwacja!W8)</f>
        <v>nie</v>
      </c>
      <c r="AA393" s="9" t="str">
        <f>IF(Chorwacja!X8="", "", Chorwacja!X8)</f>
        <v>nie</v>
      </c>
      <c r="AB393" s="9" t="str">
        <f>IF(Chorwacja!Y8="", "", Chorwacja!Y8)</f>
        <v>nie</v>
      </c>
      <c r="AC393" s="9" t="str">
        <f>IF(Chorwacja!Z8="", "", Chorwacja!Z8)</f>
        <v>tak</v>
      </c>
      <c r="AD393" s="9" t="str">
        <f>IF(Chorwacja!AA8="", "", Chorwacja!AA8)</f>
        <v>tak</v>
      </c>
      <c r="AE393" s="9" t="str">
        <f>IF(Chorwacja!AB8="", "", Chorwacja!AB8)</f>
        <v>nie</v>
      </c>
      <c r="AF393" s="9" t="str">
        <f>IF(Chorwacja!AC8="", "", Chorwacja!AC8)</f>
        <v>tak</v>
      </c>
      <c r="AG393" s="9" t="str">
        <f>IF(Chorwacja!AD8="", "", Chorwacja!AD8)</f>
        <v/>
      </c>
      <c r="AH393" s="9" t="str">
        <f>IF(Chorwacja!AE8="", "", Chorwacja!AE8)</f>
        <v/>
      </c>
      <c r="AI393" s="9" t="str">
        <f>IF(Chorwacja!AF8="", "", Chorwacja!AF8)</f>
        <v/>
      </c>
      <c r="AJ393" s="9" t="str">
        <f>IF(Chorwacja!AG8="", "", Chorwacja!AG8)</f>
        <v/>
      </c>
      <c r="AK393" s="9" t="str">
        <f>IF(Chorwacja!AH8="", "", Chorwacja!AH8)</f>
        <v/>
      </c>
      <c r="AL393" s="9" t="str">
        <f>IF(Chorwacja!AI8="", "", Chorwacja!AI8)</f>
        <v/>
      </c>
      <c r="AM393" s="9" t="str">
        <f>IF(Chorwacja!AJ8="", "", Chorwacja!AJ8)</f>
        <v/>
      </c>
      <c r="AN393" s="9" t="str">
        <f>IF(Chorwacja!AK8="", "", Chorwacja!AK8)</f>
        <v/>
      </c>
      <c r="AO393" s="9" t="str">
        <f>IF(Chorwacja!AL8="", "", Chorwacja!AL8)</f>
        <v/>
      </c>
      <c r="AP393" s="9" t="str">
        <f>IF(Chorwacja!AM8="", "", Chorwacja!AM8)</f>
        <v/>
      </c>
      <c r="AY393" t="str">
        <f>Chorwacja!AP8</f>
        <v>tak 1</v>
      </c>
    </row>
    <row r="394" spans="1:51" x14ac:dyDescent="0.25">
      <c r="A394" s="39">
        <f t="shared" si="46"/>
        <v>0.4642857142857143</v>
      </c>
      <c r="B394" s="47">
        <f t="shared" si="47"/>
        <v>0.46428571817571429</v>
      </c>
      <c r="C394" s="46">
        <v>3.8900000000000203E-9</v>
      </c>
      <c r="D394" s="16" t="str">
        <f>Chorwacja!A9</f>
        <v>Istra 1961</v>
      </c>
      <c r="E394" s="9" t="str">
        <f>IF(Chorwacja!B9="", "", Chorwacja!B9)</f>
        <v>tak</v>
      </c>
      <c r="F394" s="9" t="str">
        <f>IF(Chorwacja!C9="", "", Chorwacja!C9)</f>
        <v>nie</v>
      </c>
      <c r="G394" s="9" t="str">
        <f>IF(Chorwacja!D9="", "", Chorwacja!D9)</f>
        <v>tak</v>
      </c>
      <c r="H394" s="9" t="str">
        <f>IF(Chorwacja!E9="", "", Chorwacja!E9)</f>
        <v>tak</v>
      </c>
      <c r="I394" s="9" t="str">
        <f>IF(Chorwacja!F9="", "", Chorwacja!F9)</f>
        <v>nie</v>
      </c>
      <c r="J394" s="9" t="str">
        <f>IF(Chorwacja!G9="", "", Chorwacja!G9)</f>
        <v>tak</v>
      </c>
      <c r="K394" s="9" t="str">
        <f>IF(Chorwacja!H9="", "", Chorwacja!H9)</f>
        <v>nie</v>
      </c>
      <c r="L394" s="9" t="str">
        <f>IF(Chorwacja!I9="", "", Chorwacja!I9)</f>
        <v>nie</v>
      </c>
      <c r="M394" s="9" t="str">
        <f>IF(Chorwacja!J9="", "", Chorwacja!J9)</f>
        <v>tak</v>
      </c>
      <c r="N394" s="9" t="str">
        <f>IF(Chorwacja!K9="", "", Chorwacja!K9)</f>
        <v>tak</v>
      </c>
      <c r="O394" s="9" t="str">
        <f>IF(Chorwacja!L9="", "", Chorwacja!L9)</f>
        <v>nie</v>
      </c>
      <c r="P394" s="9" t="str">
        <f>IF(Chorwacja!M9="", "", Chorwacja!M9)</f>
        <v>nie</v>
      </c>
      <c r="Q394" s="9" t="str">
        <f>IF(Chorwacja!N9="", "", Chorwacja!N9)</f>
        <v>nie</v>
      </c>
      <c r="R394" s="9" t="str">
        <f>IF(Chorwacja!O9="", "", Chorwacja!O9)</f>
        <v>tak</v>
      </c>
      <c r="S394" s="9" t="str">
        <f>IF(Chorwacja!P9="", "", Chorwacja!P9)</f>
        <v>tak</v>
      </c>
      <c r="T394" s="9" t="str">
        <f>IF(Chorwacja!Q9="", "", Chorwacja!Q9)</f>
        <v>nie</v>
      </c>
      <c r="U394" s="9" t="str">
        <f>IF(Chorwacja!R9="", "", Chorwacja!R9)</f>
        <v>tak</v>
      </c>
      <c r="V394" s="9" t="str">
        <f>IF(Chorwacja!S9="", "", Chorwacja!S9)</f>
        <v>tak</v>
      </c>
      <c r="W394" s="9" t="str">
        <f>IF(Chorwacja!T9="", "", Chorwacja!T9)</f>
        <v>tak</v>
      </c>
      <c r="X394" s="9" t="str">
        <f>IF(Chorwacja!U9="", "", Chorwacja!U9)</f>
        <v>nie</v>
      </c>
      <c r="Y394" s="9" t="str">
        <f>IF(Chorwacja!V9="", "", Chorwacja!V9)</f>
        <v>nie</v>
      </c>
      <c r="Z394" s="9" t="str">
        <f>IF(Chorwacja!W9="", "", Chorwacja!W9)</f>
        <v>nie</v>
      </c>
      <c r="AA394" s="9" t="str">
        <f>IF(Chorwacja!X9="", "", Chorwacja!X9)</f>
        <v>nie</v>
      </c>
      <c r="AB394" s="9" t="str">
        <f>IF(Chorwacja!Y9="", "", Chorwacja!Y9)</f>
        <v>nie</v>
      </c>
      <c r="AC394" s="9" t="str">
        <f>IF(Chorwacja!Z9="", "", Chorwacja!Z9)</f>
        <v>nie</v>
      </c>
      <c r="AD394" s="9" t="str">
        <f>IF(Chorwacja!AA9="", "", Chorwacja!AA9)</f>
        <v>nie</v>
      </c>
      <c r="AE394" s="9" t="str">
        <f>IF(Chorwacja!AB9="", "", Chorwacja!AB9)</f>
        <v>tak</v>
      </c>
      <c r="AF394" s="9" t="str">
        <f>IF(Chorwacja!AC9="", "", Chorwacja!AC9)</f>
        <v>tak</v>
      </c>
      <c r="AG394" s="9" t="str">
        <f>IF(Chorwacja!AD9="", "", Chorwacja!AD9)</f>
        <v/>
      </c>
      <c r="AH394" s="9" t="str">
        <f>IF(Chorwacja!AE9="", "", Chorwacja!AE9)</f>
        <v/>
      </c>
      <c r="AI394" s="9" t="str">
        <f>IF(Chorwacja!AF9="", "", Chorwacja!AF9)</f>
        <v/>
      </c>
      <c r="AJ394" s="9" t="str">
        <f>IF(Chorwacja!AG9="", "", Chorwacja!AG9)</f>
        <v/>
      </c>
      <c r="AK394" s="9" t="str">
        <f>IF(Chorwacja!AH9="", "", Chorwacja!AH9)</f>
        <v/>
      </c>
      <c r="AL394" s="9" t="str">
        <f>IF(Chorwacja!AI9="", "", Chorwacja!AI9)</f>
        <v/>
      </c>
      <c r="AM394" s="9" t="str">
        <f>IF(Chorwacja!AJ9="", "", Chorwacja!AJ9)</f>
        <v/>
      </c>
      <c r="AN394" s="9" t="str">
        <f>IF(Chorwacja!AK9="", "", Chorwacja!AK9)</f>
        <v/>
      </c>
      <c r="AO394" s="9" t="str">
        <f>IF(Chorwacja!AL9="", "", Chorwacja!AL9)</f>
        <v/>
      </c>
      <c r="AP394" s="9" t="str">
        <f>IF(Chorwacja!AM9="", "", Chorwacja!AM9)</f>
        <v/>
      </c>
      <c r="AY394" t="str">
        <f>Chorwacja!AP9</f>
        <v>tak 2</v>
      </c>
    </row>
    <row r="395" spans="1:51" x14ac:dyDescent="0.25">
      <c r="A395" s="39">
        <f t="shared" si="46"/>
        <v>0.5</v>
      </c>
      <c r="B395" s="47">
        <f t="shared" si="47"/>
        <v>0.50000000389999999</v>
      </c>
      <c r="C395" s="46">
        <v>3.90000000000002E-9</v>
      </c>
      <c r="D395" s="16" t="str">
        <f>Chorwacja!A10</f>
        <v>Gorica</v>
      </c>
      <c r="E395" s="9" t="str">
        <f>IF(Chorwacja!B10="", "", Chorwacja!B10)</f>
        <v>nie</v>
      </c>
      <c r="F395" s="9" t="str">
        <f>IF(Chorwacja!C10="", "", Chorwacja!C10)</f>
        <v>nie</v>
      </c>
      <c r="G395" s="9" t="str">
        <f>IF(Chorwacja!D10="", "", Chorwacja!D10)</f>
        <v>tak</v>
      </c>
      <c r="H395" s="9" t="str">
        <f>IF(Chorwacja!E10="", "", Chorwacja!E10)</f>
        <v>tak</v>
      </c>
      <c r="I395" s="9" t="str">
        <f>IF(Chorwacja!F10="", "", Chorwacja!F10)</f>
        <v>tak</v>
      </c>
      <c r="J395" s="9" t="str">
        <f>IF(Chorwacja!G10="", "", Chorwacja!G10)</f>
        <v>nie</v>
      </c>
      <c r="K395" s="9" t="str">
        <f>IF(Chorwacja!H10="", "", Chorwacja!H10)</f>
        <v>tak</v>
      </c>
      <c r="L395" s="9" t="str">
        <f>IF(Chorwacja!I10="", "", Chorwacja!I10)</f>
        <v>tak</v>
      </c>
      <c r="M395" s="9" t="str">
        <f>IF(Chorwacja!J10="", "", Chorwacja!J10)</f>
        <v>tak</v>
      </c>
      <c r="N395" s="9" t="str">
        <f>IF(Chorwacja!K10="", "", Chorwacja!K10)</f>
        <v>tak</v>
      </c>
      <c r="O395" s="9" t="str">
        <f>IF(Chorwacja!L10="", "", Chorwacja!L10)</f>
        <v>nie</v>
      </c>
      <c r="P395" s="9" t="str">
        <f>IF(Chorwacja!M10="", "", Chorwacja!M10)</f>
        <v>tak</v>
      </c>
      <c r="Q395" s="9" t="str">
        <f>IF(Chorwacja!N10="", "", Chorwacja!N10)</f>
        <v>tak</v>
      </c>
      <c r="R395" s="9" t="str">
        <f>IF(Chorwacja!O10="", "", Chorwacja!O10)</f>
        <v>nie</v>
      </c>
      <c r="S395" s="9" t="str">
        <f>IF(Chorwacja!P10="", "", Chorwacja!P10)</f>
        <v>nie</v>
      </c>
      <c r="T395" s="9" t="str">
        <f>IF(Chorwacja!Q10="", "", Chorwacja!Q10)</f>
        <v>nie</v>
      </c>
      <c r="U395" s="9" t="str">
        <f>IF(Chorwacja!R10="", "", Chorwacja!R10)</f>
        <v>tak</v>
      </c>
      <c r="V395" s="9" t="str">
        <f>IF(Chorwacja!S10="", "", Chorwacja!S10)</f>
        <v>tak</v>
      </c>
      <c r="W395" s="9" t="str">
        <f>IF(Chorwacja!T10="", "", Chorwacja!T10)</f>
        <v>nie</v>
      </c>
      <c r="X395" s="9" t="str">
        <f>IF(Chorwacja!U10="", "", Chorwacja!U10)</f>
        <v>nie</v>
      </c>
      <c r="Y395" s="9" t="str">
        <f>IF(Chorwacja!V10="", "", Chorwacja!V10)</f>
        <v>nie</v>
      </c>
      <c r="Z395" s="9" t="str">
        <f>IF(Chorwacja!W10="", "", Chorwacja!W10)</f>
        <v>tak</v>
      </c>
      <c r="AA395" s="9" t="str">
        <f>IF(Chorwacja!X10="", "", Chorwacja!X10)</f>
        <v>nie</v>
      </c>
      <c r="AB395" s="9" t="str">
        <f>IF(Chorwacja!Y10="", "", Chorwacja!Y10)</f>
        <v>nie</v>
      </c>
      <c r="AC395" s="9" t="str">
        <f>IF(Chorwacja!Z10="", "", Chorwacja!Z10)</f>
        <v>tak</v>
      </c>
      <c r="AD395" s="9" t="str">
        <f>IF(Chorwacja!AA10="", "", Chorwacja!AA10)</f>
        <v>tak</v>
      </c>
      <c r="AE395" s="9" t="str">
        <f>IF(Chorwacja!AB10="", "", Chorwacja!AB10)</f>
        <v>nie</v>
      </c>
      <c r="AF395" s="9" t="str">
        <f>IF(Chorwacja!AC10="", "", Chorwacja!AC10)</f>
        <v>nie</v>
      </c>
      <c r="AG395" s="9" t="str">
        <f>IF(Chorwacja!AD10="", "", Chorwacja!AD10)</f>
        <v/>
      </c>
      <c r="AH395" s="9" t="str">
        <f>IF(Chorwacja!AE10="", "", Chorwacja!AE10)</f>
        <v/>
      </c>
      <c r="AI395" s="9" t="str">
        <f>IF(Chorwacja!AF10="", "", Chorwacja!AF10)</f>
        <v/>
      </c>
      <c r="AJ395" s="9" t="str">
        <f>IF(Chorwacja!AG10="", "", Chorwacja!AG10)</f>
        <v/>
      </c>
      <c r="AK395" s="9" t="str">
        <f>IF(Chorwacja!AH10="", "", Chorwacja!AH10)</f>
        <v/>
      </c>
      <c r="AL395" s="9" t="str">
        <f>IF(Chorwacja!AI10="", "", Chorwacja!AI10)</f>
        <v/>
      </c>
      <c r="AM395" s="9" t="str">
        <f>IF(Chorwacja!AJ10="", "", Chorwacja!AJ10)</f>
        <v/>
      </c>
      <c r="AN395" s="9" t="str">
        <f>IF(Chorwacja!AK10="", "", Chorwacja!AK10)</f>
        <v/>
      </c>
      <c r="AO395" s="9" t="str">
        <f>IF(Chorwacja!AL10="", "", Chorwacja!AL10)</f>
        <v/>
      </c>
      <c r="AP395" s="9" t="str">
        <f>IF(Chorwacja!AM10="", "", Chorwacja!AM10)</f>
        <v/>
      </c>
      <c r="AY395" t="str">
        <f>Chorwacja!AP10</f>
        <v>nie 2</v>
      </c>
    </row>
    <row r="396" spans="1:51" x14ac:dyDescent="0.25">
      <c r="A396" s="39">
        <f t="shared" si="46"/>
        <v>0.5357142857142857</v>
      </c>
      <c r="B396" s="47">
        <f t="shared" si="47"/>
        <v>0.53571428962428569</v>
      </c>
      <c r="C396" s="46">
        <v>3.9100000000000198E-9</v>
      </c>
      <c r="D396" s="16" t="str">
        <f>Chorwacja!A11</f>
        <v>Sibenik</v>
      </c>
      <c r="E396" s="9" t="str">
        <f>IF(Chorwacja!B11="", "", Chorwacja!B11)</f>
        <v>tak</v>
      </c>
      <c r="F396" s="9" t="str">
        <f>IF(Chorwacja!C11="", "", Chorwacja!C11)</f>
        <v>nie</v>
      </c>
      <c r="G396" s="9" t="str">
        <f>IF(Chorwacja!D11="", "", Chorwacja!D11)</f>
        <v>tak</v>
      </c>
      <c r="H396" s="9" t="str">
        <f>IF(Chorwacja!E11="", "", Chorwacja!E11)</f>
        <v>nie</v>
      </c>
      <c r="I396" s="9" t="str">
        <f>IF(Chorwacja!F11="", "", Chorwacja!F11)</f>
        <v>tak</v>
      </c>
      <c r="J396" s="9" t="str">
        <f>IF(Chorwacja!G11="", "", Chorwacja!G11)</f>
        <v>nie</v>
      </c>
      <c r="K396" s="9" t="str">
        <f>IF(Chorwacja!H11="", "", Chorwacja!H11)</f>
        <v>tak</v>
      </c>
      <c r="L396" s="9" t="str">
        <f>IF(Chorwacja!I11="", "", Chorwacja!I11)</f>
        <v>nie</v>
      </c>
      <c r="M396" s="9" t="str">
        <f>IF(Chorwacja!J11="", "", Chorwacja!J11)</f>
        <v>tak</v>
      </c>
      <c r="N396" s="9" t="str">
        <f>IF(Chorwacja!K11="", "", Chorwacja!K11)</f>
        <v>tak</v>
      </c>
      <c r="O396" s="9" t="str">
        <f>IF(Chorwacja!L11="", "", Chorwacja!L11)</f>
        <v>tak</v>
      </c>
      <c r="P396" s="9" t="str">
        <f>IF(Chorwacja!M11="", "", Chorwacja!M11)</f>
        <v>tak</v>
      </c>
      <c r="Q396" s="9" t="str">
        <f>IF(Chorwacja!N11="", "", Chorwacja!N11)</f>
        <v>nie</v>
      </c>
      <c r="R396" s="9" t="str">
        <f>IF(Chorwacja!O11="", "", Chorwacja!O11)</f>
        <v>nie</v>
      </c>
      <c r="S396" s="9" t="str">
        <f>IF(Chorwacja!P11="", "", Chorwacja!P11)</f>
        <v>tak</v>
      </c>
      <c r="T396" s="9" t="str">
        <f>IF(Chorwacja!Q11="", "", Chorwacja!Q11)</f>
        <v>nie</v>
      </c>
      <c r="U396" s="9" t="str">
        <f>IF(Chorwacja!R11="", "", Chorwacja!R11)</f>
        <v>tak</v>
      </c>
      <c r="V396" s="9" t="str">
        <f>IF(Chorwacja!S11="", "", Chorwacja!S11)</f>
        <v>nie</v>
      </c>
      <c r="W396" s="9" t="str">
        <f>IF(Chorwacja!T11="", "", Chorwacja!T11)</f>
        <v>tak</v>
      </c>
      <c r="X396" s="9" t="str">
        <f>IF(Chorwacja!U11="", "", Chorwacja!U11)</f>
        <v>tak</v>
      </c>
      <c r="Y396" s="9" t="str">
        <f>IF(Chorwacja!V11="", "", Chorwacja!V11)</f>
        <v>tak</v>
      </c>
      <c r="Z396" s="9" t="str">
        <f>IF(Chorwacja!W11="", "", Chorwacja!W11)</f>
        <v>nie</v>
      </c>
      <c r="AA396" s="9" t="str">
        <f>IF(Chorwacja!X11="", "", Chorwacja!X11)</f>
        <v>nie</v>
      </c>
      <c r="AB396" s="9" t="str">
        <f>IF(Chorwacja!Y11="", "", Chorwacja!Y11)</f>
        <v>tak</v>
      </c>
      <c r="AC396" s="9" t="str">
        <f>IF(Chorwacja!Z11="", "", Chorwacja!Z11)</f>
        <v>nie</v>
      </c>
      <c r="AD396" s="9" t="str">
        <f>IF(Chorwacja!AA11="", "", Chorwacja!AA11)</f>
        <v>nie</v>
      </c>
      <c r="AE396" s="9" t="str">
        <f>IF(Chorwacja!AB11="", "", Chorwacja!AB11)</f>
        <v>nie</v>
      </c>
      <c r="AF396" s="9" t="str">
        <f>IF(Chorwacja!AC11="", "", Chorwacja!AC11)</f>
        <v>tak</v>
      </c>
      <c r="AG396" s="9" t="str">
        <f>IF(Chorwacja!AD11="", "", Chorwacja!AD11)</f>
        <v/>
      </c>
      <c r="AH396" s="9" t="str">
        <f>IF(Chorwacja!AE11="", "", Chorwacja!AE11)</f>
        <v/>
      </c>
      <c r="AI396" s="9" t="str">
        <f>IF(Chorwacja!AF11="", "", Chorwacja!AF11)</f>
        <v/>
      </c>
      <c r="AJ396" s="9" t="str">
        <f>IF(Chorwacja!AG11="", "", Chorwacja!AG11)</f>
        <v/>
      </c>
      <c r="AK396" s="9" t="str">
        <f>IF(Chorwacja!AH11="", "", Chorwacja!AH11)</f>
        <v/>
      </c>
      <c r="AL396" s="9" t="str">
        <f>IF(Chorwacja!AI11="", "", Chorwacja!AI11)</f>
        <v/>
      </c>
      <c r="AM396" s="9" t="str">
        <f>IF(Chorwacja!AJ11="", "", Chorwacja!AJ11)</f>
        <v/>
      </c>
      <c r="AN396" s="9" t="str">
        <f>IF(Chorwacja!AK11="", "", Chorwacja!AK11)</f>
        <v/>
      </c>
      <c r="AO396" s="9" t="str">
        <f>IF(Chorwacja!AL11="", "", Chorwacja!AL11)</f>
        <v/>
      </c>
      <c r="AP396" s="9" t="str">
        <f>IF(Chorwacja!AM11="", "", Chorwacja!AM11)</f>
        <v/>
      </c>
      <c r="AY396" t="str">
        <f>Chorwacja!AP11</f>
        <v>tak 1</v>
      </c>
    </row>
    <row r="397" spans="1:51" ht="15.75" thickBot="1" x14ac:dyDescent="0.3">
      <c r="B397" s="47">
        <f t="shared" si="47"/>
        <v>3.9200000000000204E-9</v>
      </c>
      <c r="C397" s="46">
        <v>3.9200000000000204E-9</v>
      </c>
    </row>
    <row r="398" spans="1:51" ht="15.75" thickBot="1" x14ac:dyDescent="0.3">
      <c r="B398" s="47">
        <f t="shared" si="47"/>
        <v>3.9300000000000301E-9</v>
      </c>
      <c r="C398" s="46">
        <v>3.9300000000000301E-9</v>
      </c>
      <c r="D398" s="13" t="s">
        <v>2</v>
      </c>
      <c r="E398" s="14">
        <f t="shared" ref="E398:AP398" si="48">COUNTIF(E387:E396, "tak")/COUNTIFS(E387:E396, "&lt;&gt;")</f>
        <v>0.6</v>
      </c>
      <c r="F398" s="14">
        <f t="shared" si="48"/>
        <v>0.2</v>
      </c>
      <c r="G398" s="14">
        <f t="shared" si="48"/>
        <v>1</v>
      </c>
      <c r="H398" s="14">
        <f t="shared" si="48"/>
        <v>0.6</v>
      </c>
      <c r="I398" s="14">
        <f t="shared" si="48"/>
        <v>0.4</v>
      </c>
      <c r="J398" s="14">
        <f t="shared" si="48"/>
        <v>0.2</v>
      </c>
      <c r="K398" s="14">
        <f t="shared" si="48"/>
        <v>0.6</v>
      </c>
      <c r="L398" s="14">
        <f t="shared" si="48"/>
        <v>0.4</v>
      </c>
      <c r="M398" s="14">
        <f t="shared" si="48"/>
        <v>0.6</v>
      </c>
      <c r="N398" s="14">
        <f t="shared" si="48"/>
        <v>0.8</v>
      </c>
      <c r="O398" s="14">
        <f t="shared" si="48"/>
        <v>0.6</v>
      </c>
      <c r="P398" s="14">
        <f t="shared" si="48"/>
        <v>0.4</v>
      </c>
      <c r="Q398" s="14">
        <f t="shared" si="48"/>
        <v>0.4</v>
      </c>
      <c r="R398" s="14">
        <f t="shared" si="48"/>
        <v>0.6</v>
      </c>
      <c r="S398" s="14">
        <f t="shared" si="48"/>
        <v>0.6</v>
      </c>
      <c r="T398" s="14">
        <f t="shared" si="48"/>
        <v>0.4</v>
      </c>
      <c r="U398" s="14">
        <f t="shared" si="48"/>
        <v>0.6</v>
      </c>
      <c r="V398" s="14">
        <f t="shared" si="48"/>
        <v>0.6</v>
      </c>
      <c r="W398" s="14">
        <f t="shared" si="48"/>
        <v>0.6</v>
      </c>
      <c r="X398" s="14">
        <f t="shared" si="48"/>
        <v>0.6</v>
      </c>
      <c r="Y398" s="14">
        <f t="shared" si="48"/>
        <v>0.4</v>
      </c>
      <c r="Z398" s="14">
        <f t="shared" si="48"/>
        <v>0.2</v>
      </c>
      <c r="AA398" s="14">
        <f t="shared" si="48"/>
        <v>0.4</v>
      </c>
      <c r="AB398" s="14">
        <f t="shared" si="48"/>
        <v>0.6</v>
      </c>
      <c r="AC398" s="14">
        <f t="shared" si="48"/>
        <v>0.4</v>
      </c>
      <c r="AD398" s="14">
        <f t="shared" si="48"/>
        <v>0.6</v>
      </c>
      <c r="AE398" s="14">
        <f t="shared" si="48"/>
        <v>0.4</v>
      </c>
      <c r="AF398" s="14">
        <f t="shared" si="48"/>
        <v>0.4</v>
      </c>
      <c r="AG398" s="14">
        <f t="shared" si="48"/>
        <v>0</v>
      </c>
      <c r="AH398" s="14">
        <f t="shared" si="48"/>
        <v>0</v>
      </c>
      <c r="AI398" s="14">
        <f t="shared" si="48"/>
        <v>0</v>
      </c>
      <c r="AJ398" s="14">
        <f t="shared" si="48"/>
        <v>0</v>
      </c>
      <c r="AK398" s="14">
        <f t="shared" si="48"/>
        <v>0</v>
      </c>
      <c r="AL398" s="14">
        <f t="shared" si="48"/>
        <v>0</v>
      </c>
      <c r="AM398" s="14">
        <f t="shared" si="48"/>
        <v>0</v>
      </c>
      <c r="AN398" s="14">
        <f t="shared" si="48"/>
        <v>0</v>
      </c>
      <c r="AO398" s="14">
        <f t="shared" si="48"/>
        <v>0</v>
      </c>
      <c r="AP398" s="15">
        <f t="shared" si="48"/>
        <v>0</v>
      </c>
    </row>
    <row r="399" spans="1:51" x14ac:dyDescent="0.25">
      <c r="B399" s="47">
        <f t="shared" si="47"/>
        <v>3.9400000000000298E-9</v>
      </c>
      <c r="C399" s="46">
        <v>3.9400000000000298E-9</v>
      </c>
    </row>
    <row r="400" spans="1:51" ht="15.75" thickBot="1" x14ac:dyDescent="0.3">
      <c r="B400" s="47">
        <f t="shared" si="47"/>
        <v>3.9500000000000304E-9</v>
      </c>
      <c r="C400" s="46">
        <v>3.9500000000000304E-9</v>
      </c>
    </row>
    <row r="401" spans="1:51" ht="15.75" thickBot="1" x14ac:dyDescent="0.3">
      <c r="B401" s="47">
        <f t="shared" si="47"/>
        <v>3.9600000000000302E-9</v>
      </c>
      <c r="C401" s="46">
        <v>3.9600000000000302E-9</v>
      </c>
      <c r="D401" s="57" t="s">
        <v>216</v>
      </c>
      <c r="E401" s="8">
        <v>1</v>
      </c>
      <c r="F401" s="3">
        <v>2</v>
      </c>
      <c r="G401" s="3">
        <v>3</v>
      </c>
      <c r="H401" s="3">
        <v>4</v>
      </c>
      <c r="I401" s="3">
        <v>5</v>
      </c>
      <c r="J401" s="3">
        <v>6</v>
      </c>
      <c r="K401" s="3">
        <v>7</v>
      </c>
      <c r="L401" s="3">
        <v>8</v>
      </c>
      <c r="M401" s="3">
        <v>9</v>
      </c>
      <c r="N401" s="3">
        <v>10</v>
      </c>
      <c r="O401" s="3">
        <v>11</v>
      </c>
      <c r="P401" s="3">
        <v>12</v>
      </c>
      <c r="Q401" s="3">
        <v>13</v>
      </c>
      <c r="R401" s="3">
        <v>14</v>
      </c>
      <c r="S401" s="3">
        <v>15</v>
      </c>
      <c r="T401" s="3">
        <v>16</v>
      </c>
      <c r="U401" s="3">
        <v>17</v>
      </c>
      <c r="V401" s="3">
        <v>18</v>
      </c>
      <c r="W401" s="3">
        <v>19</v>
      </c>
      <c r="X401" s="3">
        <v>20</v>
      </c>
      <c r="Y401" s="3">
        <v>21</v>
      </c>
      <c r="Z401" s="3">
        <v>22</v>
      </c>
      <c r="AA401" s="3">
        <v>23</v>
      </c>
      <c r="AB401" s="3">
        <v>24</v>
      </c>
      <c r="AC401" s="3">
        <v>25</v>
      </c>
      <c r="AD401" s="3">
        <v>26</v>
      </c>
      <c r="AE401" s="3">
        <v>27</v>
      </c>
      <c r="AF401" s="3">
        <v>28</v>
      </c>
      <c r="AG401" s="3">
        <v>29</v>
      </c>
      <c r="AH401" s="3">
        <v>30</v>
      </c>
      <c r="AI401" s="3">
        <v>31</v>
      </c>
      <c r="AJ401" s="3">
        <v>32</v>
      </c>
      <c r="AK401" s="3">
        <v>33</v>
      </c>
      <c r="AL401" s="3">
        <v>34</v>
      </c>
      <c r="AM401" s="3">
        <v>35</v>
      </c>
      <c r="AN401" s="3">
        <v>36</v>
      </c>
      <c r="AO401" s="3">
        <v>37</v>
      </c>
      <c r="AP401" s="4">
        <v>38</v>
      </c>
    </row>
    <row r="402" spans="1:51" x14ac:dyDescent="0.25">
      <c r="A402" s="38">
        <f t="shared" ref="A402:A413" si="49">COUNTIF(E402:AP402, "tak") / (COUNTIF(E402:AP402, "tak") + COUNTIF(E402:AP402, "nie"))</f>
        <v>0.61290322580645162</v>
      </c>
      <c r="B402" s="47">
        <f t="shared" si="47"/>
        <v>0.61290322977645162</v>
      </c>
      <c r="C402" s="46">
        <v>3.9700000000000299E-9</v>
      </c>
      <c r="D402" s="16" t="str">
        <f>Szkocja!A2</f>
        <v>Celtic</v>
      </c>
      <c r="E402" s="9" t="str">
        <f>IF(Szkocja!B2="", "", Szkocja!B2)</f>
        <v>tak</v>
      </c>
      <c r="F402" s="9" t="str">
        <f>IF(Szkocja!C2="", "", Szkocja!C2)</f>
        <v>nie</v>
      </c>
      <c r="G402" s="9" t="str">
        <f>IF(Szkocja!D2="", "", Szkocja!D2)</f>
        <v>tak</v>
      </c>
      <c r="H402" s="9" t="str">
        <f>IF(Szkocja!E2="", "", Szkocja!E2)</f>
        <v>tak</v>
      </c>
      <c r="I402" s="9" t="str">
        <f>IF(Szkocja!F2="", "", Szkocja!F2)</f>
        <v>nie</v>
      </c>
      <c r="J402" s="9" t="str">
        <f>IF(Szkocja!G2="", "", Szkocja!G2)</f>
        <v>tak</v>
      </c>
      <c r="K402" s="9" t="str">
        <f>IF(Szkocja!H2="", "", Szkocja!H2)</f>
        <v>tak</v>
      </c>
      <c r="L402" s="9" t="str">
        <f>IF(Szkocja!I2="", "", Szkocja!I2)</f>
        <v>tak</v>
      </c>
      <c r="M402" s="9" t="str">
        <f>IF(Szkocja!J2="", "", Szkocja!J2)</f>
        <v>tak</v>
      </c>
      <c r="N402" s="9" t="str">
        <f>IF(Szkocja!K2="", "", Szkocja!K2)</f>
        <v>nie</v>
      </c>
      <c r="O402" s="9" t="str">
        <f>IF(Szkocja!L2="", "", Szkocja!L2)</f>
        <v>tak</v>
      </c>
      <c r="P402" s="9" t="str">
        <f>IF(Szkocja!M2="", "", Szkocja!M2)</f>
        <v>tak</v>
      </c>
      <c r="Q402" s="9" t="str">
        <f>IF(Szkocja!N2="", "", Szkocja!N2)</f>
        <v>nie</v>
      </c>
      <c r="R402" s="9" t="str">
        <f>IF(Szkocja!O2="", "", Szkocja!O2)</f>
        <v>nie</v>
      </c>
      <c r="S402" s="9" t="str">
        <f>IF(Szkocja!P2="", "", Szkocja!P2)</f>
        <v>nie</v>
      </c>
      <c r="T402" s="9" t="str">
        <f>IF(Szkocja!Q2="", "", Szkocja!Q2)</f>
        <v>tak</v>
      </c>
      <c r="U402" s="9" t="str">
        <f>IF(Szkocja!R2="", "", Szkocja!R2)</f>
        <v>nie</v>
      </c>
      <c r="V402" s="9" t="str">
        <f>IF(Szkocja!S2="", "", Szkocja!S2)</f>
        <v>nie</v>
      </c>
      <c r="W402" s="9" t="str">
        <f>IF(Szkocja!T2="", "", Szkocja!T2)</f>
        <v>tak</v>
      </c>
      <c r="X402" s="9" t="str">
        <f>IF(Szkocja!U2="", "", Szkocja!U2)</f>
        <v>tak</v>
      </c>
      <c r="Y402" s="9" t="str">
        <f>IF(Szkocja!V2="", "", Szkocja!V2)</f>
        <v>tak</v>
      </c>
      <c r="Z402" s="9" t="str">
        <f>IF(Szkocja!W2="", "", Szkocja!W2)</f>
        <v>tak</v>
      </c>
      <c r="AA402" s="9" t="str">
        <f>IF(Szkocja!X2="", "", Szkocja!X2)</f>
        <v>nie</v>
      </c>
      <c r="AB402" s="9" t="str">
        <f>IF(Szkocja!Y2="", "", Szkocja!Y2)</f>
        <v>nie</v>
      </c>
      <c r="AC402" s="9" t="str">
        <f>IF(Szkocja!Z2="", "", Szkocja!Z2)</f>
        <v>tak</v>
      </c>
      <c r="AD402" s="9" t="str">
        <f>IF(Szkocja!AA2="", "", Szkocja!AA2)</f>
        <v>tak</v>
      </c>
      <c r="AE402" s="9" t="str">
        <f>IF(Szkocja!AB2="", "", Szkocja!AB2)</f>
        <v>tak</v>
      </c>
      <c r="AF402" s="9" t="str">
        <f>IF(Szkocja!AC2="", "", Szkocja!AC2)</f>
        <v>tak</v>
      </c>
      <c r="AG402" s="9" t="str">
        <f>IF(Szkocja!AD2="", "", Szkocja!AD2)</f>
        <v>nie</v>
      </c>
      <c r="AH402" s="9" t="str">
        <f>IF(Szkocja!AE2="", "", Szkocja!AE2)</f>
        <v>tak</v>
      </c>
      <c r="AI402" s="9" t="str">
        <f>IF(Szkocja!AF2="", "", Szkocja!AF2)</f>
        <v>nie</v>
      </c>
      <c r="AJ402" s="9" t="str">
        <f>IF(Szkocja!AG2="", "", Szkocja!AG2)</f>
        <v/>
      </c>
      <c r="AK402" s="9" t="str">
        <f>IF(Szkocja!AH2="", "", Szkocja!AH2)</f>
        <v/>
      </c>
      <c r="AL402" s="9" t="str">
        <f>IF(Szkocja!AI2="", "", Szkocja!AI2)</f>
        <v/>
      </c>
      <c r="AM402" s="9" t="str">
        <f>IF(Szkocja!AJ2="", "", Szkocja!AJ2)</f>
        <v/>
      </c>
      <c r="AN402" s="9" t="str">
        <f>IF(Szkocja!AK2="", "", Szkocja!AK2)</f>
        <v/>
      </c>
      <c r="AO402" s="9" t="str">
        <f>IF(Szkocja!AL2="", "", Szkocja!AL2)</f>
        <v/>
      </c>
      <c r="AP402" s="9" t="str">
        <f>IF(Szkocja!AM2="", "", Szkocja!AM2)</f>
        <v/>
      </c>
      <c r="AY402" t="str">
        <f>Szkocja!AP2</f>
        <v>nie 1</v>
      </c>
    </row>
    <row r="403" spans="1:51" x14ac:dyDescent="0.25">
      <c r="A403" s="39">
        <f t="shared" si="49"/>
        <v>0.59375</v>
      </c>
      <c r="B403" s="47">
        <f t="shared" si="47"/>
        <v>0.59375000398</v>
      </c>
      <c r="C403" s="46">
        <v>3.9800000000000297E-9</v>
      </c>
      <c r="D403" s="16" t="str">
        <f>Szkocja!A3</f>
        <v>Rangers</v>
      </c>
      <c r="E403" s="9" t="str">
        <f>IF(Szkocja!B3="", "", Szkocja!B3)</f>
        <v>nie</v>
      </c>
      <c r="F403" s="9" t="str">
        <f>IF(Szkocja!C3="", "", Szkocja!C3)</f>
        <v>nie</v>
      </c>
      <c r="G403" s="9" t="str">
        <f>IF(Szkocja!D3="", "", Szkocja!D3)</f>
        <v>nie</v>
      </c>
      <c r="H403" s="9" t="str">
        <f>IF(Szkocja!E3="", "", Szkocja!E3)</f>
        <v>tak</v>
      </c>
      <c r="I403" s="9" t="str">
        <f>IF(Szkocja!F3="", "", Szkocja!F3)</f>
        <v>nie</v>
      </c>
      <c r="J403" s="9" t="str">
        <f>IF(Szkocja!G3="", "", Szkocja!G3)</f>
        <v>nie</v>
      </c>
      <c r="K403" s="9" t="str">
        <f>IF(Szkocja!H3="", "", Szkocja!H3)</f>
        <v>tak</v>
      </c>
      <c r="L403" s="9" t="str">
        <f>IF(Szkocja!I3="", "", Szkocja!I3)</f>
        <v>nie</v>
      </c>
      <c r="M403" s="9" t="str">
        <f>IF(Szkocja!J3="", "", Szkocja!J3)</f>
        <v>tak</v>
      </c>
      <c r="N403" s="9" t="str">
        <f>IF(Szkocja!K3="", "", Szkocja!K3)</f>
        <v>tak</v>
      </c>
      <c r="O403" s="9" t="str">
        <f>IF(Szkocja!L3="", "", Szkocja!L3)</f>
        <v>nie</v>
      </c>
      <c r="P403" s="9" t="str">
        <f>IF(Szkocja!M3="", "", Szkocja!M3)</f>
        <v>nie</v>
      </c>
      <c r="Q403" s="9" t="str">
        <f>IF(Szkocja!N3="", "", Szkocja!N3)</f>
        <v>tak</v>
      </c>
      <c r="R403" s="9" t="str">
        <f>IF(Szkocja!O3="", "", Szkocja!O3)</f>
        <v>nie</v>
      </c>
      <c r="S403" s="9" t="str">
        <f>IF(Szkocja!P3="", "", Szkocja!P3)</f>
        <v>nie</v>
      </c>
      <c r="T403" s="9" t="str">
        <f>IF(Szkocja!Q3="", "", Szkocja!Q3)</f>
        <v>tak</v>
      </c>
      <c r="U403" s="9" t="str">
        <f>IF(Szkocja!R3="", "", Szkocja!R3)</f>
        <v>tak</v>
      </c>
      <c r="V403" s="9" t="str">
        <f>IF(Szkocja!S3="", "", Szkocja!S3)</f>
        <v>nie</v>
      </c>
      <c r="W403" s="9" t="str">
        <f>IF(Szkocja!T3="", "", Szkocja!T3)</f>
        <v>tak</v>
      </c>
      <c r="X403" s="9" t="str">
        <f>IF(Szkocja!U3="", "", Szkocja!U3)</f>
        <v>tak</v>
      </c>
      <c r="Y403" s="9" t="str">
        <f>IF(Szkocja!V3="", "", Szkocja!V3)</f>
        <v>tak</v>
      </c>
      <c r="Z403" s="9" t="str">
        <f>IF(Szkocja!W3="", "", Szkocja!W3)</f>
        <v>tak</v>
      </c>
      <c r="AA403" s="9" t="str">
        <f>IF(Szkocja!X3="", "", Szkocja!X3)</f>
        <v>tak</v>
      </c>
      <c r="AB403" s="9" t="str">
        <f>IF(Szkocja!Y3="", "", Szkocja!Y3)</f>
        <v>tak</v>
      </c>
      <c r="AC403" s="9" t="str">
        <f>IF(Szkocja!Z3="", "", Szkocja!Z3)</f>
        <v>tak</v>
      </c>
      <c r="AD403" s="9" t="str">
        <f>IF(Szkocja!AA3="", "", Szkocja!AA3)</f>
        <v>tak</v>
      </c>
      <c r="AE403" s="9" t="str">
        <f>IF(Szkocja!AB3="", "", Szkocja!AB3)</f>
        <v>nie</v>
      </c>
      <c r="AF403" s="9" t="str">
        <f>IF(Szkocja!AC3="", "", Szkocja!AC3)</f>
        <v>tak</v>
      </c>
      <c r="AG403" s="9" t="str">
        <f>IF(Szkocja!AD3="", "", Szkocja!AD3)</f>
        <v>tak</v>
      </c>
      <c r="AH403" s="9" t="str">
        <f>IF(Szkocja!AE3="", "", Szkocja!AE3)</f>
        <v>tak</v>
      </c>
      <c r="AI403" s="9" t="str">
        <f>IF(Szkocja!AF3="", "", Szkocja!AF3)</f>
        <v>nie</v>
      </c>
      <c r="AJ403" s="9" t="str">
        <f>IF(Szkocja!AG3="", "", Szkocja!AG3)</f>
        <v>tak</v>
      </c>
      <c r="AK403" s="9" t="str">
        <f>IF(Szkocja!AH3="", "", Szkocja!AH3)</f>
        <v/>
      </c>
      <c r="AL403" s="9" t="str">
        <f>IF(Szkocja!AI3="", "", Szkocja!AI3)</f>
        <v/>
      </c>
      <c r="AM403" s="9" t="str">
        <f>IF(Szkocja!AJ3="", "", Szkocja!AJ3)</f>
        <v/>
      </c>
      <c r="AN403" s="9" t="str">
        <f>IF(Szkocja!AK3="", "", Szkocja!AK3)</f>
        <v/>
      </c>
      <c r="AO403" s="9" t="str">
        <f>IF(Szkocja!AL3="", "", Szkocja!AL3)</f>
        <v/>
      </c>
      <c r="AP403" s="9" t="str">
        <f>IF(Szkocja!AM3="", "", Szkocja!AM3)</f>
        <v/>
      </c>
      <c r="AY403" t="str">
        <f>Szkocja!AP3</f>
        <v>tak 1</v>
      </c>
    </row>
    <row r="404" spans="1:51" x14ac:dyDescent="0.25">
      <c r="A404" s="39">
        <f t="shared" si="49"/>
        <v>0.65625</v>
      </c>
      <c r="B404" s="47">
        <f t="shared" si="47"/>
        <v>0.65625000399</v>
      </c>
      <c r="C404" s="46">
        <v>3.9900000000000303E-9</v>
      </c>
      <c r="D404" s="16" t="str">
        <f>Szkocja!A4</f>
        <v>Hibernian</v>
      </c>
      <c r="E404" s="9" t="str">
        <f>IF(Szkocja!B4="", "", Szkocja!B4)</f>
        <v>nie</v>
      </c>
      <c r="F404" s="9" t="str">
        <f>IF(Szkocja!C4="", "", Szkocja!C4)</f>
        <v>nie</v>
      </c>
      <c r="G404" s="9" t="str">
        <f>IF(Szkocja!D4="", "", Szkocja!D4)</f>
        <v>tak</v>
      </c>
      <c r="H404" s="9" t="str">
        <f>IF(Szkocja!E4="", "", Szkocja!E4)</f>
        <v>nie</v>
      </c>
      <c r="I404" s="9" t="str">
        <f>IF(Szkocja!F4="", "", Szkocja!F4)</f>
        <v>tak</v>
      </c>
      <c r="J404" s="9" t="str">
        <f>IF(Szkocja!G4="", "", Szkocja!G4)</f>
        <v>nie</v>
      </c>
      <c r="K404" s="9" t="str">
        <f>IF(Szkocja!H4="", "", Szkocja!H4)</f>
        <v>nie</v>
      </c>
      <c r="L404" s="9" t="str">
        <f>IF(Szkocja!I4="", "", Szkocja!I4)</f>
        <v>tak</v>
      </c>
      <c r="M404" s="9" t="str">
        <f>IF(Szkocja!J4="", "", Szkocja!J4)</f>
        <v>nie</v>
      </c>
      <c r="N404" s="9" t="str">
        <f>IF(Szkocja!K4="", "", Szkocja!K4)</f>
        <v>nie</v>
      </c>
      <c r="O404" s="9" t="str">
        <f>IF(Szkocja!L4="", "", Szkocja!L4)</f>
        <v>nie</v>
      </c>
      <c r="P404" s="9" t="str">
        <f>IF(Szkocja!M4="", "", Szkocja!M4)</f>
        <v>tak</v>
      </c>
      <c r="Q404" s="9" t="str">
        <f>IF(Szkocja!N4="", "", Szkocja!N4)</f>
        <v>nie</v>
      </c>
      <c r="R404" s="9" t="str">
        <f>IF(Szkocja!O4="", "", Szkocja!O4)</f>
        <v>tak</v>
      </c>
      <c r="S404" s="9" t="str">
        <f>IF(Szkocja!P4="", "", Szkocja!P4)</f>
        <v>tak</v>
      </c>
      <c r="T404" s="9" t="str">
        <f>IF(Szkocja!Q4="", "", Szkocja!Q4)</f>
        <v>tak</v>
      </c>
      <c r="U404" s="9" t="str">
        <f>IF(Szkocja!R4="", "", Szkocja!R4)</f>
        <v>tak</v>
      </c>
      <c r="V404" s="9" t="str">
        <f>IF(Szkocja!S4="", "", Szkocja!S4)</f>
        <v>tak</v>
      </c>
      <c r="W404" s="9" t="str">
        <f>IF(Szkocja!T4="", "", Szkocja!T4)</f>
        <v>tak</v>
      </c>
      <c r="X404" s="9" t="str">
        <f>IF(Szkocja!U4="", "", Szkocja!U4)</f>
        <v>nie</v>
      </c>
      <c r="Y404" s="9" t="str">
        <f>IF(Szkocja!V4="", "", Szkocja!V4)</f>
        <v>tak</v>
      </c>
      <c r="Z404" s="9" t="str">
        <f>IF(Szkocja!W4="", "", Szkocja!W4)</f>
        <v>tak</v>
      </c>
      <c r="AA404" s="9" t="str">
        <f>IF(Szkocja!X4="", "", Szkocja!X4)</f>
        <v>tak</v>
      </c>
      <c r="AB404" s="9" t="str">
        <f>IF(Szkocja!Y4="", "", Szkocja!Y4)</f>
        <v>tak</v>
      </c>
      <c r="AC404" s="9" t="str">
        <f>IF(Szkocja!Z4="", "", Szkocja!Z4)</f>
        <v>tak</v>
      </c>
      <c r="AD404" s="9" t="str">
        <f>IF(Szkocja!AA4="", "", Szkocja!AA4)</f>
        <v>nie</v>
      </c>
      <c r="AE404" s="9" t="str">
        <f>IF(Szkocja!AB4="", "", Szkocja!AB4)</f>
        <v>tak</v>
      </c>
      <c r="AF404" s="9" t="str">
        <f>IF(Szkocja!AC4="", "", Szkocja!AC4)</f>
        <v>tak</v>
      </c>
      <c r="AG404" s="9" t="str">
        <f>IF(Szkocja!AD4="", "", Szkocja!AD4)</f>
        <v>tak</v>
      </c>
      <c r="AH404" s="9" t="str">
        <f>IF(Szkocja!AE4="", "", Szkocja!AE4)</f>
        <v>tak</v>
      </c>
      <c r="AI404" s="9" t="str">
        <f>IF(Szkocja!AF4="", "", Szkocja!AF4)</f>
        <v>tak</v>
      </c>
      <c r="AJ404" s="9" t="str">
        <f>IF(Szkocja!AG4="", "", Szkocja!AG4)</f>
        <v>tak</v>
      </c>
      <c r="AK404" s="9" t="str">
        <f>IF(Szkocja!AH4="", "", Szkocja!AH4)</f>
        <v/>
      </c>
      <c r="AL404" s="9" t="str">
        <f>IF(Szkocja!AI4="", "", Szkocja!AI4)</f>
        <v/>
      </c>
      <c r="AM404" s="9" t="str">
        <f>IF(Szkocja!AJ4="", "", Szkocja!AJ4)</f>
        <v/>
      </c>
      <c r="AN404" s="9" t="str">
        <f>IF(Szkocja!AK4="", "", Szkocja!AK4)</f>
        <v/>
      </c>
      <c r="AO404" s="9" t="str">
        <f>IF(Szkocja!AL4="", "", Szkocja!AL4)</f>
        <v/>
      </c>
      <c r="AP404" s="9" t="str">
        <f>IF(Szkocja!AM4="", "", Szkocja!AM4)</f>
        <v/>
      </c>
      <c r="AY404" t="str">
        <f>Szkocja!AP4</f>
        <v>tak 6</v>
      </c>
    </row>
    <row r="405" spans="1:51" x14ac:dyDescent="0.25">
      <c r="A405" s="39">
        <f t="shared" si="49"/>
        <v>0.625</v>
      </c>
      <c r="B405" s="47">
        <f t="shared" si="47"/>
        <v>0.625000004</v>
      </c>
      <c r="C405" s="46">
        <v>4.00000000000003E-9</v>
      </c>
      <c r="D405" s="16" t="str">
        <f>Szkocja!A5</f>
        <v>Aberdeen</v>
      </c>
      <c r="E405" s="9" t="str">
        <f>IF(Szkocja!B5="", "", Szkocja!B5)</f>
        <v>tak</v>
      </c>
      <c r="F405" s="9" t="str">
        <f>IF(Szkocja!C5="", "", Szkocja!C5)</f>
        <v>tak</v>
      </c>
      <c r="G405" s="9" t="str">
        <f>IF(Szkocja!D5="", "", Szkocja!D5)</f>
        <v>tak</v>
      </c>
      <c r="H405" s="9" t="str">
        <f>IF(Szkocja!E5="", "", Szkocja!E5)</f>
        <v>nie</v>
      </c>
      <c r="I405" s="9" t="str">
        <f>IF(Szkocja!F5="", "", Szkocja!F5)</f>
        <v>tak</v>
      </c>
      <c r="J405" s="9" t="str">
        <f>IF(Szkocja!G5="", "", Szkocja!G5)</f>
        <v>nie</v>
      </c>
      <c r="K405" s="9" t="str">
        <f>IF(Szkocja!H5="", "", Szkocja!H5)</f>
        <v>tak</v>
      </c>
      <c r="L405" s="9" t="str">
        <f>IF(Szkocja!I5="", "", Szkocja!I5)</f>
        <v>tak</v>
      </c>
      <c r="M405" s="9" t="str">
        <f>IF(Szkocja!J5="", "", Szkocja!J5)</f>
        <v>nie</v>
      </c>
      <c r="N405" s="9" t="str">
        <f>IF(Szkocja!K5="", "", Szkocja!K5)</f>
        <v>tak</v>
      </c>
      <c r="O405" s="9" t="str">
        <f>IF(Szkocja!L5="", "", Szkocja!L5)</f>
        <v>nie</v>
      </c>
      <c r="P405" s="9" t="str">
        <f>IF(Szkocja!M5="", "", Szkocja!M5)</f>
        <v>nie</v>
      </c>
      <c r="Q405" s="9" t="str">
        <f>IF(Szkocja!N5="", "", Szkocja!N5)</f>
        <v>tak</v>
      </c>
      <c r="R405" s="9" t="str">
        <f>IF(Szkocja!O5="", "", Szkocja!O5)</f>
        <v>tak</v>
      </c>
      <c r="S405" s="9" t="str">
        <f>IF(Szkocja!P5="", "", Szkocja!P5)</f>
        <v>nie</v>
      </c>
      <c r="T405" s="9" t="str">
        <f>IF(Szkocja!Q5="", "", Szkocja!Q5)</f>
        <v>tak</v>
      </c>
      <c r="U405" s="9" t="str">
        <f>IF(Szkocja!R5="", "", Szkocja!R5)</f>
        <v>tak</v>
      </c>
      <c r="V405" s="9" t="str">
        <f>IF(Szkocja!S5="", "", Szkocja!S5)</f>
        <v>tak</v>
      </c>
      <c r="W405" s="9" t="str">
        <f>IF(Szkocja!T5="", "", Szkocja!T5)</f>
        <v>tak</v>
      </c>
      <c r="X405" s="9" t="str">
        <f>IF(Szkocja!U5="", "", Szkocja!U5)</f>
        <v>nie</v>
      </c>
      <c r="Y405" s="9" t="str">
        <f>IF(Szkocja!V5="", "", Szkocja!V5)</f>
        <v>tak</v>
      </c>
      <c r="Z405" s="9" t="str">
        <f>IF(Szkocja!W5="", "", Szkocja!W5)</f>
        <v>nie</v>
      </c>
      <c r="AA405" s="9" t="str">
        <f>IF(Szkocja!X5="", "", Szkocja!X5)</f>
        <v>nie</v>
      </c>
      <c r="AB405" s="9" t="str">
        <f>IF(Szkocja!Y5="", "", Szkocja!Y5)</f>
        <v>tak</v>
      </c>
      <c r="AC405" s="9" t="str">
        <f>IF(Szkocja!Z5="", "", Szkocja!Z5)</f>
        <v>tak</v>
      </c>
      <c r="AD405" s="9" t="str">
        <f>IF(Szkocja!AA5="", "", Szkocja!AA5)</f>
        <v>tak</v>
      </c>
      <c r="AE405" s="9" t="str">
        <f>IF(Szkocja!AB5="", "", Szkocja!AB5)</f>
        <v>nie</v>
      </c>
      <c r="AF405" s="9" t="str">
        <f>IF(Szkocja!AC5="", "", Szkocja!AC5)</f>
        <v>tak</v>
      </c>
      <c r="AG405" s="9" t="str">
        <f>IF(Szkocja!AD5="", "", Szkocja!AD5)</f>
        <v>tak</v>
      </c>
      <c r="AH405" s="9" t="str">
        <f>IF(Szkocja!AE5="", "", Szkocja!AE5)</f>
        <v>nie</v>
      </c>
      <c r="AI405" s="9" t="str">
        <f>IF(Szkocja!AF5="", "", Szkocja!AF5)</f>
        <v>tak</v>
      </c>
      <c r="AJ405" s="9" t="str">
        <f>IF(Szkocja!AG5="", "", Szkocja!AG5)</f>
        <v>nie</v>
      </c>
      <c r="AK405" s="9" t="str">
        <f>IF(Szkocja!AH5="", "", Szkocja!AH5)</f>
        <v/>
      </c>
      <c r="AL405" s="9" t="str">
        <f>IF(Szkocja!AI5="", "", Szkocja!AI5)</f>
        <v/>
      </c>
      <c r="AM405" s="9" t="str">
        <f>IF(Szkocja!AJ5="", "", Szkocja!AJ5)</f>
        <v/>
      </c>
      <c r="AN405" s="9" t="str">
        <f>IF(Szkocja!AK5="", "", Szkocja!AK5)</f>
        <v/>
      </c>
      <c r="AO405" s="9" t="str">
        <f>IF(Szkocja!AL5="", "", Szkocja!AL5)</f>
        <v/>
      </c>
      <c r="AP405" s="9" t="str">
        <f>IF(Szkocja!AM5="", "", Szkocja!AM5)</f>
        <v/>
      </c>
      <c r="AY405" t="str">
        <f>Szkocja!AP5</f>
        <v>nie 1</v>
      </c>
    </row>
    <row r="406" spans="1:51" x14ac:dyDescent="0.25">
      <c r="A406" s="39">
        <f t="shared" si="49"/>
        <v>0.35483870967741937</v>
      </c>
      <c r="B406" s="47">
        <f t="shared" si="47"/>
        <v>0.35483871368741937</v>
      </c>
      <c r="C406" s="46">
        <v>4.0100000000000298E-9</v>
      </c>
      <c r="D406" s="16" t="str">
        <f>Szkocja!A6</f>
        <v>Dundee UTD</v>
      </c>
      <c r="E406" s="9" t="str">
        <f>IF(Szkocja!B6="", "", Szkocja!B6)</f>
        <v>tak</v>
      </c>
      <c r="F406" s="9" t="str">
        <f>IF(Szkocja!C6="", "", Szkocja!C6)</f>
        <v>nie</v>
      </c>
      <c r="G406" s="9" t="str">
        <f>IF(Szkocja!D6="", "", Szkocja!D6)</f>
        <v>nie</v>
      </c>
      <c r="H406" s="9" t="str">
        <f>IF(Szkocja!E6="", "", Szkocja!E6)</f>
        <v>nie</v>
      </c>
      <c r="I406" s="9" t="str">
        <f>IF(Szkocja!F6="", "", Szkocja!F6)</f>
        <v>nie</v>
      </c>
      <c r="J406" s="9" t="str">
        <f>IF(Szkocja!G6="", "", Szkocja!G6)</f>
        <v>nie</v>
      </c>
      <c r="K406" s="9" t="str">
        <f>IF(Szkocja!H6="", "", Szkocja!H6)</f>
        <v>nie</v>
      </c>
      <c r="L406" s="9" t="str">
        <f>IF(Szkocja!I6="", "", Szkocja!I6)</f>
        <v>tak</v>
      </c>
      <c r="M406" s="9" t="str">
        <f>IF(Szkocja!J6="", "", Szkocja!J6)</f>
        <v>nie</v>
      </c>
      <c r="N406" s="9" t="str">
        <f>IF(Szkocja!K6="", "", Szkocja!K6)</f>
        <v>tak</v>
      </c>
      <c r="O406" s="9" t="str">
        <f>IF(Szkocja!L6="", "", Szkocja!L6)</f>
        <v>tak</v>
      </c>
      <c r="P406" s="9" t="str">
        <f>IF(Szkocja!M6="", "", Szkocja!M6)</f>
        <v>nie</v>
      </c>
      <c r="Q406" s="9" t="str">
        <f>IF(Szkocja!N6="", "", Szkocja!N6)</f>
        <v>tak</v>
      </c>
      <c r="R406" s="9" t="str">
        <f>IF(Szkocja!O6="", "", Szkocja!O6)</f>
        <v>nie</v>
      </c>
      <c r="S406" s="9" t="str">
        <f>IF(Szkocja!P6="", "", Szkocja!P6)</f>
        <v>tak</v>
      </c>
      <c r="T406" s="9" t="str">
        <f>IF(Szkocja!Q6="", "", Szkocja!Q6)</f>
        <v>nie</v>
      </c>
      <c r="U406" s="9" t="str">
        <f>IF(Szkocja!R6="", "", Szkocja!R6)</f>
        <v>nie</v>
      </c>
      <c r="V406" s="9" t="str">
        <f>IF(Szkocja!S6="", "", Szkocja!S6)</f>
        <v>nie</v>
      </c>
      <c r="W406" s="9" t="str">
        <f>IF(Szkocja!T6="", "", Szkocja!T6)</f>
        <v>tak</v>
      </c>
      <c r="X406" s="9" t="str">
        <f>IF(Szkocja!U6="", "", Szkocja!U6)</f>
        <v>nie</v>
      </c>
      <c r="Y406" s="9" t="str">
        <f>IF(Szkocja!V6="", "", Szkocja!V6)</f>
        <v>nie</v>
      </c>
      <c r="Z406" s="9" t="str">
        <f>IF(Szkocja!W6="", "", Szkocja!W6)</f>
        <v>nie</v>
      </c>
      <c r="AA406" s="9" t="str">
        <f>IF(Szkocja!X6="", "", Szkocja!X6)</f>
        <v>nie</v>
      </c>
      <c r="AB406" s="9" t="str">
        <f>IF(Szkocja!Y6="", "", Szkocja!Y6)</f>
        <v>tak</v>
      </c>
      <c r="AC406" s="9" t="str">
        <f>IF(Szkocja!Z6="", "", Szkocja!Z6)</f>
        <v>nie</v>
      </c>
      <c r="AD406" s="9" t="str">
        <f>IF(Szkocja!AA6="", "", Szkocja!AA6)</f>
        <v>tak</v>
      </c>
      <c r="AE406" s="9" t="str">
        <f>IF(Szkocja!AB6="", "", Szkocja!AB6)</f>
        <v>nie</v>
      </c>
      <c r="AF406" s="9" t="str">
        <f>IF(Szkocja!AC6="", "", Szkocja!AC6)</f>
        <v>tak</v>
      </c>
      <c r="AG406" s="9" t="str">
        <f>IF(Szkocja!AD6="", "", Szkocja!AD6)</f>
        <v>tak</v>
      </c>
      <c r="AH406" s="9" t="str">
        <f>IF(Szkocja!AE6="", "", Szkocja!AE6)</f>
        <v>nie</v>
      </c>
      <c r="AI406" s="9" t="str">
        <f>IF(Szkocja!AF6="", "", Szkocja!AF6)</f>
        <v>nie</v>
      </c>
      <c r="AJ406" s="9" t="str">
        <f>IF(Szkocja!AG6="", "", Szkocja!AG6)</f>
        <v/>
      </c>
      <c r="AK406" s="9" t="str">
        <f>IF(Szkocja!AH6="", "", Szkocja!AH6)</f>
        <v/>
      </c>
      <c r="AL406" s="9" t="str">
        <f>IF(Szkocja!AI6="", "", Szkocja!AI6)</f>
        <v/>
      </c>
      <c r="AM406" s="9" t="str">
        <f>IF(Szkocja!AJ6="", "", Szkocja!AJ6)</f>
        <v/>
      </c>
      <c r="AN406" s="9" t="str">
        <f>IF(Szkocja!AK6="", "", Szkocja!AK6)</f>
        <v/>
      </c>
      <c r="AO406" s="9" t="str">
        <f>IF(Szkocja!AL6="", "", Szkocja!AL6)</f>
        <v/>
      </c>
      <c r="AP406" s="9" t="str">
        <f>IF(Szkocja!AM6="", "", Szkocja!AM6)</f>
        <v/>
      </c>
      <c r="AY406" t="str">
        <f>Szkocja!AP6</f>
        <v>nie 2</v>
      </c>
    </row>
    <row r="407" spans="1:51" x14ac:dyDescent="0.25">
      <c r="A407" s="39">
        <f t="shared" si="49"/>
        <v>0.5161290322580645</v>
      </c>
      <c r="B407" s="47">
        <f t="shared" si="47"/>
        <v>0.5161290362780645</v>
      </c>
      <c r="C407" s="46">
        <v>4.0200000000000304E-9</v>
      </c>
      <c r="D407" s="16" t="str">
        <f>Szkocja!A7</f>
        <v>Hearts</v>
      </c>
      <c r="E407" s="9" t="str">
        <f>IF(Szkocja!B7="", "", Szkocja!B7)</f>
        <v>nie</v>
      </c>
      <c r="F407" s="9" t="str">
        <f>IF(Szkocja!C7="", "", Szkocja!C7)</f>
        <v>tak</v>
      </c>
      <c r="G407" s="9" t="str">
        <f>IF(Szkocja!D7="", "", Szkocja!D7)</f>
        <v>tak</v>
      </c>
      <c r="H407" s="9" t="str">
        <f>IF(Szkocja!E7="", "", Szkocja!E7)</f>
        <v>nie</v>
      </c>
      <c r="I407" s="9" t="str">
        <f>IF(Szkocja!F7="", "", Szkocja!F7)</f>
        <v>nie</v>
      </c>
      <c r="J407" s="9" t="str">
        <f>IF(Szkocja!G7="", "", Szkocja!G7)</f>
        <v>tak</v>
      </c>
      <c r="K407" s="9" t="str">
        <f>IF(Szkocja!H7="", "", Szkocja!H7)</f>
        <v>tak</v>
      </c>
      <c r="L407" s="9" t="str">
        <f>IF(Szkocja!I7="", "", Szkocja!I7)</f>
        <v>tak</v>
      </c>
      <c r="M407" s="9" t="str">
        <f>IF(Szkocja!J7="", "", Szkocja!J7)</f>
        <v>nie</v>
      </c>
      <c r="N407" s="9" t="str">
        <f>IF(Szkocja!K7="", "", Szkocja!K7)</f>
        <v>tak</v>
      </c>
      <c r="O407" s="9" t="str">
        <f>IF(Szkocja!L7="", "", Szkocja!L7)</f>
        <v>tak</v>
      </c>
      <c r="P407" s="9" t="str">
        <f>IF(Szkocja!M7="", "", Szkocja!M7)</f>
        <v>nie</v>
      </c>
      <c r="Q407" s="9" t="str">
        <f>IF(Szkocja!N7="", "", Szkocja!N7)</f>
        <v>nie</v>
      </c>
      <c r="R407" s="9" t="str">
        <f>IF(Szkocja!O7="", "", Szkocja!O7)</f>
        <v>tak</v>
      </c>
      <c r="S407" s="9" t="str">
        <f>IF(Szkocja!P7="", "", Szkocja!P7)</f>
        <v>nie</v>
      </c>
      <c r="T407" s="9" t="str">
        <f>IF(Szkocja!Q7="", "", Szkocja!Q7)</f>
        <v>nie</v>
      </c>
      <c r="U407" s="9" t="str">
        <f>IF(Szkocja!R7="", "", Szkocja!R7)</f>
        <v>nie</v>
      </c>
      <c r="V407" s="9" t="str">
        <f>IF(Szkocja!S7="", "", Szkocja!S7)</f>
        <v>tak</v>
      </c>
      <c r="W407" s="9" t="str">
        <f>IF(Szkocja!T7="", "", Szkocja!T7)</f>
        <v>tak</v>
      </c>
      <c r="X407" s="9" t="str">
        <f>IF(Szkocja!U7="", "", Szkocja!U7)</f>
        <v>tak</v>
      </c>
      <c r="Y407" s="9" t="str">
        <f>IF(Szkocja!V7="", "", Szkocja!V7)</f>
        <v>nie</v>
      </c>
      <c r="Z407" s="9" t="str">
        <f>IF(Szkocja!W7="", "", Szkocja!W7)</f>
        <v>nie</v>
      </c>
      <c r="AA407" s="9" t="str">
        <f>IF(Szkocja!X7="", "", Szkocja!X7)</f>
        <v>nie</v>
      </c>
      <c r="AB407" s="9" t="str">
        <f>IF(Szkocja!Y7="", "", Szkocja!Y7)</f>
        <v>nie</v>
      </c>
      <c r="AC407" s="9" t="str">
        <f>IF(Szkocja!Z7="", "", Szkocja!Z7)</f>
        <v>nie</v>
      </c>
      <c r="AD407" s="9" t="str">
        <f>IF(Szkocja!AA7="", "", Szkocja!AA7)</f>
        <v>tak</v>
      </c>
      <c r="AE407" s="9" t="str">
        <f>IF(Szkocja!AB7="", "", Szkocja!AB7)</f>
        <v>tak</v>
      </c>
      <c r="AF407" s="9" t="str">
        <f>IF(Szkocja!AC7="", "", Szkocja!AC7)</f>
        <v>tak</v>
      </c>
      <c r="AG407" s="9" t="str">
        <f>IF(Szkocja!AD7="", "", Szkocja!AD7)</f>
        <v>tak</v>
      </c>
      <c r="AH407" s="9" t="str">
        <f>IF(Szkocja!AE7="", "", Szkocja!AE7)</f>
        <v>tak</v>
      </c>
      <c r="AI407" s="9" t="str">
        <f>IF(Szkocja!AF7="", "", Szkocja!AF7)</f>
        <v>nie</v>
      </c>
      <c r="AJ407" s="9" t="str">
        <f>IF(Szkocja!AG7="", "", Szkocja!AG7)</f>
        <v/>
      </c>
      <c r="AK407" s="9" t="str">
        <f>IF(Szkocja!AH7="", "", Szkocja!AH7)</f>
        <v/>
      </c>
      <c r="AL407" s="9" t="str">
        <f>IF(Szkocja!AI7="", "", Szkocja!AI7)</f>
        <v/>
      </c>
      <c r="AM407" s="9" t="str">
        <f>IF(Szkocja!AJ7="", "", Szkocja!AJ7)</f>
        <v/>
      </c>
      <c r="AN407" s="9" t="str">
        <f>IF(Szkocja!AK7="", "", Szkocja!AK7)</f>
        <v/>
      </c>
      <c r="AO407" s="9" t="str">
        <f>IF(Szkocja!AL7="", "", Szkocja!AL7)</f>
        <v/>
      </c>
      <c r="AP407" s="9" t="str">
        <f>IF(Szkocja!AM7="", "", Szkocja!AM7)</f>
        <v/>
      </c>
      <c r="AY407" t="str">
        <f>Szkocja!AP7</f>
        <v>nie 1</v>
      </c>
    </row>
    <row r="408" spans="1:51" x14ac:dyDescent="0.25">
      <c r="A408" s="39">
        <f t="shared" si="49"/>
        <v>0.65625</v>
      </c>
      <c r="B408" s="47">
        <f t="shared" si="47"/>
        <v>0.65625000403</v>
      </c>
      <c r="C408" s="46">
        <v>4.0300000000000301E-9</v>
      </c>
      <c r="D408" s="16" t="str">
        <f>Szkocja!A8</f>
        <v>Motherwell</v>
      </c>
      <c r="E408" s="9" t="str">
        <f>IF(Szkocja!B8="", "", Szkocja!B8)</f>
        <v>nie</v>
      </c>
      <c r="F408" s="9" t="str">
        <f>IF(Szkocja!C8="", "", Szkocja!C8)</f>
        <v>nie</v>
      </c>
      <c r="G408" s="9" t="str">
        <f>IF(Szkocja!D8="", "", Szkocja!D8)</f>
        <v>tak</v>
      </c>
      <c r="H408" s="9" t="str">
        <f>IF(Szkocja!E8="", "", Szkocja!E8)</f>
        <v>tak</v>
      </c>
      <c r="I408" s="9" t="str">
        <f>IF(Szkocja!F8="", "", Szkocja!F8)</f>
        <v>tak</v>
      </c>
      <c r="J408" s="9" t="str">
        <f>IF(Szkocja!G8="", "", Szkocja!G8)</f>
        <v>tak</v>
      </c>
      <c r="K408" s="9" t="str">
        <f>IF(Szkocja!H8="", "", Szkocja!H8)</f>
        <v>nie</v>
      </c>
      <c r="L408" s="9" t="str">
        <f>IF(Szkocja!I8="", "", Szkocja!I8)</f>
        <v>nie</v>
      </c>
      <c r="M408" s="9" t="str">
        <f>IF(Szkocja!J8="", "", Szkocja!J8)</f>
        <v>tak</v>
      </c>
      <c r="N408" s="9" t="str">
        <f>IF(Szkocja!K8="", "", Szkocja!K8)</f>
        <v>tak</v>
      </c>
      <c r="O408" s="9" t="str">
        <f>IF(Szkocja!L8="", "", Szkocja!L8)</f>
        <v>nie</v>
      </c>
      <c r="P408" s="9" t="str">
        <f>IF(Szkocja!M8="", "", Szkocja!M8)</f>
        <v>tak</v>
      </c>
      <c r="Q408" s="9" t="str">
        <f>IF(Szkocja!N8="", "", Szkocja!N8)</f>
        <v>nie</v>
      </c>
      <c r="R408" s="9" t="str">
        <f>IF(Szkocja!O8="", "", Szkocja!O8)</f>
        <v>tak</v>
      </c>
      <c r="S408" s="9" t="str">
        <f>IF(Szkocja!P8="", "", Szkocja!P8)</f>
        <v>tak</v>
      </c>
      <c r="T408" s="9" t="str">
        <f>IF(Szkocja!Q8="", "", Szkocja!Q8)</f>
        <v>nie</v>
      </c>
      <c r="U408" s="9" t="str">
        <f>IF(Szkocja!R8="", "", Szkocja!R8)</f>
        <v>nie</v>
      </c>
      <c r="V408" s="9" t="str">
        <f>IF(Szkocja!S8="", "", Szkocja!S8)</f>
        <v>tak</v>
      </c>
      <c r="W408" s="9" t="str">
        <f>IF(Szkocja!T8="", "", Szkocja!T8)</f>
        <v>tak</v>
      </c>
      <c r="X408" s="9" t="str">
        <f>IF(Szkocja!U8="", "", Szkocja!U8)</f>
        <v>tak</v>
      </c>
      <c r="Y408" s="9" t="str">
        <f>IF(Szkocja!V8="", "", Szkocja!V8)</f>
        <v>nie</v>
      </c>
      <c r="Z408" s="9" t="str">
        <f>IF(Szkocja!W8="", "", Szkocja!W8)</f>
        <v>nie</v>
      </c>
      <c r="AA408" s="9" t="str">
        <f>IF(Szkocja!X8="", "", Szkocja!X8)</f>
        <v>tak</v>
      </c>
      <c r="AB408" s="9" t="str">
        <f>IF(Szkocja!Y8="", "", Szkocja!Y8)</f>
        <v>tak</v>
      </c>
      <c r="AC408" s="9" t="str">
        <f>IF(Szkocja!Z8="", "", Szkocja!Z8)</f>
        <v>tak</v>
      </c>
      <c r="AD408" s="9" t="str">
        <f>IF(Szkocja!AA8="", "", Szkocja!AA8)</f>
        <v>tak</v>
      </c>
      <c r="AE408" s="9" t="str">
        <f>IF(Szkocja!AB8="", "", Szkocja!AB8)</f>
        <v>nie</v>
      </c>
      <c r="AF408" s="9" t="str">
        <f>IF(Szkocja!AC8="", "", Szkocja!AC8)</f>
        <v>tak</v>
      </c>
      <c r="AG408" s="9" t="str">
        <f>IF(Szkocja!AD8="", "", Szkocja!AD8)</f>
        <v>tak</v>
      </c>
      <c r="AH408" s="9" t="str">
        <f>IF(Szkocja!AE8="", "", Szkocja!AE8)</f>
        <v>tak</v>
      </c>
      <c r="AI408" s="9" t="str">
        <f>IF(Szkocja!AF8="", "", Szkocja!AF8)</f>
        <v>tak</v>
      </c>
      <c r="AJ408" s="9" t="str">
        <f>IF(Szkocja!AG8="", "", Szkocja!AG8)</f>
        <v>tak</v>
      </c>
      <c r="AK408" s="9" t="str">
        <f>IF(Szkocja!AH8="", "", Szkocja!AH8)</f>
        <v/>
      </c>
      <c r="AL408" s="9" t="str">
        <f>IF(Szkocja!AI8="", "", Szkocja!AI8)</f>
        <v/>
      </c>
      <c r="AM408" s="9" t="str">
        <f>IF(Szkocja!AJ8="", "", Szkocja!AJ8)</f>
        <v/>
      </c>
      <c r="AN408" s="9" t="str">
        <f>IF(Szkocja!AK8="", "", Szkocja!AK8)</f>
        <v/>
      </c>
      <c r="AO408" s="9" t="str">
        <f>IF(Szkocja!AL8="", "", Szkocja!AL8)</f>
        <v/>
      </c>
      <c r="AP408" s="9" t="str">
        <f>IF(Szkocja!AM8="", "", Szkocja!AM8)</f>
        <v/>
      </c>
      <c r="AY408" t="str">
        <f>Szkocja!AP8</f>
        <v>tak 5</v>
      </c>
    </row>
    <row r="409" spans="1:51" x14ac:dyDescent="0.25">
      <c r="A409" s="39">
        <f t="shared" si="49"/>
        <v>0.59375</v>
      </c>
      <c r="B409" s="47">
        <f t="shared" si="47"/>
        <v>0.59375000404</v>
      </c>
      <c r="C409" s="46">
        <v>4.0400000000000299E-9</v>
      </c>
      <c r="D409" s="16" t="str">
        <f>Szkocja!A9</f>
        <v>St. Mirren</v>
      </c>
      <c r="E409" s="9" t="str">
        <f>IF(Szkocja!B9="", "", Szkocja!B9)</f>
        <v>nie</v>
      </c>
      <c r="F409" s="9" t="str">
        <f>IF(Szkocja!C9="", "", Szkocja!C9)</f>
        <v>tak</v>
      </c>
      <c r="G409" s="9" t="str">
        <f>IF(Szkocja!D9="", "", Szkocja!D9)</f>
        <v>tak</v>
      </c>
      <c r="H409" s="9" t="str">
        <f>IF(Szkocja!E9="", "", Szkocja!E9)</f>
        <v>tak</v>
      </c>
      <c r="I409" s="9" t="str">
        <f>IF(Szkocja!F9="", "", Szkocja!F9)</f>
        <v>tak</v>
      </c>
      <c r="J409" s="9" t="str">
        <f>IF(Szkocja!G9="", "", Szkocja!G9)</f>
        <v>tak</v>
      </c>
      <c r="K409" s="9" t="str">
        <f>IF(Szkocja!H9="", "", Szkocja!H9)</f>
        <v>nie</v>
      </c>
      <c r="L409" s="9" t="str">
        <f>IF(Szkocja!I9="", "", Szkocja!I9)</f>
        <v>tak</v>
      </c>
      <c r="M409" s="9" t="str">
        <f>IF(Szkocja!J9="", "", Szkocja!J9)</f>
        <v>tak</v>
      </c>
      <c r="N409" s="9" t="str">
        <f>IF(Szkocja!K9="", "", Szkocja!K9)</f>
        <v>tak</v>
      </c>
      <c r="O409" s="9" t="str">
        <f>IF(Szkocja!L9="", "", Szkocja!L9)</f>
        <v>nie</v>
      </c>
      <c r="P409" s="9" t="str">
        <f>IF(Szkocja!M9="", "", Szkocja!M9)</f>
        <v>tak</v>
      </c>
      <c r="Q409" s="9" t="str">
        <f>IF(Szkocja!N9="", "", Szkocja!N9)</f>
        <v>tak</v>
      </c>
      <c r="R409" s="9" t="str">
        <f>IF(Szkocja!O9="", "", Szkocja!O9)</f>
        <v>nie</v>
      </c>
      <c r="S409" s="9" t="str">
        <f>IF(Szkocja!P9="", "", Szkocja!P9)</f>
        <v>nie</v>
      </c>
      <c r="T409" s="9" t="str">
        <f>IF(Szkocja!Q9="", "", Szkocja!Q9)</f>
        <v>nie</v>
      </c>
      <c r="U409" s="9" t="str">
        <f>IF(Szkocja!R9="", "", Szkocja!R9)</f>
        <v>nie</v>
      </c>
      <c r="V409" s="9" t="str">
        <f>IF(Szkocja!S9="", "", Szkocja!S9)</f>
        <v>tak</v>
      </c>
      <c r="W409" s="9" t="str">
        <f>IF(Szkocja!T9="", "", Szkocja!T9)</f>
        <v>tak</v>
      </c>
      <c r="X409" s="9" t="str">
        <f>IF(Szkocja!U9="", "", Szkocja!U9)</f>
        <v>tak</v>
      </c>
      <c r="Y409" s="9" t="str">
        <f>IF(Szkocja!V9="", "", Szkocja!V9)</f>
        <v>tak</v>
      </c>
      <c r="Z409" s="9" t="str">
        <f>IF(Szkocja!W9="", "", Szkocja!W9)</f>
        <v>tak</v>
      </c>
      <c r="AA409" s="9" t="str">
        <f>IF(Szkocja!X9="", "", Szkocja!X9)</f>
        <v>nie</v>
      </c>
      <c r="AB409" s="9" t="str">
        <f>IF(Szkocja!Y9="", "", Szkocja!Y9)</f>
        <v>tak</v>
      </c>
      <c r="AC409" s="9" t="str">
        <f>IF(Szkocja!Z9="", "", Szkocja!Z9)</f>
        <v>nie</v>
      </c>
      <c r="AD409" s="9" t="str">
        <f>IF(Szkocja!AA9="", "", Szkocja!AA9)</f>
        <v>nie</v>
      </c>
      <c r="AE409" s="9" t="str">
        <f>IF(Szkocja!AB9="", "", Szkocja!AB9)</f>
        <v>nie</v>
      </c>
      <c r="AF409" s="9" t="str">
        <f>IF(Szkocja!AC9="", "", Szkocja!AC9)</f>
        <v>tak</v>
      </c>
      <c r="AG409" s="9" t="str">
        <f>IF(Szkocja!AD9="", "", Szkocja!AD9)</f>
        <v>nie</v>
      </c>
      <c r="AH409" s="9" t="str">
        <f>IF(Szkocja!AE9="", "", Szkocja!AE9)</f>
        <v>tak</v>
      </c>
      <c r="AI409" s="9" t="str">
        <f>IF(Szkocja!AF9="", "", Szkocja!AF9)</f>
        <v>nie</v>
      </c>
      <c r="AJ409" s="9" t="str">
        <f>IF(Szkocja!AG9="", "", Szkocja!AG9)</f>
        <v>tak</v>
      </c>
      <c r="AK409" s="9" t="str">
        <f>IF(Szkocja!AH9="", "", Szkocja!AH9)</f>
        <v/>
      </c>
      <c r="AL409" s="9" t="str">
        <f>IF(Szkocja!AI9="", "", Szkocja!AI9)</f>
        <v/>
      </c>
      <c r="AM409" s="9" t="str">
        <f>IF(Szkocja!AJ9="", "", Szkocja!AJ9)</f>
        <v/>
      </c>
      <c r="AN409" s="9" t="str">
        <f>IF(Szkocja!AK9="", "", Szkocja!AK9)</f>
        <v/>
      </c>
      <c r="AO409" s="9" t="str">
        <f>IF(Szkocja!AL9="", "", Szkocja!AL9)</f>
        <v/>
      </c>
      <c r="AP409" s="9" t="str">
        <f>IF(Szkocja!AM9="", "", Szkocja!AM9)</f>
        <v/>
      </c>
      <c r="AY409" t="str">
        <f>Szkocja!AP9</f>
        <v>tak 1</v>
      </c>
    </row>
    <row r="410" spans="1:51" x14ac:dyDescent="0.25">
      <c r="A410" s="39">
        <f t="shared" si="49"/>
        <v>0.46875</v>
      </c>
      <c r="B410" s="47">
        <f t="shared" si="47"/>
        <v>0.46875000405</v>
      </c>
      <c r="C410" s="46">
        <v>4.0500000000000296E-9</v>
      </c>
      <c r="D410" s="16" t="str">
        <f>Szkocja!A10</f>
        <v>Ross County</v>
      </c>
      <c r="E410" s="9" t="str">
        <f>IF(Szkocja!B10="", "", Szkocja!B10)</f>
        <v>nie</v>
      </c>
      <c r="F410" s="9" t="str">
        <f>IF(Szkocja!C10="", "", Szkocja!C10)</f>
        <v>nie</v>
      </c>
      <c r="G410" s="9" t="str">
        <f>IF(Szkocja!D10="", "", Szkocja!D10)</f>
        <v>nie</v>
      </c>
      <c r="H410" s="9" t="str">
        <f>IF(Szkocja!E10="", "", Szkocja!E10)</f>
        <v>nie</v>
      </c>
      <c r="I410" s="9" t="str">
        <f>IF(Szkocja!F10="", "", Szkocja!F10)</f>
        <v>nie</v>
      </c>
      <c r="J410" s="9" t="str">
        <f>IF(Szkocja!G10="", "", Szkocja!G10)</f>
        <v>tak</v>
      </c>
      <c r="K410" s="9" t="str">
        <f>IF(Szkocja!H10="", "", Szkocja!H10)</f>
        <v>tak</v>
      </c>
      <c r="L410" s="9" t="str">
        <f>IF(Szkocja!I10="", "", Szkocja!I10)</f>
        <v>tak</v>
      </c>
      <c r="M410" s="9" t="str">
        <f>IF(Szkocja!J10="", "", Szkocja!J10)</f>
        <v>tak</v>
      </c>
      <c r="N410" s="9" t="str">
        <f>IF(Szkocja!K10="", "", Szkocja!K10)</f>
        <v>nie</v>
      </c>
      <c r="O410" s="9" t="str">
        <f>IF(Szkocja!L10="", "", Szkocja!L10)</f>
        <v>nie</v>
      </c>
      <c r="P410" s="9" t="str">
        <f>IF(Szkocja!M10="", "", Szkocja!M10)</f>
        <v>nie</v>
      </c>
      <c r="Q410" s="9" t="str">
        <f>IF(Szkocja!N10="", "", Szkocja!N10)</f>
        <v>nie</v>
      </c>
      <c r="R410" s="9" t="str">
        <f>IF(Szkocja!O10="", "", Szkocja!O10)</f>
        <v>nie</v>
      </c>
      <c r="S410" s="9" t="str">
        <f>IF(Szkocja!P10="", "", Szkocja!P10)</f>
        <v>nie</v>
      </c>
      <c r="T410" s="9" t="str">
        <f>IF(Szkocja!Q10="", "", Szkocja!Q10)</f>
        <v>tak</v>
      </c>
      <c r="U410" s="9" t="str">
        <f>IF(Szkocja!R10="", "", Szkocja!R10)</f>
        <v>tak</v>
      </c>
      <c r="V410" s="9" t="str">
        <f>IF(Szkocja!S10="", "", Szkocja!S10)</f>
        <v>tak</v>
      </c>
      <c r="W410" s="9" t="str">
        <f>IF(Szkocja!T10="", "", Szkocja!T10)</f>
        <v>tak</v>
      </c>
      <c r="X410" s="9" t="str">
        <f>IF(Szkocja!U10="", "", Szkocja!U10)</f>
        <v>tak</v>
      </c>
      <c r="Y410" s="9" t="str">
        <f>IF(Szkocja!V10="", "", Szkocja!V10)</f>
        <v>tak</v>
      </c>
      <c r="Z410" s="9" t="str">
        <f>IF(Szkocja!W10="", "", Szkocja!W10)</f>
        <v>nie</v>
      </c>
      <c r="AA410" s="9" t="str">
        <f>IF(Szkocja!X10="", "", Szkocja!X10)</f>
        <v>nie</v>
      </c>
      <c r="AB410" s="9" t="str">
        <f>IF(Szkocja!Y10="", "", Szkocja!Y10)</f>
        <v>tak</v>
      </c>
      <c r="AC410" s="9" t="str">
        <f>IF(Szkocja!Z10="", "", Szkocja!Z10)</f>
        <v>tak</v>
      </c>
      <c r="AD410" s="9" t="str">
        <f>IF(Szkocja!AA10="", "", Szkocja!AA10)</f>
        <v>tak</v>
      </c>
      <c r="AE410" s="9" t="str">
        <f>IF(Szkocja!AB10="", "", Szkocja!AB10)</f>
        <v>tak</v>
      </c>
      <c r="AF410" s="9" t="str">
        <f>IF(Szkocja!AC10="", "", Szkocja!AC10)</f>
        <v>nie</v>
      </c>
      <c r="AG410" s="9" t="str">
        <f>IF(Szkocja!AD10="", "", Szkocja!AD10)</f>
        <v>nie</v>
      </c>
      <c r="AH410" s="9" t="str">
        <f>IF(Szkocja!AE10="", "", Szkocja!AE10)</f>
        <v>tak</v>
      </c>
      <c r="AI410" s="9" t="str">
        <f>IF(Szkocja!AF10="", "", Szkocja!AF10)</f>
        <v>nie</v>
      </c>
      <c r="AJ410" s="9" t="str">
        <f>IF(Szkocja!AG10="", "", Szkocja!AG10)</f>
        <v>nie</v>
      </c>
      <c r="AK410" s="9" t="str">
        <f>IF(Szkocja!AH10="", "", Szkocja!AH10)</f>
        <v/>
      </c>
      <c r="AL410" s="9" t="str">
        <f>IF(Szkocja!AI10="", "", Szkocja!AI10)</f>
        <v/>
      </c>
      <c r="AM410" s="9" t="str">
        <f>IF(Szkocja!AJ10="", "", Szkocja!AJ10)</f>
        <v/>
      </c>
      <c r="AN410" s="9" t="str">
        <f>IF(Szkocja!AK10="", "", Szkocja!AK10)</f>
        <v/>
      </c>
      <c r="AO410" s="9" t="str">
        <f>IF(Szkocja!AL10="", "", Szkocja!AL10)</f>
        <v/>
      </c>
      <c r="AP410" s="9" t="str">
        <f>IF(Szkocja!AM10="", "", Szkocja!AM10)</f>
        <v/>
      </c>
      <c r="AY410" t="str">
        <f>Szkocja!AP10</f>
        <v>nie 2</v>
      </c>
    </row>
    <row r="411" spans="1:51" x14ac:dyDescent="0.25">
      <c r="A411" s="39">
        <f t="shared" si="49"/>
        <v>0.46875</v>
      </c>
      <c r="B411" s="47">
        <f t="shared" si="47"/>
        <v>0.46875000406</v>
      </c>
      <c r="C411" s="46">
        <v>4.0600000000000302E-9</v>
      </c>
      <c r="D411" s="16" t="str">
        <f>Szkocja!A11</f>
        <v>Kilmarnock</v>
      </c>
      <c r="E411" s="9" t="str">
        <f>IF(Szkocja!B11="", "", Szkocja!B11)</f>
        <v>tak</v>
      </c>
      <c r="F411" s="9" t="str">
        <f>IF(Szkocja!C11="", "", Szkocja!C11)</f>
        <v>tak</v>
      </c>
      <c r="G411" s="9" t="str">
        <f>IF(Szkocja!D11="", "", Szkocja!D11)</f>
        <v>tak</v>
      </c>
      <c r="H411" s="9" t="str">
        <f>IF(Szkocja!E11="", "", Szkocja!E11)</f>
        <v>nie</v>
      </c>
      <c r="I411" s="9" t="str">
        <f>IF(Szkocja!F11="", "", Szkocja!F11)</f>
        <v>tak</v>
      </c>
      <c r="J411" s="9" t="str">
        <f>IF(Szkocja!G11="", "", Szkocja!G11)</f>
        <v>nie</v>
      </c>
      <c r="K411" s="9" t="str">
        <f>IF(Szkocja!H11="", "", Szkocja!H11)</f>
        <v>nie</v>
      </c>
      <c r="L411" s="9" t="str">
        <f>IF(Szkocja!I11="", "", Szkocja!I11)</f>
        <v>nie</v>
      </c>
      <c r="M411" s="9" t="str">
        <f>IF(Szkocja!J11="", "", Szkocja!J11)</f>
        <v>tak</v>
      </c>
      <c r="N411" s="9" t="str">
        <f>IF(Szkocja!K11="", "", Szkocja!K11)</f>
        <v>tak</v>
      </c>
      <c r="O411" s="9" t="str">
        <f>IF(Szkocja!L11="", "", Szkocja!L11)</f>
        <v>nie</v>
      </c>
      <c r="P411" s="9" t="str">
        <f>IF(Szkocja!M11="", "", Szkocja!M11)</f>
        <v>tak</v>
      </c>
      <c r="Q411" s="9" t="str">
        <f>IF(Szkocja!N11="", "", Szkocja!N11)</f>
        <v>nie</v>
      </c>
      <c r="R411" s="9" t="str">
        <f>IF(Szkocja!O11="", "", Szkocja!O11)</f>
        <v>nie</v>
      </c>
      <c r="S411" s="9" t="str">
        <f>IF(Szkocja!P11="", "", Szkocja!P11)</f>
        <v>nie</v>
      </c>
      <c r="T411" s="9" t="str">
        <f>IF(Szkocja!Q11="", "", Szkocja!Q11)</f>
        <v>nie</v>
      </c>
      <c r="U411" s="9" t="str">
        <f>IF(Szkocja!R11="", "", Szkocja!R11)</f>
        <v>nie</v>
      </c>
      <c r="V411" s="9" t="str">
        <f>IF(Szkocja!S11="", "", Szkocja!S11)</f>
        <v>tak</v>
      </c>
      <c r="W411" s="9" t="str">
        <f>IF(Szkocja!T11="", "", Szkocja!T11)</f>
        <v>tak</v>
      </c>
      <c r="X411" s="9" t="str">
        <f>IF(Szkocja!U11="", "", Szkocja!U11)</f>
        <v>nie</v>
      </c>
      <c r="Y411" s="9" t="str">
        <f>IF(Szkocja!V11="", "", Szkocja!V11)</f>
        <v>tak</v>
      </c>
      <c r="Z411" s="9" t="str">
        <f>IF(Szkocja!W11="", "", Szkocja!W11)</f>
        <v>nie</v>
      </c>
      <c r="AA411" s="9" t="str">
        <f>IF(Szkocja!X11="", "", Szkocja!X11)</f>
        <v>tak</v>
      </c>
      <c r="AB411" s="9" t="str">
        <f>IF(Szkocja!Y11="", "", Szkocja!Y11)</f>
        <v>nie</v>
      </c>
      <c r="AC411" s="9" t="str">
        <f>IF(Szkocja!Z11="", "", Szkocja!Z11)</f>
        <v>nie</v>
      </c>
      <c r="AD411" s="9" t="str">
        <f>IF(Szkocja!AA11="", "", Szkocja!AA11)</f>
        <v>tak</v>
      </c>
      <c r="AE411" s="9" t="str">
        <f>IF(Szkocja!AB11="", "", Szkocja!AB11)</f>
        <v>nie</v>
      </c>
      <c r="AF411" s="9" t="str">
        <f>IF(Szkocja!AC11="", "", Szkocja!AC11)</f>
        <v>tak</v>
      </c>
      <c r="AG411" s="9" t="str">
        <f>IF(Szkocja!AD11="", "", Szkocja!AD11)</f>
        <v>nie</v>
      </c>
      <c r="AH411" s="9" t="str">
        <f>IF(Szkocja!AE11="", "", Szkocja!AE11)</f>
        <v>tak</v>
      </c>
      <c r="AI411" s="9" t="str">
        <f>IF(Szkocja!AF11="", "", Szkocja!AF11)</f>
        <v>nie</v>
      </c>
      <c r="AJ411" s="9" t="str">
        <f>IF(Szkocja!AG11="", "", Szkocja!AG11)</f>
        <v>tak</v>
      </c>
      <c r="AK411" s="9" t="str">
        <f>IF(Szkocja!AH11="", "", Szkocja!AH11)</f>
        <v/>
      </c>
      <c r="AL411" s="9" t="str">
        <f>IF(Szkocja!AI11="", "", Szkocja!AI11)</f>
        <v/>
      </c>
      <c r="AM411" s="9" t="str">
        <f>IF(Szkocja!AJ11="", "", Szkocja!AJ11)</f>
        <v/>
      </c>
      <c r="AN411" s="9" t="str">
        <f>IF(Szkocja!AK11="", "", Szkocja!AK11)</f>
        <v/>
      </c>
      <c r="AO411" s="9" t="str">
        <f>IF(Szkocja!AL11="", "", Szkocja!AL11)</f>
        <v/>
      </c>
      <c r="AP411" s="9" t="str">
        <f>IF(Szkocja!AM11="", "", Szkocja!AM11)</f>
        <v/>
      </c>
      <c r="AY411" t="str">
        <f>Szkocja!AP11</f>
        <v>tak 1</v>
      </c>
    </row>
    <row r="412" spans="1:51" x14ac:dyDescent="0.25">
      <c r="A412" s="39">
        <f t="shared" si="49"/>
        <v>0.4375</v>
      </c>
      <c r="B412" s="47">
        <f t="shared" si="47"/>
        <v>0.43750000407</v>
      </c>
      <c r="C412" s="46">
        <v>4.07000000000003E-9</v>
      </c>
      <c r="D412" s="16" t="str">
        <f>Szkocja!A12</f>
        <v>Dundee FC</v>
      </c>
      <c r="E412" s="9" t="str">
        <f>IF(Szkocja!B12="", "", Szkocja!B12)</f>
        <v>tak</v>
      </c>
      <c r="F412" s="9" t="str">
        <f>IF(Szkocja!C12="", "", Szkocja!C12)</f>
        <v>tak</v>
      </c>
      <c r="G412" s="9" t="str">
        <f>IF(Szkocja!D12="", "", Szkocja!D12)</f>
        <v>tak</v>
      </c>
      <c r="H412" s="9" t="str">
        <f>IF(Szkocja!E12="", "", Szkocja!E12)</f>
        <v>tak</v>
      </c>
      <c r="I412" s="9" t="str">
        <f>IF(Szkocja!F12="", "", Szkocja!F12)</f>
        <v>nie</v>
      </c>
      <c r="J412" s="9" t="str">
        <f>IF(Szkocja!G12="", "", Szkocja!G12)</f>
        <v>nie</v>
      </c>
      <c r="K412" s="9" t="str">
        <f>IF(Szkocja!H12="", "", Szkocja!H12)</f>
        <v>nie</v>
      </c>
      <c r="L412" s="9" t="str">
        <f>IF(Szkocja!I12="", "", Szkocja!I12)</f>
        <v>nie</v>
      </c>
      <c r="M412" s="9" t="str">
        <f>IF(Szkocja!J12="", "", Szkocja!J12)</f>
        <v>tak</v>
      </c>
      <c r="N412" s="9" t="str">
        <f>IF(Szkocja!K12="", "", Szkocja!K12)</f>
        <v>nie</v>
      </c>
      <c r="O412" s="9" t="str">
        <f>IF(Szkocja!L12="", "", Szkocja!L12)</f>
        <v>nie</v>
      </c>
      <c r="P412" s="9" t="str">
        <f>IF(Szkocja!M12="", "", Szkocja!M12)</f>
        <v>nie</v>
      </c>
      <c r="Q412" s="9" t="str">
        <f>IF(Szkocja!N12="", "", Szkocja!N12)</f>
        <v>nie</v>
      </c>
      <c r="R412" s="9" t="str">
        <f>IF(Szkocja!O12="", "", Szkocja!O12)</f>
        <v>nie</v>
      </c>
      <c r="S412" s="9" t="str">
        <f>IF(Szkocja!P12="", "", Szkocja!P12)</f>
        <v>tak</v>
      </c>
      <c r="T412" s="9" t="str">
        <f>IF(Szkocja!Q12="", "", Szkocja!Q12)</f>
        <v>nie</v>
      </c>
      <c r="U412" s="9" t="str">
        <f>IF(Szkocja!R12="", "", Szkocja!R12)</f>
        <v>nie</v>
      </c>
      <c r="V412" s="9" t="str">
        <f>IF(Szkocja!S12="", "", Szkocja!S12)</f>
        <v>nie</v>
      </c>
      <c r="W412" s="9" t="str">
        <f>IF(Szkocja!T12="", "", Szkocja!T12)</f>
        <v>tak</v>
      </c>
      <c r="X412" s="9" t="str">
        <f>IF(Szkocja!U12="", "", Szkocja!U12)</f>
        <v>tak</v>
      </c>
      <c r="Y412" s="9" t="str">
        <f>IF(Szkocja!V12="", "", Szkocja!V12)</f>
        <v>nie</v>
      </c>
      <c r="Z412" s="9" t="str">
        <f>IF(Szkocja!W12="", "", Szkocja!W12)</f>
        <v>tak</v>
      </c>
      <c r="AA412" s="9" t="str">
        <f>IF(Szkocja!X12="", "", Szkocja!X12)</f>
        <v>tak</v>
      </c>
      <c r="AB412" s="9" t="str">
        <f>IF(Szkocja!Y12="", "", Szkocja!Y12)</f>
        <v>nie</v>
      </c>
      <c r="AC412" s="9" t="str">
        <f>IF(Szkocja!Z12="", "", Szkocja!Z12)</f>
        <v>nie</v>
      </c>
      <c r="AD412" s="9" t="str">
        <f>IF(Szkocja!AA12="", "", Szkocja!AA12)</f>
        <v>tak</v>
      </c>
      <c r="AE412" s="9" t="str">
        <f>IF(Szkocja!AB12="", "", Szkocja!AB12)</f>
        <v>tak</v>
      </c>
      <c r="AF412" s="9" t="str">
        <f>IF(Szkocja!AC12="", "", Szkocja!AC12)</f>
        <v>tak</v>
      </c>
      <c r="AG412" s="9" t="str">
        <f>IF(Szkocja!AD12="", "", Szkocja!AD12)</f>
        <v>nie</v>
      </c>
      <c r="AH412" s="9" t="str">
        <f>IF(Szkocja!AE12="", "", Szkocja!AE12)</f>
        <v>nie</v>
      </c>
      <c r="AI412" s="9" t="str">
        <f>IF(Szkocja!AF12="", "", Szkocja!AF12)</f>
        <v>nie</v>
      </c>
      <c r="AJ412" s="9" t="str">
        <f>IF(Szkocja!AG12="", "", Szkocja!AG12)</f>
        <v>tak</v>
      </c>
      <c r="AK412" s="9" t="str">
        <f>IF(Szkocja!AH12="", "", Szkocja!AH12)</f>
        <v/>
      </c>
      <c r="AL412" s="9" t="str">
        <f>IF(Szkocja!AI12="", "", Szkocja!AI12)</f>
        <v/>
      </c>
      <c r="AM412" s="9" t="str">
        <f>IF(Szkocja!AJ12="", "", Szkocja!AJ12)</f>
        <v/>
      </c>
      <c r="AN412" s="9" t="str">
        <f>IF(Szkocja!AK12="", "", Szkocja!AK12)</f>
        <v/>
      </c>
      <c r="AO412" s="9" t="str">
        <f>IF(Szkocja!AL12="", "", Szkocja!AL12)</f>
        <v/>
      </c>
      <c r="AP412" s="9" t="str">
        <f>IF(Szkocja!AM12="", "", Szkocja!AM12)</f>
        <v/>
      </c>
      <c r="AY412" t="str">
        <f>Szkocja!AP12</f>
        <v>tak 1</v>
      </c>
    </row>
    <row r="413" spans="1:51" x14ac:dyDescent="0.25">
      <c r="A413" s="39">
        <f t="shared" si="49"/>
        <v>0.70967741935483875</v>
      </c>
      <c r="B413" s="47">
        <f t="shared" si="47"/>
        <v>0.70967742343483875</v>
      </c>
      <c r="C413" s="46">
        <v>4.0800000000000298E-9</v>
      </c>
      <c r="D413" s="16" t="str">
        <f>Szkocja!A13</f>
        <v>St. Johnstone</v>
      </c>
      <c r="E413" s="9" t="str">
        <f>IF(Szkocja!B13="", "", Szkocja!B13)</f>
        <v>tak</v>
      </c>
      <c r="F413" s="9" t="str">
        <f>IF(Szkocja!C13="", "", Szkocja!C13)</f>
        <v>tak</v>
      </c>
      <c r="G413" s="9" t="str">
        <f>IF(Szkocja!D13="", "", Szkocja!D13)</f>
        <v>nie</v>
      </c>
      <c r="H413" s="9" t="str">
        <f>IF(Szkocja!E13="", "", Szkocja!E13)</f>
        <v>tak</v>
      </c>
      <c r="I413" s="9" t="str">
        <f>IF(Szkocja!F13="", "", Szkocja!F13)</f>
        <v>tak</v>
      </c>
      <c r="J413" s="9" t="str">
        <f>IF(Szkocja!G13="", "", Szkocja!G13)</f>
        <v>tak</v>
      </c>
      <c r="K413" s="9" t="str">
        <f>IF(Szkocja!H13="", "", Szkocja!H13)</f>
        <v>tak</v>
      </c>
      <c r="L413" s="9" t="str">
        <f>IF(Szkocja!I13="", "", Szkocja!I13)</f>
        <v>tak</v>
      </c>
      <c r="M413" s="9" t="str">
        <f>IF(Szkocja!J13="", "", Szkocja!J13)</f>
        <v>tak</v>
      </c>
      <c r="N413" s="9" t="str">
        <f>IF(Szkocja!K13="", "", Szkocja!K13)</f>
        <v>tak</v>
      </c>
      <c r="O413" s="9" t="str">
        <f>IF(Szkocja!L13="", "", Szkocja!L13)</f>
        <v>tak</v>
      </c>
      <c r="P413" s="9" t="str">
        <f>IF(Szkocja!M13="", "", Szkocja!M13)</f>
        <v>tak</v>
      </c>
      <c r="Q413" s="9" t="str">
        <f>IF(Szkocja!N13="", "", Szkocja!N13)</f>
        <v>nie</v>
      </c>
      <c r="R413" s="9" t="str">
        <f>IF(Szkocja!O13="", "", Szkocja!O13)</f>
        <v>nie</v>
      </c>
      <c r="S413" s="9" t="str">
        <f>IF(Szkocja!P13="", "", Szkocja!P13)</f>
        <v>nie</v>
      </c>
      <c r="T413" s="9" t="str">
        <f>IF(Szkocja!Q13="", "", Szkocja!Q13)</f>
        <v>tak</v>
      </c>
      <c r="U413" s="9" t="str">
        <f>IF(Szkocja!R13="", "", Szkocja!R13)</f>
        <v>nie</v>
      </c>
      <c r="V413" s="9" t="str">
        <f>IF(Szkocja!S13="", "", Szkocja!S13)</f>
        <v>tak</v>
      </c>
      <c r="W413" s="9" t="str">
        <f>IF(Szkocja!T13="", "", Szkocja!T13)</f>
        <v>tak</v>
      </c>
      <c r="X413" s="9" t="str">
        <f>IF(Szkocja!U13="", "", Szkocja!U13)</f>
        <v>tak</v>
      </c>
      <c r="Y413" s="9" t="str">
        <f>IF(Szkocja!V13="", "", Szkocja!V13)</f>
        <v>tak</v>
      </c>
      <c r="Z413" s="9" t="str">
        <f>IF(Szkocja!W13="", "", Szkocja!W13)</f>
        <v>tak</v>
      </c>
      <c r="AA413" s="9" t="str">
        <f>IF(Szkocja!X13="", "", Szkocja!X13)</f>
        <v>tak</v>
      </c>
      <c r="AB413" s="9" t="str">
        <f>IF(Szkocja!Y13="", "", Szkocja!Y13)</f>
        <v>tak</v>
      </c>
      <c r="AC413" s="9" t="str">
        <f>IF(Szkocja!Z13="", "", Szkocja!Z13)</f>
        <v>nie</v>
      </c>
      <c r="AD413" s="9" t="str">
        <f>IF(Szkocja!AA13="", "", Szkocja!AA13)</f>
        <v>tak</v>
      </c>
      <c r="AE413" s="9" t="str">
        <f>IF(Szkocja!AB13="", "", Szkocja!AB13)</f>
        <v>tak</v>
      </c>
      <c r="AF413" s="9" t="str">
        <f>IF(Szkocja!AC13="", "", Szkocja!AC13)</f>
        <v>nie</v>
      </c>
      <c r="AG413" s="9" t="str">
        <f>IF(Szkocja!AD13="", "", Szkocja!AD13)</f>
        <v>nie</v>
      </c>
      <c r="AH413" s="9" t="str">
        <f>IF(Szkocja!AE13="", "", Szkocja!AE13)</f>
        <v>nie</v>
      </c>
      <c r="AI413" s="9" t="str">
        <f>IF(Szkocja!AF13="", "", Szkocja!AF13)</f>
        <v>tak</v>
      </c>
      <c r="AJ413" s="9" t="str">
        <f>IF(Szkocja!AG13="", "", Szkocja!AG13)</f>
        <v/>
      </c>
      <c r="AK413" s="9" t="str">
        <f>IF(Szkocja!AH13="", "", Szkocja!AH13)</f>
        <v/>
      </c>
      <c r="AL413" s="9" t="str">
        <f>IF(Szkocja!AI13="", "", Szkocja!AI13)</f>
        <v/>
      </c>
      <c r="AM413" s="9" t="str">
        <f>IF(Szkocja!AJ13="", "", Szkocja!AJ13)</f>
        <v/>
      </c>
      <c r="AN413" s="9" t="str">
        <f>IF(Szkocja!AK13="", "", Szkocja!AK13)</f>
        <v/>
      </c>
      <c r="AO413" s="9" t="str">
        <f>IF(Szkocja!AL13="", "", Szkocja!AL13)</f>
        <v/>
      </c>
      <c r="AP413" s="9" t="str">
        <f>IF(Szkocja!AM13="", "", Szkocja!AM13)</f>
        <v/>
      </c>
      <c r="AY413" t="str">
        <f>Szkocja!AP13</f>
        <v>tak 1</v>
      </c>
    </row>
    <row r="414" spans="1:51" ht="15.75" thickBot="1" x14ac:dyDescent="0.3">
      <c r="B414" s="47">
        <f t="shared" si="47"/>
        <v>4.0900000000000303E-9</v>
      </c>
      <c r="C414" s="46">
        <v>4.0900000000000303E-9</v>
      </c>
    </row>
    <row r="415" spans="1:51" ht="15.75" thickBot="1" x14ac:dyDescent="0.3">
      <c r="B415" s="47">
        <f t="shared" si="47"/>
        <v>4.1000000000000301E-9</v>
      </c>
      <c r="C415" s="46">
        <v>4.1000000000000301E-9</v>
      </c>
      <c r="D415" s="13" t="s">
        <v>2</v>
      </c>
      <c r="E415" s="14">
        <f t="shared" ref="E415:AP415" si="50">COUNTIF(E402:E413, "tak")/COUNTIFS(E402:E413, "&lt;&gt;")</f>
        <v>0.5</v>
      </c>
      <c r="F415" s="14">
        <f t="shared" si="50"/>
        <v>0.5</v>
      </c>
      <c r="G415" s="14">
        <f t="shared" si="50"/>
        <v>0.66666666666666663</v>
      </c>
      <c r="H415" s="14">
        <f t="shared" si="50"/>
        <v>0.5</v>
      </c>
      <c r="I415" s="14">
        <f t="shared" si="50"/>
        <v>0.5</v>
      </c>
      <c r="J415" s="14">
        <f t="shared" si="50"/>
        <v>0.5</v>
      </c>
      <c r="K415" s="14">
        <f t="shared" si="50"/>
        <v>0.5</v>
      </c>
      <c r="L415" s="14">
        <f t="shared" si="50"/>
        <v>0.66666666666666663</v>
      </c>
      <c r="M415" s="14">
        <f t="shared" si="50"/>
        <v>0.66666666666666663</v>
      </c>
      <c r="N415" s="14">
        <f t="shared" si="50"/>
        <v>0.66666666666666663</v>
      </c>
      <c r="O415" s="14">
        <f t="shared" si="50"/>
        <v>0.33333333333333331</v>
      </c>
      <c r="P415" s="14">
        <f t="shared" si="50"/>
        <v>0.5</v>
      </c>
      <c r="Q415" s="14">
        <f t="shared" si="50"/>
        <v>0.33333333333333331</v>
      </c>
      <c r="R415" s="14">
        <f t="shared" si="50"/>
        <v>0.33333333333333331</v>
      </c>
      <c r="S415" s="14">
        <f t="shared" si="50"/>
        <v>0.33333333333333331</v>
      </c>
      <c r="T415" s="14">
        <f t="shared" si="50"/>
        <v>0.5</v>
      </c>
      <c r="U415" s="14">
        <f t="shared" si="50"/>
        <v>0.33333333333333331</v>
      </c>
      <c r="V415" s="14">
        <f t="shared" si="50"/>
        <v>0.66666666666666663</v>
      </c>
      <c r="W415" s="14">
        <f t="shared" si="50"/>
        <v>1</v>
      </c>
      <c r="X415" s="14">
        <f t="shared" si="50"/>
        <v>0.66666666666666663</v>
      </c>
      <c r="Y415" s="14">
        <f t="shared" si="50"/>
        <v>0.66666666666666663</v>
      </c>
      <c r="Z415" s="14">
        <f t="shared" si="50"/>
        <v>0.5</v>
      </c>
      <c r="AA415" s="14">
        <f t="shared" si="50"/>
        <v>0.5</v>
      </c>
      <c r="AB415" s="14">
        <f t="shared" si="50"/>
        <v>0.66666666666666663</v>
      </c>
      <c r="AC415" s="14">
        <f t="shared" si="50"/>
        <v>0.5</v>
      </c>
      <c r="AD415" s="14">
        <f t="shared" si="50"/>
        <v>0.83333333333333337</v>
      </c>
      <c r="AE415" s="14">
        <f t="shared" si="50"/>
        <v>0.5</v>
      </c>
      <c r="AF415" s="14">
        <f t="shared" si="50"/>
        <v>0.83333333333333337</v>
      </c>
      <c r="AG415" s="14">
        <f t="shared" si="50"/>
        <v>0.5</v>
      </c>
      <c r="AH415" s="14">
        <f t="shared" si="50"/>
        <v>0.66666666666666663</v>
      </c>
      <c r="AI415" s="14">
        <f t="shared" si="50"/>
        <v>0.33333333333333331</v>
      </c>
      <c r="AJ415" s="14">
        <f t="shared" si="50"/>
        <v>0.5</v>
      </c>
      <c r="AK415" s="14">
        <f t="shared" si="50"/>
        <v>0</v>
      </c>
      <c r="AL415" s="14">
        <f t="shared" si="50"/>
        <v>0</v>
      </c>
      <c r="AM415" s="14">
        <f t="shared" si="50"/>
        <v>0</v>
      </c>
      <c r="AN415" s="14">
        <f t="shared" si="50"/>
        <v>0</v>
      </c>
      <c r="AO415" s="14">
        <f t="shared" si="50"/>
        <v>0</v>
      </c>
      <c r="AP415" s="15">
        <f t="shared" si="50"/>
        <v>0</v>
      </c>
    </row>
    <row r="416" spans="1:51" x14ac:dyDescent="0.25">
      <c r="B416" s="47">
        <f t="shared" si="47"/>
        <v>4.1100000000000299E-9</v>
      </c>
      <c r="C416" s="46">
        <v>4.1100000000000299E-9</v>
      </c>
    </row>
    <row r="417" spans="1:51" ht="15.75" thickBot="1" x14ac:dyDescent="0.3">
      <c r="B417" s="47">
        <f t="shared" si="47"/>
        <v>4.1200000000000296E-9</v>
      </c>
      <c r="C417" s="46">
        <v>4.1200000000000296E-9</v>
      </c>
    </row>
    <row r="418" spans="1:51" ht="15.75" thickBot="1" x14ac:dyDescent="0.3">
      <c r="B418" s="47">
        <f t="shared" si="47"/>
        <v>4.1300000000000302E-9</v>
      </c>
      <c r="C418" s="46">
        <v>4.1300000000000302E-9</v>
      </c>
      <c r="D418" s="62" t="s">
        <v>217</v>
      </c>
      <c r="E418" s="8">
        <v>1</v>
      </c>
      <c r="F418" s="3">
        <v>2</v>
      </c>
      <c r="G418" s="3">
        <v>3</v>
      </c>
      <c r="H418" s="3">
        <v>4</v>
      </c>
      <c r="I418" s="3">
        <v>5</v>
      </c>
      <c r="J418" s="3">
        <v>6</v>
      </c>
      <c r="K418" s="3">
        <v>7</v>
      </c>
      <c r="L418" s="3">
        <v>8</v>
      </c>
      <c r="M418" s="3">
        <v>9</v>
      </c>
      <c r="N418" s="3">
        <v>10</v>
      </c>
      <c r="O418" s="3">
        <v>11</v>
      </c>
      <c r="P418" s="3">
        <v>12</v>
      </c>
      <c r="Q418" s="3">
        <v>13</v>
      </c>
      <c r="R418" s="3">
        <v>14</v>
      </c>
      <c r="S418" s="3">
        <v>15</v>
      </c>
      <c r="T418" s="3">
        <v>16</v>
      </c>
      <c r="U418" s="3">
        <v>17</v>
      </c>
      <c r="V418" s="3">
        <v>18</v>
      </c>
      <c r="W418" s="3">
        <v>19</v>
      </c>
      <c r="X418" s="3">
        <v>20</v>
      </c>
      <c r="Y418" s="3">
        <v>21</v>
      </c>
      <c r="Z418" s="3">
        <v>22</v>
      </c>
      <c r="AA418" s="3">
        <v>23</v>
      </c>
      <c r="AB418" s="3">
        <v>24</v>
      </c>
      <c r="AC418" s="3">
        <v>25</v>
      </c>
      <c r="AD418" s="3">
        <v>26</v>
      </c>
      <c r="AE418" s="3">
        <v>27</v>
      </c>
      <c r="AF418" s="3">
        <v>28</v>
      </c>
      <c r="AG418" s="3">
        <v>29</v>
      </c>
      <c r="AH418" s="3">
        <v>30</v>
      </c>
      <c r="AI418" s="3">
        <v>31</v>
      </c>
      <c r="AJ418" s="3">
        <v>32</v>
      </c>
      <c r="AK418" s="3">
        <v>33</v>
      </c>
      <c r="AL418" s="3">
        <v>34</v>
      </c>
      <c r="AM418" s="3">
        <v>35</v>
      </c>
      <c r="AN418" s="3">
        <v>36</v>
      </c>
      <c r="AO418" s="3">
        <v>37</v>
      </c>
      <c r="AP418" s="4">
        <v>38</v>
      </c>
    </row>
    <row r="419" spans="1:51" x14ac:dyDescent="0.25">
      <c r="A419" s="38">
        <f t="shared" ref="A419:A436" si="51">COUNTIF(E419:AP419, "tak") / (COUNTIF(E419:AP419, "tak") + COUNTIF(E419:AP419, "nie"))</f>
        <v>0.61538461538461542</v>
      </c>
      <c r="B419" s="47">
        <f t="shared" si="47"/>
        <v>0.61538461952461543</v>
      </c>
      <c r="C419" s="46">
        <v>4.14000000000003E-9</v>
      </c>
      <c r="D419" s="16" t="str">
        <f>Meksyk!A2</f>
        <v>Club America</v>
      </c>
      <c r="E419" s="9" t="str">
        <f>IF(Meksyk!B2="", "", Meksyk!B2)</f>
        <v>nie</v>
      </c>
      <c r="F419" s="9" t="str">
        <f>IF(Meksyk!C2="", "", Meksyk!C2)</f>
        <v>tak</v>
      </c>
      <c r="G419" s="9" t="str">
        <f>IF(Meksyk!D2="", "", Meksyk!D2)</f>
        <v>tak</v>
      </c>
      <c r="H419" s="9" t="str">
        <f>IF(Meksyk!E2="", "", Meksyk!E2)</f>
        <v>tak</v>
      </c>
      <c r="I419" s="9" t="str">
        <f>IF(Meksyk!F2="", "", Meksyk!F2)</f>
        <v>tak</v>
      </c>
      <c r="J419" s="9" t="str">
        <f>IF(Meksyk!G2="", "", Meksyk!G2)</f>
        <v>tak</v>
      </c>
      <c r="K419" s="9" t="str">
        <f>IF(Meksyk!H2="", "", Meksyk!H2)</f>
        <v>tak</v>
      </c>
      <c r="L419" s="9" t="str">
        <f>IF(Meksyk!I2="", "", Meksyk!I2)</f>
        <v>nie</v>
      </c>
      <c r="M419" s="9" t="str">
        <f>IF(Meksyk!J2="", "", Meksyk!J2)</f>
        <v>tak</v>
      </c>
      <c r="N419" s="9" t="str">
        <f>IF(Meksyk!K2="", "", Meksyk!K2)</f>
        <v>tak</v>
      </c>
      <c r="O419" s="9" t="str">
        <f>IF(Meksyk!L2="", "", Meksyk!L2)</f>
        <v>nie</v>
      </c>
      <c r="P419" s="9" t="str">
        <f>IF(Meksyk!M2="", "", Meksyk!M2)</f>
        <v>nie</v>
      </c>
      <c r="Q419" s="9" t="str">
        <f>IF(Meksyk!N2="", "", Meksyk!N2)</f>
        <v>nie</v>
      </c>
      <c r="R419" s="9" t="str">
        <f>IF(Meksyk!O2="", "", Meksyk!O2)</f>
        <v/>
      </c>
      <c r="S419" s="9" t="str">
        <f>IF(Meksyk!P2="", "", Meksyk!P2)</f>
        <v/>
      </c>
      <c r="T419" s="9" t="str">
        <f>IF(Meksyk!Q2="", "", Meksyk!Q2)</f>
        <v/>
      </c>
      <c r="U419" s="9" t="str">
        <f>IF(Meksyk!R2="", "", Meksyk!R2)</f>
        <v/>
      </c>
      <c r="V419" s="9" t="str">
        <f>IF(Meksyk!S2="", "", Meksyk!S2)</f>
        <v/>
      </c>
      <c r="W419" s="9" t="str">
        <f>IF(Meksyk!T2="", "", Meksyk!T2)</f>
        <v/>
      </c>
      <c r="X419" s="9" t="str">
        <f>IF(Meksyk!U2="", "", Meksyk!U2)</f>
        <v/>
      </c>
      <c r="Y419" s="9" t="str">
        <f>IF(Meksyk!V2="", "", Meksyk!V2)</f>
        <v/>
      </c>
      <c r="Z419" s="9" t="str">
        <f>IF(Meksyk!W2="", "", Meksyk!W2)</f>
        <v/>
      </c>
      <c r="AA419" s="9" t="str">
        <f>IF(Meksyk!X2="", "", Meksyk!X2)</f>
        <v/>
      </c>
      <c r="AB419" s="9" t="str">
        <f>IF(Meksyk!Y2="", "", Meksyk!Y2)</f>
        <v/>
      </c>
      <c r="AC419" s="9" t="str">
        <f>IF(Meksyk!Z2="", "", Meksyk!Z2)</f>
        <v/>
      </c>
      <c r="AD419" s="9" t="str">
        <f>IF(Meksyk!AA2="", "", Meksyk!AA2)</f>
        <v/>
      </c>
      <c r="AE419" s="9" t="str">
        <f>IF(Meksyk!AB2="", "", Meksyk!AB2)</f>
        <v/>
      </c>
      <c r="AF419" s="9" t="str">
        <f>IF(Meksyk!AC2="", "", Meksyk!AC2)</f>
        <v/>
      </c>
      <c r="AG419" s="9" t="str">
        <f>IF(Meksyk!AD2="", "", Meksyk!AD2)</f>
        <v/>
      </c>
      <c r="AH419" s="9" t="str">
        <f>IF(Meksyk!AE2="", "", Meksyk!AE2)</f>
        <v/>
      </c>
      <c r="AI419" s="9" t="str">
        <f>IF(Meksyk!AF2="", "", Meksyk!AF2)</f>
        <v/>
      </c>
      <c r="AJ419" s="9" t="str">
        <f>IF(Meksyk!AG2="", "", Meksyk!AG2)</f>
        <v/>
      </c>
      <c r="AK419" s="9" t="str">
        <f>IF(Meksyk!AH2="", "", Meksyk!AH2)</f>
        <v/>
      </c>
      <c r="AL419" s="9" t="str">
        <f>IF(Meksyk!AI2="", "", Meksyk!AI2)</f>
        <v/>
      </c>
      <c r="AM419" s="9" t="str">
        <f>IF(Meksyk!AJ2="", "", Meksyk!AJ2)</f>
        <v/>
      </c>
      <c r="AN419" s="9" t="str">
        <f>IF(Meksyk!AK2="", "", Meksyk!AK2)</f>
        <v/>
      </c>
      <c r="AO419" s="9" t="str">
        <f>IF(Meksyk!AL2="", "", Meksyk!AL2)</f>
        <v/>
      </c>
      <c r="AP419" s="9" t="str">
        <f>IF(Meksyk!AM2="", "", Meksyk!AM2)</f>
        <v/>
      </c>
      <c r="AY419" t="str">
        <f>Meksyk!AP2</f>
        <v>nie 3</v>
      </c>
    </row>
    <row r="420" spans="1:51" x14ac:dyDescent="0.25">
      <c r="A420" s="39">
        <f t="shared" si="51"/>
        <v>0.46153846153846156</v>
      </c>
      <c r="B420" s="47">
        <f t="shared" si="47"/>
        <v>0.46153846568846157</v>
      </c>
      <c r="C420" s="46">
        <v>4.1500000000000297E-9</v>
      </c>
      <c r="D420" s="16" t="str">
        <f>Meksyk!A3</f>
        <v>Leon</v>
      </c>
      <c r="E420" s="9" t="str">
        <f>IF(Meksyk!B3="", "", Meksyk!B3)</f>
        <v>tak</v>
      </c>
      <c r="F420" s="9" t="str">
        <f>IF(Meksyk!C3="", "", Meksyk!C3)</f>
        <v>nie</v>
      </c>
      <c r="G420" s="9" t="str">
        <f>IF(Meksyk!D3="", "", Meksyk!D3)</f>
        <v>nie</v>
      </c>
      <c r="H420" s="9" t="str">
        <f>IF(Meksyk!E3="", "", Meksyk!E3)</f>
        <v>tak</v>
      </c>
      <c r="I420" s="9" t="str">
        <f>IF(Meksyk!F3="", "", Meksyk!F3)</f>
        <v>tak</v>
      </c>
      <c r="J420" s="9" t="str">
        <f>IF(Meksyk!G3="", "", Meksyk!G3)</f>
        <v>nie</v>
      </c>
      <c r="K420" s="9" t="str">
        <f>IF(Meksyk!H3="", "", Meksyk!H3)</f>
        <v>tak</v>
      </c>
      <c r="L420" s="9" t="str">
        <f>IF(Meksyk!I3="", "", Meksyk!I3)</f>
        <v>nie</v>
      </c>
      <c r="M420" s="9" t="str">
        <f>IF(Meksyk!J3="", "", Meksyk!J3)</f>
        <v>nie</v>
      </c>
      <c r="N420" s="9" t="str">
        <f>IF(Meksyk!K3="", "", Meksyk!K3)</f>
        <v>tak</v>
      </c>
      <c r="O420" s="9" t="str">
        <f>IF(Meksyk!L3="", "", Meksyk!L3)</f>
        <v>nie</v>
      </c>
      <c r="P420" s="9" t="str">
        <f>IF(Meksyk!M3="", "", Meksyk!M3)</f>
        <v>tak</v>
      </c>
      <c r="Q420" s="9" t="str">
        <f>IF(Meksyk!N3="", "", Meksyk!N3)</f>
        <v>nie</v>
      </c>
      <c r="R420" s="9" t="str">
        <f>IF(Meksyk!O3="", "", Meksyk!O3)</f>
        <v/>
      </c>
      <c r="S420" s="9" t="str">
        <f>IF(Meksyk!P3="", "", Meksyk!P3)</f>
        <v/>
      </c>
      <c r="T420" s="9" t="str">
        <f>IF(Meksyk!Q3="", "", Meksyk!Q3)</f>
        <v/>
      </c>
      <c r="U420" s="9" t="str">
        <f>IF(Meksyk!R3="", "", Meksyk!R3)</f>
        <v/>
      </c>
      <c r="V420" s="9" t="str">
        <f>IF(Meksyk!S3="", "", Meksyk!S3)</f>
        <v/>
      </c>
      <c r="W420" s="9" t="str">
        <f>IF(Meksyk!T3="", "", Meksyk!T3)</f>
        <v/>
      </c>
      <c r="X420" s="9" t="str">
        <f>IF(Meksyk!U3="", "", Meksyk!U3)</f>
        <v/>
      </c>
      <c r="Y420" s="9" t="str">
        <f>IF(Meksyk!V3="", "", Meksyk!V3)</f>
        <v/>
      </c>
      <c r="Z420" s="9" t="str">
        <f>IF(Meksyk!W3="", "", Meksyk!W3)</f>
        <v/>
      </c>
      <c r="AA420" s="9" t="str">
        <f>IF(Meksyk!X3="", "", Meksyk!X3)</f>
        <v/>
      </c>
      <c r="AB420" s="9" t="str">
        <f>IF(Meksyk!Y3="", "", Meksyk!Y3)</f>
        <v/>
      </c>
      <c r="AC420" s="9" t="str">
        <f>IF(Meksyk!Z3="", "", Meksyk!Z3)</f>
        <v/>
      </c>
      <c r="AD420" s="9" t="str">
        <f>IF(Meksyk!AA3="", "", Meksyk!AA3)</f>
        <v/>
      </c>
      <c r="AE420" s="9" t="str">
        <f>IF(Meksyk!AB3="", "", Meksyk!AB3)</f>
        <v/>
      </c>
      <c r="AF420" s="9" t="str">
        <f>IF(Meksyk!AC3="", "", Meksyk!AC3)</f>
        <v/>
      </c>
      <c r="AG420" s="9" t="str">
        <f>IF(Meksyk!AD3="", "", Meksyk!AD3)</f>
        <v/>
      </c>
      <c r="AH420" s="9" t="str">
        <f>IF(Meksyk!AE3="", "", Meksyk!AE3)</f>
        <v/>
      </c>
      <c r="AI420" s="9" t="str">
        <f>IF(Meksyk!AF3="", "", Meksyk!AF3)</f>
        <v/>
      </c>
      <c r="AJ420" s="9" t="str">
        <f>IF(Meksyk!AG3="", "", Meksyk!AG3)</f>
        <v/>
      </c>
      <c r="AK420" s="9" t="str">
        <f>IF(Meksyk!AH3="", "", Meksyk!AH3)</f>
        <v/>
      </c>
      <c r="AL420" s="9" t="str">
        <f>IF(Meksyk!AI3="", "", Meksyk!AI3)</f>
        <v/>
      </c>
      <c r="AM420" s="9" t="str">
        <f>IF(Meksyk!AJ3="", "", Meksyk!AJ3)</f>
        <v/>
      </c>
      <c r="AN420" s="9" t="str">
        <f>IF(Meksyk!AK3="", "", Meksyk!AK3)</f>
        <v/>
      </c>
      <c r="AO420" s="9" t="str">
        <f>IF(Meksyk!AL3="", "", Meksyk!AL3)</f>
        <v/>
      </c>
      <c r="AP420" s="9" t="str">
        <f>IF(Meksyk!AM3="", "", Meksyk!AM3)</f>
        <v/>
      </c>
      <c r="AY420" t="str">
        <f>Meksyk!AP3</f>
        <v>nie 1</v>
      </c>
    </row>
    <row r="421" spans="1:51" x14ac:dyDescent="0.25">
      <c r="A421" s="39">
        <f t="shared" si="51"/>
        <v>0.23076923076923078</v>
      </c>
      <c r="B421" s="47">
        <f t="shared" si="47"/>
        <v>0.23076923492923079</v>
      </c>
      <c r="C421" s="46">
        <v>4.1600000000000303E-9</v>
      </c>
      <c r="D421" s="16" t="str">
        <f>Meksyk!A4</f>
        <v>Tigres</v>
      </c>
      <c r="E421" s="9" t="str">
        <f>IF(Meksyk!B4="", "", Meksyk!B4)</f>
        <v>tak</v>
      </c>
      <c r="F421" s="9" t="str">
        <f>IF(Meksyk!C4="", "", Meksyk!C4)</f>
        <v>nie</v>
      </c>
      <c r="G421" s="9" t="str">
        <f>IF(Meksyk!D4="", "", Meksyk!D4)</f>
        <v>nie</v>
      </c>
      <c r="H421" s="9" t="str">
        <f>IF(Meksyk!E4="", "", Meksyk!E4)</f>
        <v>tak</v>
      </c>
      <c r="I421" s="9" t="str">
        <f>IF(Meksyk!F4="", "", Meksyk!F4)</f>
        <v>nie</v>
      </c>
      <c r="J421" s="9" t="str">
        <f>IF(Meksyk!G4="", "", Meksyk!G4)</f>
        <v>tak</v>
      </c>
      <c r="K421" s="9" t="str">
        <f>IF(Meksyk!H4="", "", Meksyk!H4)</f>
        <v>nie</v>
      </c>
      <c r="L421" s="9" t="str">
        <f>IF(Meksyk!I4="", "", Meksyk!I4)</f>
        <v>nie</v>
      </c>
      <c r="M421" s="9" t="str">
        <f>IF(Meksyk!J4="", "", Meksyk!J4)</f>
        <v>nie</v>
      </c>
      <c r="N421" s="9" t="str">
        <f>IF(Meksyk!K4="", "", Meksyk!K4)</f>
        <v>nie</v>
      </c>
      <c r="O421" s="9" t="str">
        <f>IF(Meksyk!L4="", "", Meksyk!L4)</f>
        <v>nie</v>
      </c>
      <c r="P421" s="9" t="str">
        <f>IF(Meksyk!M4="", "", Meksyk!M4)</f>
        <v>nie</v>
      </c>
      <c r="Q421" s="9" t="str">
        <f>IF(Meksyk!N4="", "", Meksyk!N4)</f>
        <v>nie</v>
      </c>
      <c r="R421" s="9" t="str">
        <f>IF(Meksyk!O4="", "", Meksyk!O4)</f>
        <v/>
      </c>
      <c r="S421" s="9" t="str">
        <f>IF(Meksyk!P4="", "", Meksyk!P4)</f>
        <v/>
      </c>
      <c r="T421" s="9" t="str">
        <f>IF(Meksyk!Q4="", "", Meksyk!Q4)</f>
        <v/>
      </c>
      <c r="U421" s="9" t="str">
        <f>IF(Meksyk!R4="", "", Meksyk!R4)</f>
        <v/>
      </c>
      <c r="V421" s="9" t="str">
        <f>IF(Meksyk!S4="", "", Meksyk!S4)</f>
        <v/>
      </c>
      <c r="W421" s="9" t="str">
        <f>IF(Meksyk!T4="", "", Meksyk!T4)</f>
        <v/>
      </c>
      <c r="X421" s="9" t="str">
        <f>IF(Meksyk!U4="", "", Meksyk!U4)</f>
        <v/>
      </c>
      <c r="Y421" s="9" t="str">
        <f>IF(Meksyk!V4="", "", Meksyk!V4)</f>
        <v/>
      </c>
      <c r="Z421" s="9" t="str">
        <f>IF(Meksyk!W4="", "", Meksyk!W4)</f>
        <v/>
      </c>
      <c r="AA421" s="9" t="str">
        <f>IF(Meksyk!X4="", "", Meksyk!X4)</f>
        <v/>
      </c>
      <c r="AB421" s="9" t="str">
        <f>IF(Meksyk!Y4="", "", Meksyk!Y4)</f>
        <v/>
      </c>
      <c r="AC421" s="9" t="str">
        <f>IF(Meksyk!Z4="", "", Meksyk!Z4)</f>
        <v/>
      </c>
      <c r="AD421" s="9" t="str">
        <f>IF(Meksyk!AA4="", "", Meksyk!AA4)</f>
        <v/>
      </c>
      <c r="AE421" s="9" t="str">
        <f>IF(Meksyk!AB4="", "", Meksyk!AB4)</f>
        <v/>
      </c>
      <c r="AF421" s="9" t="str">
        <f>IF(Meksyk!AC4="", "", Meksyk!AC4)</f>
        <v/>
      </c>
      <c r="AG421" s="9" t="str">
        <f>IF(Meksyk!AD4="", "", Meksyk!AD4)</f>
        <v/>
      </c>
      <c r="AH421" s="9" t="str">
        <f>IF(Meksyk!AE4="", "", Meksyk!AE4)</f>
        <v/>
      </c>
      <c r="AI421" s="9" t="str">
        <f>IF(Meksyk!AF4="", "", Meksyk!AF4)</f>
        <v/>
      </c>
      <c r="AJ421" s="9" t="str">
        <f>IF(Meksyk!AG4="", "", Meksyk!AG4)</f>
        <v/>
      </c>
      <c r="AK421" s="9" t="str">
        <f>IF(Meksyk!AH4="", "", Meksyk!AH4)</f>
        <v/>
      </c>
      <c r="AL421" s="9" t="str">
        <f>IF(Meksyk!AI4="", "", Meksyk!AI4)</f>
        <v/>
      </c>
      <c r="AM421" s="9" t="str">
        <f>IF(Meksyk!AJ4="", "", Meksyk!AJ4)</f>
        <v/>
      </c>
      <c r="AN421" s="9" t="str">
        <f>IF(Meksyk!AK4="", "", Meksyk!AK4)</f>
        <v/>
      </c>
      <c r="AO421" s="9" t="str">
        <f>IF(Meksyk!AL4="", "", Meksyk!AL4)</f>
        <v/>
      </c>
      <c r="AP421" s="9" t="str">
        <f>IF(Meksyk!AM4="", "", Meksyk!AM4)</f>
        <v/>
      </c>
      <c r="AY421" t="str">
        <f>Meksyk!AP4</f>
        <v>nie 7</v>
      </c>
    </row>
    <row r="422" spans="1:51" x14ac:dyDescent="0.25">
      <c r="A422" s="39">
        <f t="shared" si="51"/>
        <v>0.5</v>
      </c>
      <c r="B422" s="47">
        <f t="shared" si="47"/>
        <v>0.50000000417000001</v>
      </c>
      <c r="C422" s="46">
        <v>4.1700000000000301E-9</v>
      </c>
      <c r="D422" s="16" t="str">
        <f>Meksyk!A5</f>
        <v>Toluca</v>
      </c>
      <c r="E422" s="9" t="str">
        <f>IF(Meksyk!B5="", "", Meksyk!B5)</f>
        <v>nie</v>
      </c>
      <c r="F422" s="9" t="str">
        <f>IF(Meksyk!C5="", "", Meksyk!C5)</f>
        <v>tak</v>
      </c>
      <c r="G422" s="9" t="str">
        <f>IF(Meksyk!D5="", "", Meksyk!D5)</f>
        <v>tak</v>
      </c>
      <c r="H422" s="9" t="str">
        <f>IF(Meksyk!E5="", "", Meksyk!E5)</f>
        <v>nie</v>
      </c>
      <c r="I422" s="9" t="str">
        <f>IF(Meksyk!F5="", "", Meksyk!F5)</f>
        <v>nie</v>
      </c>
      <c r="J422" s="9" t="str">
        <f>IF(Meksyk!G5="", "", Meksyk!G5)</f>
        <v>nie</v>
      </c>
      <c r="K422" s="9" t="str">
        <f>IF(Meksyk!H5="", "", Meksyk!H5)</f>
        <v>tak</v>
      </c>
      <c r="L422" s="9" t="str">
        <f>IF(Meksyk!I5="", "", Meksyk!I5)</f>
        <v>tak</v>
      </c>
      <c r="M422" s="9" t="str">
        <f>IF(Meksyk!J5="", "", Meksyk!J5)</f>
        <v>nie</v>
      </c>
      <c r="N422" s="9" t="str">
        <f>IF(Meksyk!K5="", "", Meksyk!K5)</f>
        <v>tak</v>
      </c>
      <c r="O422" s="9" t="str">
        <f>IF(Meksyk!L5="", "", Meksyk!L5)</f>
        <v>nie</v>
      </c>
      <c r="P422" s="9" t="str">
        <f>IF(Meksyk!M5="", "", Meksyk!M5)</f>
        <v>tak</v>
      </c>
      <c r="Q422" s="9" t="str">
        <f>IF(Meksyk!N5="", "", Meksyk!N5)</f>
        <v/>
      </c>
      <c r="R422" s="9" t="str">
        <f>IF(Meksyk!O5="", "", Meksyk!O5)</f>
        <v/>
      </c>
      <c r="S422" s="9" t="str">
        <f>IF(Meksyk!P5="", "", Meksyk!P5)</f>
        <v/>
      </c>
      <c r="T422" s="9" t="str">
        <f>IF(Meksyk!Q5="", "", Meksyk!Q5)</f>
        <v/>
      </c>
      <c r="U422" s="9" t="str">
        <f>IF(Meksyk!R5="", "", Meksyk!R5)</f>
        <v/>
      </c>
      <c r="V422" s="9" t="str">
        <f>IF(Meksyk!S5="", "", Meksyk!S5)</f>
        <v/>
      </c>
      <c r="W422" s="9" t="str">
        <f>IF(Meksyk!T5="", "", Meksyk!T5)</f>
        <v/>
      </c>
      <c r="X422" s="9" t="str">
        <f>IF(Meksyk!U5="", "", Meksyk!U5)</f>
        <v/>
      </c>
      <c r="Y422" s="9" t="str">
        <f>IF(Meksyk!V5="", "", Meksyk!V5)</f>
        <v/>
      </c>
      <c r="Z422" s="9" t="str">
        <f>IF(Meksyk!W5="", "", Meksyk!W5)</f>
        <v/>
      </c>
      <c r="AA422" s="9" t="str">
        <f>IF(Meksyk!X5="", "", Meksyk!X5)</f>
        <v/>
      </c>
      <c r="AB422" s="9" t="str">
        <f>IF(Meksyk!Y5="", "", Meksyk!Y5)</f>
        <v/>
      </c>
      <c r="AC422" s="9" t="str">
        <f>IF(Meksyk!Z5="", "", Meksyk!Z5)</f>
        <v/>
      </c>
      <c r="AD422" s="9" t="str">
        <f>IF(Meksyk!AA5="", "", Meksyk!AA5)</f>
        <v/>
      </c>
      <c r="AE422" s="9" t="str">
        <f>IF(Meksyk!AB5="", "", Meksyk!AB5)</f>
        <v/>
      </c>
      <c r="AF422" s="9" t="str">
        <f>IF(Meksyk!AC5="", "", Meksyk!AC5)</f>
        <v/>
      </c>
      <c r="AG422" s="9" t="str">
        <f>IF(Meksyk!AD5="", "", Meksyk!AD5)</f>
        <v/>
      </c>
      <c r="AH422" s="9" t="str">
        <f>IF(Meksyk!AE5="", "", Meksyk!AE5)</f>
        <v/>
      </c>
      <c r="AI422" s="9" t="str">
        <f>IF(Meksyk!AF5="", "", Meksyk!AF5)</f>
        <v/>
      </c>
      <c r="AJ422" s="9" t="str">
        <f>IF(Meksyk!AG5="", "", Meksyk!AG5)</f>
        <v/>
      </c>
      <c r="AK422" s="9" t="str">
        <f>IF(Meksyk!AH5="", "", Meksyk!AH5)</f>
        <v/>
      </c>
      <c r="AL422" s="9" t="str">
        <f>IF(Meksyk!AI5="", "", Meksyk!AI5)</f>
        <v/>
      </c>
      <c r="AM422" s="9" t="str">
        <f>IF(Meksyk!AJ5="", "", Meksyk!AJ5)</f>
        <v/>
      </c>
      <c r="AN422" s="9" t="str">
        <f>IF(Meksyk!AK5="", "", Meksyk!AK5)</f>
        <v/>
      </c>
      <c r="AO422" s="9" t="str">
        <f>IF(Meksyk!AL5="", "", Meksyk!AL5)</f>
        <v/>
      </c>
      <c r="AP422" s="9" t="str">
        <f>IF(Meksyk!AM5="", "", Meksyk!AM5)</f>
        <v/>
      </c>
      <c r="AY422" t="str">
        <f>Meksyk!AP5</f>
        <v>tak 1</v>
      </c>
    </row>
    <row r="423" spans="1:51" x14ac:dyDescent="0.25">
      <c r="A423" s="39">
        <f t="shared" si="51"/>
        <v>0.46153846153846156</v>
      </c>
      <c r="B423" s="47">
        <f t="shared" si="47"/>
        <v>0.46153846571846158</v>
      </c>
      <c r="C423" s="46">
        <v>4.1800000000000298E-9</v>
      </c>
      <c r="D423" s="16" t="str">
        <f>Meksyk!A6</f>
        <v>Cruz Azul</v>
      </c>
      <c r="E423" s="9" t="str">
        <f>IF(Meksyk!B6="", "", Meksyk!B6)</f>
        <v>tak</v>
      </c>
      <c r="F423" s="9" t="str">
        <f>IF(Meksyk!C6="", "", Meksyk!C6)</f>
        <v>nie</v>
      </c>
      <c r="G423" s="9" t="str">
        <f>IF(Meksyk!D6="", "", Meksyk!D6)</f>
        <v>nie</v>
      </c>
      <c r="H423" s="9" t="str">
        <f>IF(Meksyk!E6="", "", Meksyk!E6)</f>
        <v>tak</v>
      </c>
      <c r="I423" s="9" t="str">
        <f>IF(Meksyk!F6="", "", Meksyk!F6)</f>
        <v>tak</v>
      </c>
      <c r="J423" s="9" t="str">
        <f>IF(Meksyk!G6="", "", Meksyk!G6)</f>
        <v>tak</v>
      </c>
      <c r="K423" s="9" t="str">
        <f>IF(Meksyk!H6="", "", Meksyk!H6)</f>
        <v>nie</v>
      </c>
      <c r="L423" s="9" t="str">
        <f>IF(Meksyk!I6="", "", Meksyk!I6)</f>
        <v>nie</v>
      </c>
      <c r="M423" s="9" t="str">
        <f>IF(Meksyk!J6="", "", Meksyk!J6)</f>
        <v>nie</v>
      </c>
      <c r="N423" s="9" t="str">
        <f>IF(Meksyk!K6="", "", Meksyk!K6)</f>
        <v>nie</v>
      </c>
      <c r="O423" s="9" t="str">
        <f>IF(Meksyk!L6="", "", Meksyk!L6)</f>
        <v>nie</v>
      </c>
      <c r="P423" s="9" t="str">
        <f>IF(Meksyk!M6="", "", Meksyk!M6)</f>
        <v>tak</v>
      </c>
      <c r="Q423" s="9" t="str">
        <f>IF(Meksyk!N6="", "", Meksyk!N6)</f>
        <v>tak</v>
      </c>
      <c r="R423" s="9" t="str">
        <f>IF(Meksyk!O6="", "", Meksyk!O6)</f>
        <v/>
      </c>
      <c r="S423" s="9" t="str">
        <f>IF(Meksyk!P6="", "", Meksyk!P6)</f>
        <v/>
      </c>
      <c r="T423" s="9" t="str">
        <f>IF(Meksyk!Q6="", "", Meksyk!Q6)</f>
        <v/>
      </c>
      <c r="U423" s="9" t="str">
        <f>IF(Meksyk!R6="", "", Meksyk!R6)</f>
        <v/>
      </c>
      <c r="V423" s="9" t="str">
        <f>IF(Meksyk!S6="", "", Meksyk!S6)</f>
        <v/>
      </c>
      <c r="W423" s="9" t="str">
        <f>IF(Meksyk!T6="", "", Meksyk!T6)</f>
        <v/>
      </c>
      <c r="X423" s="9" t="str">
        <f>IF(Meksyk!U6="", "", Meksyk!U6)</f>
        <v/>
      </c>
      <c r="Y423" s="9" t="str">
        <f>IF(Meksyk!V6="", "", Meksyk!V6)</f>
        <v/>
      </c>
      <c r="Z423" s="9" t="str">
        <f>IF(Meksyk!W6="", "", Meksyk!W6)</f>
        <v/>
      </c>
      <c r="AA423" s="9" t="str">
        <f>IF(Meksyk!X6="", "", Meksyk!X6)</f>
        <v/>
      </c>
      <c r="AB423" s="9" t="str">
        <f>IF(Meksyk!Y6="", "", Meksyk!Y6)</f>
        <v/>
      </c>
      <c r="AC423" s="9" t="str">
        <f>IF(Meksyk!Z6="", "", Meksyk!Z6)</f>
        <v/>
      </c>
      <c r="AD423" s="9" t="str">
        <f>IF(Meksyk!AA6="", "", Meksyk!AA6)</f>
        <v/>
      </c>
      <c r="AE423" s="9" t="str">
        <f>IF(Meksyk!AB6="", "", Meksyk!AB6)</f>
        <v/>
      </c>
      <c r="AF423" s="9" t="str">
        <f>IF(Meksyk!AC6="", "", Meksyk!AC6)</f>
        <v/>
      </c>
      <c r="AG423" s="9" t="str">
        <f>IF(Meksyk!AD6="", "", Meksyk!AD6)</f>
        <v/>
      </c>
      <c r="AH423" s="9" t="str">
        <f>IF(Meksyk!AE6="", "", Meksyk!AE6)</f>
        <v/>
      </c>
      <c r="AI423" s="9" t="str">
        <f>IF(Meksyk!AF6="", "", Meksyk!AF6)</f>
        <v/>
      </c>
      <c r="AJ423" s="9" t="str">
        <f>IF(Meksyk!AG6="", "", Meksyk!AG6)</f>
        <v/>
      </c>
      <c r="AK423" s="9" t="str">
        <f>IF(Meksyk!AH6="", "", Meksyk!AH6)</f>
        <v/>
      </c>
      <c r="AL423" s="9" t="str">
        <f>IF(Meksyk!AI6="", "", Meksyk!AI6)</f>
        <v/>
      </c>
      <c r="AM423" s="9" t="str">
        <f>IF(Meksyk!AJ6="", "", Meksyk!AJ6)</f>
        <v/>
      </c>
      <c r="AN423" s="9" t="str">
        <f>IF(Meksyk!AK6="", "", Meksyk!AK6)</f>
        <v/>
      </c>
      <c r="AO423" s="9" t="str">
        <f>IF(Meksyk!AL6="", "", Meksyk!AL6)</f>
        <v/>
      </c>
      <c r="AP423" s="9" t="str">
        <f>IF(Meksyk!AM6="", "", Meksyk!AM6)</f>
        <v/>
      </c>
      <c r="AY423" t="str">
        <f>Meksyk!AP6</f>
        <v>tak 2</v>
      </c>
    </row>
    <row r="424" spans="1:51" x14ac:dyDescent="0.25">
      <c r="A424" s="39">
        <f t="shared" si="51"/>
        <v>0.53846153846153844</v>
      </c>
      <c r="B424" s="47">
        <f t="shared" si="47"/>
        <v>0.53846154265153845</v>
      </c>
      <c r="C424" s="46">
        <v>4.1900000000000304E-9</v>
      </c>
      <c r="D424" s="16" t="str">
        <f>Meksyk!A7</f>
        <v>Necaxa</v>
      </c>
      <c r="E424" s="9" t="str">
        <f>IF(Meksyk!B7="", "", Meksyk!B7)</f>
        <v>tak</v>
      </c>
      <c r="F424" s="9" t="str">
        <f>IF(Meksyk!C7="", "", Meksyk!C7)</f>
        <v>nie</v>
      </c>
      <c r="G424" s="9" t="str">
        <f>IF(Meksyk!D7="", "", Meksyk!D7)</f>
        <v>tak</v>
      </c>
      <c r="H424" s="9" t="str">
        <f>IF(Meksyk!E7="", "", Meksyk!E7)</f>
        <v>tak</v>
      </c>
      <c r="I424" s="9" t="str">
        <f>IF(Meksyk!F7="", "", Meksyk!F7)</f>
        <v>nie</v>
      </c>
      <c r="J424" s="9" t="str">
        <f>IF(Meksyk!G7="", "", Meksyk!G7)</f>
        <v>nie</v>
      </c>
      <c r="K424" s="9" t="str">
        <f>IF(Meksyk!H7="", "", Meksyk!H7)</f>
        <v>tak</v>
      </c>
      <c r="L424" s="9" t="str">
        <f>IF(Meksyk!I7="", "", Meksyk!I7)</f>
        <v>tak</v>
      </c>
      <c r="M424" s="9" t="str">
        <f>IF(Meksyk!J7="", "", Meksyk!J7)</f>
        <v>tak</v>
      </c>
      <c r="N424" s="9" t="str">
        <f>IF(Meksyk!K7="", "", Meksyk!K7)</f>
        <v>nie</v>
      </c>
      <c r="O424" s="9" t="str">
        <f>IF(Meksyk!L7="", "", Meksyk!L7)</f>
        <v>nie</v>
      </c>
      <c r="P424" s="9" t="str">
        <f>IF(Meksyk!M7="", "", Meksyk!M7)</f>
        <v>tak</v>
      </c>
      <c r="Q424" s="9" t="str">
        <f>IF(Meksyk!N7="", "", Meksyk!N7)</f>
        <v>nie</v>
      </c>
      <c r="R424" s="9" t="str">
        <f>IF(Meksyk!O7="", "", Meksyk!O7)</f>
        <v/>
      </c>
      <c r="S424" s="9" t="str">
        <f>IF(Meksyk!P7="", "", Meksyk!P7)</f>
        <v/>
      </c>
      <c r="T424" s="9" t="str">
        <f>IF(Meksyk!Q7="", "", Meksyk!Q7)</f>
        <v/>
      </c>
      <c r="U424" s="9" t="str">
        <f>IF(Meksyk!R7="", "", Meksyk!R7)</f>
        <v/>
      </c>
      <c r="V424" s="9" t="str">
        <f>IF(Meksyk!S7="", "", Meksyk!S7)</f>
        <v/>
      </c>
      <c r="W424" s="9" t="str">
        <f>IF(Meksyk!T7="", "", Meksyk!T7)</f>
        <v/>
      </c>
      <c r="X424" s="9" t="str">
        <f>IF(Meksyk!U7="", "", Meksyk!U7)</f>
        <v/>
      </c>
      <c r="Y424" s="9" t="str">
        <f>IF(Meksyk!V7="", "", Meksyk!V7)</f>
        <v/>
      </c>
      <c r="Z424" s="9" t="str">
        <f>IF(Meksyk!W7="", "", Meksyk!W7)</f>
        <v/>
      </c>
      <c r="AA424" s="9" t="str">
        <f>IF(Meksyk!X7="", "", Meksyk!X7)</f>
        <v/>
      </c>
      <c r="AB424" s="9" t="str">
        <f>IF(Meksyk!Y7="", "", Meksyk!Y7)</f>
        <v/>
      </c>
      <c r="AC424" s="9" t="str">
        <f>IF(Meksyk!Z7="", "", Meksyk!Z7)</f>
        <v/>
      </c>
      <c r="AD424" s="9" t="str">
        <f>IF(Meksyk!AA7="", "", Meksyk!AA7)</f>
        <v/>
      </c>
      <c r="AE424" s="9" t="str">
        <f>IF(Meksyk!AB7="", "", Meksyk!AB7)</f>
        <v/>
      </c>
      <c r="AF424" s="9" t="str">
        <f>IF(Meksyk!AC7="", "", Meksyk!AC7)</f>
        <v/>
      </c>
      <c r="AG424" s="9" t="str">
        <f>IF(Meksyk!AD7="", "", Meksyk!AD7)</f>
        <v/>
      </c>
      <c r="AH424" s="9" t="str">
        <f>IF(Meksyk!AE7="", "", Meksyk!AE7)</f>
        <v/>
      </c>
      <c r="AI424" s="9" t="str">
        <f>IF(Meksyk!AF7="", "", Meksyk!AF7)</f>
        <v/>
      </c>
      <c r="AJ424" s="9" t="str">
        <f>IF(Meksyk!AG7="", "", Meksyk!AG7)</f>
        <v/>
      </c>
      <c r="AK424" s="9" t="str">
        <f>IF(Meksyk!AH7="", "", Meksyk!AH7)</f>
        <v/>
      </c>
      <c r="AL424" s="9" t="str">
        <f>IF(Meksyk!AI7="", "", Meksyk!AI7)</f>
        <v/>
      </c>
      <c r="AM424" s="9" t="str">
        <f>IF(Meksyk!AJ7="", "", Meksyk!AJ7)</f>
        <v/>
      </c>
      <c r="AN424" s="9" t="str">
        <f>IF(Meksyk!AK7="", "", Meksyk!AK7)</f>
        <v/>
      </c>
      <c r="AO424" s="9" t="str">
        <f>IF(Meksyk!AL7="", "", Meksyk!AL7)</f>
        <v/>
      </c>
      <c r="AP424" s="9" t="str">
        <f>IF(Meksyk!AM7="", "", Meksyk!AM7)</f>
        <v/>
      </c>
      <c r="AY424" t="str">
        <f>Meksyk!AP7</f>
        <v>nie 1</v>
      </c>
    </row>
    <row r="425" spans="1:51" x14ac:dyDescent="0.25">
      <c r="A425" s="39">
        <f t="shared" si="51"/>
        <v>0.61538461538461542</v>
      </c>
      <c r="B425" s="47">
        <f t="shared" si="47"/>
        <v>0.61538461958461543</v>
      </c>
      <c r="C425" s="46">
        <v>4.2000000000000302E-9</v>
      </c>
      <c r="D425" s="16" t="str">
        <f>Meksyk!A8</f>
        <v>Pachuca</v>
      </c>
      <c r="E425" s="9" t="str">
        <f>IF(Meksyk!B8="", "", Meksyk!B8)</f>
        <v>tak</v>
      </c>
      <c r="F425" s="9" t="str">
        <f>IF(Meksyk!C8="", "", Meksyk!C8)</f>
        <v>tak</v>
      </c>
      <c r="G425" s="9" t="str">
        <f>IF(Meksyk!D8="", "", Meksyk!D8)</f>
        <v>tak</v>
      </c>
      <c r="H425" s="9" t="str">
        <f>IF(Meksyk!E8="", "", Meksyk!E8)</f>
        <v>nie</v>
      </c>
      <c r="I425" s="9" t="str">
        <f>IF(Meksyk!F8="", "", Meksyk!F8)</f>
        <v>nie</v>
      </c>
      <c r="J425" s="9" t="str">
        <f>IF(Meksyk!G8="", "", Meksyk!G8)</f>
        <v>tak</v>
      </c>
      <c r="K425" s="9" t="str">
        <f>IF(Meksyk!H8="", "", Meksyk!H8)</f>
        <v>tak</v>
      </c>
      <c r="L425" s="9" t="str">
        <f>IF(Meksyk!I8="", "", Meksyk!I8)</f>
        <v>nie</v>
      </c>
      <c r="M425" s="9" t="str">
        <f>IF(Meksyk!J8="", "", Meksyk!J8)</f>
        <v>tak</v>
      </c>
      <c r="N425" s="9" t="str">
        <f>IF(Meksyk!K8="", "", Meksyk!K8)</f>
        <v>tak</v>
      </c>
      <c r="O425" s="9" t="str">
        <f>IF(Meksyk!L8="", "", Meksyk!L8)</f>
        <v>nie</v>
      </c>
      <c r="P425" s="9" t="str">
        <f>IF(Meksyk!M8="", "", Meksyk!M8)</f>
        <v>tak</v>
      </c>
      <c r="Q425" s="9" t="str">
        <f>IF(Meksyk!N8="", "", Meksyk!N8)</f>
        <v>nie</v>
      </c>
      <c r="R425" s="9" t="str">
        <f>IF(Meksyk!O8="", "", Meksyk!O8)</f>
        <v/>
      </c>
      <c r="S425" s="9" t="str">
        <f>IF(Meksyk!P8="", "", Meksyk!P8)</f>
        <v/>
      </c>
      <c r="T425" s="9" t="str">
        <f>IF(Meksyk!Q8="", "", Meksyk!Q8)</f>
        <v/>
      </c>
      <c r="U425" s="9" t="str">
        <f>IF(Meksyk!R8="", "", Meksyk!R8)</f>
        <v/>
      </c>
      <c r="V425" s="9" t="str">
        <f>IF(Meksyk!S8="", "", Meksyk!S8)</f>
        <v/>
      </c>
      <c r="W425" s="9" t="str">
        <f>IF(Meksyk!T8="", "", Meksyk!T8)</f>
        <v/>
      </c>
      <c r="X425" s="9" t="str">
        <f>IF(Meksyk!U8="", "", Meksyk!U8)</f>
        <v/>
      </c>
      <c r="Y425" s="9" t="str">
        <f>IF(Meksyk!V8="", "", Meksyk!V8)</f>
        <v/>
      </c>
      <c r="Z425" s="9" t="str">
        <f>IF(Meksyk!W8="", "", Meksyk!W8)</f>
        <v/>
      </c>
      <c r="AA425" s="9" t="str">
        <f>IF(Meksyk!X8="", "", Meksyk!X8)</f>
        <v/>
      </c>
      <c r="AB425" s="9" t="str">
        <f>IF(Meksyk!Y8="", "", Meksyk!Y8)</f>
        <v/>
      </c>
      <c r="AC425" s="9" t="str">
        <f>IF(Meksyk!Z8="", "", Meksyk!Z8)</f>
        <v/>
      </c>
      <c r="AD425" s="9" t="str">
        <f>IF(Meksyk!AA8="", "", Meksyk!AA8)</f>
        <v/>
      </c>
      <c r="AE425" s="9" t="str">
        <f>IF(Meksyk!AB8="", "", Meksyk!AB8)</f>
        <v/>
      </c>
      <c r="AF425" s="9" t="str">
        <f>IF(Meksyk!AC8="", "", Meksyk!AC8)</f>
        <v/>
      </c>
      <c r="AG425" s="9" t="str">
        <f>IF(Meksyk!AD8="", "", Meksyk!AD8)</f>
        <v/>
      </c>
      <c r="AH425" s="9" t="str">
        <f>IF(Meksyk!AE8="", "", Meksyk!AE8)</f>
        <v/>
      </c>
      <c r="AI425" s="9" t="str">
        <f>IF(Meksyk!AF8="", "", Meksyk!AF8)</f>
        <v/>
      </c>
      <c r="AJ425" s="9" t="str">
        <f>IF(Meksyk!AG8="", "", Meksyk!AG8)</f>
        <v/>
      </c>
      <c r="AK425" s="9" t="str">
        <f>IF(Meksyk!AH8="", "", Meksyk!AH8)</f>
        <v/>
      </c>
      <c r="AL425" s="9" t="str">
        <f>IF(Meksyk!AI8="", "", Meksyk!AI8)</f>
        <v/>
      </c>
      <c r="AM425" s="9" t="str">
        <f>IF(Meksyk!AJ8="", "", Meksyk!AJ8)</f>
        <v/>
      </c>
      <c r="AN425" s="9" t="str">
        <f>IF(Meksyk!AK8="", "", Meksyk!AK8)</f>
        <v/>
      </c>
      <c r="AO425" s="9" t="str">
        <f>IF(Meksyk!AL8="", "", Meksyk!AL8)</f>
        <v/>
      </c>
      <c r="AP425" s="9" t="str">
        <f>IF(Meksyk!AM8="", "", Meksyk!AM8)</f>
        <v/>
      </c>
      <c r="AY425" t="str">
        <f>Meksyk!AP8</f>
        <v>nie 1</v>
      </c>
    </row>
    <row r="426" spans="1:51" x14ac:dyDescent="0.25">
      <c r="A426" s="39">
        <f t="shared" si="51"/>
        <v>0.61538461538461542</v>
      </c>
      <c r="B426" s="47">
        <f t="shared" si="47"/>
        <v>0.61538461959461543</v>
      </c>
      <c r="C426" s="46">
        <v>4.2100000000000299E-9</v>
      </c>
      <c r="D426" s="16" t="str">
        <f>Meksyk!A9</f>
        <v>Monterrey</v>
      </c>
      <c r="E426" s="9" t="str">
        <f>IF(Meksyk!B9="", "", Meksyk!B9)</f>
        <v>tak</v>
      </c>
      <c r="F426" s="9" t="str">
        <f>IF(Meksyk!C9="", "", Meksyk!C9)</f>
        <v>tak</v>
      </c>
      <c r="G426" s="9" t="str">
        <f>IF(Meksyk!D9="", "", Meksyk!D9)</f>
        <v>tak</v>
      </c>
      <c r="H426" s="9" t="str">
        <f>IF(Meksyk!E9="", "", Meksyk!E9)</f>
        <v>tak</v>
      </c>
      <c r="I426" s="9" t="str">
        <f>IF(Meksyk!F9="", "", Meksyk!F9)</f>
        <v>nie</v>
      </c>
      <c r="J426" s="9" t="str">
        <f>IF(Meksyk!G9="", "", Meksyk!G9)</f>
        <v>tak</v>
      </c>
      <c r="K426" s="9" t="str">
        <f>IF(Meksyk!H9="", "", Meksyk!H9)</f>
        <v>tak</v>
      </c>
      <c r="L426" s="9" t="str">
        <f>IF(Meksyk!I9="", "", Meksyk!I9)</f>
        <v>tak</v>
      </c>
      <c r="M426" s="9" t="str">
        <f>IF(Meksyk!J9="", "", Meksyk!J9)</f>
        <v>nie</v>
      </c>
      <c r="N426" s="9" t="str">
        <f>IF(Meksyk!K9="", "", Meksyk!K9)</f>
        <v>nie</v>
      </c>
      <c r="O426" s="9" t="str">
        <f>IF(Meksyk!L9="", "", Meksyk!L9)</f>
        <v>nie</v>
      </c>
      <c r="P426" s="9" t="str">
        <f>IF(Meksyk!M9="", "", Meksyk!M9)</f>
        <v>nie</v>
      </c>
      <c r="Q426" s="9" t="str">
        <f>IF(Meksyk!N9="", "", Meksyk!N9)</f>
        <v>tak</v>
      </c>
      <c r="R426" s="9" t="str">
        <f>IF(Meksyk!O9="", "", Meksyk!O9)</f>
        <v/>
      </c>
      <c r="S426" s="9" t="str">
        <f>IF(Meksyk!P9="", "", Meksyk!P9)</f>
        <v/>
      </c>
      <c r="T426" s="9" t="str">
        <f>IF(Meksyk!Q9="", "", Meksyk!Q9)</f>
        <v/>
      </c>
      <c r="U426" s="9" t="str">
        <f>IF(Meksyk!R9="", "", Meksyk!R9)</f>
        <v/>
      </c>
      <c r="V426" s="9" t="str">
        <f>IF(Meksyk!S9="", "", Meksyk!S9)</f>
        <v/>
      </c>
      <c r="W426" s="9" t="str">
        <f>IF(Meksyk!T9="", "", Meksyk!T9)</f>
        <v/>
      </c>
      <c r="X426" s="9" t="str">
        <f>IF(Meksyk!U9="", "", Meksyk!U9)</f>
        <v/>
      </c>
      <c r="Y426" s="9" t="str">
        <f>IF(Meksyk!V9="", "", Meksyk!V9)</f>
        <v/>
      </c>
      <c r="Z426" s="9" t="str">
        <f>IF(Meksyk!W9="", "", Meksyk!W9)</f>
        <v/>
      </c>
      <c r="AA426" s="9" t="str">
        <f>IF(Meksyk!X9="", "", Meksyk!X9)</f>
        <v/>
      </c>
      <c r="AB426" s="9" t="str">
        <f>IF(Meksyk!Y9="", "", Meksyk!Y9)</f>
        <v/>
      </c>
      <c r="AC426" s="9" t="str">
        <f>IF(Meksyk!Z9="", "", Meksyk!Z9)</f>
        <v/>
      </c>
      <c r="AD426" s="9" t="str">
        <f>IF(Meksyk!AA9="", "", Meksyk!AA9)</f>
        <v/>
      </c>
      <c r="AE426" s="9" t="str">
        <f>IF(Meksyk!AB9="", "", Meksyk!AB9)</f>
        <v/>
      </c>
      <c r="AF426" s="9" t="str">
        <f>IF(Meksyk!AC9="", "", Meksyk!AC9)</f>
        <v/>
      </c>
      <c r="AG426" s="9" t="str">
        <f>IF(Meksyk!AD9="", "", Meksyk!AD9)</f>
        <v/>
      </c>
      <c r="AH426" s="9" t="str">
        <f>IF(Meksyk!AE9="", "", Meksyk!AE9)</f>
        <v/>
      </c>
      <c r="AI426" s="9" t="str">
        <f>IF(Meksyk!AF9="", "", Meksyk!AF9)</f>
        <v/>
      </c>
      <c r="AJ426" s="9" t="str">
        <f>IF(Meksyk!AG9="", "", Meksyk!AG9)</f>
        <v/>
      </c>
      <c r="AK426" s="9" t="str">
        <f>IF(Meksyk!AH9="", "", Meksyk!AH9)</f>
        <v/>
      </c>
      <c r="AL426" s="9" t="str">
        <f>IF(Meksyk!AI9="", "", Meksyk!AI9)</f>
        <v/>
      </c>
      <c r="AM426" s="9" t="str">
        <f>IF(Meksyk!AJ9="", "", Meksyk!AJ9)</f>
        <v/>
      </c>
      <c r="AN426" s="9" t="str">
        <f>IF(Meksyk!AK9="", "", Meksyk!AK9)</f>
        <v/>
      </c>
      <c r="AO426" s="9" t="str">
        <f>IF(Meksyk!AL9="", "", Meksyk!AL9)</f>
        <v/>
      </c>
      <c r="AP426" s="9" t="str">
        <f>IF(Meksyk!AM9="", "", Meksyk!AM9)</f>
        <v/>
      </c>
      <c r="AY426" t="str">
        <f>Meksyk!AP9</f>
        <v>tak 1</v>
      </c>
    </row>
    <row r="427" spans="1:51" x14ac:dyDescent="0.25">
      <c r="A427" s="39">
        <f t="shared" si="51"/>
        <v>0.53846153846153844</v>
      </c>
      <c r="B427" s="47">
        <f t="shared" si="47"/>
        <v>0.53846154268153845</v>
      </c>
      <c r="C427" s="46">
        <v>4.2200000000000297E-9</v>
      </c>
      <c r="D427" s="16" t="str">
        <f>Meksyk!A10</f>
        <v>Juarez</v>
      </c>
      <c r="E427" s="9" t="str">
        <f>IF(Meksyk!B10="", "", Meksyk!B10)</f>
        <v>tak</v>
      </c>
      <c r="F427" s="9" t="str">
        <f>IF(Meksyk!C10="", "", Meksyk!C10)</f>
        <v>nie</v>
      </c>
      <c r="G427" s="9" t="str">
        <f>IF(Meksyk!D10="", "", Meksyk!D10)</f>
        <v>nie</v>
      </c>
      <c r="H427" s="9" t="str">
        <f>IF(Meksyk!E10="", "", Meksyk!E10)</f>
        <v>nie</v>
      </c>
      <c r="I427" s="9" t="str">
        <f>IF(Meksyk!F10="", "", Meksyk!F10)</f>
        <v>tak</v>
      </c>
      <c r="J427" s="9" t="str">
        <f>IF(Meksyk!G10="", "", Meksyk!G10)</f>
        <v>tak</v>
      </c>
      <c r="K427" s="9" t="str">
        <f>IF(Meksyk!H10="", "", Meksyk!H10)</f>
        <v>tak</v>
      </c>
      <c r="L427" s="9" t="str">
        <f>IF(Meksyk!I10="", "", Meksyk!I10)</f>
        <v>tak</v>
      </c>
      <c r="M427" s="9" t="str">
        <f>IF(Meksyk!J10="", "", Meksyk!J10)</f>
        <v>nie</v>
      </c>
      <c r="N427" s="9" t="str">
        <f>IF(Meksyk!K10="", "", Meksyk!K10)</f>
        <v>tak</v>
      </c>
      <c r="O427" s="9" t="str">
        <f>IF(Meksyk!L10="", "", Meksyk!L10)</f>
        <v>nie</v>
      </c>
      <c r="P427" s="9" t="str">
        <f>IF(Meksyk!M10="", "", Meksyk!M10)</f>
        <v>tak</v>
      </c>
      <c r="Q427" s="9" t="str">
        <f>IF(Meksyk!N10="", "", Meksyk!N10)</f>
        <v>nie</v>
      </c>
      <c r="R427" s="9" t="str">
        <f>IF(Meksyk!O10="", "", Meksyk!O10)</f>
        <v/>
      </c>
      <c r="S427" s="9" t="str">
        <f>IF(Meksyk!P10="", "", Meksyk!P10)</f>
        <v/>
      </c>
      <c r="T427" s="9" t="str">
        <f>IF(Meksyk!Q10="", "", Meksyk!Q10)</f>
        <v/>
      </c>
      <c r="U427" s="9" t="str">
        <f>IF(Meksyk!R10="", "", Meksyk!R10)</f>
        <v/>
      </c>
      <c r="V427" s="9" t="str">
        <f>IF(Meksyk!S10="", "", Meksyk!S10)</f>
        <v/>
      </c>
      <c r="W427" s="9" t="str">
        <f>IF(Meksyk!T10="", "", Meksyk!T10)</f>
        <v/>
      </c>
      <c r="X427" s="9" t="str">
        <f>IF(Meksyk!U10="", "", Meksyk!U10)</f>
        <v/>
      </c>
      <c r="Y427" s="9" t="str">
        <f>IF(Meksyk!V10="", "", Meksyk!V10)</f>
        <v/>
      </c>
      <c r="Z427" s="9" t="str">
        <f>IF(Meksyk!W10="", "", Meksyk!W10)</f>
        <v/>
      </c>
      <c r="AA427" s="9" t="str">
        <f>IF(Meksyk!X10="", "", Meksyk!X10)</f>
        <v/>
      </c>
      <c r="AB427" s="9" t="str">
        <f>IF(Meksyk!Y10="", "", Meksyk!Y10)</f>
        <v/>
      </c>
      <c r="AC427" s="9" t="str">
        <f>IF(Meksyk!Z10="", "", Meksyk!Z10)</f>
        <v/>
      </c>
      <c r="AD427" s="9" t="str">
        <f>IF(Meksyk!AA10="", "", Meksyk!AA10)</f>
        <v/>
      </c>
      <c r="AE427" s="9" t="str">
        <f>IF(Meksyk!AB10="", "", Meksyk!AB10)</f>
        <v/>
      </c>
      <c r="AF427" s="9" t="str">
        <f>IF(Meksyk!AC10="", "", Meksyk!AC10)</f>
        <v/>
      </c>
      <c r="AG427" s="9" t="str">
        <f>IF(Meksyk!AD10="", "", Meksyk!AD10)</f>
        <v/>
      </c>
      <c r="AH427" s="9" t="str">
        <f>IF(Meksyk!AE10="", "", Meksyk!AE10)</f>
        <v/>
      </c>
      <c r="AI427" s="9" t="str">
        <f>IF(Meksyk!AF10="", "", Meksyk!AF10)</f>
        <v/>
      </c>
      <c r="AJ427" s="9" t="str">
        <f>IF(Meksyk!AG10="", "", Meksyk!AG10)</f>
        <v/>
      </c>
      <c r="AK427" s="9" t="str">
        <f>IF(Meksyk!AH10="", "", Meksyk!AH10)</f>
        <v/>
      </c>
      <c r="AL427" s="9" t="str">
        <f>IF(Meksyk!AI10="", "", Meksyk!AI10)</f>
        <v/>
      </c>
      <c r="AM427" s="9" t="str">
        <f>IF(Meksyk!AJ10="", "", Meksyk!AJ10)</f>
        <v/>
      </c>
      <c r="AN427" s="9" t="str">
        <f>IF(Meksyk!AK10="", "", Meksyk!AK10)</f>
        <v/>
      </c>
      <c r="AO427" s="9" t="str">
        <f>IF(Meksyk!AL10="", "", Meksyk!AL10)</f>
        <v/>
      </c>
      <c r="AP427" s="9" t="str">
        <f>IF(Meksyk!AM10="", "", Meksyk!AM10)</f>
        <v/>
      </c>
      <c r="AY427" t="str">
        <f>Meksyk!AP10</f>
        <v>nie 1</v>
      </c>
    </row>
    <row r="428" spans="1:51" x14ac:dyDescent="0.25">
      <c r="A428" s="39">
        <f t="shared" si="51"/>
        <v>0.38461538461538464</v>
      </c>
      <c r="B428" s="47">
        <f t="shared" si="47"/>
        <v>0.38461538884538465</v>
      </c>
      <c r="C428" s="46">
        <v>4.2300000000000303E-9</v>
      </c>
      <c r="D428" s="16" t="str">
        <f>Meksyk!A11</f>
        <v>Guadalajara</v>
      </c>
      <c r="E428" s="9" t="str">
        <f>IF(Meksyk!B11="", "", Meksyk!B11)</f>
        <v>nie</v>
      </c>
      <c r="F428" s="9" t="str">
        <f>IF(Meksyk!C11="", "", Meksyk!C11)</f>
        <v>nie</v>
      </c>
      <c r="G428" s="9" t="str">
        <f>IF(Meksyk!D11="", "", Meksyk!D11)</f>
        <v>nie</v>
      </c>
      <c r="H428" s="9" t="str">
        <f>IF(Meksyk!E11="", "", Meksyk!E11)</f>
        <v>tak</v>
      </c>
      <c r="I428" s="9" t="str">
        <f>IF(Meksyk!F11="", "", Meksyk!F11)</f>
        <v>tak</v>
      </c>
      <c r="J428" s="9" t="str">
        <f>IF(Meksyk!G11="", "", Meksyk!G11)</f>
        <v>nie</v>
      </c>
      <c r="K428" s="9" t="str">
        <f>IF(Meksyk!H11="", "", Meksyk!H11)</f>
        <v>tak</v>
      </c>
      <c r="L428" s="9" t="str">
        <f>IF(Meksyk!I11="", "", Meksyk!I11)</f>
        <v>nie</v>
      </c>
      <c r="M428" s="9" t="str">
        <f>IF(Meksyk!J11="", "", Meksyk!J11)</f>
        <v>nie</v>
      </c>
      <c r="N428" s="9" t="str">
        <f>IF(Meksyk!K11="", "", Meksyk!K11)</f>
        <v>nie</v>
      </c>
      <c r="O428" s="9" t="str">
        <f>IF(Meksyk!L11="", "", Meksyk!L11)</f>
        <v>nie</v>
      </c>
      <c r="P428" s="9" t="str">
        <f>IF(Meksyk!M11="", "", Meksyk!M11)</f>
        <v>tak</v>
      </c>
      <c r="Q428" s="9" t="str">
        <f>IF(Meksyk!N11="", "", Meksyk!N11)</f>
        <v>tak</v>
      </c>
      <c r="R428" s="9" t="str">
        <f>IF(Meksyk!O11="", "", Meksyk!O11)</f>
        <v/>
      </c>
      <c r="S428" s="9" t="str">
        <f>IF(Meksyk!P11="", "", Meksyk!P11)</f>
        <v/>
      </c>
      <c r="T428" s="9" t="str">
        <f>IF(Meksyk!Q11="", "", Meksyk!Q11)</f>
        <v/>
      </c>
      <c r="U428" s="9" t="str">
        <f>IF(Meksyk!R11="", "", Meksyk!R11)</f>
        <v/>
      </c>
      <c r="V428" s="9" t="str">
        <f>IF(Meksyk!S11="", "", Meksyk!S11)</f>
        <v/>
      </c>
      <c r="W428" s="9" t="str">
        <f>IF(Meksyk!T11="", "", Meksyk!T11)</f>
        <v/>
      </c>
      <c r="X428" s="9" t="str">
        <f>IF(Meksyk!U11="", "", Meksyk!U11)</f>
        <v/>
      </c>
      <c r="Y428" s="9" t="str">
        <f>IF(Meksyk!V11="", "", Meksyk!V11)</f>
        <v/>
      </c>
      <c r="Z428" s="9" t="str">
        <f>IF(Meksyk!W11="", "", Meksyk!W11)</f>
        <v/>
      </c>
      <c r="AA428" s="9" t="str">
        <f>IF(Meksyk!X11="", "", Meksyk!X11)</f>
        <v/>
      </c>
      <c r="AB428" s="9" t="str">
        <f>IF(Meksyk!Y11="", "", Meksyk!Y11)</f>
        <v/>
      </c>
      <c r="AC428" s="9" t="str">
        <f>IF(Meksyk!Z11="", "", Meksyk!Z11)</f>
        <v/>
      </c>
      <c r="AD428" s="9" t="str">
        <f>IF(Meksyk!AA11="", "", Meksyk!AA11)</f>
        <v/>
      </c>
      <c r="AE428" s="9" t="str">
        <f>IF(Meksyk!AB11="", "", Meksyk!AB11)</f>
        <v/>
      </c>
      <c r="AF428" s="9" t="str">
        <f>IF(Meksyk!AC11="", "", Meksyk!AC11)</f>
        <v/>
      </c>
      <c r="AG428" s="9" t="str">
        <f>IF(Meksyk!AD11="", "", Meksyk!AD11)</f>
        <v/>
      </c>
      <c r="AH428" s="9" t="str">
        <f>IF(Meksyk!AE11="", "", Meksyk!AE11)</f>
        <v/>
      </c>
      <c r="AI428" s="9" t="str">
        <f>IF(Meksyk!AF11="", "", Meksyk!AF11)</f>
        <v/>
      </c>
      <c r="AJ428" s="9" t="str">
        <f>IF(Meksyk!AG11="", "", Meksyk!AG11)</f>
        <v/>
      </c>
      <c r="AK428" s="9" t="str">
        <f>IF(Meksyk!AH11="", "", Meksyk!AH11)</f>
        <v/>
      </c>
      <c r="AL428" s="9" t="str">
        <f>IF(Meksyk!AI11="", "", Meksyk!AI11)</f>
        <v/>
      </c>
      <c r="AM428" s="9" t="str">
        <f>IF(Meksyk!AJ11="", "", Meksyk!AJ11)</f>
        <v/>
      </c>
      <c r="AN428" s="9" t="str">
        <f>IF(Meksyk!AK11="", "", Meksyk!AK11)</f>
        <v/>
      </c>
      <c r="AO428" s="9" t="str">
        <f>IF(Meksyk!AL11="", "", Meksyk!AL11)</f>
        <v/>
      </c>
      <c r="AP428" s="9" t="str">
        <f>IF(Meksyk!AM11="", "", Meksyk!AM11)</f>
        <v/>
      </c>
      <c r="AY428" t="str">
        <f>Meksyk!AP11</f>
        <v>tak 2</v>
      </c>
    </row>
    <row r="429" spans="1:51" x14ac:dyDescent="0.25">
      <c r="A429" s="39">
        <f t="shared" si="51"/>
        <v>0.61538461538461542</v>
      </c>
      <c r="B429" s="47">
        <f t="shared" si="47"/>
        <v>0.61538461962461544</v>
      </c>
      <c r="C429" s="46">
        <v>4.24000000000003E-9</v>
      </c>
      <c r="D429" s="16" t="str">
        <f>Meksyk!A12</f>
        <v>UNAM</v>
      </c>
      <c r="E429" s="9" t="str">
        <f>IF(Meksyk!B12="", "", Meksyk!B12)</f>
        <v>tak</v>
      </c>
      <c r="F429" s="9" t="str">
        <f>IF(Meksyk!C12="", "", Meksyk!C12)</f>
        <v>tak</v>
      </c>
      <c r="G429" s="9" t="str">
        <f>IF(Meksyk!D12="", "", Meksyk!D12)</f>
        <v>nie</v>
      </c>
      <c r="H429" s="9" t="str">
        <f>IF(Meksyk!E12="", "", Meksyk!E12)</f>
        <v>nie</v>
      </c>
      <c r="I429" s="9" t="str">
        <f>IF(Meksyk!F12="", "", Meksyk!F12)</f>
        <v>tak</v>
      </c>
      <c r="J429" s="9" t="str">
        <f>IF(Meksyk!G12="", "", Meksyk!G12)</f>
        <v>nie</v>
      </c>
      <c r="K429" s="9" t="str">
        <f>IF(Meksyk!H12="", "", Meksyk!H12)</f>
        <v>tak</v>
      </c>
      <c r="L429" s="9" t="str">
        <f>IF(Meksyk!I12="", "", Meksyk!I12)</f>
        <v>tak</v>
      </c>
      <c r="M429" s="9" t="str">
        <f>IF(Meksyk!J12="", "", Meksyk!J12)</f>
        <v>tak</v>
      </c>
      <c r="N429" s="9" t="str">
        <f>IF(Meksyk!K12="", "", Meksyk!K12)</f>
        <v>nie</v>
      </c>
      <c r="O429" s="9" t="str">
        <f>IF(Meksyk!L12="", "", Meksyk!L12)</f>
        <v>tak</v>
      </c>
      <c r="P429" s="9" t="str">
        <f>IF(Meksyk!M12="", "", Meksyk!M12)</f>
        <v>nie</v>
      </c>
      <c r="Q429" s="9" t="str">
        <f>IF(Meksyk!N12="", "", Meksyk!N12)</f>
        <v>tak</v>
      </c>
      <c r="R429" s="9" t="str">
        <f>IF(Meksyk!O12="", "", Meksyk!O12)</f>
        <v/>
      </c>
      <c r="S429" s="9" t="str">
        <f>IF(Meksyk!P12="", "", Meksyk!P12)</f>
        <v/>
      </c>
      <c r="T429" s="9" t="str">
        <f>IF(Meksyk!Q12="", "", Meksyk!Q12)</f>
        <v/>
      </c>
      <c r="U429" s="9" t="str">
        <f>IF(Meksyk!R12="", "", Meksyk!R12)</f>
        <v/>
      </c>
      <c r="V429" s="9" t="str">
        <f>IF(Meksyk!S12="", "", Meksyk!S12)</f>
        <v/>
      </c>
      <c r="W429" s="9" t="str">
        <f>IF(Meksyk!T12="", "", Meksyk!T12)</f>
        <v/>
      </c>
      <c r="X429" s="9" t="str">
        <f>IF(Meksyk!U12="", "", Meksyk!U12)</f>
        <v/>
      </c>
      <c r="Y429" s="9" t="str">
        <f>IF(Meksyk!V12="", "", Meksyk!V12)</f>
        <v/>
      </c>
      <c r="Z429" s="9" t="str">
        <f>IF(Meksyk!W12="", "", Meksyk!W12)</f>
        <v/>
      </c>
      <c r="AA429" s="9" t="str">
        <f>IF(Meksyk!X12="", "", Meksyk!X12)</f>
        <v/>
      </c>
      <c r="AB429" s="9" t="str">
        <f>IF(Meksyk!Y12="", "", Meksyk!Y12)</f>
        <v/>
      </c>
      <c r="AC429" s="9" t="str">
        <f>IF(Meksyk!Z12="", "", Meksyk!Z12)</f>
        <v/>
      </c>
      <c r="AD429" s="9" t="str">
        <f>IF(Meksyk!AA12="", "", Meksyk!AA12)</f>
        <v/>
      </c>
      <c r="AE429" s="9" t="str">
        <f>IF(Meksyk!AB12="", "", Meksyk!AB12)</f>
        <v/>
      </c>
      <c r="AF429" s="9" t="str">
        <f>IF(Meksyk!AC12="", "", Meksyk!AC12)</f>
        <v/>
      </c>
      <c r="AG429" s="9" t="str">
        <f>IF(Meksyk!AD12="", "", Meksyk!AD12)</f>
        <v/>
      </c>
      <c r="AH429" s="9" t="str">
        <f>IF(Meksyk!AE12="", "", Meksyk!AE12)</f>
        <v/>
      </c>
      <c r="AI429" s="9" t="str">
        <f>IF(Meksyk!AF12="", "", Meksyk!AF12)</f>
        <v/>
      </c>
      <c r="AJ429" s="9" t="str">
        <f>IF(Meksyk!AG12="", "", Meksyk!AG12)</f>
        <v/>
      </c>
      <c r="AK429" s="9" t="str">
        <f>IF(Meksyk!AH12="", "", Meksyk!AH12)</f>
        <v/>
      </c>
      <c r="AL429" s="9" t="str">
        <f>IF(Meksyk!AI12="", "", Meksyk!AI12)</f>
        <v/>
      </c>
      <c r="AM429" s="9" t="str">
        <f>IF(Meksyk!AJ12="", "", Meksyk!AJ12)</f>
        <v/>
      </c>
      <c r="AN429" s="9" t="str">
        <f>IF(Meksyk!AK12="", "", Meksyk!AK12)</f>
        <v/>
      </c>
      <c r="AO429" s="9" t="str">
        <f>IF(Meksyk!AL12="", "", Meksyk!AL12)</f>
        <v/>
      </c>
      <c r="AP429" s="9" t="str">
        <f>IF(Meksyk!AM12="", "", Meksyk!AM12)</f>
        <v/>
      </c>
      <c r="AY429" t="str">
        <f>Meksyk!AP12</f>
        <v>tak 1</v>
      </c>
    </row>
    <row r="430" spans="1:51" x14ac:dyDescent="0.25">
      <c r="A430" s="39">
        <f t="shared" si="51"/>
        <v>0.30769230769230771</v>
      </c>
      <c r="B430" s="47">
        <f t="shared" si="47"/>
        <v>0.30769231194230773</v>
      </c>
      <c r="C430" s="46">
        <v>4.2500000000000298E-9</v>
      </c>
      <c r="D430" s="16" t="str">
        <f>Meksyk!A13</f>
        <v>Mazatlan FC</v>
      </c>
      <c r="E430" s="9" t="str">
        <f>IF(Meksyk!B13="", "", Meksyk!B13)</f>
        <v>tak</v>
      </c>
      <c r="F430" s="9" t="str">
        <f>IF(Meksyk!C13="", "", Meksyk!C13)</f>
        <v>nie</v>
      </c>
      <c r="G430" s="9" t="str">
        <f>IF(Meksyk!D13="", "", Meksyk!D13)</f>
        <v>tak</v>
      </c>
      <c r="H430" s="9" t="str">
        <f>IF(Meksyk!E13="", "", Meksyk!E13)</f>
        <v>nie</v>
      </c>
      <c r="I430" s="9" t="str">
        <f>IF(Meksyk!F13="", "", Meksyk!F13)</f>
        <v>tak</v>
      </c>
      <c r="J430" s="9" t="str">
        <f>IF(Meksyk!G13="", "", Meksyk!G13)</f>
        <v>nie</v>
      </c>
      <c r="K430" s="9" t="str">
        <f>IF(Meksyk!H13="", "", Meksyk!H13)</f>
        <v>nie</v>
      </c>
      <c r="L430" s="9" t="str">
        <f>IF(Meksyk!I13="", "", Meksyk!I13)</f>
        <v>tak</v>
      </c>
      <c r="M430" s="9" t="str">
        <f>IF(Meksyk!J13="", "", Meksyk!J13)</f>
        <v>nie</v>
      </c>
      <c r="N430" s="9" t="str">
        <f>IF(Meksyk!K13="", "", Meksyk!K13)</f>
        <v>nie</v>
      </c>
      <c r="O430" s="9" t="str">
        <f>IF(Meksyk!L13="", "", Meksyk!L13)</f>
        <v>nie</v>
      </c>
      <c r="P430" s="9" t="str">
        <f>IF(Meksyk!M13="", "", Meksyk!M13)</f>
        <v>nie</v>
      </c>
      <c r="Q430" s="9" t="str">
        <f>IF(Meksyk!N13="", "", Meksyk!N13)</f>
        <v>nie</v>
      </c>
      <c r="R430" s="9" t="str">
        <f>IF(Meksyk!O13="", "", Meksyk!O13)</f>
        <v/>
      </c>
      <c r="S430" s="9" t="str">
        <f>IF(Meksyk!P13="", "", Meksyk!P13)</f>
        <v/>
      </c>
      <c r="T430" s="9" t="str">
        <f>IF(Meksyk!Q13="", "", Meksyk!Q13)</f>
        <v/>
      </c>
      <c r="U430" s="9" t="str">
        <f>IF(Meksyk!R13="", "", Meksyk!R13)</f>
        <v/>
      </c>
      <c r="V430" s="9" t="str">
        <f>IF(Meksyk!S13="", "", Meksyk!S13)</f>
        <v/>
      </c>
      <c r="W430" s="9" t="str">
        <f>IF(Meksyk!T13="", "", Meksyk!T13)</f>
        <v/>
      </c>
      <c r="X430" s="9" t="str">
        <f>IF(Meksyk!U13="", "", Meksyk!U13)</f>
        <v/>
      </c>
      <c r="Y430" s="9" t="str">
        <f>IF(Meksyk!V13="", "", Meksyk!V13)</f>
        <v/>
      </c>
      <c r="Z430" s="9" t="str">
        <f>IF(Meksyk!W13="", "", Meksyk!W13)</f>
        <v/>
      </c>
      <c r="AA430" s="9" t="str">
        <f>IF(Meksyk!X13="", "", Meksyk!X13)</f>
        <v/>
      </c>
      <c r="AB430" s="9" t="str">
        <f>IF(Meksyk!Y13="", "", Meksyk!Y13)</f>
        <v/>
      </c>
      <c r="AC430" s="9" t="str">
        <f>IF(Meksyk!Z13="", "", Meksyk!Z13)</f>
        <v/>
      </c>
      <c r="AD430" s="9" t="str">
        <f>IF(Meksyk!AA13="", "", Meksyk!AA13)</f>
        <v/>
      </c>
      <c r="AE430" s="9" t="str">
        <f>IF(Meksyk!AB13="", "", Meksyk!AB13)</f>
        <v/>
      </c>
      <c r="AF430" s="9" t="str">
        <f>IF(Meksyk!AC13="", "", Meksyk!AC13)</f>
        <v/>
      </c>
      <c r="AG430" s="9" t="str">
        <f>IF(Meksyk!AD13="", "", Meksyk!AD13)</f>
        <v/>
      </c>
      <c r="AH430" s="9" t="str">
        <f>IF(Meksyk!AE13="", "", Meksyk!AE13)</f>
        <v/>
      </c>
      <c r="AI430" s="9" t="str">
        <f>IF(Meksyk!AF13="", "", Meksyk!AF13)</f>
        <v/>
      </c>
      <c r="AJ430" s="9" t="str">
        <f>IF(Meksyk!AG13="", "", Meksyk!AG13)</f>
        <v/>
      </c>
      <c r="AK430" s="9" t="str">
        <f>IF(Meksyk!AH13="", "", Meksyk!AH13)</f>
        <v/>
      </c>
      <c r="AL430" s="9" t="str">
        <f>IF(Meksyk!AI13="", "", Meksyk!AI13)</f>
        <v/>
      </c>
      <c r="AM430" s="9" t="str">
        <f>IF(Meksyk!AJ13="", "", Meksyk!AJ13)</f>
        <v/>
      </c>
      <c r="AN430" s="9" t="str">
        <f>IF(Meksyk!AK13="", "", Meksyk!AK13)</f>
        <v/>
      </c>
      <c r="AO430" s="9" t="str">
        <f>IF(Meksyk!AL13="", "", Meksyk!AL13)</f>
        <v/>
      </c>
      <c r="AP430" s="9" t="str">
        <f>IF(Meksyk!AM13="", "", Meksyk!AM13)</f>
        <v/>
      </c>
      <c r="AY430" t="str">
        <f>Meksyk!AP13</f>
        <v>nie 5</v>
      </c>
    </row>
    <row r="431" spans="1:51" x14ac:dyDescent="0.25">
      <c r="A431" s="39">
        <f t="shared" si="51"/>
        <v>0.53846153846153844</v>
      </c>
      <c r="B431" s="47">
        <f t="shared" si="47"/>
        <v>0.53846154272153846</v>
      </c>
      <c r="C431" s="46">
        <v>4.2600000000000304E-9</v>
      </c>
      <c r="D431" s="16" t="str">
        <f>Meksyk!A14</f>
        <v>Atlas</v>
      </c>
      <c r="E431" s="9" t="str">
        <f>IF(Meksyk!B14="", "", Meksyk!B14)</f>
        <v>tak</v>
      </c>
      <c r="F431" s="9" t="str">
        <f>IF(Meksyk!C14="", "", Meksyk!C14)</f>
        <v>nie</v>
      </c>
      <c r="G431" s="9" t="str">
        <f>IF(Meksyk!D14="", "", Meksyk!D14)</f>
        <v>nie</v>
      </c>
      <c r="H431" s="9" t="str">
        <f>IF(Meksyk!E14="", "", Meksyk!E14)</f>
        <v>tak</v>
      </c>
      <c r="I431" s="9" t="str">
        <f>IF(Meksyk!F14="", "", Meksyk!F14)</f>
        <v>nie</v>
      </c>
      <c r="J431" s="9" t="str">
        <f>IF(Meksyk!G14="", "", Meksyk!G14)</f>
        <v>tak</v>
      </c>
      <c r="K431" s="9" t="str">
        <f>IF(Meksyk!H14="", "", Meksyk!H14)</f>
        <v>tak</v>
      </c>
      <c r="L431" s="9" t="str">
        <f>IF(Meksyk!I14="", "", Meksyk!I14)</f>
        <v>tak</v>
      </c>
      <c r="M431" s="9" t="str">
        <f>IF(Meksyk!J14="", "", Meksyk!J14)</f>
        <v>tak</v>
      </c>
      <c r="N431" s="9" t="str">
        <f>IF(Meksyk!K14="", "", Meksyk!K14)</f>
        <v>tak</v>
      </c>
      <c r="O431" s="9" t="str">
        <f>IF(Meksyk!L14="", "", Meksyk!L14)</f>
        <v>nie</v>
      </c>
      <c r="P431" s="9" t="str">
        <f>IF(Meksyk!M14="", "", Meksyk!M14)</f>
        <v>nie</v>
      </c>
      <c r="Q431" s="9" t="str">
        <f>IF(Meksyk!N14="", "", Meksyk!N14)</f>
        <v>nie</v>
      </c>
      <c r="R431" s="9" t="str">
        <f>IF(Meksyk!O14="", "", Meksyk!O14)</f>
        <v/>
      </c>
      <c r="S431" s="9" t="str">
        <f>IF(Meksyk!P14="", "", Meksyk!P14)</f>
        <v/>
      </c>
      <c r="T431" s="9" t="str">
        <f>IF(Meksyk!Q14="", "", Meksyk!Q14)</f>
        <v/>
      </c>
      <c r="U431" s="9" t="str">
        <f>IF(Meksyk!R14="", "", Meksyk!R14)</f>
        <v/>
      </c>
      <c r="V431" s="9" t="str">
        <f>IF(Meksyk!S14="", "", Meksyk!S14)</f>
        <v/>
      </c>
      <c r="W431" s="9" t="str">
        <f>IF(Meksyk!T14="", "", Meksyk!T14)</f>
        <v/>
      </c>
      <c r="X431" s="9" t="str">
        <f>IF(Meksyk!U14="", "", Meksyk!U14)</f>
        <v/>
      </c>
      <c r="Y431" s="9" t="str">
        <f>IF(Meksyk!V14="", "", Meksyk!V14)</f>
        <v/>
      </c>
      <c r="Z431" s="9" t="str">
        <f>IF(Meksyk!W14="", "", Meksyk!W14)</f>
        <v/>
      </c>
      <c r="AA431" s="9" t="str">
        <f>IF(Meksyk!X14="", "", Meksyk!X14)</f>
        <v/>
      </c>
      <c r="AB431" s="9" t="str">
        <f>IF(Meksyk!Y14="", "", Meksyk!Y14)</f>
        <v/>
      </c>
      <c r="AC431" s="9" t="str">
        <f>IF(Meksyk!Z14="", "", Meksyk!Z14)</f>
        <v/>
      </c>
      <c r="AD431" s="9" t="str">
        <f>IF(Meksyk!AA14="", "", Meksyk!AA14)</f>
        <v/>
      </c>
      <c r="AE431" s="9" t="str">
        <f>IF(Meksyk!AB14="", "", Meksyk!AB14)</f>
        <v/>
      </c>
      <c r="AF431" s="9" t="str">
        <f>IF(Meksyk!AC14="", "", Meksyk!AC14)</f>
        <v/>
      </c>
      <c r="AG431" s="9" t="str">
        <f>IF(Meksyk!AD14="", "", Meksyk!AD14)</f>
        <v/>
      </c>
      <c r="AH431" s="9" t="str">
        <f>IF(Meksyk!AE14="", "", Meksyk!AE14)</f>
        <v/>
      </c>
      <c r="AI431" s="9" t="str">
        <f>IF(Meksyk!AF14="", "", Meksyk!AF14)</f>
        <v/>
      </c>
      <c r="AJ431" s="9" t="str">
        <f>IF(Meksyk!AG14="", "", Meksyk!AG14)</f>
        <v/>
      </c>
      <c r="AK431" s="9" t="str">
        <f>IF(Meksyk!AH14="", "", Meksyk!AH14)</f>
        <v/>
      </c>
      <c r="AL431" s="9" t="str">
        <f>IF(Meksyk!AI14="", "", Meksyk!AI14)</f>
        <v/>
      </c>
      <c r="AM431" s="9" t="str">
        <f>IF(Meksyk!AJ14="", "", Meksyk!AJ14)</f>
        <v/>
      </c>
      <c r="AN431" s="9" t="str">
        <f>IF(Meksyk!AK14="", "", Meksyk!AK14)</f>
        <v/>
      </c>
      <c r="AO431" s="9" t="str">
        <f>IF(Meksyk!AL14="", "", Meksyk!AL14)</f>
        <v/>
      </c>
      <c r="AP431" s="9" t="str">
        <f>IF(Meksyk!AM14="", "", Meksyk!AM14)</f>
        <v/>
      </c>
      <c r="AY431" t="str">
        <f>Meksyk!AP14</f>
        <v>nie 3</v>
      </c>
    </row>
    <row r="432" spans="1:51" x14ac:dyDescent="0.25">
      <c r="A432" s="39">
        <f t="shared" si="51"/>
        <v>0.38461538461538464</v>
      </c>
      <c r="B432" s="47">
        <f t="shared" si="47"/>
        <v>0.38461538888538466</v>
      </c>
      <c r="C432" s="46">
        <v>4.2700000000000301E-9</v>
      </c>
      <c r="D432" s="16" t="str">
        <f>Meksyk!A15</f>
        <v>Quertaro</v>
      </c>
      <c r="E432" s="9" t="str">
        <f>IF(Meksyk!B15="", "", Meksyk!B15)</f>
        <v>nie</v>
      </c>
      <c r="F432" s="9" t="str">
        <f>IF(Meksyk!C15="", "", Meksyk!C15)</f>
        <v>tak</v>
      </c>
      <c r="G432" s="9" t="str">
        <f>IF(Meksyk!D15="", "", Meksyk!D15)</f>
        <v>tak</v>
      </c>
      <c r="H432" s="9" t="str">
        <f>IF(Meksyk!E15="", "", Meksyk!E15)</f>
        <v>nie</v>
      </c>
      <c r="I432" s="9" t="str">
        <f>IF(Meksyk!F15="", "", Meksyk!F15)</f>
        <v>tak</v>
      </c>
      <c r="J432" s="9" t="str">
        <f>IF(Meksyk!G15="", "", Meksyk!G15)</f>
        <v>nie</v>
      </c>
      <c r="K432" s="9" t="str">
        <f>IF(Meksyk!H15="", "", Meksyk!H15)</f>
        <v>tak</v>
      </c>
      <c r="L432" s="9" t="str">
        <f>IF(Meksyk!I15="", "", Meksyk!I15)</f>
        <v>nie</v>
      </c>
      <c r="M432" s="9" t="str">
        <f>IF(Meksyk!J15="", "", Meksyk!J15)</f>
        <v>nie</v>
      </c>
      <c r="N432" s="9" t="str">
        <f>IF(Meksyk!K15="", "", Meksyk!K15)</f>
        <v>tak</v>
      </c>
      <c r="O432" s="9" t="str">
        <f>IF(Meksyk!L15="", "", Meksyk!L15)</f>
        <v>nie</v>
      </c>
      <c r="P432" s="9" t="str">
        <f>IF(Meksyk!M15="", "", Meksyk!M15)</f>
        <v>nie</v>
      </c>
      <c r="Q432" s="9" t="str">
        <f>IF(Meksyk!N15="", "", Meksyk!N15)</f>
        <v>nie</v>
      </c>
      <c r="R432" s="9" t="str">
        <f>IF(Meksyk!O15="", "", Meksyk!O15)</f>
        <v/>
      </c>
      <c r="S432" s="9" t="str">
        <f>IF(Meksyk!P15="", "", Meksyk!P15)</f>
        <v/>
      </c>
      <c r="T432" s="9" t="str">
        <f>IF(Meksyk!Q15="", "", Meksyk!Q15)</f>
        <v/>
      </c>
      <c r="U432" s="9" t="str">
        <f>IF(Meksyk!R15="", "", Meksyk!R15)</f>
        <v/>
      </c>
      <c r="V432" s="9" t="str">
        <f>IF(Meksyk!S15="", "", Meksyk!S15)</f>
        <v/>
      </c>
      <c r="W432" s="9" t="str">
        <f>IF(Meksyk!T15="", "", Meksyk!T15)</f>
        <v/>
      </c>
      <c r="X432" s="9" t="str">
        <f>IF(Meksyk!U15="", "", Meksyk!U15)</f>
        <v/>
      </c>
      <c r="Y432" s="9" t="str">
        <f>IF(Meksyk!V15="", "", Meksyk!V15)</f>
        <v/>
      </c>
      <c r="Z432" s="9" t="str">
        <f>IF(Meksyk!W15="", "", Meksyk!W15)</f>
        <v/>
      </c>
      <c r="AA432" s="9" t="str">
        <f>IF(Meksyk!X15="", "", Meksyk!X15)</f>
        <v/>
      </c>
      <c r="AB432" s="9" t="str">
        <f>IF(Meksyk!Y15="", "", Meksyk!Y15)</f>
        <v/>
      </c>
      <c r="AC432" s="9" t="str">
        <f>IF(Meksyk!Z15="", "", Meksyk!Z15)</f>
        <v/>
      </c>
      <c r="AD432" s="9" t="str">
        <f>IF(Meksyk!AA15="", "", Meksyk!AA15)</f>
        <v/>
      </c>
      <c r="AE432" s="9" t="str">
        <f>IF(Meksyk!AB15="", "", Meksyk!AB15)</f>
        <v/>
      </c>
      <c r="AF432" s="9" t="str">
        <f>IF(Meksyk!AC15="", "", Meksyk!AC15)</f>
        <v/>
      </c>
      <c r="AG432" s="9" t="str">
        <f>IF(Meksyk!AD15="", "", Meksyk!AD15)</f>
        <v/>
      </c>
      <c r="AH432" s="9" t="str">
        <f>IF(Meksyk!AE15="", "", Meksyk!AE15)</f>
        <v/>
      </c>
      <c r="AI432" s="9" t="str">
        <f>IF(Meksyk!AF15="", "", Meksyk!AF15)</f>
        <v/>
      </c>
      <c r="AJ432" s="9" t="str">
        <f>IF(Meksyk!AG15="", "", Meksyk!AG15)</f>
        <v/>
      </c>
      <c r="AK432" s="9" t="str">
        <f>IF(Meksyk!AH15="", "", Meksyk!AH15)</f>
        <v/>
      </c>
      <c r="AL432" s="9" t="str">
        <f>IF(Meksyk!AI15="", "", Meksyk!AI15)</f>
        <v/>
      </c>
      <c r="AM432" s="9" t="str">
        <f>IF(Meksyk!AJ15="", "", Meksyk!AJ15)</f>
        <v/>
      </c>
      <c r="AN432" s="9" t="str">
        <f>IF(Meksyk!AK15="", "", Meksyk!AK15)</f>
        <v/>
      </c>
      <c r="AO432" s="9" t="str">
        <f>IF(Meksyk!AL15="", "", Meksyk!AL15)</f>
        <v/>
      </c>
      <c r="AP432" s="9" t="str">
        <f>IF(Meksyk!AM15="", "", Meksyk!AM15)</f>
        <v/>
      </c>
      <c r="AY432" t="str">
        <f>Meksyk!AP15</f>
        <v>nie 3</v>
      </c>
    </row>
    <row r="433" spans="1:51" x14ac:dyDescent="0.25">
      <c r="A433" s="39">
        <f t="shared" si="51"/>
        <v>0.69230769230769229</v>
      </c>
      <c r="B433" s="47">
        <f t="shared" si="47"/>
        <v>0.69230769658769231</v>
      </c>
      <c r="C433" s="46">
        <v>4.2800000000000299E-9</v>
      </c>
      <c r="D433" s="16" t="str">
        <f>Meksyk!A16</f>
        <v>Atl. San Luis</v>
      </c>
      <c r="E433" s="9" t="str">
        <f>IF(Meksyk!B16="", "", Meksyk!B16)</f>
        <v>tak</v>
      </c>
      <c r="F433" s="9" t="str">
        <f>IF(Meksyk!C16="", "", Meksyk!C16)</f>
        <v>tak</v>
      </c>
      <c r="G433" s="9" t="str">
        <f>IF(Meksyk!D16="", "", Meksyk!D16)</f>
        <v>tak</v>
      </c>
      <c r="H433" s="9" t="str">
        <f>IF(Meksyk!E16="", "", Meksyk!E16)</f>
        <v>tak</v>
      </c>
      <c r="I433" s="9" t="str">
        <f>IF(Meksyk!F16="", "", Meksyk!F16)</f>
        <v>tak</v>
      </c>
      <c r="J433" s="9" t="str">
        <f>IF(Meksyk!G16="", "", Meksyk!G16)</f>
        <v>nie</v>
      </c>
      <c r="K433" s="9" t="str">
        <f>IF(Meksyk!H16="", "", Meksyk!H16)</f>
        <v>tak</v>
      </c>
      <c r="L433" s="9" t="str">
        <f>IF(Meksyk!I16="", "", Meksyk!I16)</f>
        <v>tak</v>
      </c>
      <c r="M433" s="9" t="str">
        <f>IF(Meksyk!J16="", "", Meksyk!J16)</f>
        <v>nie</v>
      </c>
      <c r="N433" s="9" t="str">
        <f>IF(Meksyk!K16="", "", Meksyk!K16)</f>
        <v>tak</v>
      </c>
      <c r="O433" s="9" t="str">
        <f>IF(Meksyk!L16="", "", Meksyk!L16)</f>
        <v>nie</v>
      </c>
      <c r="P433" s="9" t="str">
        <f>IF(Meksyk!M16="", "", Meksyk!M16)</f>
        <v>tak</v>
      </c>
      <c r="Q433" s="9" t="str">
        <f>IF(Meksyk!N16="", "", Meksyk!N16)</f>
        <v>nie</v>
      </c>
      <c r="R433" s="9" t="str">
        <f>IF(Meksyk!O16="", "", Meksyk!O16)</f>
        <v/>
      </c>
      <c r="S433" s="9" t="str">
        <f>IF(Meksyk!P16="", "", Meksyk!P16)</f>
        <v/>
      </c>
      <c r="T433" s="9" t="str">
        <f>IF(Meksyk!Q16="", "", Meksyk!Q16)</f>
        <v/>
      </c>
      <c r="U433" s="9" t="str">
        <f>IF(Meksyk!R16="", "", Meksyk!R16)</f>
        <v/>
      </c>
      <c r="V433" s="9" t="str">
        <f>IF(Meksyk!S16="", "", Meksyk!S16)</f>
        <v/>
      </c>
      <c r="W433" s="9" t="str">
        <f>IF(Meksyk!T16="", "", Meksyk!T16)</f>
        <v/>
      </c>
      <c r="X433" s="9" t="str">
        <f>IF(Meksyk!U16="", "", Meksyk!U16)</f>
        <v/>
      </c>
      <c r="Y433" s="9" t="str">
        <f>IF(Meksyk!V16="", "", Meksyk!V16)</f>
        <v/>
      </c>
      <c r="Z433" s="9" t="str">
        <f>IF(Meksyk!W16="", "", Meksyk!W16)</f>
        <v/>
      </c>
      <c r="AA433" s="9" t="str">
        <f>IF(Meksyk!X16="", "", Meksyk!X16)</f>
        <v/>
      </c>
      <c r="AB433" s="9" t="str">
        <f>IF(Meksyk!Y16="", "", Meksyk!Y16)</f>
        <v/>
      </c>
      <c r="AC433" s="9" t="str">
        <f>IF(Meksyk!Z16="", "", Meksyk!Z16)</f>
        <v/>
      </c>
      <c r="AD433" s="9" t="str">
        <f>IF(Meksyk!AA16="", "", Meksyk!AA16)</f>
        <v/>
      </c>
      <c r="AE433" s="9" t="str">
        <f>IF(Meksyk!AB16="", "", Meksyk!AB16)</f>
        <v/>
      </c>
      <c r="AF433" s="9" t="str">
        <f>IF(Meksyk!AC16="", "", Meksyk!AC16)</f>
        <v/>
      </c>
      <c r="AG433" s="9" t="str">
        <f>IF(Meksyk!AD16="", "", Meksyk!AD16)</f>
        <v/>
      </c>
      <c r="AH433" s="9" t="str">
        <f>IF(Meksyk!AE16="", "", Meksyk!AE16)</f>
        <v/>
      </c>
      <c r="AI433" s="9" t="str">
        <f>IF(Meksyk!AF16="", "", Meksyk!AF16)</f>
        <v/>
      </c>
      <c r="AJ433" s="9" t="str">
        <f>IF(Meksyk!AG16="", "", Meksyk!AG16)</f>
        <v/>
      </c>
      <c r="AK433" s="9" t="str">
        <f>IF(Meksyk!AH16="", "", Meksyk!AH16)</f>
        <v/>
      </c>
      <c r="AL433" s="9" t="str">
        <f>IF(Meksyk!AI16="", "", Meksyk!AI16)</f>
        <v/>
      </c>
      <c r="AM433" s="9" t="str">
        <f>IF(Meksyk!AJ16="", "", Meksyk!AJ16)</f>
        <v/>
      </c>
      <c r="AN433" s="9" t="str">
        <f>IF(Meksyk!AK16="", "", Meksyk!AK16)</f>
        <v/>
      </c>
      <c r="AO433" s="9" t="str">
        <f>IF(Meksyk!AL16="", "", Meksyk!AL16)</f>
        <v/>
      </c>
      <c r="AP433" s="9" t="str">
        <f>IF(Meksyk!AM16="", "", Meksyk!AM16)</f>
        <v/>
      </c>
      <c r="AY433" t="str">
        <f>Meksyk!AP16</f>
        <v>nie 1</v>
      </c>
    </row>
    <row r="434" spans="1:51" x14ac:dyDescent="0.25">
      <c r="A434" s="39">
        <f t="shared" si="51"/>
        <v>0.76923076923076927</v>
      </c>
      <c r="B434" s="47">
        <f t="shared" si="47"/>
        <v>0.7692307735207693</v>
      </c>
      <c r="C434" s="46">
        <v>4.2900000000000296E-9</v>
      </c>
      <c r="D434" s="16" t="str">
        <f>Meksyk!A17</f>
        <v>Puebla</v>
      </c>
      <c r="E434" s="9" t="str">
        <f>IF(Meksyk!B17="", "", Meksyk!B17)</f>
        <v>tak</v>
      </c>
      <c r="F434" s="9" t="str">
        <f>IF(Meksyk!C17="", "", Meksyk!C17)</f>
        <v>tak</v>
      </c>
      <c r="G434" s="9" t="str">
        <f>IF(Meksyk!D17="", "", Meksyk!D17)</f>
        <v>nie</v>
      </c>
      <c r="H434" s="9" t="str">
        <f>IF(Meksyk!E17="", "", Meksyk!E17)</f>
        <v>nie</v>
      </c>
      <c r="I434" s="9" t="str">
        <f>IF(Meksyk!F17="", "", Meksyk!F17)</f>
        <v>tak</v>
      </c>
      <c r="J434" s="9" t="str">
        <f>IF(Meksyk!G17="", "", Meksyk!G17)</f>
        <v>tak</v>
      </c>
      <c r="K434" s="9" t="str">
        <f>IF(Meksyk!H17="", "", Meksyk!H17)</f>
        <v>tak</v>
      </c>
      <c r="L434" s="9" t="str">
        <f>IF(Meksyk!I17="", "", Meksyk!I17)</f>
        <v>tak</v>
      </c>
      <c r="M434" s="9" t="str">
        <f>IF(Meksyk!J17="", "", Meksyk!J17)</f>
        <v>tak</v>
      </c>
      <c r="N434" s="9" t="str">
        <f>IF(Meksyk!K17="", "", Meksyk!K17)</f>
        <v>tak</v>
      </c>
      <c r="O434" s="9" t="str">
        <f>IF(Meksyk!L17="", "", Meksyk!L17)</f>
        <v>tak</v>
      </c>
      <c r="P434" s="9" t="str">
        <f>IF(Meksyk!M17="", "", Meksyk!M17)</f>
        <v>tak</v>
      </c>
      <c r="Q434" s="9" t="str">
        <f>IF(Meksyk!N17="", "", Meksyk!N17)</f>
        <v>nie</v>
      </c>
      <c r="R434" s="9" t="str">
        <f>IF(Meksyk!O17="", "", Meksyk!O17)</f>
        <v/>
      </c>
      <c r="S434" s="9" t="str">
        <f>IF(Meksyk!P17="", "", Meksyk!P17)</f>
        <v/>
      </c>
      <c r="T434" s="9" t="str">
        <f>IF(Meksyk!Q17="", "", Meksyk!Q17)</f>
        <v/>
      </c>
      <c r="U434" s="9" t="str">
        <f>IF(Meksyk!R17="", "", Meksyk!R17)</f>
        <v/>
      </c>
      <c r="V434" s="9" t="str">
        <f>IF(Meksyk!S17="", "", Meksyk!S17)</f>
        <v/>
      </c>
      <c r="W434" s="9" t="str">
        <f>IF(Meksyk!T17="", "", Meksyk!T17)</f>
        <v/>
      </c>
      <c r="X434" s="9" t="str">
        <f>IF(Meksyk!U17="", "", Meksyk!U17)</f>
        <v/>
      </c>
      <c r="Y434" s="9" t="str">
        <f>IF(Meksyk!V17="", "", Meksyk!V17)</f>
        <v/>
      </c>
      <c r="Z434" s="9" t="str">
        <f>IF(Meksyk!W17="", "", Meksyk!W17)</f>
        <v/>
      </c>
      <c r="AA434" s="9" t="str">
        <f>IF(Meksyk!X17="", "", Meksyk!X17)</f>
        <v/>
      </c>
      <c r="AB434" s="9" t="str">
        <f>IF(Meksyk!Y17="", "", Meksyk!Y17)</f>
        <v/>
      </c>
      <c r="AC434" s="9" t="str">
        <f>IF(Meksyk!Z17="", "", Meksyk!Z17)</f>
        <v/>
      </c>
      <c r="AD434" s="9" t="str">
        <f>IF(Meksyk!AA17="", "", Meksyk!AA17)</f>
        <v/>
      </c>
      <c r="AE434" s="9" t="str">
        <f>IF(Meksyk!AB17="", "", Meksyk!AB17)</f>
        <v/>
      </c>
      <c r="AF434" s="9" t="str">
        <f>IF(Meksyk!AC17="", "", Meksyk!AC17)</f>
        <v/>
      </c>
      <c r="AG434" s="9" t="str">
        <f>IF(Meksyk!AD17="", "", Meksyk!AD17)</f>
        <v/>
      </c>
      <c r="AH434" s="9" t="str">
        <f>IF(Meksyk!AE17="", "", Meksyk!AE17)</f>
        <v/>
      </c>
      <c r="AI434" s="9" t="str">
        <f>IF(Meksyk!AF17="", "", Meksyk!AF17)</f>
        <v/>
      </c>
      <c r="AJ434" s="9" t="str">
        <f>IF(Meksyk!AG17="", "", Meksyk!AG17)</f>
        <v/>
      </c>
      <c r="AK434" s="9" t="str">
        <f>IF(Meksyk!AH17="", "", Meksyk!AH17)</f>
        <v/>
      </c>
      <c r="AL434" s="9" t="str">
        <f>IF(Meksyk!AI17="", "", Meksyk!AI17)</f>
        <v/>
      </c>
      <c r="AM434" s="9" t="str">
        <f>IF(Meksyk!AJ17="", "", Meksyk!AJ17)</f>
        <v/>
      </c>
      <c r="AN434" s="9" t="str">
        <f>IF(Meksyk!AK17="", "", Meksyk!AK17)</f>
        <v/>
      </c>
      <c r="AO434" s="9" t="str">
        <f>IF(Meksyk!AL17="", "", Meksyk!AL17)</f>
        <v/>
      </c>
      <c r="AP434" s="9" t="str">
        <f>IF(Meksyk!AM17="", "", Meksyk!AM17)</f>
        <v/>
      </c>
      <c r="AY434" t="str">
        <f>Meksyk!AP17</f>
        <v>nie 1</v>
      </c>
    </row>
    <row r="435" spans="1:51" x14ac:dyDescent="0.25">
      <c r="A435" s="39">
        <f t="shared" si="51"/>
        <v>0.33333333333333331</v>
      </c>
      <c r="B435" s="47">
        <f t="shared" si="47"/>
        <v>0.33333333763333334</v>
      </c>
      <c r="C435" s="46">
        <v>4.3000000000000302E-9</v>
      </c>
      <c r="D435" s="16" t="str">
        <f>Meksyk!A18</f>
        <v>Santos Laguna</v>
      </c>
      <c r="E435" s="9" t="str">
        <f>IF(Meksyk!B18="", "", Meksyk!B18)</f>
        <v>nie</v>
      </c>
      <c r="F435" s="9" t="str">
        <f>IF(Meksyk!C18="", "", Meksyk!C18)</f>
        <v>tak</v>
      </c>
      <c r="G435" s="9" t="str">
        <f>IF(Meksyk!D18="", "", Meksyk!D18)</f>
        <v>tak</v>
      </c>
      <c r="H435" s="9" t="str">
        <f>IF(Meksyk!E18="", "", Meksyk!E18)</f>
        <v>nie</v>
      </c>
      <c r="I435" s="9" t="str">
        <f>IF(Meksyk!F18="", "", Meksyk!F18)</f>
        <v>tak</v>
      </c>
      <c r="J435" s="9" t="str">
        <f>IF(Meksyk!G18="", "", Meksyk!G18)</f>
        <v>nie</v>
      </c>
      <c r="K435" s="9" t="str">
        <f>IF(Meksyk!H18="", "", Meksyk!H18)</f>
        <v>nie</v>
      </c>
      <c r="L435" s="9" t="str">
        <f>IF(Meksyk!I18="", "", Meksyk!I18)</f>
        <v>nie</v>
      </c>
      <c r="M435" s="9" t="str">
        <f>IF(Meksyk!J18="", "", Meksyk!J18)</f>
        <v>tak</v>
      </c>
      <c r="N435" s="9" t="str">
        <f>IF(Meksyk!K18="", "", Meksyk!K18)</f>
        <v>nie</v>
      </c>
      <c r="O435" s="9" t="str">
        <f>IF(Meksyk!L18="", "", Meksyk!L18)</f>
        <v>nie</v>
      </c>
      <c r="P435" s="9" t="str">
        <f>IF(Meksyk!M18="", "", Meksyk!M18)</f>
        <v>nie</v>
      </c>
      <c r="Q435" s="9" t="str">
        <f>IF(Meksyk!N18="", "", Meksyk!N18)</f>
        <v/>
      </c>
      <c r="R435" s="9" t="str">
        <f>IF(Meksyk!O18="", "", Meksyk!O18)</f>
        <v/>
      </c>
      <c r="S435" s="9" t="str">
        <f>IF(Meksyk!P18="", "", Meksyk!P18)</f>
        <v/>
      </c>
      <c r="T435" s="9" t="str">
        <f>IF(Meksyk!Q18="", "", Meksyk!Q18)</f>
        <v/>
      </c>
      <c r="U435" s="9" t="str">
        <f>IF(Meksyk!R18="", "", Meksyk!R18)</f>
        <v/>
      </c>
      <c r="V435" s="9" t="str">
        <f>IF(Meksyk!S18="", "", Meksyk!S18)</f>
        <v/>
      </c>
      <c r="W435" s="9" t="str">
        <f>IF(Meksyk!T18="", "", Meksyk!T18)</f>
        <v/>
      </c>
      <c r="X435" s="9" t="str">
        <f>IF(Meksyk!U18="", "", Meksyk!U18)</f>
        <v/>
      </c>
      <c r="Y435" s="9" t="str">
        <f>IF(Meksyk!V18="", "", Meksyk!V18)</f>
        <v/>
      </c>
      <c r="Z435" s="9" t="str">
        <f>IF(Meksyk!W18="", "", Meksyk!W18)</f>
        <v/>
      </c>
      <c r="AA435" s="9" t="str">
        <f>IF(Meksyk!X18="", "", Meksyk!X18)</f>
        <v/>
      </c>
      <c r="AB435" s="9" t="str">
        <f>IF(Meksyk!Y18="", "", Meksyk!Y18)</f>
        <v/>
      </c>
      <c r="AC435" s="9" t="str">
        <f>IF(Meksyk!Z18="", "", Meksyk!Z18)</f>
        <v/>
      </c>
      <c r="AD435" s="9" t="str">
        <f>IF(Meksyk!AA18="", "", Meksyk!AA18)</f>
        <v/>
      </c>
      <c r="AE435" s="9" t="str">
        <f>IF(Meksyk!AB18="", "", Meksyk!AB18)</f>
        <v/>
      </c>
      <c r="AF435" s="9" t="str">
        <f>IF(Meksyk!AC18="", "", Meksyk!AC18)</f>
        <v/>
      </c>
      <c r="AG435" s="9" t="str">
        <f>IF(Meksyk!AD18="", "", Meksyk!AD18)</f>
        <v/>
      </c>
      <c r="AH435" s="9" t="str">
        <f>IF(Meksyk!AE18="", "", Meksyk!AE18)</f>
        <v/>
      </c>
      <c r="AI435" s="9" t="str">
        <f>IF(Meksyk!AF18="", "", Meksyk!AF18)</f>
        <v/>
      </c>
      <c r="AJ435" s="9" t="str">
        <f>IF(Meksyk!AG18="", "", Meksyk!AG18)</f>
        <v/>
      </c>
      <c r="AK435" s="9" t="str">
        <f>IF(Meksyk!AH18="", "", Meksyk!AH18)</f>
        <v/>
      </c>
      <c r="AL435" s="9" t="str">
        <f>IF(Meksyk!AI18="", "", Meksyk!AI18)</f>
        <v/>
      </c>
      <c r="AM435" s="9" t="str">
        <f>IF(Meksyk!AJ18="", "", Meksyk!AJ18)</f>
        <v/>
      </c>
      <c r="AN435" s="9" t="str">
        <f>IF(Meksyk!AK18="", "", Meksyk!AK18)</f>
        <v/>
      </c>
      <c r="AO435" s="9" t="str">
        <f>IF(Meksyk!AL18="", "", Meksyk!AL18)</f>
        <v/>
      </c>
      <c r="AP435" s="9" t="str">
        <f>IF(Meksyk!AM18="", "", Meksyk!AM18)</f>
        <v/>
      </c>
      <c r="AY435" t="str">
        <f>Meksyk!AP18</f>
        <v>nie 3</v>
      </c>
    </row>
    <row r="436" spans="1:51" x14ac:dyDescent="0.25">
      <c r="A436" s="39">
        <f t="shared" si="51"/>
        <v>0.69230769230769229</v>
      </c>
      <c r="B436" s="47">
        <f t="shared" si="47"/>
        <v>0.69230769661769231</v>
      </c>
      <c r="C436" s="46">
        <v>4.31000000000003E-9</v>
      </c>
      <c r="D436" s="16" t="str">
        <f>Meksyk!A19</f>
        <v>Tijuana</v>
      </c>
      <c r="E436" s="9" t="str">
        <f>IF(Meksyk!B19="", "", Meksyk!B19)</f>
        <v>nie</v>
      </c>
      <c r="F436" s="9" t="str">
        <f>IF(Meksyk!C19="", "", Meksyk!C19)</f>
        <v>tak</v>
      </c>
      <c r="G436" s="9" t="str">
        <f>IF(Meksyk!D19="", "", Meksyk!D19)</f>
        <v>tak</v>
      </c>
      <c r="H436" s="9" t="str">
        <f>IF(Meksyk!E19="", "", Meksyk!E19)</f>
        <v>tak</v>
      </c>
      <c r="I436" s="9" t="str">
        <f>IF(Meksyk!F19="", "", Meksyk!F19)</f>
        <v>tak</v>
      </c>
      <c r="J436" s="9" t="str">
        <f>IF(Meksyk!G19="", "", Meksyk!G19)</f>
        <v>nie</v>
      </c>
      <c r="K436" s="9" t="str">
        <f>IF(Meksyk!H19="", "", Meksyk!H19)</f>
        <v>tak</v>
      </c>
      <c r="L436" s="9" t="str">
        <f>IF(Meksyk!I19="", "", Meksyk!I19)</f>
        <v>tak</v>
      </c>
      <c r="M436" s="9" t="str">
        <f>IF(Meksyk!J19="", "", Meksyk!J19)</f>
        <v>tak</v>
      </c>
      <c r="N436" s="9" t="str">
        <f>IF(Meksyk!K19="", "", Meksyk!K19)</f>
        <v>tak</v>
      </c>
      <c r="O436" s="9" t="str">
        <f>IF(Meksyk!L19="", "", Meksyk!L19)</f>
        <v>nie</v>
      </c>
      <c r="P436" s="9" t="str">
        <f>IF(Meksyk!M19="", "", Meksyk!M19)</f>
        <v>tak</v>
      </c>
      <c r="Q436" s="9" t="str">
        <f>IF(Meksyk!N19="", "", Meksyk!N19)</f>
        <v>nie</v>
      </c>
      <c r="R436" s="9" t="str">
        <f>IF(Meksyk!O19="", "", Meksyk!O19)</f>
        <v/>
      </c>
      <c r="S436" s="9" t="str">
        <f>IF(Meksyk!P19="", "", Meksyk!P19)</f>
        <v/>
      </c>
      <c r="T436" s="9" t="str">
        <f>IF(Meksyk!Q19="", "", Meksyk!Q19)</f>
        <v/>
      </c>
      <c r="U436" s="9" t="str">
        <f>IF(Meksyk!R19="", "", Meksyk!R19)</f>
        <v/>
      </c>
      <c r="V436" s="9" t="str">
        <f>IF(Meksyk!S19="", "", Meksyk!S19)</f>
        <v/>
      </c>
      <c r="W436" s="9" t="str">
        <f>IF(Meksyk!T19="", "", Meksyk!T19)</f>
        <v/>
      </c>
      <c r="X436" s="9" t="str">
        <f>IF(Meksyk!U19="", "", Meksyk!U19)</f>
        <v/>
      </c>
      <c r="Y436" s="9" t="str">
        <f>IF(Meksyk!V19="", "", Meksyk!V19)</f>
        <v/>
      </c>
      <c r="Z436" s="9" t="str">
        <f>IF(Meksyk!W19="", "", Meksyk!W19)</f>
        <v/>
      </c>
      <c r="AA436" s="9" t="str">
        <f>IF(Meksyk!X19="", "", Meksyk!X19)</f>
        <v/>
      </c>
      <c r="AB436" s="9" t="str">
        <f>IF(Meksyk!Y19="", "", Meksyk!Y19)</f>
        <v/>
      </c>
      <c r="AC436" s="9" t="str">
        <f>IF(Meksyk!Z19="", "", Meksyk!Z19)</f>
        <v/>
      </c>
      <c r="AD436" s="9" t="str">
        <f>IF(Meksyk!AA19="", "", Meksyk!AA19)</f>
        <v/>
      </c>
      <c r="AE436" s="9" t="str">
        <f>IF(Meksyk!AB19="", "", Meksyk!AB19)</f>
        <v/>
      </c>
      <c r="AF436" s="9" t="str">
        <f>IF(Meksyk!AC19="", "", Meksyk!AC19)</f>
        <v/>
      </c>
      <c r="AG436" s="9" t="str">
        <f>IF(Meksyk!AD19="", "", Meksyk!AD19)</f>
        <v/>
      </c>
      <c r="AH436" s="9" t="str">
        <f>IF(Meksyk!AE19="", "", Meksyk!AE19)</f>
        <v/>
      </c>
      <c r="AI436" s="9" t="str">
        <f>IF(Meksyk!AF19="", "", Meksyk!AF19)</f>
        <v/>
      </c>
      <c r="AJ436" s="9" t="str">
        <f>IF(Meksyk!AG19="", "", Meksyk!AG19)</f>
        <v/>
      </c>
      <c r="AK436" s="9" t="str">
        <f>IF(Meksyk!AH19="", "", Meksyk!AH19)</f>
        <v/>
      </c>
      <c r="AL436" s="9" t="str">
        <f>IF(Meksyk!AI19="", "", Meksyk!AI19)</f>
        <v/>
      </c>
      <c r="AM436" s="9" t="str">
        <f>IF(Meksyk!AJ19="", "", Meksyk!AJ19)</f>
        <v/>
      </c>
      <c r="AN436" s="9" t="str">
        <f>IF(Meksyk!AK19="", "", Meksyk!AK19)</f>
        <v/>
      </c>
      <c r="AO436" s="9" t="str">
        <f>IF(Meksyk!AL19="", "", Meksyk!AL19)</f>
        <v/>
      </c>
      <c r="AP436" s="9" t="str">
        <f>IF(Meksyk!AM19="", "", Meksyk!AM19)</f>
        <v/>
      </c>
      <c r="AY436" t="str">
        <f>Meksyk!AP19</f>
        <v>nie 1</v>
      </c>
    </row>
    <row r="437" spans="1:51" ht="15.75" thickBot="1" x14ac:dyDescent="0.3">
      <c r="B437" s="47">
        <f t="shared" si="47"/>
        <v>4.3200000000000297E-9</v>
      </c>
      <c r="C437" s="46">
        <v>4.3200000000000297E-9</v>
      </c>
    </row>
    <row r="438" spans="1:51" ht="15.75" thickBot="1" x14ac:dyDescent="0.3">
      <c r="B438" s="47">
        <f t="shared" si="47"/>
        <v>4.3300000000000303E-9</v>
      </c>
      <c r="C438" s="46">
        <v>4.3300000000000303E-9</v>
      </c>
      <c r="D438" s="13" t="s">
        <v>2</v>
      </c>
      <c r="E438" s="14">
        <f t="shared" ref="E438:AP438" si="52">COUNTIF(E419:E436, "tak")/COUNTIFS(E419:E436, "&lt;&gt;")</f>
        <v>0.66666666666666663</v>
      </c>
      <c r="F438" s="14">
        <f t="shared" si="52"/>
        <v>0.55555555555555558</v>
      </c>
      <c r="G438" s="14">
        <f t="shared" si="52"/>
        <v>0.55555555555555558</v>
      </c>
      <c r="H438" s="14">
        <f t="shared" si="52"/>
        <v>0.55555555555555558</v>
      </c>
      <c r="I438" s="14">
        <f t="shared" si="52"/>
        <v>0.66666666666666663</v>
      </c>
      <c r="J438" s="14">
        <f t="shared" si="52"/>
        <v>0.44444444444444442</v>
      </c>
      <c r="K438" s="14">
        <f t="shared" si="52"/>
        <v>0.77777777777777779</v>
      </c>
      <c r="L438" s="14">
        <f t="shared" si="52"/>
        <v>0.55555555555555558</v>
      </c>
      <c r="M438" s="14">
        <f t="shared" si="52"/>
        <v>0.44444444444444442</v>
      </c>
      <c r="N438" s="14">
        <f t="shared" si="52"/>
        <v>0.55555555555555558</v>
      </c>
      <c r="O438" s="14">
        <f t="shared" si="52"/>
        <v>0.1111111111111111</v>
      </c>
      <c r="P438" s="14">
        <f t="shared" si="52"/>
        <v>0.55555555555555558</v>
      </c>
      <c r="Q438" s="14">
        <f t="shared" si="52"/>
        <v>0.22222222222222221</v>
      </c>
      <c r="R438" s="14">
        <f t="shared" si="52"/>
        <v>0</v>
      </c>
      <c r="S438" s="14">
        <f t="shared" si="52"/>
        <v>0</v>
      </c>
      <c r="T438" s="14">
        <f t="shared" si="52"/>
        <v>0</v>
      </c>
      <c r="U438" s="14">
        <f t="shared" si="52"/>
        <v>0</v>
      </c>
      <c r="V438" s="14">
        <f t="shared" si="52"/>
        <v>0</v>
      </c>
      <c r="W438" s="14">
        <f t="shared" si="52"/>
        <v>0</v>
      </c>
      <c r="X438" s="14">
        <f t="shared" si="52"/>
        <v>0</v>
      </c>
      <c r="Y438" s="14">
        <f t="shared" si="52"/>
        <v>0</v>
      </c>
      <c r="Z438" s="14">
        <f t="shared" si="52"/>
        <v>0</v>
      </c>
      <c r="AA438" s="14">
        <f t="shared" si="52"/>
        <v>0</v>
      </c>
      <c r="AB438" s="14">
        <f t="shared" si="52"/>
        <v>0</v>
      </c>
      <c r="AC438" s="14">
        <f t="shared" si="52"/>
        <v>0</v>
      </c>
      <c r="AD438" s="14">
        <f t="shared" si="52"/>
        <v>0</v>
      </c>
      <c r="AE438" s="14">
        <f t="shared" si="52"/>
        <v>0</v>
      </c>
      <c r="AF438" s="14">
        <f t="shared" si="52"/>
        <v>0</v>
      </c>
      <c r="AG438" s="14">
        <f t="shared" si="52"/>
        <v>0</v>
      </c>
      <c r="AH438" s="14">
        <f t="shared" si="52"/>
        <v>0</v>
      </c>
      <c r="AI438" s="14">
        <f t="shared" si="52"/>
        <v>0</v>
      </c>
      <c r="AJ438" s="14">
        <f t="shared" si="52"/>
        <v>0</v>
      </c>
      <c r="AK438" s="14">
        <f t="shared" si="52"/>
        <v>0</v>
      </c>
      <c r="AL438" s="14">
        <f t="shared" si="52"/>
        <v>0</v>
      </c>
      <c r="AM438" s="14">
        <f t="shared" si="52"/>
        <v>0</v>
      </c>
      <c r="AN438" s="14">
        <f t="shared" si="52"/>
        <v>0</v>
      </c>
      <c r="AO438" s="14">
        <f t="shared" si="52"/>
        <v>0</v>
      </c>
      <c r="AP438" s="15">
        <f t="shared" si="52"/>
        <v>0</v>
      </c>
    </row>
    <row r="439" spans="1:51" x14ac:dyDescent="0.25">
      <c r="B439" s="47">
        <f t="shared" si="47"/>
        <v>4.3400000000000301E-9</v>
      </c>
      <c r="C439" s="46">
        <v>4.3400000000000301E-9</v>
      </c>
    </row>
    <row r="440" spans="1:51" ht="15.75" thickBot="1" x14ac:dyDescent="0.3">
      <c r="B440" s="47">
        <f t="shared" si="47"/>
        <v>4.3500000000000299E-9</v>
      </c>
      <c r="C440" s="46">
        <v>4.3500000000000299E-9</v>
      </c>
    </row>
    <row r="441" spans="1:51" ht="15.75" thickBot="1" x14ac:dyDescent="0.3">
      <c r="B441" s="47">
        <f t="shared" si="47"/>
        <v>4.3600000000000296E-9</v>
      </c>
      <c r="C441" s="46">
        <v>4.3600000000000296E-9</v>
      </c>
      <c r="D441" s="63" t="s">
        <v>218</v>
      </c>
      <c r="E441" s="8">
        <v>1</v>
      </c>
      <c r="F441" s="3">
        <v>2</v>
      </c>
      <c r="G441" s="3">
        <v>3</v>
      </c>
      <c r="H441" s="3">
        <v>4</v>
      </c>
      <c r="I441" s="3">
        <v>5</v>
      </c>
      <c r="J441" s="3">
        <v>6</v>
      </c>
      <c r="K441" s="3">
        <v>7</v>
      </c>
      <c r="L441" s="3">
        <v>8</v>
      </c>
      <c r="M441" s="3">
        <v>9</v>
      </c>
      <c r="N441" s="3">
        <v>10</v>
      </c>
      <c r="O441" s="3">
        <v>11</v>
      </c>
      <c r="P441" s="3">
        <v>12</v>
      </c>
      <c r="Q441" s="3">
        <v>13</v>
      </c>
      <c r="R441" s="3">
        <v>14</v>
      </c>
      <c r="S441" s="3">
        <v>15</v>
      </c>
      <c r="T441" s="3">
        <v>16</v>
      </c>
      <c r="U441" s="3">
        <v>17</v>
      </c>
      <c r="V441" s="3">
        <v>18</v>
      </c>
      <c r="W441" s="3">
        <v>19</v>
      </c>
      <c r="X441" s="3">
        <v>20</v>
      </c>
      <c r="Y441" s="3">
        <v>21</v>
      </c>
      <c r="Z441" s="3">
        <v>22</v>
      </c>
      <c r="AA441" s="3">
        <v>23</v>
      </c>
      <c r="AB441" s="3">
        <v>24</v>
      </c>
      <c r="AC441" s="3">
        <v>25</v>
      </c>
      <c r="AD441" s="3">
        <v>26</v>
      </c>
      <c r="AE441" s="3">
        <v>27</v>
      </c>
      <c r="AF441" s="3">
        <v>28</v>
      </c>
      <c r="AG441" s="3">
        <v>29</v>
      </c>
      <c r="AH441" s="3">
        <v>30</v>
      </c>
      <c r="AI441" s="3">
        <v>31</v>
      </c>
      <c r="AJ441" s="3">
        <v>32</v>
      </c>
      <c r="AK441" s="3">
        <v>33</v>
      </c>
      <c r="AL441" s="3">
        <v>34</v>
      </c>
      <c r="AM441" s="3">
        <v>35</v>
      </c>
      <c r="AN441" s="3">
        <v>36</v>
      </c>
      <c r="AO441" s="3">
        <v>37</v>
      </c>
      <c r="AP441" s="4">
        <v>38</v>
      </c>
    </row>
    <row r="442" spans="1:51" x14ac:dyDescent="0.25">
      <c r="A442" s="38">
        <f t="shared" ref="A442:A457" si="53">COUNTIF(E442:AP442, "tak") / (COUNTIF(E442:AP442, "tak") + COUNTIF(E442:AP442, "nie"))</f>
        <v>0.54838709677419351</v>
      </c>
      <c r="B442" s="47">
        <f t="shared" si="47"/>
        <v>0.54838710114419353</v>
      </c>
      <c r="C442" s="46">
        <v>4.3700000000000302E-9</v>
      </c>
      <c r="D442" s="16" t="str">
        <f>Rumunia!A2</f>
        <v>FCSB</v>
      </c>
      <c r="E442" s="9" t="str">
        <f>IF(Rumunia!B2="", "", Rumunia!B2)</f>
        <v>nie</v>
      </c>
      <c r="F442" s="9" t="str">
        <f>IF(Rumunia!C2="", "", Rumunia!C2)</f>
        <v>tak</v>
      </c>
      <c r="G442" s="9" t="str">
        <f>IF(Rumunia!D2="", "", Rumunia!D2)</f>
        <v>tak</v>
      </c>
      <c r="H442" s="9" t="str">
        <f>IF(Rumunia!E2="", "", Rumunia!E2)</f>
        <v>nie</v>
      </c>
      <c r="I442" s="9" t="str">
        <f>IF(Rumunia!F2="", "", Rumunia!F2)</f>
        <v>tak</v>
      </c>
      <c r="J442" s="9" t="str">
        <f>IF(Rumunia!G2="", "", Rumunia!G2)</f>
        <v>nie</v>
      </c>
      <c r="K442" s="9" t="str">
        <f>IF(Rumunia!H2="", "", Rumunia!H2)</f>
        <v>nie</v>
      </c>
      <c r="L442" s="9" t="str">
        <f>IF(Rumunia!I2="", "", Rumunia!I2)</f>
        <v>tak</v>
      </c>
      <c r="M442" s="9" t="str">
        <f>IF(Rumunia!J2="", "", Rumunia!J2)</f>
        <v>tak</v>
      </c>
      <c r="N442" s="9" t="str">
        <f>IF(Rumunia!K2="", "", Rumunia!K2)</f>
        <v>tak</v>
      </c>
      <c r="O442" s="9" t="str">
        <f>IF(Rumunia!L2="", "", Rumunia!L2)</f>
        <v>nie</v>
      </c>
      <c r="P442" s="9" t="str">
        <f>IF(Rumunia!M2="", "", Rumunia!M2)</f>
        <v>tak</v>
      </c>
      <c r="Q442" s="9" t="str">
        <f>IF(Rumunia!N2="", "", Rumunia!N2)</f>
        <v>tak</v>
      </c>
      <c r="R442" s="9" t="str">
        <f>IF(Rumunia!O2="", "", Rumunia!O2)</f>
        <v>nie</v>
      </c>
      <c r="S442" s="9" t="str">
        <f>IF(Rumunia!P2="", "", Rumunia!P2)</f>
        <v>tak</v>
      </c>
      <c r="T442" s="9" t="str">
        <f>IF(Rumunia!Q2="", "", Rumunia!Q2)</f>
        <v>tak</v>
      </c>
      <c r="U442" s="9" t="str">
        <f>IF(Rumunia!R2="", "", Rumunia!R2)</f>
        <v>tak</v>
      </c>
      <c r="V442" s="9" t="str">
        <f>IF(Rumunia!S2="", "", Rumunia!S2)</f>
        <v>tak</v>
      </c>
      <c r="W442" s="9" t="str">
        <f>IF(Rumunia!T2="", "", Rumunia!T2)</f>
        <v>tak</v>
      </c>
      <c r="X442" s="9" t="str">
        <f>IF(Rumunia!U2="", "", Rumunia!U2)</f>
        <v>tak</v>
      </c>
      <c r="Y442" s="9" t="str">
        <f>IF(Rumunia!V2="", "", Rumunia!V2)</f>
        <v>tak</v>
      </c>
      <c r="Z442" s="9" t="str">
        <f>IF(Rumunia!W2="", "", Rumunia!W2)</f>
        <v>tak</v>
      </c>
      <c r="AA442" s="9" t="str">
        <f>IF(Rumunia!X2="", "", Rumunia!X2)</f>
        <v>nie</v>
      </c>
      <c r="AB442" s="9" t="str">
        <f>IF(Rumunia!Y2="", "", Rumunia!Y2)</f>
        <v>nie</v>
      </c>
      <c r="AC442" s="9" t="str">
        <f>IF(Rumunia!Z2="", "", Rumunia!Z2)</f>
        <v>nie</v>
      </c>
      <c r="AD442" s="9" t="str">
        <f>IF(Rumunia!AA2="", "", Rumunia!AA2)</f>
        <v>nie</v>
      </c>
      <c r="AE442" s="9" t="str">
        <f>IF(Rumunia!AB2="", "", Rumunia!AB2)</f>
        <v>nie</v>
      </c>
      <c r="AF442" s="9" t="str">
        <f>IF(Rumunia!AC2="", "", Rumunia!AC2)</f>
        <v>tak</v>
      </c>
      <c r="AG442" s="9" t="str">
        <f>IF(Rumunia!AD2="", "", Rumunia!AD2)</f>
        <v>nie</v>
      </c>
      <c r="AH442" s="9" t="str">
        <f>IF(Rumunia!AE2="", "", Rumunia!AE2)</f>
        <v>nie</v>
      </c>
      <c r="AI442" s="9" t="str">
        <f>IF(Rumunia!AF2="", "", Rumunia!AF2)</f>
        <v>nie</v>
      </c>
      <c r="AJ442" s="9" t="str">
        <f>IF(Rumunia!AG2="", "", Rumunia!AG2)</f>
        <v/>
      </c>
      <c r="AK442" s="9" t="str">
        <f>IF(Rumunia!AH2="", "", Rumunia!AH2)</f>
        <v/>
      </c>
      <c r="AL442" s="9" t="str">
        <f>IF(Rumunia!AI2="", "", Rumunia!AI2)</f>
        <v/>
      </c>
      <c r="AM442" s="9" t="str">
        <f>IF(Rumunia!AJ2="", "", Rumunia!AJ2)</f>
        <v/>
      </c>
      <c r="AN442" s="9" t="str">
        <f>IF(Rumunia!AK2="", "", Rumunia!AK2)</f>
        <v/>
      </c>
      <c r="AO442" s="9" t="str">
        <f>IF(Rumunia!AL2="", "", Rumunia!AL2)</f>
        <v/>
      </c>
      <c r="AP442" s="9" t="str">
        <f>IF(Rumunia!AM2="", "", Rumunia!AM2)</f>
        <v/>
      </c>
      <c r="AY442" t="str">
        <f>Rumunia!AP2</f>
        <v>nie 3</v>
      </c>
    </row>
    <row r="443" spans="1:51" x14ac:dyDescent="0.25">
      <c r="A443" s="39">
        <f t="shared" si="53"/>
        <v>0.5161290322580645</v>
      </c>
      <c r="B443" s="47">
        <f t="shared" si="47"/>
        <v>0.51612903663806453</v>
      </c>
      <c r="C443" s="46">
        <v>4.38000000000003E-9</v>
      </c>
      <c r="D443" s="16" t="str">
        <f>Rumunia!A3</f>
        <v>CFR Cluj</v>
      </c>
      <c r="E443" s="9" t="str">
        <f>IF(Rumunia!B3="", "", Rumunia!B3)</f>
        <v>tak</v>
      </c>
      <c r="F443" s="9" t="str">
        <f>IF(Rumunia!C3="", "", Rumunia!C3)</f>
        <v>tak</v>
      </c>
      <c r="G443" s="9" t="str">
        <f>IF(Rumunia!D3="", "", Rumunia!D3)</f>
        <v>nie</v>
      </c>
      <c r="H443" s="9" t="str">
        <f>IF(Rumunia!E3="", "", Rumunia!E3)</f>
        <v>nie</v>
      </c>
      <c r="I443" s="9" t="str">
        <f>IF(Rumunia!F3="", "", Rumunia!F3)</f>
        <v>tak</v>
      </c>
      <c r="J443" s="9" t="str">
        <f>IF(Rumunia!G3="", "", Rumunia!G3)</f>
        <v>nie</v>
      </c>
      <c r="K443" s="9" t="str">
        <f>IF(Rumunia!H3="", "", Rumunia!H3)</f>
        <v>nie</v>
      </c>
      <c r="L443" s="9" t="str">
        <f>IF(Rumunia!I3="", "", Rumunia!I3)</f>
        <v>tak</v>
      </c>
      <c r="M443" s="9" t="str">
        <f>IF(Rumunia!J3="", "", Rumunia!J3)</f>
        <v>tak</v>
      </c>
      <c r="N443" s="9" t="str">
        <f>IF(Rumunia!K3="", "", Rumunia!K3)</f>
        <v>nie</v>
      </c>
      <c r="O443" s="9" t="str">
        <f>IF(Rumunia!L3="", "", Rumunia!L3)</f>
        <v>tak</v>
      </c>
      <c r="P443" s="9" t="str">
        <f>IF(Rumunia!M3="", "", Rumunia!M3)</f>
        <v>tak</v>
      </c>
      <c r="Q443" s="9" t="str">
        <f>IF(Rumunia!N3="", "", Rumunia!N3)</f>
        <v>nie</v>
      </c>
      <c r="R443" s="9" t="str">
        <f>IF(Rumunia!O3="", "", Rumunia!O3)</f>
        <v>nie</v>
      </c>
      <c r="S443" s="9" t="str">
        <f>IF(Rumunia!P3="", "", Rumunia!P3)</f>
        <v>nie</v>
      </c>
      <c r="T443" s="9" t="str">
        <f>IF(Rumunia!Q3="", "", Rumunia!Q3)</f>
        <v>nie</v>
      </c>
      <c r="U443" s="9" t="str">
        <f>IF(Rumunia!R3="", "", Rumunia!R3)</f>
        <v>nie</v>
      </c>
      <c r="V443" s="9" t="str">
        <f>IF(Rumunia!S3="", "", Rumunia!S3)</f>
        <v>tak</v>
      </c>
      <c r="W443" s="9" t="str">
        <f>IF(Rumunia!T3="", "", Rumunia!T3)</f>
        <v>nie</v>
      </c>
      <c r="X443" s="9" t="str">
        <f>IF(Rumunia!U3="", "", Rumunia!U3)</f>
        <v>tak</v>
      </c>
      <c r="Y443" s="9" t="str">
        <f>IF(Rumunia!V3="", "", Rumunia!V3)</f>
        <v>tak</v>
      </c>
      <c r="Z443" s="9" t="str">
        <f>IF(Rumunia!W3="", "", Rumunia!W3)</f>
        <v>tak</v>
      </c>
      <c r="AA443" s="9" t="str">
        <f>IF(Rumunia!X3="", "", Rumunia!X3)</f>
        <v>tak</v>
      </c>
      <c r="AB443" s="9" t="str">
        <f>IF(Rumunia!Y3="", "", Rumunia!Y3)</f>
        <v>nie</v>
      </c>
      <c r="AC443" s="9" t="str">
        <f>IF(Rumunia!Z3="", "", Rumunia!Z3)</f>
        <v>nie</v>
      </c>
      <c r="AD443" s="9" t="str">
        <f>IF(Rumunia!AA3="", "", Rumunia!AA3)</f>
        <v>nie</v>
      </c>
      <c r="AE443" s="9" t="str">
        <f>IF(Rumunia!AB3="", "", Rumunia!AB3)</f>
        <v>tak</v>
      </c>
      <c r="AF443" s="9" t="str">
        <f>IF(Rumunia!AC3="", "", Rumunia!AC3)</f>
        <v>nie</v>
      </c>
      <c r="AG443" s="9" t="str">
        <f>IF(Rumunia!AD3="", "", Rumunia!AD3)</f>
        <v>tak</v>
      </c>
      <c r="AH443" s="9" t="str">
        <f>IF(Rumunia!AE3="", "", Rumunia!AE3)</f>
        <v>tak</v>
      </c>
      <c r="AI443" s="9" t="str">
        <f>IF(Rumunia!AF3="", "", Rumunia!AF3)</f>
        <v>tak</v>
      </c>
      <c r="AJ443" s="9" t="str">
        <f>IF(Rumunia!AG3="", "", Rumunia!AG3)</f>
        <v/>
      </c>
      <c r="AK443" s="9" t="str">
        <f>IF(Rumunia!AH3="", "", Rumunia!AH3)</f>
        <v/>
      </c>
      <c r="AL443" s="9" t="str">
        <f>IF(Rumunia!AI3="", "", Rumunia!AI3)</f>
        <v/>
      </c>
      <c r="AM443" s="9" t="str">
        <f>IF(Rumunia!AJ3="", "", Rumunia!AJ3)</f>
        <v/>
      </c>
      <c r="AN443" s="9" t="str">
        <f>IF(Rumunia!AK3="", "", Rumunia!AK3)</f>
        <v/>
      </c>
      <c r="AO443" s="9" t="str">
        <f>IF(Rumunia!AL3="", "", Rumunia!AL3)</f>
        <v/>
      </c>
      <c r="AP443" s="9" t="str">
        <f>IF(Rumunia!AM3="", "", Rumunia!AM3)</f>
        <v/>
      </c>
      <c r="AY443" t="str">
        <f>Rumunia!AP3</f>
        <v>tak 3</v>
      </c>
    </row>
    <row r="444" spans="1:51" x14ac:dyDescent="0.25">
      <c r="A444" s="39">
        <f t="shared" si="53"/>
        <v>0.54838709677419351</v>
      </c>
      <c r="B444" s="47">
        <f t="shared" si="47"/>
        <v>0.54838710116419354</v>
      </c>
      <c r="C444" s="46">
        <v>4.3900000000000297E-9</v>
      </c>
      <c r="D444" s="16" t="str">
        <f>Rumunia!A4</f>
        <v>Unic. Craiova</v>
      </c>
      <c r="E444" s="9" t="str">
        <f>IF(Rumunia!B4="", "", Rumunia!B4)</f>
        <v>nie</v>
      </c>
      <c r="F444" s="9" t="str">
        <f>IF(Rumunia!C4="", "", Rumunia!C4)</f>
        <v>nie</v>
      </c>
      <c r="G444" s="9" t="str">
        <f>IF(Rumunia!D4="", "", Rumunia!D4)</f>
        <v>nie</v>
      </c>
      <c r="H444" s="9" t="str">
        <f>IF(Rumunia!E4="", "", Rumunia!E4)</f>
        <v>nie</v>
      </c>
      <c r="I444" s="9" t="str">
        <f>IF(Rumunia!F4="", "", Rumunia!F4)</f>
        <v>tak</v>
      </c>
      <c r="J444" s="9" t="str">
        <f>IF(Rumunia!G4="", "", Rumunia!G4)</f>
        <v>nie</v>
      </c>
      <c r="K444" s="9" t="str">
        <f>IF(Rumunia!H4="", "", Rumunia!H4)</f>
        <v>nie</v>
      </c>
      <c r="L444" s="9" t="str">
        <f>IF(Rumunia!I4="", "", Rumunia!I4)</f>
        <v>nie</v>
      </c>
      <c r="M444" s="9" t="str">
        <f>IF(Rumunia!J4="", "", Rumunia!J4)</f>
        <v>tak</v>
      </c>
      <c r="N444" s="9" t="str">
        <f>IF(Rumunia!K4="", "", Rumunia!K4)</f>
        <v>tak</v>
      </c>
      <c r="O444" s="9" t="str">
        <f>IF(Rumunia!L4="", "", Rumunia!L4)</f>
        <v>tak</v>
      </c>
      <c r="P444" s="9" t="str">
        <f>IF(Rumunia!M4="", "", Rumunia!M4)</f>
        <v>tak</v>
      </c>
      <c r="Q444" s="9" t="str">
        <f>IF(Rumunia!N4="", "", Rumunia!N4)</f>
        <v>nie</v>
      </c>
      <c r="R444" s="9" t="str">
        <f>IF(Rumunia!O4="", "", Rumunia!O4)</f>
        <v>tak</v>
      </c>
      <c r="S444" s="9" t="str">
        <f>IF(Rumunia!P4="", "", Rumunia!P4)</f>
        <v>tak</v>
      </c>
      <c r="T444" s="9" t="str">
        <f>IF(Rumunia!Q4="", "", Rumunia!Q4)</f>
        <v>tak</v>
      </c>
      <c r="U444" s="9" t="str">
        <f>IF(Rumunia!R4="", "", Rumunia!R4)</f>
        <v>tak</v>
      </c>
      <c r="V444" s="9" t="str">
        <f>IF(Rumunia!S4="", "", Rumunia!S4)</f>
        <v>tak</v>
      </c>
      <c r="W444" s="9" t="str">
        <f>IF(Rumunia!T4="", "", Rumunia!T4)</f>
        <v>tak</v>
      </c>
      <c r="X444" s="9" t="str">
        <f>IF(Rumunia!U4="", "", Rumunia!U4)</f>
        <v>tak</v>
      </c>
      <c r="Y444" s="9" t="str">
        <f>IF(Rumunia!V4="", "", Rumunia!V4)</f>
        <v>tak</v>
      </c>
      <c r="Z444" s="9" t="str">
        <f>IF(Rumunia!W4="", "", Rumunia!W4)</f>
        <v>tak</v>
      </c>
      <c r="AA444" s="9" t="str">
        <f>IF(Rumunia!X4="", "", Rumunia!X4)</f>
        <v>nie</v>
      </c>
      <c r="AB444" s="9" t="str">
        <f>IF(Rumunia!Y4="", "", Rumunia!Y4)</f>
        <v>tak</v>
      </c>
      <c r="AC444" s="9" t="str">
        <f>IF(Rumunia!Z4="", "", Rumunia!Z4)</f>
        <v>nie</v>
      </c>
      <c r="AD444" s="9" t="str">
        <f>IF(Rumunia!AA4="", "", Rumunia!AA4)</f>
        <v>nie</v>
      </c>
      <c r="AE444" s="9" t="str">
        <f>IF(Rumunia!AB4="", "", Rumunia!AB4)</f>
        <v>nie</v>
      </c>
      <c r="AF444" s="9" t="str">
        <f>IF(Rumunia!AC4="", "", Rumunia!AC4)</f>
        <v>tak</v>
      </c>
      <c r="AG444" s="9" t="str">
        <f>IF(Rumunia!AD4="", "", Rumunia!AD4)</f>
        <v>nie</v>
      </c>
      <c r="AH444" s="9" t="str">
        <f>IF(Rumunia!AE4="", "", Rumunia!AE4)</f>
        <v>nie</v>
      </c>
      <c r="AI444" s="9" t="str">
        <f>IF(Rumunia!AF4="", "", Rumunia!AF4)</f>
        <v>tak</v>
      </c>
      <c r="AJ444" s="9" t="str">
        <f>IF(Rumunia!AG4="", "", Rumunia!AG4)</f>
        <v/>
      </c>
      <c r="AK444" s="9" t="str">
        <f>IF(Rumunia!AH4="", "", Rumunia!AH4)</f>
        <v/>
      </c>
      <c r="AL444" s="9" t="str">
        <f>IF(Rumunia!AI4="", "", Rumunia!AI4)</f>
        <v/>
      </c>
      <c r="AM444" s="9" t="str">
        <f>IF(Rumunia!AJ4="", "", Rumunia!AJ4)</f>
        <v/>
      </c>
      <c r="AN444" s="9" t="str">
        <f>IF(Rumunia!AK4="", "", Rumunia!AK4)</f>
        <v/>
      </c>
      <c r="AO444" s="9" t="str">
        <f>IF(Rumunia!AL4="", "", Rumunia!AL4)</f>
        <v/>
      </c>
      <c r="AP444" s="9" t="str">
        <f>IF(Rumunia!AM4="", "", Rumunia!AM4)</f>
        <v/>
      </c>
      <c r="AY444" t="str">
        <f>Rumunia!AP4</f>
        <v>tak 1</v>
      </c>
    </row>
    <row r="445" spans="1:51" x14ac:dyDescent="0.25">
      <c r="A445" s="39">
        <f t="shared" si="53"/>
        <v>0.38709677419354838</v>
      </c>
      <c r="B445" s="47">
        <f t="shared" si="47"/>
        <v>0.38709677859354835</v>
      </c>
      <c r="C445" s="46">
        <v>4.4000000000000303E-9</v>
      </c>
      <c r="D445" s="16" t="str">
        <f>Rumunia!A5</f>
        <v>U. Cluj</v>
      </c>
      <c r="E445" s="9" t="str">
        <f>IF(Rumunia!B5="", "", Rumunia!B5)</f>
        <v>nie</v>
      </c>
      <c r="F445" s="9" t="str">
        <f>IF(Rumunia!C5="", "", Rumunia!C5)</f>
        <v>nie</v>
      </c>
      <c r="G445" s="9" t="str">
        <f>IF(Rumunia!D5="", "", Rumunia!D5)</f>
        <v>nie</v>
      </c>
      <c r="H445" s="9" t="str">
        <f>IF(Rumunia!E5="", "", Rumunia!E5)</f>
        <v>nie</v>
      </c>
      <c r="I445" s="9" t="str">
        <f>IF(Rumunia!F5="", "", Rumunia!F5)</f>
        <v>nie</v>
      </c>
      <c r="J445" s="9" t="str">
        <f>IF(Rumunia!G5="", "", Rumunia!G5)</f>
        <v>tak</v>
      </c>
      <c r="K445" s="9" t="str">
        <f>IF(Rumunia!H5="", "", Rumunia!H5)</f>
        <v>nie</v>
      </c>
      <c r="L445" s="9" t="str">
        <f>IF(Rumunia!I5="", "", Rumunia!I5)</f>
        <v>nie</v>
      </c>
      <c r="M445" s="9" t="str">
        <f>IF(Rumunia!J5="", "", Rumunia!J5)</f>
        <v>tak</v>
      </c>
      <c r="N445" s="9" t="str">
        <f>IF(Rumunia!K5="", "", Rumunia!K5)</f>
        <v>tak</v>
      </c>
      <c r="O445" s="9" t="str">
        <f>IF(Rumunia!L5="", "", Rumunia!L5)</f>
        <v>nie</v>
      </c>
      <c r="P445" s="9" t="str">
        <f>IF(Rumunia!M5="", "", Rumunia!M5)</f>
        <v>tak</v>
      </c>
      <c r="Q445" s="9" t="str">
        <f>IF(Rumunia!N5="", "", Rumunia!N5)</f>
        <v>nie</v>
      </c>
      <c r="R445" s="9" t="str">
        <f>IF(Rumunia!O5="", "", Rumunia!O5)</f>
        <v>tak</v>
      </c>
      <c r="S445" s="9" t="str">
        <f>IF(Rumunia!P5="", "", Rumunia!P5)</f>
        <v>nie</v>
      </c>
      <c r="T445" s="9" t="str">
        <f>IF(Rumunia!Q5="", "", Rumunia!Q5)</f>
        <v>tak</v>
      </c>
      <c r="U445" s="9" t="str">
        <f>IF(Rumunia!R5="", "", Rumunia!R5)</f>
        <v>tak</v>
      </c>
      <c r="V445" s="9" t="str">
        <f>IF(Rumunia!S5="", "", Rumunia!S5)</f>
        <v>nie</v>
      </c>
      <c r="W445" s="9" t="str">
        <f>IF(Rumunia!T5="", "", Rumunia!T5)</f>
        <v>nie</v>
      </c>
      <c r="X445" s="9" t="str">
        <f>IF(Rumunia!U5="", "", Rumunia!U5)</f>
        <v>nie</v>
      </c>
      <c r="Y445" s="9" t="str">
        <f>IF(Rumunia!V5="", "", Rumunia!V5)</f>
        <v>nie</v>
      </c>
      <c r="Z445" s="9" t="str">
        <f>IF(Rumunia!W5="", "", Rumunia!W5)</f>
        <v>tak</v>
      </c>
      <c r="AA445" s="9" t="str">
        <f>IF(Rumunia!X5="", "", Rumunia!X5)</f>
        <v>nie</v>
      </c>
      <c r="AB445" s="9" t="str">
        <f>IF(Rumunia!Y5="", "", Rumunia!Y5)</f>
        <v>tak</v>
      </c>
      <c r="AC445" s="9" t="str">
        <f>IF(Rumunia!Z5="", "", Rumunia!Z5)</f>
        <v>nie</v>
      </c>
      <c r="AD445" s="9" t="str">
        <f>IF(Rumunia!AA5="", "", Rumunia!AA5)</f>
        <v>nie</v>
      </c>
      <c r="AE445" s="9" t="str">
        <f>IF(Rumunia!AB5="", "", Rumunia!AB5)</f>
        <v>tak</v>
      </c>
      <c r="AF445" s="9" t="str">
        <f>IF(Rumunia!AC5="", "", Rumunia!AC5)</f>
        <v>nie</v>
      </c>
      <c r="AG445" s="9" t="str">
        <f>IF(Rumunia!AD5="", "", Rumunia!AD5)</f>
        <v>nie</v>
      </c>
      <c r="AH445" s="9" t="str">
        <f>IF(Rumunia!AE5="", "", Rumunia!AE5)</f>
        <v>tak</v>
      </c>
      <c r="AI445" s="9" t="str">
        <f>IF(Rumunia!AF5="", "", Rumunia!AF5)</f>
        <v>tak</v>
      </c>
      <c r="AJ445" s="9" t="str">
        <f>IF(Rumunia!AG5="", "", Rumunia!AG5)</f>
        <v/>
      </c>
      <c r="AK445" s="9" t="str">
        <f>IF(Rumunia!AH5="", "", Rumunia!AH5)</f>
        <v/>
      </c>
      <c r="AL445" s="9" t="str">
        <f>IF(Rumunia!AI5="", "", Rumunia!AI5)</f>
        <v/>
      </c>
      <c r="AM445" s="9" t="str">
        <f>IF(Rumunia!AJ5="", "", Rumunia!AJ5)</f>
        <v/>
      </c>
      <c r="AN445" s="9" t="str">
        <f>IF(Rumunia!AK5="", "", Rumunia!AK5)</f>
        <v/>
      </c>
      <c r="AO445" s="9" t="str">
        <f>IF(Rumunia!AL5="", "", Rumunia!AL5)</f>
        <v/>
      </c>
      <c r="AP445" s="9" t="str">
        <f>IF(Rumunia!AM5="", "", Rumunia!AM5)</f>
        <v/>
      </c>
      <c r="AY445" t="str">
        <f>Rumunia!AP5</f>
        <v>tak 2</v>
      </c>
    </row>
    <row r="446" spans="1:51" x14ac:dyDescent="0.25">
      <c r="A446" s="39">
        <f t="shared" si="53"/>
        <v>0.5161290322580645</v>
      </c>
      <c r="B446" s="47">
        <f t="shared" si="47"/>
        <v>0.51612903666806453</v>
      </c>
      <c r="C446" s="46">
        <v>4.4100000000000301E-9</v>
      </c>
      <c r="D446" s="16" t="str">
        <f>Rumunia!A6</f>
        <v>Din. Bukareszt</v>
      </c>
      <c r="E446" s="9" t="str">
        <f>IF(Rumunia!B6="", "", Rumunia!B6)</f>
        <v>tak</v>
      </c>
      <c r="F446" s="9" t="str">
        <f>IF(Rumunia!C6="", "", Rumunia!C6)</f>
        <v>tak</v>
      </c>
      <c r="G446" s="9" t="str">
        <f>IF(Rumunia!D6="", "", Rumunia!D6)</f>
        <v>tak</v>
      </c>
      <c r="H446" s="9" t="str">
        <f>IF(Rumunia!E6="", "", Rumunia!E6)</f>
        <v>tak</v>
      </c>
      <c r="I446" s="9" t="str">
        <f>IF(Rumunia!F6="", "", Rumunia!F6)</f>
        <v>tak</v>
      </c>
      <c r="J446" s="9" t="str">
        <f>IF(Rumunia!G6="", "", Rumunia!G6)</f>
        <v>nie</v>
      </c>
      <c r="K446" s="9" t="str">
        <f>IF(Rumunia!H6="", "", Rumunia!H6)</f>
        <v>nie</v>
      </c>
      <c r="L446" s="9" t="str">
        <f>IF(Rumunia!I6="", "", Rumunia!I6)</f>
        <v>nie</v>
      </c>
      <c r="M446" s="9" t="str">
        <f>IF(Rumunia!J6="", "", Rumunia!J6)</f>
        <v>nie</v>
      </c>
      <c r="N446" s="9" t="str">
        <f>IF(Rumunia!K6="", "", Rumunia!K6)</f>
        <v>nie</v>
      </c>
      <c r="O446" s="9" t="str">
        <f>IF(Rumunia!L6="", "", Rumunia!L6)</f>
        <v>tak</v>
      </c>
      <c r="P446" s="9" t="str">
        <f>IF(Rumunia!M6="", "", Rumunia!M6)</f>
        <v>tak</v>
      </c>
      <c r="Q446" s="9" t="str">
        <f>IF(Rumunia!N6="", "", Rumunia!N6)</f>
        <v>tak</v>
      </c>
      <c r="R446" s="9" t="str">
        <f>IF(Rumunia!O6="", "", Rumunia!O6)</f>
        <v>tak</v>
      </c>
      <c r="S446" s="9" t="str">
        <f>IF(Rumunia!P6="", "", Rumunia!P6)</f>
        <v>nie</v>
      </c>
      <c r="T446" s="9" t="str">
        <f>IF(Rumunia!Q6="", "", Rumunia!Q6)</f>
        <v>nie</v>
      </c>
      <c r="U446" s="9" t="str">
        <f>IF(Rumunia!R6="", "", Rumunia!R6)</f>
        <v>nie</v>
      </c>
      <c r="V446" s="9" t="str">
        <f>IF(Rumunia!S6="", "", Rumunia!S6)</f>
        <v>tak</v>
      </c>
      <c r="W446" s="9" t="str">
        <f>IF(Rumunia!T6="", "", Rumunia!T6)</f>
        <v>nie</v>
      </c>
      <c r="X446" s="9" t="str">
        <f>IF(Rumunia!U6="", "", Rumunia!U6)</f>
        <v>nie</v>
      </c>
      <c r="Y446" s="9" t="str">
        <f>IF(Rumunia!V6="", "", Rumunia!V6)</f>
        <v>nie</v>
      </c>
      <c r="Z446" s="9" t="str">
        <f>IF(Rumunia!W6="", "", Rumunia!W6)</f>
        <v>tak</v>
      </c>
      <c r="AA446" s="9" t="str">
        <f>IF(Rumunia!X6="", "", Rumunia!X6)</f>
        <v>nie</v>
      </c>
      <c r="AB446" s="9" t="str">
        <f>IF(Rumunia!Y6="", "", Rumunia!Y6)</f>
        <v>tak</v>
      </c>
      <c r="AC446" s="9" t="str">
        <f>IF(Rumunia!Z6="", "", Rumunia!Z6)</f>
        <v>nie</v>
      </c>
      <c r="AD446" s="9" t="str">
        <f>IF(Rumunia!AA6="", "", Rumunia!AA6)</f>
        <v>nie</v>
      </c>
      <c r="AE446" s="9" t="str">
        <f>IF(Rumunia!AB6="", "", Rumunia!AB6)</f>
        <v>tak</v>
      </c>
      <c r="AF446" s="9" t="str">
        <f>IF(Rumunia!AC6="", "", Rumunia!AC6)</f>
        <v>tak</v>
      </c>
      <c r="AG446" s="9" t="str">
        <f>IF(Rumunia!AD6="", "", Rumunia!AD6)</f>
        <v>nie</v>
      </c>
      <c r="AH446" s="9" t="str">
        <f>IF(Rumunia!AE6="", "", Rumunia!AE6)</f>
        <v>tak</v>
      </c>
      <c r="AI446" s="9" t="str">
        <f>IF(Rumunia!AF6="", "", Rumunia!AF6)</f>
        <v>tak</v>
      </c>
      <c r="AJ446" s="9" t="str">
        <f>IF(Rumunia!AG6="", "", Rumunia!AG6)</f>
        <v/>
      </c>
      <c r="AK446" s="9" t="str">
        <f>IF(Rumunia!AH6="", "", Rumunia!AH6)</f>
        <v/>
      </c>
      <c r="AL446" s="9" t="str">
        <f>IF(Rumunia!AI6="", "", Rumunia!AI6)</f>
        <v/>
      </c>
      <c r="AM446" s="9" t="str">
        <f>IF(Rumunia!AJ6="", "", Rumunia!AJ6)</f>
        <v/>
      </c>
      <c r="AN446" s="9" t="str">
        <f>IF(Rumunia!AK6="", "", Rumunia!AK6)</f>
        <v/>
      </c>
      <c r="AO446" s="9" t="str">
        <f>IF(Rumunia!AL6="", "", Rumunia!AL6)</f>
        <v/>
      </c>
      <c r="AP446" s="9" t="str">
        <f>IF(Rumunia!AM6="", "", Rumunia!AM6)</f>
        <v/>
      </c>
      <c r="AY446" t="str">
        <f>Rumunia!AP6</f>
        <v>tak 2</v>
      </c>
    </row>
    <row r="447" spans="1:51" x14ac:dyDescent="0.25">
      <c r="A447" s="39">
        <f t="shared" si="53"/>
        <v>0.35483870967741937</v>
      </c>
      <c r="B447" s="47">
        <f t="shared" si="47"/>
        <v>0.35483871409741935</v>
      </c>
      <c r="C447" s="46">
        <v>4.4200000000000298E-9</v>
      </c>
      <c r="D447" s="16" t="str">
        <f>Rumunia!A7</f>
        <v>Rapid Bukareszt</v>
      </c>
      <c r="E447" s="9" t="str">
        <f>IF(Rumunia!B7="", "", Rumunia!B7)</f>
        <v>tak</v>
      </c>
      <c r="F447" s="9" t="str">
        <f>IF(Rumunia!C7="", "", Rumunia!C7)</f>
        <v>tak</v>
      </c>
      <c r="G447" s="9" t="str">
        <f>IF(Rumunia!D7="", "", Rumunia!D7)</f>
        <v>nie</v>
      </c>
      <c r="H447" s="9" t="str">
        <f>IF(Rumunia!E7="", "", Rumunia!E7)</f>
        <v>tak</v>
      </c>
      <c r="I447" s="9" t="str">
        <f>IF(Rumunia!F7="", "", Rumunia!F7)</f>
        <v>tak</v>
      </c>
      <c r="J447" s="9" t="str">
        <f>IF(Rumunia!G7="", "", Rumunia!G7)</f>
        <v>nie</v>
      </c>
      <c r="K447" s="9" t="str">
        <f>IF(Rumunia!H7="", "", Rumunia!H7)</f>
        <v>tak</v>
      </c>
      <c r="L447" s="9" t="str">
        <f>IF(Rumunia!I7="", "", Rumunia!I7)</f>
        <v>nie</v>
      </c>
      <c r="M447" s="9" t="str">
        <f>IF(Rumunia!J7="", "", Rumunia!J7)</f>
        <v>tak</v>
      </c>
      <c r="N447" s="9" t="str">
        <f>IF(Rumunia!K7="", "", Rumunia!K7)</f>
        <v>tak</v>
      </c>
      <c r="O447" s="9" t="str">
        <f>IF(Rumunia!L7="", "", Rumunia!L7)</f>
        <v>nie</v>
      </c>
      <c r="P447" s="9" t="str">
        <f>IF(Rumunia!M7="", "", Rumunia!M7)</f>
        <v>nie</v>
      </c>
      <c r="Q447" s="9" t="str">
        <f>IF(Rumunia!N7="", "", Rumunia!N7)</f>
        <v>tak</v>
      </c>
      <c r="R447" s="9" t="str">
        <f>IF(Rumunia!O7="", "", Rumunia!O7)</f>
        <v>nie</v>
      </c>
      <c r="S447" s="9" t="str">
        <f>IF(Rumunia!P7="", "", Rumunia!P7)</f>
        <v>nie</v>
      </c>
      <c r="T447" s="9" t="str">
        <f>IF(Rumunia!Q7="", "", Rumunia!Q7)</f>
        <v>nie</v>
      </c>
      <c r="U447" s="9" t="str">
        <f>IF(Rumunia!R7="", "", Rumunia!R7)</f>
        <v>nie</v>
      </c>
      <c r="V447" s="9" t="str">
        <f>IF(Rumunia!S7="", "", Rumunia!S7)</f>
        <v>nie</v>
      </c>
      <c r="W447" s="9" t="str">
        <f>IF(Rumunia!T7="", "", Rumunia!T7)</f>
        <v>nie</v>
      </c>
      <c r="X447" s="9" t="str">
        <f>IF(Rumunia!U7="", "", Rumunia!U7)</f>
        <v>nie</v>
      </c>
      <c r="Y447" s="9" t="str">
        <f>IF(Rumunia!V7="", "", Rumunia!V7)</f>
        <v>nie</v>
      </c>
      <c r="Z447" s="9" t="str">
        <f>IF(Rumunia!W7="", "", Rumunia!W7)</f>
        <v>nie</v>
      </c>
      <c r="AA447" s="9" t="str">
        <f>IF(Rumunia!X7="", "", Rumunia!X7)</f>
        <v>nie</v>
      </c>
      <c r="AB447" s="9" t="str">
        <f>IF(Rumunia!Y7="", "", Rumunia!Y7)</f>
        <v>tak</v>
      </c>
      <c r="AC447" s="9" t="str">
        <f>IF(Rumunia!Z7="", "", Rumunia!Z7)</f>
        <v>tak</v>
      </c>
      <c r="AD447" s="9" t="str">
        <f>IF(Rumunia!AA7="", "", Rumunia!AA7)</f>
        <v>nie</v>
      </c>
      <c r="AE447" s="9" t="str">
        <f>IF(Rumunia!AB7="", "", Rumunia!AB7)</f>
        <v>nie</v>
      </c>
      <c r="AF447" s="9" t="str">
        <f>IF(Rumunia!AC7="", "", Rumunia!AC7)</f>
        <v>tak</v>
      </c>
      <c r="AG447" s="9" t="str">
        <f>IF(Rumunia!AD7="", "", Rumunia!AD7)</f>
        <v>nie</v>
      </c>
      <c r="AH447" s="9" t="str">
        <f>IF(Rumunia!AE7="", "", Rumunia!AE7)</f>
        <v>nie</v>
      </c>
      <c r="AI447" s="9" t="str">
        <f>IF(Rumunia!AF7="", "", Rumunia!AF7)</f>
        <v>nie</v>
      </c>
      <c r="AJ447" s="9" t="str">
        <f>IF(Rumunia!AG7="", "", Rumunia!AG7)</f>
        <v/>
      </c>
      <c r="AK447" s="9" t="str">
        <f>IF(Rumunia!AH7="", "", Rumunia!AH7)</f>
        <v/>
      </c>
      <c r="AL447" s="9" t="str">
        <f>IF(Rumunia!AI7="", "", Rumunia!AI7)</f>
        <v/>
      </c>
      <c r="AM447" s="9" t="str">
        <f>IF(Rumunia!AJ7="", "", Rumunia!AJ7)</f>
        <v/>
      </c>
      <c r="AN447" s="9" t="str">
        <f>IF(Rumunia!AK7="", "", Rumunia!AK7)</f>
        <v/>
      </c>
      <c r="AO447" s="9" t="str">
        <f>IF(Rumunia!AL7="", "", Rumunia!AL7)</f>
        <v/>
      </c>
      <c r="AP447" s="9" t="str">
        <f>IF(Rumunia!AM7="", "", Rumunia!AM7)</f>
        <v/>
      </c>
      <c r="AY447" t="str">
        <f>Rumunia!AP7</f>
        <v>nie 3</v>
      </c>
    </row>
    <row r="448" spans="1:51" x14ac:dyDescent="0.25">
      <c r="A448" s="39">
        <f t="shared" si="53"/>
        <v>0.5161290322580645</v>
      </c>
      <c r="B448" s="47">
        <f t="shared" si="47"/>
        <v>0.51612903668806454</v>
      </c>
      <c r="C448" s="46">
        <v>4.4300000000000304E-9</v>
      </c>
      <c r="D448" s="16" t="str">
        <f>Rumunia!A8</f>
        <v>Sepsi Sf. Gheorghe</v>
      </c>
      <c r="E448" s="9" t="str">
        <f>IF(Rumunia!B8="", "", Rumunia!B8)</f>
        <v>nie</v>
      </c>
      <c r="F448" s="9" t="str">
        <f>IF(Rumunia!C8="", "", Rumunia!C8)</f>
        <v>tak</v>
      </c>
      <c r="G448" s="9" t="str">
        <f>IF(Rumunia!D8="", "", Rumunia!D8)</f>
        <v>tak</v>
      </c>
      <c r="H448" s="9" t="str">
        <f>IF(Rumunia!E8="", "", Rumunia!E8)</f>
        <v>tak</v>
      </c>
      <c r="I448" s="9" t="str">
        <f>IF(Rumunia!F8="", "", Rumunia!F8)</f>
        <v>tak</v>
      </c>
      <c r="J448" s="9" t="str">
        <f>IF(Rumunia!G8="", "", Rumunia!G8)</f>
        <v>tak</v>
      </c>
      <c r="K448" s="9" t="str">
        <f>IF(Rumunia!H8="", "", Rumunia!H8)</f>
        <v>nie</v>
      </c>
      <c r="L448" s="9" t="str">
        <f>IF(Rumunia!I8="", "", Rumunia!I8)</f>
        <v>nie</v>
      </c>
      <c r="M448" s="9" t="str">
        <f>IF(Rumunia!J8="", "", Rumunia!J8)</f>
        <v>tak</v>
      </c>
      <c r="N448" s="9" t="str">
        <f>IF(Rumunia!K8="", "", Rumunia!K8)</f>
        <v>tak</v>
      </c>
      <c r="O448" s="9" t="str">
        <f>IF(Rumunia!L8="", "", Rumunia!L8)</f>
        <v>nie</v>
      </c>
      <c r="P448" s="9" t="str">
        <f>IF(Rumunia!M8="", "", Rumunia!M8)</f>
        <v>tak</v>
      </c>
      <c r="Q448" s="9" t="str">
        <f>IF(Rumunia!N8="", "", Rumunia!N8)</f>
        <v>nie</v>
      </c>
      <c r="R448" s="9" t="str">
        <f>IF(Rumunia!O8="", "", Rumunia!O8)</f>
        <v>nie</v>
      </c>
      <c r="S448" s="9" t="str">
        <f>IF(Rumunia!P8="", "", Rumunia!P8)</f>
        <v>tak</v>
      </c>
      <c r="T448" s="9" t="str">
        <f>IF(Rumunia!Q8="", "", Rumunia!Q8)</f>
        <v>tak</v>
      </c>
      <c r="U448" s="9" t="str">
        <f>IF(Rumunia!R8="", "", Rumunia!R8)</f>
        <v>nie</v>
      </c>
      <c r="V448" s="9" t="str">
        <f>IF(Rumunia!S8="", "", Rumunia!S8)</f>
        <v>tak</v>
      </c>
      <c r="W448" s="9" t="str">
        <f>IF(Rumunia!T8="", "", Rumunia!T8)</f>
        <v>nie</v>
      </c>
      <c r="X448" s="9" t="str">
        <f>IF(Rumunia!U8="", "", Rumunia!U8)</f>
        <v>tak</v>
      </c>
      <c r="Y448" s="9" t="str">
        <f>IF(Rumunia!V8="", "", Rumunia!V8)</f>
        <v>nie</v>
      </c>
      <c r="Z448" s="9" t="str">
        <f>IF(Rumunia!W8="", "", Rumunia!W8)</f>
        <v>tak</v>
      </c>
      <c r="AA448" s="9" t="str">
        <f>IF(Rumunia!X8="", "", Rumunia!X8)</f>
        <v>nie</v>
      </c>
      <c r="AB448" s="9" t="str">
        <f>IF(Rumunia!Y8="", "", Rumunia!Y8)</f>
        <v>nie</v>
      </c>
      <c r="AC448" s="9" t="str">
        <f>IF(Rumunia!Z8="", "", Rumunia!Z8)</f>
        <v>nie</v>
      </c>
      <c r="AD448" s="9" t="str">
        <f>IF(Rumunia!AA8="", "", Rumunia!AA8)</f>
        <v>nie</v>
      </c>
      <c r="AE448" s="9" t="str">
        <f>IF(Rumunia!AB8="", "", Rumunia!AB8)</f>
        <v>nie</v>
      </c>
      <c r="AF448" s="9" t="str">
        <f>IF(Rumunia!AC8="", "", Rumunia!AC8)</f>
        <v>tak</v>
      </c>
      <c r="AG448" s="9" t="str">
        <f>IF(Rumunia!AD8="", "", Rumunia!AD8)</f>
        <v>tak</v>
      </c>
      <c r="AH448" s="9" t="str">
        <f>IF(Rumunia!AE8="", "", Rumunia!AE8)</f>
        <v>nie</v>
      </c>
      <c r="AI448" s="9" t="str">
        <f>IF(Rumunia!AF8="", "", Rumunia!AF8)</f>
        <v>tak</v>
      </c>
      <c r="AJ448" s="9" t="str">
        <f>IF(Rumunia!AG8="", "", Rumunia!AG8)</f>
        <v/>
      </c>
      <c r="AK448" s="9" t="str">
        <f>IF(Rumunia!AH8="", "", Rumunia!AH8)</f>
        <v/>
      </c>
      <c r="AL448" s="9" t="str">
        <f>IF(Rumunia!AI8="", "", Rumunia!AI8)</f>
        <v/>
      </c>
      <c r="AM448" s="9" t="str">
        <f>IF(Rumunia!AJ8="", "", Rumunia!AJ8)</f>
        <v/>
      </c>
      <c r="AN448" s="9" t="str">
        <f>IF(Rumunia!AK8="", "", Rumunia!AK8)</f>
        <v/>
      </c>
      <c r="AO448" s="9" t="str">
        <f>IF(Rumunia!AL8="", "", Rumunia!AL8)</f>
        <v/>
      </c>
      <c r="AP448" s="9" t="str">
        <f>IF(Rumunia!AM8="", "", Rumunia!AM8)</f>
        <v/>
      </c>
      <c r="AY448" t="str">
        <f>Rumunia!AP8</f>
        <v>tak 1</v>
      </c>
    </row>
    <row r="449" spans="1:51" x14ac:dyDescent="0.25">
      <c r="A449" s="39">
        <f t="shared" si="53"/>
        <v>0.35483870967741937</v>
      </c>
      <c r="B449" s="47">
        <f t="shared" si="47"/>
        <v>0.35483871411741935</v>
      </c>
      <c r="C449" s="46">
        <v>4.4400000000000302E-9</v>
      </c>
      <c r="D449" s="16" t="str">
        <f>Rumunia!A9</f>
        <v>FC Hermannstadt</v>
      </c>
      <c r="E449" s="9" t="str">
        <f>IF(Rumunia!B9="", "", Rumunia!B9)</f>
        <v>nie</v>
      </c>
      <c r="F449" s="9" t="str">
        <f>IF(Rumunia!C9="", "", Rumunia!C9)</f>
        <v>nie</v>
      </c>
      <c r="G449" s="9" t="str">
        <f>IF(Rumunia!D9="", "", Rumunia!D9)</f>
        <v>nie</v>
      </c>
      <c r="H449" s="9" t="str">
        <f>IF(Rumunia!E9="", "", Rumunia!E9)</f>
        <v>nie</v>
      </c>
      <c r="I449" s="9" t="str">
        <f>IF(Rumunia!F9="", "", Rumunia!F9)</f>
        <v>tak</v>
      </c>
      <c r="J449" s="9" t="str">
        <f>IF(Rumunia!G9="", "", Rumunia!G9)</f>
        <v>nie</v>
      </c>
      <c r="K449" s="9" t="str">
        <f>IF(Rumunia!H9="", "", Rumunia!H9)</f>
        <v>nie</v>
      </c>
      <c r="L449" s="9" t="str">
        <f>IF(Rumunia!I9="", "", Rumunia!I9)</f>
        <v>nie</v>
      </c>
      <c r="M449" s="9" t="str">
        <f>IF(Rumunia!J9="", "", Rumunia!J9)</f>
        <v>nie</v>
      </c>
      <c r="N449" s="9" t="str">
        <f>IF(Rumunia!K9="", "", Rumunia!K9)</f>
        <v>nie</v>
      </c>
      <c r="O449" s="9" t="str">
        <f>IF(Rumunia!L9="", "", Rumunia!L9)</f>
        <v>tak</v>
      </c>
      <c r="P449" s="9" t="str">
        <f>IF(Rumunia!M9="", "", Rumunia!M9)</f>
        <v>tak</v>
      </c>
      <c r="Q449" s="9" t="str">
        <f>IF(Rumunia!N9="", "", Rumunia!N9)</f>
        <v>tak</v>
      </c>
      <c r="R449" s="9" t="str">
        <f>IF(Rumunia!O9="", "", Rumunia!O9)</f>
        <v>tak</v>
      </c>
      <c r="S449" s="9" t="str">
        <f>IF(Rumunia!P9="", "", Rumunia!P9)</f>
        <v>nie</v>
      </c>
      <c r="T449" s="9" t="str">
        <f>IF(Rumunia!Q9="", "", Rumunia!Q9)</f>
        <v>tak</v>
      </c>
      <c r="U449" s="9" t="str">
        <f>IF(Rumunia!R9="", "", Rumunia!R9)</f>
        <v>tak</v>
      </c>
      <c r="V449" s="9" t="str">
        <f>IF(Rumunia!S9="", "", Rumunia!S9)</f>
        <v>tak</v>
      </c>
      <c r="W449" s="9" t="str">
        <f>IF(Rumunia!T9="", "", Rumunia!T9)</f>
        <v>nie</v>
      </c>
      <c r="X449" s="9" t="str">
        <f>IF(Rumunia!U9="", "", Rumunia!U9)</f>
        <v>tak</v>
      </c>
      <c r="Y449" s="9" t="str">
        <f>IF(Rumunia!V9="", "", Rumunia!V9)</f>
        <v>nie</v>
      </c>
      <c r="Z449" s="9" t="str">
        <f>IF(Rumunia!W9="", "", Rumunia!W9)</f>
        <v>tak</v>
      </c>
      <c r="AA449" s="9" t="str">
        <f>IF(Rumunia!X9="", "", Rumunia!X9)</f>
        <v>nie</v>
      </c>
      <c r="AB449" s="9" t="str">
        <f>IF(Rumunia!Y9="", "", Rumunia!Y9)</f>
        <v>nie</v>
      </c>
      <c r="AC449" s="9" t="str">
        <f>IF(Rumunia!Z9="", "", Rumunia!Z9)</f>
        <v>nie</v>
      </c>
      <c r="AD449" s="9" t="str">
        <f>IF(Rumunia!AA9="", "", Rumunia!AA9)</f>
        <v>nie</v>
      </c>
      <c r="AE449" s="9" t="str">
        <f>IF(Rumunia!AB9="", "", Rumunia!AB9)</f>
        <v>nie</v>
      </c>
      <c r="AF449" s="9" t="str">
        <f>IF(Rumunia!AC9="", "", Rumunia!AC9)</f>
        <v>tak</v>
      </c>
      <c r="AG449" s="9" t="str">
        <f>IF(Rumunia!AD9="", "", Rumunia!AD9)</f>
        <v>nie</v>
      </c>
      <c r="AH449" s="9" t="str">
        <f>IF(Rumunia!AE9="", "", Rumunia!AE9)</f>
        <v>nie</v>
      </c>
      <c r="AI449" s="9" t="str">
        <f>IF(Rumunia!AF9="", "", Rumunia!AF9)</f>
        <v>nie</v>
      </c>
      <c r="AJ449" s="9" t="str">
        <f>IF(Rumunia!AG9="", "", Rumunia!AG9)</f>
        <v/>
      </c>
      <c r="AK449" s="9" t="str">
        <f>IF(Rumunia!AH9="", "", Rumunia!AH9)</f>
        <v/>
      </c>
      <c r="AL449" s="9" t="str">
        <f>IF(Rumunia!AI9="", "", Rumunia!AI9)</f>
        <v/>
      </c>
      <c r="AM449" s="9" t="str">
        <f>IF(Rumunia!AJ9="", "", Rumunia!AJ9)</f>
        <v/>
      </c>
      <c r="AN449" s="9" t="str">
        <f>IF(Rumunia!AK9="", "", Rumunia!AK9)</f>
        <v/>
      </c>
      <c r="AO449" s="9" t="str">
        <f>IF(Rumunia!AL9="", "", Rumunia!AL9)</f>
        <v/>
      </c>
      <c r="AP449" s="9" t="str">
        <f>IF(Rumunia!AM9="", "", Rumunia!AM9)</f>
        <v/>
      </c>
      <c r="AY449" t="str">
        <f>Rumunia!AP9</f>
        <v>nie 3</v>
      </c>
    </row>
    <row r="450" spans="1:51" x14ac:dyDescent="0.25">
      <c r="A450" s="39">
        <f t="shared" si="53"/>
        <v>0.38709677419354838</v>
      </c>
      <c r="B450" s="47">
        <f t="shared" si="47"/>
        <v>0.38709677864354836</v>
      </c>
      <c r="C450" s="46">
        <v>4.4500000000000299E-9</v>
      </c>
      <c r="D450" s="16" t="str">
        <f>Rumunia!A10</f>
        <v>Petrolul</v>
      </c>
      <c r="E450" s="9" t="str">
        <f>IF(Rumunia!B10="", "", Rumunia!B10)</f>
        <v>nie</v>
      </c>
      <c r="F450" s="9" t="str">
        <f>IF(Rumunia!C10="", "", Rumunia!C10)</f>
        <v>tak</v>
      </c>
      <c r="G450" s="9" t="str">
        <f>IF(Rumunia!D10="", "", Rumunia!D10)</f>
        <v>nie</v>
      </c>
      <c r="H450" s="9" t="str">
        <f>IF(Rumunia!E10="", "", Rumunia!E10)</f>
        <v>nie</v>
      </c>
      <c r="I450" s="9" t="str">
        <f>IF(Rumunia!F10="", "", Rumunia!F10)</f>
        <v>nie</v>
      </c>
      <c r="J450" s="9" t="str">
        <f>IF(Rumunia!G10="", "", Rumunia!G10)</f>
        <v>tak</v>
      </c>
      <c r="K450" s="9" t="str">
        <f>IF(Rumunia!H10="", "", Rumunia!H10)</f>
        <v>nie</v>
      </c>
      <c r="L450" s="9" t="str">
        <f>IF(Rumunia!I10="", "", Rumunia!I10)</f>
        <v>nie</v>
      </c>
      <c r="M450" s="9" t="str">
        <f>IF(Rumunia!J10="", "", Rumunia!J10)</f>
        <v>nie</v>
      </c>
      <c r="N450" s="9" t="str">
        <f>IF(Rumunia!K10="", "", Rumunia!K10)</f>
        <v>tak</v>
      </c>
      <c r="O450" s="9" t="str">
        <f>IF(Rumunia!L10="", "", Rumunia!L10)</f>
        <v>tak</v>
      </c>
      <c r="P450" s="9" t="str">
        <f>IF(Rumunia!M10="", "", Rumunia!M10)</f>
        <v>tak</v>
      </c>
      <c r="Q450" s="9" t="str">
        <f>IF(Rumunia!N10="", "", Rumunia!N10)</f>
        <v>nie</v>
      </c>
      <c r="R450" s="9" t="str">
        <f>IF(Rumunia!O10="", "", Rumunia!O10)</f>
        <v>tak</v>
      </c>
      <c r="S450" s="9" t="str">
        <f>IF(Rumunia!P10="", "", Rumunia!P10)</f>
        <v>tak</v>
      </c>
      <c r="T450" s="9" t="str">
        <f>IF(Rumunia!Q10="", "", Rumunia!Q10)</f>
        <v>nie</v>
      </c>
      <c r="U450" s="9" t="str">
        <f>IF(Rumunia!R10="", "", Rumunia!R10)</f>
        <v>nie</v>
      </c>
      <c r="V450" s="9" t="str">
        <f>IF(Rumunia!S10="", "", Rumunia!S10)</f>
        <v>nie</v>
      </c>
      <c r="W450" s="9" t="str">
        <f>IF(Rumunia!T10="", "", Rumunia!T10)</f>
        <v>tak</v>
      </c>
      <c r="X450" s="9" t="str">
        <f>IF(Rumunia!U10="", "", Rumunia!U10)</f>
        <v>nie</v>
      </c>
      <c r="Y450" s="9" t="str">
        <f>IF(Rumunia!V10="", "", Rumunia!V10)</f>
        <v>tak</v>
      </c>
      <c r="Z450" s="9" t="str">
        <f>IF(Rumunia!W10="", "", Rumunia!W10)</f>
        <v>nie</v>
      </c>
      <c r="AA450" s="9" t="str">
        <f>IF(Rumunia!X10="", "", Rumunia!X10)</f>
        <v>tak</v>
      </c>
      <c r="AB450" s="9" t="str">
        <f>IF(Rumunia!Y10="", "", Rumunia!Y10)</f>
        <v>tak</v>
      </c>
      <c r="AC450" s="9" t="str">
        <f>IF(Rumunia!Z10="", "", Rumunia!Z10)</f>
        <v>nie</v>
      </c>
      <c r="AD450" s="9" t="str">
        <f>IF(Rumunia!AA10="", "", Rumunia!AA10)</f>
        <v>nie</v>
      </c>
      <c r="AE450" s="9" t="str">
        <f>IF(Rumunia!AB10="", "", Rumunia!AB10)</f>
        <v>nie</v>
      </c>
      <c r="AF450" s="9" t="str">
        <f>IF(Rumunia!AC10="", "", Rumunia!AC10)</f>
        <v>nie</v>
      </c>
      <c r="AG450" s="9" t="str">
        <f>IF(Rumunia!AD10="", "", Rumunia!AD10)</f>
        <v>nie</v>
      </c>
      <c r="AH450" s="9" t="str">
        <f>IF(Rumunia!AE10="", "", Rumunia!AE10)</f>
        <v>nie</v>
      </c>
      <c r="AI450" s="9" t="str">
        <f>IF(Rumunia!AF10="", "", Rumunia!AF10)</f>
        <v>tak</v>
      </c>
      <c r="AJ450" s="9" t="str">
        <f>IF(Rumunia!AG10="", "", Rumunia!AG10)</f>
        <v/>
      </c>
      <c r="AK450" s="9" t="str">
        <f>IF(Rumunia!AH10="", "", Rumunia!AH10)</f>
        <v/>
      </c>
      <c r="AL450" s="9" t="str">
        <f>IF(Rumunia!AI10="", "", Rumunia!AI10)</f>
        <v/>
      </c>
      <c r="AM450" s="9" t="str">
        <f>IF(Rumunia!AJ10="", "", Rumunia!AJ10)</f>
        <v/>
      </c>
      <c r="AN450" s="9" t="str">
        <f>IF(Rumunia!AK10="", "", Rumunia!AK10)</f>
        <v/>
      </c>
      <c r="AO450" s="9" t="str">
        <f>IF(Rumunia!AL10="", "", Rumunia!AL10)</f>
        <v/>
      </c>
      <c r="AP450" s="9" t="str">
        <f>IF(Rumunia!AM10="", "", Rumunia!AM10)</f>
        <v/>
      </c>
      <c r="AY450" t="str">
        <f>Rumunia!AP10</f>
        <v>tak 1</v>
      </c>
    </row>
    <row r="451" spans="1:51" x14ac:dyDescent="0.25">
      <c r="A451" s="39">
        <f t="shared" si="53"/>
        <v>0.41935483870967744</v>
      </c>
      <c r="B451" s="47">
        <f t="shared" si="47"/>
        <v>0.41935484316967742</v>
      </c>
      <c r="C451" s="46">
        <v>4.4600000000000297E-9</v>
      </c>
      <c r="D451" s="16" t="str">
        <f>Rumunia!A11</f>
        <v>Farul Constanta</v>
      </c>
      <c r="E451" s="9" t="str">
        <f>IF(Rumunia!B11="", "", Rumunia!B11)</f>
        <v>nie</v>
      </c>
      <c r="F451" s="9" t="str">
        <f>IF(Rumunia!C11="", "", Rumunia!C11)</f>
        <v>nie</v>
      </c>
      <c r="G451" s="9" t="str">
        <f>IF(Rumunia!D11="", "", Rumunia!D11)</f>
        <v>nie</v>
      </c>
      <c r="H451" s="9" t="str">
        <f>IF(Rumunia!E11="", "", Rumunia!E11)</f>
        <v>nie</v>
      </c>
      <c r="I451" s="9" t="str">
        <f>IF(Rumunia!F11="", "", Rumunia!F11)</f>
        <v>tak</v>
      </c>
      <c r="J451" s="9" t="str">
        <f>IF(Rumunia!G11="", "", Rumunia!G11)</f>
        <v>nie</v>
      </c>
      <c r="K451" s="9" t="str">
        <f>IF(Rumunia!H11="", "", Rumunia!H11)</f>
        <v>tak</v>
      </c>
      <c r="L451" s="9" t="str">
        <f>IF(Rumunia!I11="", "", Rumunia!I11)</f>
        <v>tak</v>
      </c>
      <c r="M451" s="9" t="str">
        <f>IF(Rumunia!J11="", "", Rumunia!J11)</f>
        <v>nie</v>
      </c>
      <c r="N451" s="9" t="str">
        <f>IF(Rumunia!K11="", "", Rumunia!K11)</f>
        <v>tak</v>
      </c>
      <c r="O451" s="9" t="str">
        <f>IF(Rumunia!L11="", "", Rumunia!L11)</f>
        <v>nie</v>
      </c>
      <c r="P451" s="9" t="str">
        <f>IF(Rumunia!M11="", "", Rumunia!M11)</f>
        <v>nie</v>
      </c>
      <c r="Q451" s="9" t="str">
        <f>IF(Rumunia!N11="", "", Rumunia!N11)</f>
        <v>tak</v>
      </c>
      <c r="R451" s="9" t="str">
        <f>IF(Rumunia!O11="", "", Rumunia!O11)</f>
        <v>tak</v>
      </c>
      <c r="S451" s="9" t="str">
        <f>IF(Rumunia!P11="", "", Rumunia!P11)</f>
        <v>nie</v>
      </c>
      <c r="T451" s="9" t="str">
        <f>IF(Rumunia!Q11="", "", Rumunia!Q11)</f>
        <v>nie</v>
      </c>
      <c r="U451" s="9" t="str">
        <f>IF(Rumunia!R11="", "", Rumunia!R11)</f>
        <v>nie</v>
      </c>
      <c r="V451" s="9" t="str">
        <f>IF(Rumunia!S11="", "", Rumunia!S11)</f>
        <v>nie</v>
      </c>
      <c r="W451" s="9" t="str">
        <f>IF(Rumunia!T11="", "", Rumunia!T11)</f>
        <v>tak</v>
      </c>
      <c r="X451" s="9" t="str">
        <f>IF(Rumunia!U11="", "", Rumunia!U11)</f>
        <v>tak</v>
      </c>
      <c r="Y451" s="9" t="str">
        <f>IF(Rumunia!V11="", "", Rumunia!V11)</f>
        <v>nie</v>
      </c>
      <c r="Z451" s="9" t="str">
        <f>IF(Rumunia!W11="", "", Rumunia!W11)</f>
        <v>nie</v>
      </c>
      <c r="AA451" s="9" t="str">
        <f>IF(Rumunia!X11="", "", Rumunia!X11)</f>
        <v>tak</v>
      </c>
      <c r="AB451" s="9" t="str">
        <f>IF(Rumunia!Y11="", "", Rumunia!Y11)</f>
        <v>tak</v>
      </c>
      <c r="AC451" s="9" t="str">
        <f>IF(Rumunia!Z11="", "", Rumunia!Z11)</f>
        <v>nie</v>
      </c>
      <c r="AD451" s="9" t="str">
        <f>IF(Rumunia!AA11="", "", Rumunia!AA11)</f>
        <v>nie</v>
      </c>
      <c r="AE451" s="9" t="str">
        <f>IF(Rumunia!AB11="", "", Rumunia!AB11)</f>
        <v>tak</v>
      </c>
      <c r="AF451" s="9" t="str">
        <f>IF(Rumunia!AC11="", "", Rumunia!AC11)</f>
        <v>tak</v>
      </c>
      <c r="AG451" s="9" t="str">
        <f>IF(Rumunia!AD11="", "", Rumunia!AD11)</f>
        <v>nie</v>
      </c>
      <c r="AH451" s="9" t="str">
        <f>IF(Rumunia!AE11="", "", Rumunia!AE11)</f>
        <v>tak</v>
      </c>
      <c r="AI451" s="9" t="str">
        <f>IF(Rumunia!AF11="", "", Rumunia!AF11)</f>
        <v>nie</v>
      </c>
      <c r="AJ451" s="9" t="str">
        <f>IF(Rumunia!AG11="", "", Rumunia!AG11)</f>
        <v/>
      </c>
      <c r="AK451" s="9" t="str">
        <f>IF(Rumunia!AH11="", "", Rumunia!AH11)</f>
        <v/>
      </c>
      <c r="AL451" s="9" t="str">
        <f>IF(Rumunia!AI11="", "", Rumunia!AI11)</f>
        <v/>
      </c>
      <c r="AM451" s="9" t="str">
        <f>IF(Rumunia!AJ11="", "", Rumunia!AJ11)</f>
        <v/>
      </c>
      <c r="AN451" s="9" t="str">
        <f>IF(Rumunia!AK11="", "", Rumunia!AK11)</f>
        <v/>
      </c>
      <c r="AO451" s="9" t="str">
        <f>IF(Rumunia!AL11="", "", Rumunia!AL11)</f>
        <v/>
      </c>
      <c r="AP451" s="9" t="str">
        <f>IF(Rumunia!AM11="", "", Rumunia!AM11)</f>
        <v/>
      </c>
      <c r="AY451" t="str">
        <f>Rumunia!AP11</f>
        <v>nie 1</v>
      </c>
    </row>
    <row r="452" spans="1:51" x14ac:dyDescent="0.25">
      <c r="A452" s="39">
        <f t="shared" si="53"/>
        <v>0.35483870967741937</v>
      </c>
      <c r="B452" s="47">
        <f t="shared" si="47"/>
        <v>0.35483871414741935</v>
      </c>
      <c r="C452" s="46">
        <v>4.4700000000000303E-9</v>
      </c>
      <c r="D452" s="16" t="str">
        <f>Rumunia!A12</f>
        <v>UTA Arad</v>
      </c>
      <c r="E452" s="9" t="str">
        <f>IF(Rumunia!B12="", "", Rumunia!B12)</f>
        <v>tak</v>
      </c>
      <c r="F452" s="9" t="str">
        <f>IF(Rumunia!C12="", "", Rumunia!C12)</f>
        <v>nie</v>
      </c>
      <c r="G452" s="9" t="str">
        <f>IF(Rumunia!D12="", "", Rumunia!D12)</f>
        <v>nie</v>
      </c>
      <c r="H452" s="9" t="str">
        <f>IF(Rumunia!E12="", "", Rumunia!E12)</f>
        <v>nie</v>
      </c>
      <c r="I452" s="9" t="str">
        <f>IF(Rumunia!F12="", "", Rumunia!F12)</f>
        <v>tak</v>
      </c>
      <c r="J452" s="9" t="str">
        <f>IF(Rumunia!G12="", "", Rumunia!G12)</f>
        <v>nie</v>
      </c>
      <c r="K452" s="9" t="str">
        <f>IF(Rumunia!H12="", "", Rumunia!H12)</f>
        <v>tak</v>
      </c>
      <c r="L452" s="9" t="str">
        <f>IF(Rumunia!I12="", "", Rumunia!I12)</f>
        <v>tak</v>
      </c>
      <c r="M452" s="9" t="str">
        <f>IF(Rumunia!J12="", "", Rumunia!J12)</f>
        <v>nie</v>
      </c>
      <c r="N452" s="9" t="str">
        <f>IF(Rumunia!K12="", "", Rumunia!K12)</f>
        <v>nie</v>
      </c>
      <c r="O452" s="9" t="str">
        <f>IF(Rumunia!L12="", "", Rumunia!L12)</f>
        <v>tak</v>
      </c>
      <c r="P452" s="9" t="str">
        <f>IF(Rumunia!M12="", "", Rumunia!M12)</f>
        <v>tak</v>
      </c>
      <c r="Q452" s="9" t="str">
        <f>IF(Rumunia!N12="", "", Rumunia!N12)</f>
        <v>nie</v>
      </c>
      <c r="R452" s="9" t="str">
        <f>IF(Rumunia!O12="", "", Rumunia!O12)</f>
        <v>nie</v>
      </c>
      <c r="S452" s="9" t="str">
        <f>IF(Rumunia!P12="", "", Rumunia!P12)</f>
        <v>nie</v>
      </c>
      <c r="T452" s="9" t="str">
        <f>IF(Rumunia!Q12="", "", Rumunia!Q12)</f>
        <v>nie</v>
      </c>
      <c r="U452" s="9" t="str">
        <f>IF(Rumunia!R12="", "", Rumunia!R12)</f>
        <v>tak</v>
      </c>
      <c r="V452" s="9" t="str">
        <f>IF(Rumunia!S12="", "", Rumunia!S12)</f>
        <v>nie</v>
      </c>
      <c r="W452" s="9" t="str">
        <f>IF(Rumunia!T12="", "", Rumunia!T12)</f>
        <v>nie</v>
      </c>
      <c r="X452" s="9" t="str">
        <f>IF(Rumunia!U12="", "", Rumunia!U12)</f>
        <v>tak</v>
      </c>
      <c r="Y452" s="9" t="str">
        <f>IF(Rumunia!V12="", "", Rumunia!V12)</f>
        <v>tak</v>
      </c>
      <c r="Z452" s="9" t="str">
        <f>IF(Rumunia!W12="", "", Rumunia!W12)</f>
        <v>nie</v>
      </c>
      <c r="AA452" s="9" t="str">
        <f>IF(Rumunia!X12="", "", Rumunia!X12)</f>
        <v>nie</v>
      </c>
      <c r="AB452" s="9" t="str">
        <f>IF(Rumunia!Y12="", "", Rumunia!Y12)</f>
        <v>nie</v>
      </c>
      <c r="AC452" s="9" t="str">
        <f>IF(Rumunia!Z12="", "", Rumunia!Z12)</f>
        <v>nie</v>
      </c>
      <c r="AD452" s="9" t="str">
        <f>IF(Rumunia!AA12="", "", Rumunia!AA12)</f>
        <v>nie</v>
      </c>
      <c r="AE452" s="9" t="str">
        <f>IF(Rumunia!AB12="", "", Rumunia!AB12)</f>
        <v>nie</v>
      </c>
      <c r="AF452" s="9" t="str">
        <f>IF(Rumunia!AC12="", "", Rumunia!AC12)</f>
        <v>tak</v>
      </c>
      <c r="AG452" s="9" t="str">
        <f>IF(Rumunia!AD12="", "", Rumunia!AD12)</f>
        <v>nie</v>
      </c>
      <c r="AH452" s="9" t="str">
        <f>IF(Rumunia!AE12="", "", Rumunia!AE12)</f>
        <v>tak</v>
      </c>
      <c r="AI452" s="9" t="str">
        <f>IF(Rumunia!AF12="", "", Rumunia!AF12)</f>
        <v>nie</v>
      </c>
      <c r="AJ452" s="9" t="str">
        <f>IF(Rumunia!AG12="", "", Rumunia!AG12)</f>
        <v/>
      </c>
      <c r="AK452" s="9" t="str">
        <f>IF(Rumunia!AH12="", "", Rumunia!AH12)</f>
        <v/>
      </c>
      <c r="AL452" s="9" t="str">
        <f>IF(Rumunia!AI12="", "", Rumunia!AI12)</f>
        <v/>
      </c>
      <c r="AM452" s="9" t="str">
        <f>IF(Rumunia!AJ12="", "", Rumunia!AJ12)</f>
        <v/>
      </c>
      <c r="AN452" s="9" t="str">
        <f>IF(Rumunia!AK12="", "", Rumunia!AK12)</f>
        <v/>
      </c>
      <c r="AO452" s="9" t="str">
        <f>IF(Rumunia!AL12="", "", Rumunia!AL12)</f>
        <v/>
      </c>
      <c r="AP452" s="9" t="str">
        <f>IF(Rumunia!AM12="", "", Rumunia!AM12)</f>
        <v/>
      </c>
      <c r="AY452" t="str">
        <f>Rumunia!AP12</f>
        <v>nie 1</v>
      </c>
    </row>
    <row r="453" spans="1:51" x14ac:dyDescent="0.25">
      <c r="A453" s="39">
        <f t="shared" si="53"/>
        <v>0.25806451612903225</v>
      </c>
      <c r="B453" s="47">
        <f t="shared" si="47"/>
        <v>0.25806452060903223</v>
      </c>
      <c r="C453" s="46">
        <v>4.48000000000003E-9</v>
      </c>
      <c r="D453" s="16" t="str">
        <f>Rumunia!A13</f>
        <v>Otelul Galati</v>
      </c>
      <c r="E453" s="9" t="str">
        <f>IF(Rumunia!B13="", "", Rumunia!B13)</f>
        <v>tak</v>
      </c>
      <c r="F453" s="9" t="str">
        <f>IF(Rumunia!C13="", "", Rumunia!C13)</f>
        <v>nie</v>
      </c>
      <c r="G453" s="9" t="str">
        <f>IF(Rumunia!D13="", "", Rumunia!D13)</f>
        <v>tak</v>
      </c>
      <c r="H453" s="9" t="str">
        <f>IF(Rumunia!E13="", "", Rumunia!E13)</f>
        <v>nie</v>
      </c>
      <c r="I453" s="9" t="str">
        <f>IF(Rumunia!F13="", "", Rumunia!F13)</f>
        <v>tak</v>
      </c>
      <c r="J453" s="9" t="str">
        <f>IF(Rumunia!G13="", "", Rumunia!G13)</f>
        <v>nie</v>
      </c>
      <c r="K453" s="9" t="str">
        <f>IF(Rumunia!H13="", "", Rumunia!H13)</f>
        <v>nie</v>
      </c>
      <c r="L453" s="9" t="str">
        <f>IF(Rumunia!I13="", "", Rumunia!I13)</f>
        <v>nie</v>
      </c>
      <c r="M453" s="9" t="str">
        <f>IF(Rumunia!J13="", "", Rumunia!J13)</f>
        <v>nie</v>
      </c>
      <c r="N453" s="9" t="str">
        <f>IF(Rumunia!K13="", "", Rumunia!K13)</f>
        <v>nie</v>
      </c>
      <c r="O453" s="9" t="str">
        <f>IF(Rumunia!L13="", "", Rumunia!L13)</f>
        <v>nie</v>
      </c>
      <c r="P453" s="9" t="str">
        <f>IF(Rumunia!M13="", "", Rumunia!M13)</f>
        <v>nie</v>
      </c>
      <c r="Q453" s="9" t="str">
        <f>IF(Rumunia!N13="", "", Rumunia!N13)</f>
        <v>nie</v>
      </c>
      <c r="R453" s="9" t="str">
        <f>IF(Rumunia!O13="", "", Rumunia!O13)</f>
        <v>nie</v>
      </c>
      <c r="S453" s="9" t="str">
        <f>IF(Rumunia!P13="", "", Rumunia!P13)</f>
        <v>tak</v>
      </c>
      <c r="T453" s="9" t="str">
        <f>IF(Rumunia!Q13="", "", Rumunia!Q13)</f>
        <v>nie</v>
      </c>
      <c r="U453" s="9" t="str">
        <f>IF(Rumunia!R13="", "", Rumunia!R13)</f>
        <v>nie</v>
      </c>
      <c r="V453" s="9" t="str">
        <f>IF(Rumunia!S13="", "", Rumunia!S13)</f>
        <v>tak</v>
      </c>
      <c r="W453" s="9" t="str">
        <f>IF(Rumunia!T13="", "", Rumunia!T13)</f>
        <v>nie</v>
      </c>
      <c r="X453" s="9" t="str">
        <f>IF(Rumunia!U13="", "", Rumunia!U13)</f>
        <v>tak</v>
      </c>
      <c r="Y453" s="9" t="str">
        <f>IF(Rumunia!V13="", "", Rumunia!V13)</f>
        <v>tak</v>
      </c>
      <c r="Z453" s="9" t="str">
        <f>IF(Rumunia!W13="", "", Rumunia!W13)</f>
        <v>nie</v>
      </c>
      <c r="AA453" s="9" t="str">
        <f>IF(Rumunia!X13="", "", Rumunia!X13)</f>
        <v>nie</v>
      </c>
      <c r="AB453" s="9" t="str">
        <f>IF(Rumunia!Y13="", "", Rumunia!Y13)</f>
        <v>tak</v>
      </c>
      <c r="AC453" s="9" t="str">
        <f>IF(Rumunia!Z13="", "", Rumunia!Z13)</f>
        <v>nie</v>
      </c>
      <c r="AD453" s="9" t="str">
        <f>IF(Rumunia!AA13="", "", Rumunia!AA13)</f>
        <v>nie</v>
      </c>
      <c r="AE453" s="9" t="str">
        <f>IF(Rumunia!AB13="", "", Rumunia!AB13)</f>
        <v>nie</v>
      </c>
      <c r="AF453" s="9" t="str">
        <f>IF(Rumunia!AC13="", "", Rumunia!AC13)</f>
        <v>nie</v>
      </c>
      <c r="AG453" s="9" t="str">
        <f>IF(Rumunia!AD13="", "", Rumunia!AD13)</f>
        <v>nie</v>
      </c>
      <c r="AH453" s="9" t="str">
        <f>IF(Rumunia!AE13="", "", Rumunia!AE13)</f>
        <v>nie</v>
      </c>
      <c r="AI453" s="9" t="str">
        <f>IF(Rumunia!AF13="", "", Rumunia!AF13)</f>
        <v>nie</v>
      </c>
      <c r="AJ453" s="9" t="str">
        <f>IF(Rumunia!AG13="", "", Rumunia!AG13)</f>
        <v/>
      </c>
      <c r="AK453" s="9" t="str">
        <f>IF(Rumunia!AH13="", "", Rumunia!AH13)</f>
        <v/>
      </c>
      <c r="AL453" s="9" t="str">
        <f>IF(Rumunia!AI13="", "", Rumunia!AI13)</f>
        <v/>
      </c>
      <c r="AM453" s="9" t="str">
        <f>IF(Rumunia!AJ13="", "", Rumunia!AJ13)</f>
        <v/>
      </c>
      <c r="AN453" s="9" t="str">
        <f>IF(Rumunia!AK13="", "", Rumunia!AK13)</f>
        <v/>
      </c>
      <c r="AO453" s="9" t="str">
        <f>IF(Rumunia!AL13="", "", Rumunia!AL13)</f>
        <v/>
      </c>
      <c r="AP453" s="9" t="str">
        <f>IF(Rumunia!AM13="", "", Rumunia!AM13)</f>
        <v/>
      </c>
      <c r="AY453" t="str">
        <f>Rumunia!AP13</f>
        <v>nie 7</v>
      </c>
    </row>
    <row r="454" spans="1:51" x14ac:dyDescent="0.25">
      <c r="A454" s="39">
        <f t="shared" si="53"/>
        <v>0.45161290322580644</v>
      </c>
      <c r="B454" s="47">
        <f t="shared" ref="B454:B517" si="54">A454+C454</f>
        <v>0.45161290771580642</v>
      </c>
      <c r="C454" s="46">
        <v>4.4900000000000298E-9</v>
      </c>
      <c r="D454" s="16" t="str">
        <f>Rumunia!A14</f>
        <v>Poli Iasi</v>
      </c>
      <c r="E454" s="9" t="str">
        <f>IF(Rumunia!B14="", "", Rumunia!B14)</f>
        <v>nie</v>
      </c>
      <c r="F454" s="9" t="str">
        <f>IF(Rumunia!C14="", "", Rumunia!C14)</f>
        <v>nie</v>
      </c>
      <c r="G454" s="9" t="str">
        <f>IF(Rumunia!D14="", "", Rumunia!D14)</f>
        <v>tak</v>
      </c>
      <c r="H454" s="9" t="str">
        <f>IF(Rumunia!E14="", "", Rumunia!E14)</f>
        <v>nie</v>
      </c>
      <c r="I454" s="9" t="str">
        <f>IF(Rumunia!F14="", "", Rumunia!F14)</f>
        <v>tak</v>
      </c>
      <c r="J454" s="9" t="str">
        <f>IF(Rumunia!G14="", "", Rumunia!G14)</f>
        <v>nie</v>
      </c>
      <c r="K454" s="9" t="str">
        <f>IF(Rumunia!H14="", "", Rumunia!H14)</f>
        <v>tak</v>
      </c>
      <c r="L454" s="9" t="str">
        <f>IF(Rumunia!I14="", "", Rumunia!I14)</f>
        <v>nie</v>
      </c>
      <c r="M454" s="9" t="str">
        <f>IF(Rumunia!J14="", "", Rumunia!J14)</f>
        <v>tak</v>
      </c>
      <c r="N454" s="9" t="str">
        <f>IF(Rumunia!K14="", "", Rumunia!K14)</f>
        <v>nie</v>
      </c>
      <c r="O454" s="9" t="str">
        <f>IF(Rumunia!L14="", "", Rumunia!L14)</f>
        <v>nie</v>
      </c>
      <c r="P454" s="9" t="str">
        <f>IF(Rumunia!M14="", "", Rumunia!M14)</f>
        <v>tak</v>
      </c>
      <c r="Q454" s="9" t="str">
        <f>IF(Rumunia!N14="", "", Rumunia!N14)</f>
        <v>nie</v>
      </c>
      <c r="R454" s="9" t="str">
        <f>IF(Rumunia!O14="", "", Rumunia!O14)</f>
        <v>tak</v>
      </c>
      <c r="S454" s="9" t="str">
        <f>IF(Rumunia!P14="", "", Rumunia!P14)</f>
        <v>tak</v>
      </c>
      <c r="T454" s="9" t="str">
        <f>IF(Rumunia!Q14="", "", Rumunia!Q14)</f>
        <v>tak</v>
      </c>
      <c r="U454" s="9" t="str">
        <f>IF(Rumunia!R14="", "", Rumunia!R14)</f>
        <v>tak</v>
      </c>
      <c r="V454" s="9" t="str">
        <f>IF(Rumunia!S14="", "", Rumunia!S14)</f>
        <v>tak</v>
      </c>
      <c r="W454" s="9" t="str">
        <f>IF(Rumunia!T14="", "", Rumunia!T14)</f>
        <v>tak</v>
      </c>
      <c r="X454" s="9" t="str">
        <f>IF(Rumunia!U14="", "", Rumunia!U14)</f>
        <v>nie</v>
      </c>
      <c r="Y454" s="9" t="str">
        <f>IF(Rumunia!V14="", "", Rumunia!V14)</f>
        <v>tak</v>
      </c>
      <c r="Z454" s="9" t="str">
        <f>IF(Rumunia!W14="", "", Rumunia!W14)</f>
        <v>nie</v>
      </c>
      <c r="AA454" s="9" t="str">
        <f>IF(Rumunia!X14="", "", Rumunia!X14)</f>
        <v>nie</v>
      </c>
      <c r="AB454" s="9" t="str">
        <f>IF(Rumunia!Y14="", "", Rumunia!Y14)</f>
        <v>tak</v>
      </c>
      <c r="AC454" s="9" t="str">
        <f>IF(Rumunia!Z14="", "", Rumunia!Z14)</f>
        <v>nie</v>
      </c>
      <c r="AD454" s="9" t="str">
        <f>IF(Rumunia!AA14="", "", Rumunia!AA14)</f>
        <v>nie</v>
      </c>
      <c r="AE454" s="9" t="str">
        <f>IF(Rumunia!AB14="", "", Rumunia!AB14)</f>
        <v>tak</v>
      </c>
      <c r="AF454" s="9" t="str">
        <f>IF(Rumunia!AC14="", "", Rumunia!AC14)</f>
        <v>nie</v>
      </c>
      <c r="AG454" s="9" t="str">
        <f>IF(Rumunia!AD14="", "", Rumunia!AD14)</f>
        <v>nie</v>
      </c>
      <c r="AH454" s="9" t="str">
        <f>IF(Rumunia!AE14="", "", Rumunia!AE14)</f>
        <v>nie</v>
      </c>
      <c r="AI454" s="9" t="str">
        <f>IF(Rumunia!AF14="", "", Rumunia!AF14)</f>
        <v>nie</v>
      </c>
      <c r="AJ454" s="9" t="str">
        <f>IF(Rumunia!AG14="", "", Rumunia!AG14)</f>
        <v/>
      </c>
      <c r="AK454" s="9" t="str">
        <f>IF(Rumunia!AH14="", "", Rumunia!AH14)</f>
        <v/>
      </c>
      <c r="AL454" s="9" t="str">
        <f>IF(Rumunia!AI14="", "", Rumunia!AI14)</f>
        <v/>
      </c>
      <c r="AM454" s="9" t="str">
        <f>IF(Rumunia!AJ14="", "", Rumunia!AJ14)</f>
        <v/>
      </c>
      <c r="AN454" s="9" t="str">
        <f>IF(Rumunia!AK14="", "", Rumunia!AK14)</f>
        <v/>
      </c>
      <c r="AO454" s="9" t="str">
        <f>IF(Rumunia!AL14="", "", Rumunia!AL14)</f>
        <v/>
      </c>
      <c r="AP454" s="9" t="str">
        <f>IF(Rumunia!AM14="", "", Rumunia!AM14)</f>
        <v/>
      </c>
      <c r="AY454" t="str">
        <f>Rumunia!AP14</f>
        <v>nie 4</v>
      </c>
    </row>
    <row r="455" spans="1:51" x14ac:dyDescent="0.25">
      <c r="A455" s="39">
        <f t="shared" si="53"/>
        <v>0.45161290322580644</v>
      </c>
      <c r="B455" s="47">
        <f t="shared" si="54"/>
        <v>0.45161290772580642</v>
      </c>
      <c r="C455" s="46">
        <v>4.5000000000000304E-9</v>
      </c>
      <c r="D455" s="16" t="str">
        <f>Rumunia!A15</f>
        <v>Botosani</v>
      </c>
      <c r="E455" s="9" t="str">
        <f>IF(Rumunia!B15="", "", Rumunia!B15)</f>
        <v>tak</v>
      </c>
      <c r="F455" s="9" t="str">
        <f>IF(Rumunia!C15="", "", Rumunia!C15)</f>
        <v>nie</v>
      </c>
      <c r="G455" s="9" t="str">
        <f>IF(Rumunia!D15="", "", Rumunia!D15)</f>
        <v>nie</v>
      </c>
      <c r="H455" s="9" t="str">
        <f>IF(Rumunia!E15="", "", Rumunia!E15)</f>
        <v>nie</v>
      </c>
      <c r="I455" s="9" t="str">
        <f>IF(Rumunia!F15="", "", Rumunia!F15)</f>
        <v>tak</v>
      </c>
      <c r="J455" s="9" t="str">
        <f>IF(Rumunia!G15="", "", Rumunia!G15)</f>
        <v>nie</v>
      </c>
      <c r="K455" s="9" t="str">
        <f>IF(Rumunia!H15="", "", Rumunia!H15)</f>
        <v>nie</v>
      </c>
      <c r="L455" s="9" t="str">
        <f>IF(Rumunia!I15="", "", Rumunia!I15)</f>
        <v>nie</v>
      </c>
      <c r="M455" s="9" t="str">
        <f>IF(Rumunia!J15="", "", Rumunia!J15)</f>
        <v>tak</v>
      </c>
      <c r="N455" s="9" t="str">
        <f>IF(Rumunia!K15="", "", Rumunia!K15)</f>
        <v>nie</v>
      </c>
      <c r="O455" s="9" t="str">
        <f>IF(Rumunia!L15="", "", Rumunia!L15)</f>
        <v>tak</v>
      </c>
      <c r="P455" s="9" t="str">
        <f>IF(Rumunia!M15="", "", Rumunia!M15)</f>
        <v>nie</v>
      </c>
      <c r="Q455" s="9" t="str">
        <f>IF(Rumunia!N15="", "", Rumunia!N15)</f>
        <v>nie</v>
      </c>
      <c r="R455" s="9" t="str">
        <f>IF(Rumunia!O15="", "", Rumunia!O15)</f>
        <v>tak</v>
      </c>
      <c r="S455" s="9" t="str">
        <f>IF(Rumunia!P15="", "", Rumunia!P15)</f>
        <v>nie</v>
      </c>
      <c r="T455" s="9" t="str">
        <f>IF(Rumunia!Q15="", "", Rumunia!Q15)</f>
        <v>nie</v>
      </c>
      <c r="U455" s="9" t="str">
        <f>IF(Rumunia!R15="", "", Rumunia!R15)</f>
        <v>tak</v>
      </c>
      <c r="V455" s="9" t="str">
        <f>IF(Rumunia!S15="", "", Rumunia!S15)</f>
        <v>nie</v>
      </c>
      <c r="W455" s="9" t="str">
        <f>IF(Rumunia!T15="", "", Rumunia!T15)</f>
        <v>tak</v>
      </c>
      <c r="X455" s="9" t="str">
        <f>IF(Rumunia!U15="", "", Rumunia!U15)</f>
        <v>tak</v>
      </c>
      <c r="Y455" s="9" t="str">
        <f>IF(Rumunia!V15="", "", Rumunia!V15)</f>
        <v>tak</v>
      </c>
      <c r="Z455" s="9" t="str">
        <f>IF(Rumunia!W15="", "", Rumunia!W15)</f>
        <v>tak</v>
      </c>
      <c r="AA455" s="9" t="str">
        <f>IF(Rumunia!X15="", "", Rumunia!X15)</f>
        <v>tak</v>
      </c>
      <c r="AB455" s="9" t="str">
        <f>IF(Rumunia!Y15="", "", Rumunia!Y15)</f>
        <v>nie</v>
      </c>
      <c r="AC455" s="9" t="str">
        <f>IF(Rumunia!Z15="", "", Rumunia!Z15)</f>
        <v>tak</v>
      </c>
      <c r="AD455" s="9" t="str">
        <f>IF(Rumunia!AA15="", "", Rumunia!AA15)</f>
        <v>nie</v>
      </c>
      <c r="AE455" s="9" t="str">
        <f>IF(Rumunia!AB15="", "", Rumunia!AB15)</f>
        <v>nie</v>
      </c>
      <c r="AF455" s="9" t="str">
        <f>IF(Rumunia!AC15="", "", Rumunia!AC15)</f>
        <v>tak</v>
      </c>
      <c r="AG455" s="9" t="str">
        <f>IF(Rumunia!AD15="", "", Rumunia!AD15)</f>
        <v>nie</v>
      </c>
      <c r="AH455" s="9" t="str">
        <f>IF(Rumunia!AE15="", "", Rumunia!AE15)</f>
        <v>nie</v>
      </c>
      <c r="AI455" s="9" t="str">
        <f>IF(Rumunia!AF15="", "", Rumunia!AF15)</f>
        <v>tak</v>
      </c>
      <c r="AJ455" s="9" t="str">
        <f>IF(Rumunia!AG15="", "", Rumunia!AG15)</f>
        <v/>
      </c>
      <c r="AK455" s="9" t="str">
        <f>IF(Rumunia!AH15="", "", Rumunia!AH15)</f>
        <v/>
      </c>
      <c r="AL455" s="9" t="str">
        <f>IF(Rumunia!AI15="", "", Rumunia!AI15)</f>
        <v/>
      </c>
      <c r="AM455" s="9" t="str">
        <f>IF(Rumunia!AJ15="", "", Rumunia!AJ15)</f>
        <v/>
      </c>
      <c r="AN455" s="9" t="str">
        <f>IF(Rumunia!AK15="", "", Rumunia!AK15)</f>
        <v/>
      </c>
      <c r="AO455" s="9" t="str">
        <f>IF(Rumunia!AL15="", "", Rumunia!AL15)</f>
        <v/>
      </c>
      <c r="AP455" s="9" t="str">
        <f>IF(Rumunia!AM15="", "", Rumunia!AM15)</f>
        <v/>
      </c>
      <c r="AY455" t="str">
        <f>Rumunia!AP15</f>
        <v>tak 1</v>
      </c>
    </row>
    <row r="456" spans="1:51" x14ac:dyDescent="0.25">
      <c r="A456" s="39">
        <f t="shared" si="53"/>
        <v>0.4838709677419355</v>
      </c>
      <c r="B456" s="47">
        <f t="shared" si="54"/>
        <v>0.48387097225193548</v>
      </c>
      <c r="C456" s="46">
        <v>4.5100000000000401E-9</v>
      </c>
      <c r="D456" s="16" t="str">
        <f>Rumunia!A16</f>
        <v>Unirea Slobozia</v>
      </c>
      <c r="E456" s="9" t="str">
        <f>IF(Rumunia!B16="", "", Rumunia!B16)</f>
        <v>nie</v>
      </c>
      <c r="F456" s="9" t="str">
        <f>IF(Rumunia!C16="", "", Rumunia!C16)</f>
        <v>tak</v>
      </c>
      <c r="G456" s="9" t="str">
        <f>IF(Rumunia!D16="", "", Rumunia!D16)</f>
        <v>nie</v>
      </c>
      <c r="H456" s="9" t="str">
        <f>IF(Rumunia!E16="", "", Rumunia!E16)</f>
        <v>nie</v>
      </c>
      <c r="I456" s="9" t="str">
        <f>IF(Rumunia!F16="", "", Rumunia!F16)</f>
        <v>tak</v>
      </c>
      <c r="J456" s="9" t="str">
        <f>IF(Rumunia!G16="", "", Rumunia!G16)</f>
        <v>tak</v>
      </c>
      <c r="K456" s="9" t="str">
        <f>IF(Rumunia!H16="", "", Rumunia!H16)</f>
        <v>nie</v>
      </c>
      <c r="L456" s="9" t="str">
        <f>IF(Rumunia!I16="", "", Rumunia!I16)</f>
        <v>tak</v>
      </c>
      <c r="M456" s="9" t="str">
        <f>IF(Rumunia!J16="", "", Rumunia!J16)</f>
        <v>nie</v>
      </c>
      <c r="N456" s="9" t="str">
        <f>IF(Rumunia!K16="", "", Rumunia!K16)</f>
        <v>tak</v>
      </c>
      <c r="O456" s="9" t="str">
        <f>IF(Rumunia!L16="", "", Rumunia!L16)</f>
        <v>tak</v>
      </c>
      <c r="P456" s="9" t="str">
        <f>IF(Rumunia!M16="", "", Rumunia!M16)</f>
        <v>tak</v>
      </c>
      <c r="Q456" s="9" t="str">
        <f>IF(Rumunia!N16="", "", Rumunia!N16)</f>
        <v>nie</v>
      </c>
      <c r="R456" s="9" t="str">
        <f>IF(Rumunia!O16="", "", Rumunia!O16)</f>
        <v>nie</v>
      </c>
      <c r="S456" s="9" t="str">
        <f>IF(Rumunia!P16="", "", Rumunia!P16)</f>
        <v>nie</v>
      </c>
      <c r="T456" s="9" t="str">
        <f>IF(Rumunia!Q16="", "", Rumunia!Q16)</f>
        <v>nie</v>
      </c>
      <c r="U456" s="9" t="str">
        <f>IF(Rumunia!R16="", "", Rumunia!R16)</f>
        <v>tak</v>
      </c>
      <c r="V456" s="9" t="str">
        <f>IF(Rumunia!S16="", "", Rumunia!S16)</f>
        <v>tak</v>
      </c>
      <c r="W456" s="9" t="str">
        <f>IF(Rumunia!T16="", "", Rumunia!T16)</f>
        <v>nie</v>
      </c>
      <c r="X456" s="9" t="str">
        <f>IF(Rumunia!U16="", "", Rumunia!U16)</f>
        <v>tak</v>
      </c>
      <c r="Y456" s="9" t="str">
        <f>IF(Rumunia!V16="", "", Rumunia!V16)</f>
        <v>tak</v>
      </c>
      <c r="Z456" s="9" t="str">
        <f>IF(Rumunia!W16="", "", Rumunia!W16)</f>
        <v>tak</v>
      </c>
      <c r="AA456" s="9" t="str">
        <f>IF(Rumunia!X16="", "", Rumunia!X16)</f>
        <v>nie</v>
      </c>
      <c r="AB456" s="9" t="str">
        <f>IF(Rumunia!Y16="", "", Rumunia!Y16)</f>
        <v>tak</v>
      </c>
      <c r="AC456" s="9" t="str">
        <f>IF(Rumunia!Z16="", "", Rumunia!Z16)</f>
        <v>tak</v>
      </c>
      <c r="AD456" s="9" t="str">
        <f>IF(Rumunia!AA16="", "", Rumunia!AA16)</f>
        <v>nie</v>
      </c>
      <c r="AE456" s="9" t="str">
        <f>IF(Rumunia!AB16="", "", Rumunia!AB16)</f>
        <v>tak</v>
      </c>
      <c r="AF456" s="9" t="str">
        <f>IF(Rumunia!AC16="", "", Rumunia!AC16)</f>
        <v>nie</v>
      </c>
      <c r="AG456" s="9" t="str">
        <f>IF(Rumunia!AD16="", "", Rumunia!AD16)</f>
        <v>nie</v>
      </c>
      <c r="AH456" s="9" t="str">
        <f>IF(Rumunia!AE16="", "", Rumunia!AE16)</f>
        <v>nie</v>
      </c>
      <c r="AI456" s="9" t="str">
        <f>IF(Rumunia!AF16="", "", Rumunia!AF16)</f>
        <v>nie</v>
      </c>
      <c r="AJ456" s="9" t="str">
        <f>IF(Rumunia!AG16="", "", Rumunia!AG16)</f>
        <v/>
      </c>
      <c r="AK456" s="9" t="str">
        <f>IF(Rumunia!AH16="", "", Rumunia!AH16)</f>
        <v/>
      </c>
      <c r="AL456" s="9" t="str">
        <f>IF(Rumunia!AI16="", "", Rumunia!AI16)</f>
        <v/>
      </c>
      <c r="AM456" s="9" t="str">
        <f>IF(Rumunia!AJ16="", "", Rumunia!AJ16)</f>
        <v/>
      </c>
      <c r="AN456" s="9" t="str">
        <f>IF(Rumunia!AK16="", "", Rumunia!AK16)</f>
        <v/>
      </c>
      <c r="AO456" s="9" t="str">
        <f>IF(Rumunia!AL16="", "", Rumunia!AL16)</f>
        <v/>
      </c>
      <c r="AP456" s="9" t="str">
        <f>IF(Rumunia!AM16="", "", Rumunia!AM16)</f>
        <v/>
      </c>
      <c r="AY456" t="str">
        <f>Rumunia!AP16</f>
        <v>nie 4</v>
      </c>
    </row>
    <row r="457" spans="1:51" x14ac:dyDescent="0.25">
      <c r="A457" s="39">
        <f t="shared" si="53"/>
        <v>0.4838709677419355</v>
      </c>
      <c r="B457" s="47">
        <f t="shared" si="54"/>
        <v>0.48387097226193548</v>
      </c>
      <c r="C457" s="46">
        <v>4.5200000000000398E-9</v>
      </c>
      <c r="D457" s="16" t="str">
        <f>Rumunia!A17</f>
        <v>Gloria Buzau</v>
      </c>
      <c r="E457" s="9" t="str">
        <f>IF(Rumunia!B17="", "", Rumunia!B17)</f>
        <v>nie</v>
      </c>
      <c r="F457" s="9" t="str">
        <f>IF(Rumunia!C17="", "", Rumunia!C17)</f>
        <v>tak</v>
      </c>
      <c r="G457" s="9" t="str">
        <f>IF(Rumunia!D17="", "", Rumunia!D17)</f>
        <v>tak</v>
      </c>
      <c r="H457" s="9" t="str">
        <f>IF(Rumunia!E17="", "", Rumunia!E17)</f>
        <v>tak</v>
      </c>
      <c r="I457" s="9" t="str">
        <f>IF(Rumunia!F17="", "", Rumunia!F17)</f>
        <v>tak</v>
      </c>
      <c r="J457" s="9" t="str">
        <f>IF(Rumunia!G17="", "", Rumunia!G17)</f>
        <v>nie</v>
      </c>
      <c r="K457" s="9" t="str">
        <f>IF(Rumunia!H17="", "", Rumunia!H17)</f>
        <v>nie</v>
      </c>
      <c r="L457" s="9" t="str">
        <f>IF(Rumunia!I17="", "", Rumunia!I17)</f>
        <v>tak</v>
      </c>
      <c r="M457" s="9" t="str">
        <f>IF(Rumunia!J17="", "", Rumunia!J17)</f>
        <v>nie</v>
      </c>
      <c r="N457" s="9" t="str">
        <f>IF(Rumunia!K17="", "", Rumunia!K17)</f>
        <v>nie</v>
      </c>
      <c r="O457" s="9" t="str">
        <f>IF(Rumunia!L17="", "", Rumunia!L17)</f>
        <v>nie</v>
      </c>
      <c r="P457" s="9" t="str">
        <f>IF(Rumunia!M17="", "", Rumunia!M17)</f>
        <v>tak</v>
      </c>
      <c r="Q457" s="9" t="str">
        <f>IF(Rumunia!N17="", "", Rumunia!N17)</f>
        <v>tak</v>
      </c>
      <c r="R457" s="9" t="str">
        <f>IF(Rumunia!O17="", "", Rumunia!O17)</f>
        <v>nie</v>
      </c>
      <c r="S457" s="9" t="str">
        <f>IF(Rumunia!P17="", "", Rumunia!P17)</f>
        <v>nie</v>
      </c>
      <c r="T457" s="9" t="str">
        <f>IF(Rumunia!Q17="", "", Rumunia!Q17)</f>
        <v>nie</v>
      </c>
      <c r="U457" s="9" t="str">
        <f>IF(Rumunia!R17="", "", Rumunia!R17)</f>
        <v>nie</v>
      </c>
      <c r="V457" s="9" t="str">
        <f>IF(Rumunia!S17="", "", Rumunia!S17)</f>
        <v>tak</v>
      </c>
      <c r="W457" s="9" t="str">
        <f>IF(Rumunia!T17="", "", Rumunia!T17)</f>
        <v>nie</v>
      </c>
      <c r="X457" s="9" t="str">
        <f>IF(Rumunia!U17="", "", Rumunia!U17)</f>
        <v>nie</v>
      </c>
      <c r="Y457" s="9" t="str">
        <f>IF(Rumunia!V17="", "", Rumunia!V17)</f>
        <v>tak</v>
      </c>
      <c r="Z457" s="9" t="str">
        <f>IF(Rumunia!W17="", "", Rumunia!W17)</f>
        <v>tak</v>
      </c>
      <c r="AA457" s="9" t="str">
        <f>IF(Rumunia!X17="", "", Rumunia!X17)</f>
        <v>nie</v>
      </c>
      <c r="AB457" s="9" t="str">
        <f>IF(Rumunia!Y17="", "", Rumunia!Y17)</f>
        <v>tak</v>
      </c>
      <c r="AC457" s="9" t="str">
        <f>IF(Rumunia!Z17="", "", Rumunia!Z17)</f>
        <v>tak</v>
      </c>
      <c r="AD457" s="9" t="str">
        <f>IF(Rumunia!AA17="", "", Rumunia!AA17)</f>
        <v>nie</v>
      </c>
      <c r="AE457" s="9" t="str">
        <f>IF(Rumunia!AB17="", "", Rumunia!AB17)</f>
        <v>nie</v>
      </c>
      <c r="AF457" s="9" t="str">
        <f>IF(Rumunia!AC17="", "", Rumunia!AC17)</f>
        <v>tak</v>
      </c>
      <c r="AG457" s="9" t="str">
        <f>IF(Rumunia!AD17="", "", Rumunia!AD17)</f>
        <v>nie</v>
      </c>
      <c r="AH457" s="9" t="str">
        <f>IF(Rumunia!AE17="", "", Rumunia!AE17)</f>
        <v>tak</v>
      </c>
      <c r="AI457" s="9" t="str">
        <f>IF(Rumunia!AF17="", "", Rumunia!AF17)</f>
        <v>tak</v>
      </c>
      <c r="AJ457" s="9" t="str">
        <f>IF(Rumunia!AG17="", "", Rumunia!AG17)</f>
        <v/>
      </c>
      <c r="AK457" s="9" t="str">
        <f>IF(Rumunia!AH17="", "", Rumunia!AH17)</f>
        <v/>
      </c>
      <c r="AL457" s="9" t="str">
        <f>IF(Rumunia!AI17="", "", Rumunia!AI17)</f>
        <v/>
      </c>
      <c r="AM457" s="9" t="str">
        <f>IF(Rumunia!AJ17="", "", Rumunia!AJ17)</f>
        <v/>
      </c>
      <c r="AN457" s="9" t="str">
        <f>IF(Rumunia!AK17="", "", Rumunia!AK17)</f>
        <v/>
      </c>
      <c r="AO457" s="9" t="str">
        <f>IF(Rumunia!AL17="", "", Rumunia!AL17)</f>
        <v/>
      </c>
      <c r="AP457" s="9" t="str">
        <f>IF(Rumunia!AM17="", "", Rumunia!AM17)</f>
        <v/>
      </c>
      <c r="AY457" t="str">
        <f>Rumunia!AP17</f>
        <v>tak 2</v>
      </c>
    </row>
    <row r="458" spans="1:51" ht="15.75" thickBot="1" x14ac:dyDescent="0.3">
      <c r="B458" s="47">
        <f t="shared" si="54"/>
        <v>4.5300000000000404E-9</v>
      </c>
      <c r="C458" s="46">
        <v>4.5300000000000404E-9</v>
      </c>
    </row>
    <row r="459" spans="1:51" ht="15.75" thickBot="1" x14ac:dyDescent="0.3">
      <c r="B459" s="47">
        <f t="shared" si="54"/>
        <v>4.5400000000000402E-9</v>
      </c>
      <c r="C459" s="46">
        <v>4.5400000000000402E-9</v>
      </c>
      <c r="D459" s="13" t="s">
        <v>2</v>
      </c>
      <c r="E459" s="14">
        <f t="shared" ref="E459:AP459" si="55">COUNTIF(E442:E457, "tak")/COUNTIFS(E442:E457, "&lt;&gt;")</f>
        <v>0.375</v>
      </c>
      <c r="F459" s="14">
        <f t="shared" si="55"/>
        <v>0.5</v>
      </c>
      <c r="G459" s="14">
        <f t="shared" si="55"/>
        <v>0.375</v>
      </c>
      <c r="H459" s="14">
        <f t="shared" si="55"/>
        <v>0.25</v>
      </c>
      <c r="I459" s="14">
        <f t="shared" si="55"/>
        <v>0.875</v>
      </c>
      <c r="J459" s="14">
        <f t="shared" si="55"/>
        <v>0.25</v>
      </c>
      <c r="K459" s="14">
        <f t="shared" si="55"/>
        <v>0.25</v>
      </c>
      <c r="L459" s="14">
        <f t="shared" si="55"/>
        <v>0.375</v>
      </c>
      <c r="M459" s="14">
        <f t="shared" si="55"/>
        <v>0.5</v>
      </c>
      <c r="N459" s="14">
        <f t="shared" si="55"/>
        <v>0.5</v>
      </c>
      <c r="O459" s="14">
        <f t="shared" si="55"/>
        <v>0.5</v>
      </c>
      <c r="P459" s="14">
        <f t="shared" si="55"/>
        <v>0.75</v>
      </c>
      <c r="Q459" s="14">
        <f t="shared" si="55"/>
        <v>0.375</v>
      </c>
      <c r="R459" s="14">
        <f t="shared" si="55"/>
        <v>0.5</v>
      </c>
      <c r="S459" s="14">
        <f t="shared" si="55"/>
        <v>0.375</v>
      </c>
      <c r="T459" s="14">
        <f t="shared" si="55"/>
        <v>0.375</v>
      </c>
      <c r="U459" s="14">
        <f t="shared" si="55"/>
        <v>0.5</v>
      </c>
      <c r="V459" s="14">
        <f t="shared" si="55"/>
        <v>0.625</v>
      </c>
      <c r="W459" s="14">
        <f t="shared" si="55"/>
        <v>0.375</v>
      </c>
      <c r="X459" s="14">
        <f t="shared" si="55"/>
        <v>0.625</v>
      </c>
      <c r="Y459" s="14">
        <f t="shared" si="55"/>
        <v>0.625</v>
      </c>
      <c r="Z459" s="14">
        <f t="shared" si="55"/>
        <v>0.625</v>
      </c>
      <c r="AA459" s="14">
        <f t="shared" si="55"/>
        <v>0.25</v>
      </c>
      <c r="AB459" s="14">
        <f t="shared" si="55"/>
        <v>0.625</v>
      </c>
      <c r="AC459" s="14">
        <f t="shared" si="55"/>
        <v>0.25</v>
      </c>
      <c r="AD459" s="14">
        <f t="shared" si="55"/>
        <v>0</v>
      </c>
      <c r="AE459" s="14">
        <f t="shared" si="55"/>
        <v>0.375</v>
      </c>
      <c r="AF459" s="14">
        <f t="shared" si="55"/>
        <v>0.625</v>
      </c>
      <c r="AG459" s="14">
        <f t="shared" si="55"/>
        <v>0.125</v>
      </c>
      <c r="AH459" s="14">
        <f t="shared" si="55"/>
        <v>0.375</v>
      </c>
      <c r="AI459" s="14">
        <f t="shared" si="55"/>
        <v>0.5</v>
      </c>
      <c r="AJ459" s="14">
        <f t="shared" si="55"/>
        <v>0</v>
      </c>
      <c r="AK459" s="14">
        <f t="shared" si="55"/>
        <v>0</v>
      </c>
      <c r="AL459" s="14">
        <f t="shared" si="55"/>
        <v>0</v>
      </c>
      <c r="AM459" s="14">
        <f t="shared" si="55"/>
        <v>0</v>
      </c>
      <c r="AN459" s="14">
        <f t="shared" si="55"/>
        <v>0</v>
      </c>
      <c r="AO459" s="14">
        <f t="shared" si="55"/>
        <v>0</v>
      </c>
      <c r="AP459" s="15">
        <f t="shared" si="55"/>
        <v>0</v>
      </c>
    </row>
    <row r="460" spans="1:51" x14ac:dyDescent="0.25">
      <c r="B460" s="47">
        <f t="shared" si="54"/>
        <v>4.5500000000000399E-9</v>
      </c>
      <c r="C460" s="46">
        <v>4.5500000000000399E-9</v>
      </c>
    </row>
    <row r="461" spans="1:51" ht="15.75" thickBot="1" x14ac:dyDescent="0.3">
      <c r="B461" s="47">
        <f t="shared" si="54"/>
        <v>4.5600000000000397E-9</v>
      </c>
      <c r="C461" s="46">
        <v>4.5600000000000397E-9</v>
      </c>
    </row>
    <row r="462" spans="1:51" ht="15.75" thickBot="1" x14ac:dyDescent="0.3">
      <c r="B462" s="47">
        <f t="shared" si="54"/>
        <v>4.5700000000000403E-9</v>
      </c>
      <c r="C462" s="46">
        <v>4.5700000000000403E-9</v>
      </c>
      <c r="D462" s="64" t="s">
        <v>219</v>
      </c>
      <c r="E462" s="8">
        <v>1</v>
      </c>
      <c r="F462" s="3">
        <v>2</v>
      </c>
      <c r="G462" s="3">
        <v>3</v>
      </c>
      <c r="H462" s="3">
        <v>4</v>
      </c>
      <c r="I462" s="3">
        <v>5</v>
      </c>
      <c r="J462" s="3">
        <v>6</v>
      </c>
      <c r="K462" s="3">
        <v>7</v>
      </c>
      <c r="L462" s="3">
        <v>8</v>
      </c>
      <c r="M462" s="3">
        <v>9</v>
      </c>
      <c r="N462" s="3">
        <v>10</v>
      </c>
      <c r="O462" s="3">
        <v>11</v>
      </c>
      <c r="P462" s="3">
        <v>12</v>
      </c>
      <c r="Q462" s="3">
        <v>13</v>
      </c>
      <c r="R462" s="3">
        <v>14</v>
      </c>
      <c r="S462" s="3">
        <v>15</v>
      </c>
      <c r="T462" s="3">
        <v>16</v>
      </c>
      <c r="U462" s="3">
        <v>17</v>
      </c>
      <c r="V462" s="3">
        <v>18</v>
      </c>
      <c r="W462" s="3">
        <v>19</v>
      </c>
      <c r="X462" s="3">
        <v>20</v>
      </c>
      <c r="Y462" s="3">
        <v>21</v>
      </c>
      <c r="Z462" s="3">
        <v>22</v>
      </c>
      <c r="AA462" s="3">
        <v>23</v>
      </c>
      <c r="AB462" s="3">
        <v>24</v>
      </c>
      <c r="AC462" s="3">
        <v>25</v>
      </c>
      <c r="AD462" s="3">
        <v>26</v>
      </c>
      <c r="AE462" s="3">
        <v>27</v>
      </c>
      <c r="AF462" s="3">
        <v>28</v>
      </c>
      <c r="AG462" s="3">
        <v>29</v>
      </c>
      <c r="AH462" s="3">
        <v>30</v>
      </c>
      <c r="AI462" s="3">
        <v>31</v>
      </c>
      <c r="AJ462" s="3">
        <v>32</v>
      </c>
      <c r="AK462" s="3">
        <v>33</v>
      </c>
      <c r="AL462" s="3">
        <v>34</v>
      </c>
      <c r="AM462" s="3">
        <v>35</v>
      </c>
      <c r="AN462" s="3">
        <v>36</v>
      </c>
      <c r="AO462" s="3">
        <v>37</v>
      </c>
      <c r="AP462" s="4">
        <v>38</v>
      </c>
    </row>
    <row r="463" spans="1:51" x14ac:dyDescent="0.25">
      <c r="A463" s="38">
        <f t="shared" ref="A463:A478" si="56">COUNTIF(E463:AP463, "tak") / (COUNTIF(E463:AP463, "tak") + COUNTIF(E463:AP463, "nie"))</f>
        <v>0.6</v>
      </c>
      <c r="B463" s="47">
        <f t="shared" si="54"/>
        <v>0.60000000458000002</v>
      </c>
      <c r="C463" s="46">
        <v>4.58000000000004E-9</v>
      </c>
      <c r="D463" s="16" t="str">
        <f>Serbia!A2</f>
        <v>Crvena Zvezda</v>
      </c>
      <c r="E463" s="9" t="str">
        <f>IF(Serbia!B2="", "", Serbia!B2)</f>
        <v>tak</v>
      </c>
      <c r="F463" s="9" t="str">
        <f>IF(Serbia!C2="", "", Serbia!C2)</f>
        <v>tak</v>
      </c>
      <c r="G463" s="9" t="str">
        <f>IF(Serbia!D2="", "", Serbia!D2)</f>
        <v>nie</v>
      </c>
      <c r="H463" s="9" t="str">
        <f>IF(Serbia!E2="", "", Serbia!E2)</f>
        <v>nie</v>
      </c>
      <c r="I463" s="9" t="str">
        <f>IF(Serbia!F2="", "", Serbia!F2)</f>
        <v>tak</v>
      </c>
      <c r="J463" s="9" t="str">
        <f>IF(Serbia!G2="", "", Serbia!G2)</f>
        <v>tak</v>
      </c>
      <c r="K463" s="9" t="str">
        <f>IF(Serbia!H2="", "", Serbia!H2)</f>
        <v>nie</v>
      </c>
      <c r="L463" s="9" t="str">
        <f>IF(Serbia!I2="", "", Serbia!I2)</f>
        <v>tak</v>
      </c>
      <c r="M463" s="9" t="str">
        <f>IF(Serbia!J2="", "", Serbia!J2)</f>
        <v>tak</v>
      </c>
      <c r="N463" s="9" t="str">
        <f>IF(Serbia!K2="", "", Serbia!K2)</f>
        <v>tak</v>
      </c>
      <c r="O463" s="9" t="str">
        <f>IF(Serbia!L2="", "", Serbia!L2)</f>
        <v>tak</v>
      </c>
      <c r="P463" s="9" t="str">
        <f>IF(Serbia!M2="", "", Serbia!M2)</f>
        <v>tak</v>
      </c>
      <c r="Q463" s="9" t="str">
        <f>IF(Serbia!N2="", "", Serbia!N2)</f>
        <v>nie</v>
      </c>
      <c r="R463" s="9" t="str">
        <f>IF(Serbia!O2="", "", Serbia!O2)</f>
        <v>nie</v>
      </c>
      <c r="S463" s="9" t="str">
        <f>IF(Serbia!P2="", "", Serbia!P2)</f>
        <v>nie</v>
      </c>
      <c r="T463" s="9" t="str">
        <f>IF(Serbia!Q2="", "", Serbia!Q2)</f>
        <v>tak</v>
      </c>
      <c r="U463" s="9" t="str">
        <f>IF(Serbia!R2="", "", Serbia!R2)</f>
        <v>tak</v>
      </c>
      <c r="V463" s="9" t="str">
        <f>IF(Serbia!S2="", "", Serbia!S2)</f>
        <v>tak</v>
      </c>
      <c r="W463" s="9" t="str">
        <f>IF(Serbia!T2="", "", Serbia!T2)</f>
        <v>nie</v>
      </c>
      <c r="X463" s="9" t="str">
        <f>IF(Serbia!U2="", "", Serbia!U2)</f>
        <v>nie</v>
      </c>
      <c r="Y463" s="9" t="str">
        <f>IF(Serbia!V2="", "", Serbia!V2)</f>
        <v>tak</v>
      </c>
      <c r="Z463" s="9" t="str">
        <f>IF(Serbia!W2="", "", Serbia!W2)</f>
        <v>nie</v>
      </c>
      <c r="AA463" s="9" t="str">
        <f>IF(Serbia!X2="", "", Serbia!X2)</f>
        <v>tak</v>
      </c>
      <c r="AB463" s="9" t="str">
        <f>IF(Serbia!Y2="", "", Serbia!Y2)</f>
        <v>nie</v>
      </c>
      <c r="AC463" s="9" t="str">
        <f>IF(Serbia!Z2="", "", Serbia!Z2)</f>
        <v>tak</v>
      </c>
      <c r="AD463" s="9" t="str">
        <f>IF(Serbia!AA2="", "", Serbia!AA2)</f>
        <v>tak</v>
      </c>
      <c r="AE463" s="9" t="str">
        <f>IF(Serbia!AB2="", "", Serbia!AB2)</f>
        <v>tak</v>
      </c>
      <c r="AF463" s="9" t="str">
        <f>IF(Serbia!AC2="", "", Serbia!AC2)</f>
        <v>nie</v>
      </c>
      <c r="AG463" s="9" t="str">
        <f>IF(Serbia!AD2="", "", Serbia!AD2)</f>
        <v>nie</v>
      </c>
      <c r="AH463" s="9" t="str">
        <f>IF(Serbia!AE2="", "", Serbia!AE2)</f>
        <v>tak</v>
      </c>
      <c r="AI463" s="9" t="str">
        <f>IF(Serbia!AF2="", "", Serbia!AF2)</f>
        <v/>
      </c>
      <c r="AJ463" s="9" t="str">
        <f>IF(Serbia!AG2="", "", Serbia!AG2)</f>
        <v/>
      </c>
      <c r="AK463" s="9" t="str">
        <f>IF(Serbia!AH2="", "", Serbia!AH2)</f>
        <v/>
      </c>
      <c r="AL463" s="9" t="str">
        <f>IF(Serbia!AI2="", "", Serbia!AI2)</f>
        <v/>
      </c>
      <c r="AM463" s="9" t="str">
        <f>IF(Serbia!AJ2="", "", Serbia!AJ2)</f>
        <v/>
      </c>
      <c r="AN463" s="9" t="str">
        <f>IF(Serbia!AK2="", "", Serbia!AK2)</f>
        <v/>
      </c>
      <c r="AO463" s="9" t="str">
        <f>IF(Serbia!AL2="", "", Serbia!AL2)</f>
        <v/>
      </c>
      <c r="AP463" s="9" t="str">
        <f>IF(Serbia!AM2="", "", Serbia!AM2)</f>
        <v/>
      </c>
      <c r="AY463" t="str">
        <f>Serbia!AP2</f>
        <v>tak 1</v>
      </c>
    </row>
    <row r="464" spans="1:51" x14ac:dyDescent="0.25">
      <c r="A464" s="39">
        <f t="shared" si="56"/>
        <v>0.53333333333333333</v>
      </c>
      <c r="B464" s="47">
        <f t="shared" si="54"/>
        <v>0.53333333792333337</v>
      </c>
      <c r="C464" s="46">
        <v>4.5900000000000398E-9</v>
      </c>
      <c r="D464" s="16" t="str">
        <f>Serbia!A3</f>
        <v>Partizan Belgrad</v>
      </c>
      <c r="E464" s="9" t="str">
        <f>IF(Serbia!B3="", "", Serbia!B3)</f>
        <v>nie</v>
      </c>
      <c r="F464" s="9" t="str">
        <f>IF(Serbia!C3="", "", Serbia!C3)</f>
        <v>tak</v>
      </c>
      <c r="G464" s="9" t="str">
        <f>IF(Serbia!D3="", "", Serbia!D3)</f>
        <v>nie</v>
      </c>
      <c r="H464" s="9" t="str">
        <f>IF(Serbia!E3="", "", Serbia!E3)</f>
        <v>nie</v>
      </c>
      <c r="I464" s="9" t="str">
        <f>IF(Serbia!F3="", "", Serbia!F3)</f>
        <v>tak</v>
      </c>
      <c r="J464" s="9" t="str">
        <f>IF(Serbia!G3="", "", Serbia!G3)</f>
        <v>tak</v>
      </c>
      <c r="K464" s="9" t="str">
        <f>IF(Serbia!H3="", "", Serbia!H3)</f>
        <v>nie</v>
      </c>
      <c r="L464" s="9" t="str">
        <f>IF(Serbia!I3="", "", Serbia!I3)</f>
        <v>tak</v>
      </c>
      <c r="M464" s="9" t="str">
        <f>IF(Serbia!J3="", "", Serbia!J3)</f>
        <v>tak</v>
      </c>
      <c r="N464" s="9" t="str">
        <f>IF(Serbia!K3="", "", Serbia!K3)</f>
        <v>tak</v>
      </c>
      <c r="O464" s="9" t="str">
        <f>IF(Serbia!L3="", "", Serbia!L3)</f>
        <v>tak</v>
      </c>
      <c r="P464" s="9" t="str">
        <f>IF(Serbia!M3="", "", Serbia!M3)</f>
        <v>nie</v>
      </c>
      <c r="Q464" s="9" t="str">
        <f>IF(Serbia!N3="", "", Serbia!N3)</f>
        <v>tak</v>
      </c>
      <c r="R464" s="9" t="str">
        <f>IF(Serbia!O3="", "", Serbia!O3)</f>
        <v>tak</v>
      </c>
      <c r="S464" s="9" t="str">
        <f>IF(Serbia!P3="", "", Serbia!P3)</f>
        <v>tak</v>
      </c>
      <c r="T464" s="9" t="str">
        <f>IF(Serbia!Q3="", "", Serbia!Q3)</f>
        <v>nie</v>
      </c>
      <c r="U464" s="9" t="str">
        <f>IF(Serbia!R3="", "", Serbia!R3)</f>
        <v>nie</v>
      </c>
      <c r="V464" s="9" t="str">
        <f>IF(Serbia!S3="", "", Serbia!S3)</f>
        <v>nie</v>
      </c>
      <c r="W464" s="9" t="str">
        <f>IF(Serbia!T3="", "", Serbia!T3)</f>
        <v>tak</v>
      </c>
      <c r="X464" s="9" t="str">
        <f>IF(Serbia!U3="", "", Serbia!U3)</f>
        <v>nie</v>
      </c>
      <c r="Y464" s="9" t="str">
        <f>IF(Serbia!V3="", "", Serbia!V3)</f>
        <v>tak</v>
      </c>
      <c r="Z464" s="9" t="str">
        <f>IF(Serbia!W3="", "", Serbia!W3)</f>
        <v>nie</v>
      </c>
      <c r="AA464" s="9" t="str">
        <f>IF(Serbia!X3="", "", Serbia!X3)</f>
        <v>tak</v>
      </c>
      <c r="AB464" s="9" t="str">
        <f>IF(Serbia!Y3="", "", Serbia!Y3)</f>
        <v>nie</v>
      </c>
      <c r="AC464" s="9" t="str">
        <f>IF(Serbia!Z3="", "", Serbia!Z3)</f>
        <v>tak</v>
      </c>
      <c r="AD464" s="9" t="str">
        <f>IF(Serbia!AA3="", "", Serbia!AA3)</f>
        <v>tak</v>
      </c>
      <c r="AE464" s="9" t="str">
        <f>IF(Serbia!AB3="", "", Serbia!AB3)</f>
        <v>tak</v>
      </c>
      <c r="AF464" s="9" t="str">
        <f>IF(Serbia!AC3="", "", Serbia!AC3)</f>
        <v>nie</v>
      </c>
      <c r="AG464" s="9" t="str">
        <f>IF(Serbia!AD3="", "", Serbia!AD3)</f>
        <v>nie</v>
      </c>
      <c r="AH464" s="9" t="str">
        <f>IF(Serbia!AE3="", "", Serbia!AE3)</f>
        <v>nie</v>
      </c>
      <c r="AI464" s="9" t="str">
        <f>IF(Serbia!AF3="", "", Serbia!AF3)</f>
        <v/>
      </c>
      <c r="AJ464" s="9" t="str">
        <f>IF(Serbia!AG3="", "", Serbia!AG3)</f>
        <v/>
      </c>
      <c r="AK464" s="9" t="str">
        <f>IF(Serbia!AH3="", "", Serbia!AH3)</f>
        <v/>
      </c>
      <c r="AL464" s="9" t="str">
        <f>IF(Serbia!AI3="", "", Serbia!AI3)</f>
        <v/>
      </c>
      <c r="AM464" s="9" t="str">
        <f>IF(Serbia!AJ3="", "", Serbia!AJ3)</f>
        <v/>
      </c>
      <c r="AN464" s="9" t="str">
        <f>IF(Serbia!AK3="", "", Serbia!AK3)</f>
        <v/>
      </c>
      <c r="AO464" s="9" t="str">
        <f>IF(Serbia!AL3="", "", Serbia!AL3)</f>
        <v/>
      </c>
      <c r="AP464" s="9" t="str">
        <f>IF(Serbia!AM3="", "", Serbia!AM3)</f>
        <v/>
      </c>
      <c r="AY464" t="str">
        <f>Serbia!AP3</f>
        <v>nie 3</v>
      </c>
    </row>
    <row r="465" spans="1:51" x14ac:dyDescent="0.25">
      <c r="A465" s="39">
        <f t="shared" si="56"/>
        <v>0.5</v>
      </c>
      <c r="B465" s="47">
        <f t="shared" si="54"/>
        <v>0.50000000460000005</v>
      </c>
      <c r="C465" s="46">
        <v>4.6000000000000404E-9</v>
      </c>
      <c r="D465" s="16" t="str">
        <f>Serbia!A4</f>
        <v>Radnicki 1923</v>
      </c>
      <c r="E465" s="9" t="str">
        <f>IF(Serbia!B4="", "", Serbia!B4)</f>
        <v>nie</v>
      </c>
      <c r="F465" s="9" t="str">
        <f>IF(Serbia!C4="", "", Serbia!C4)</f>
        <v>tak</v>
      </c>
      <c r="G465" s="9" t="str">
        <f>IF(Serbia!D4="", "", Serbia!D4)</f>
        <v>tak</v>
      </c>
      <c r="H465" s="9" t="str">
        <f>IF(Serbia!E4="", "", Serbia!E4)</f>
        <v>nie</v>
      </c>
      <c r="I465" s="9" t="str">
        <f>IF(Serbia!F4="", "", Serbia!F4)</f>
        <v>tak</v>
      </c>
      <c r="J465" s="9" t="str">
        <f>IF(Serbia!G4="", "", Serbia!G4)</f>
        <v>nie</v>
      </c>
      <c r="K465" s="9" t="str">
        <f>IF(Serbia!H4="", "", Serbia!H4)</f>
        <v>nie</v>
      </c>
      <c r="L465" s="9" t="str">
        <f>IF(Serbia!I4="", "", Serbia!I4)</f>
        <v>tak</v>
      </c>
      <c r="M465" s="9" t="str">
        <f>IF(Serbia!J4="", "", Serbia!J4)</f>
        <v>nie</v>
      </c>
      <c r="N465" s="9" t="str">
        <f>IF(Serbia!K4="", "", Serbia!K4)</f>
        <v>tak</v>
      </c>
      <c r="O465" s="9" t="str">
        <f>IF(Serbia!L4="", "", Serbia!L4)</f>
        <v>tak</v>
      </c>
      <c r="P465" s="9" t="str">
        <f>IF(Serbia!M4="", "", Serbia!M4)</f>
        <v>tak</v>
      </c>
      <c r="Q465" s="9" t="str">
        <f>IF(Serbia!N4="", "", Serbia!N4)</f>
        <v>tak</v>
      </c>
      <c r="R465" s="9" t="str">
        <f>IF(Serbia!O4="", "", Serbia!O4)</f>
        <v>nie</v>
      </c>
      <c r="S465" s="9" t="str">
        <f>IF(Serbia!P4="", "", Serbia!P4)</f>
        <v>tak</v>
      </c>
      <c r="T465" s="9" t="str">
        <f>IF(Serbia!Q4="", "", Serbia!Q4)</f>
        <v>nie</v>
      </c>
      <c r="U465" s="9" t="str">
        <f>IF(Serbia!R4="", "", Serbia!R4)</f>
        <v>tak</v>
      </c>
      <c r="V465" s="9" t="str">
        <f>IF(Serbia!S4="", "", Serbia!S4)</f>
        <v>tak</v>
      </c>
      <c r="W465" s="9" t="str">
        <f>IF(Serbia!T4="", "", Serbia!T4)</f>
        <v>tak</v>
      </c>
      <c r="X465" s="9" t="str">
        <f>IF(Serbia!U4="", "", Serbia!U4)</f>
        <v>tak</v>
      </c>
      <c r="Y465" s="9" t="str">
        <f>IF(Serbia!V4="", "", Serbia!V4)</f>
        <v>nie</v>
      </c>
      <c r="Z465" s="9" t="str">
        <f>IF(Serbia!W4="", "", Serbia!W4)</f>
        <v>nie</v>
      </c>
      <c r="AA465" s="9" t="str">
        <f>IF(Serbia!X4="", "", Serbia!X4)</f>
        <v>nie</v>
      </c>
      <c r="AB465" s="9" t="str">
        <f>IF(Serbia!Y4="", "", Serbia!Y4)</f>
        <v>nie</v>
      </c>
      <c r="AC465" s="9" t="str">
        <f>IF(Serbia!Z4="", "", Serbia!Z4)</f>
        <v>nie</v>
      </c>
      <c r="AD465" s="9" t="str">
        <f>IF(Serbia!AA4="", "", Serbia!AA4)</f>
        <v>nie</v>
      </c>
      <c r="AE465" s="9" t="str">
        <f>IF(Serbia!AB4="", "", Serbia!AB4)</f>
        <v>tak</v>
      </c>
      <c r="AF465" s="9" t="str">
        <f>IF(Serbia!AC4="", "", Serbia!AC4)</f>
        <v>tak</v>
      </c>
      <c r="AG465" s="9" t="str">
        <f>IF(Serbia!AD4="", "", Serbia!AD4)</f>
        <v>nie</v>
      </c>
      <c r="AH465" s="9" t="str">
        <f>IF(Serbia!AE4="", "", Serbia!AE4)</f>
        <v>nie</v>
      </c>
      <c r="AI465" s="9" t="str">
        <f>IF(Serbia!AF4="", "", Serbia!AF4)</f>
        <v/>
      </c>
      <c r="AJ465" s="9" t="str">
        <f>IF(Serbia!AG4="", "", Serbia!AG4)</f>
        <v/>
      </c>
      <c r="AK465" s="9" t="str">
        <f>IF(Serbia!AH4="", "", Serbia!AH4)</f>
        <v/>
      </c>
      <c r="AL465" s="9" t="str">
        <f>IF(Serbia!AI4="", "", Serbia!AI4)</f>
        <v/>
      </c>
      <c r="AM465" s="9" t="str">
        <f>IF(Serbia!AJ4="", "", Serbia!AJ4)</f>
        <v/>
      </c>
      <c r="AN465" s="9" t="str">
        <f>IF(Serbia!AK4="", "", Serbia!AK4)</f>
        <v/>
      </c>
      <c r="AO465" s="9" t="str">
        <f>IF(Serbia!AL4="", "", Serbia!AL4)</f>
        <v/>
      </c>
      <c r="AP465" s="9" t="str">
        <f>IF(Serbia!AM4="", "", Serbia!AM4)</f>
        <v/>
      </c>
      <c r="AY465" t="str">
        <f>Serbia!AP4</f>
        <v>nie 2</v>
      </c>
    </row>
    <row r="466" spans="1:51" x14ac:dyDescent="0.25">
      <c r="A466" s="39">
        <f t="shared" si="56"/>
        <v>0.43333333333333335</v>
      </c>
      <c r="B466" s="47">
        <f t="shared" si="54"/>
        <v>0.43333333794333334</v>
      </c>
      <c r="C466" s="46">
        <v>4.6100000000000401E-9</v>
      </c>
      <c r="D466" s="16" t="str">
        <f>Serbia!A5</f>
        <v>OFK Belgrad</v>
      </c>
      <c r="E466" s="9" t="str">
        <f>IF(Serbia!B5="", "", Serbia!B5)</f>
        <v>nie</v>
      </c>
      <c r="F466" s="9" t="str">
        <f>IF(Serbia!C5="", "", Serbia!C5)</f>
        <v>nie</v>
      </c>
      <c r="G466" s="9" t="str">
        <f>IF(Serbia!D5="", "", Serbia!D5)</f>
        <v>nie</v>
      </c>
      <c r="H466" s="9" t="str">
        <f>IF(Serbia!E5="", "", Serbia!E5)</f>
        <v>tak</v>
      </c>
      <c r="I466" s="9" t="str">
        <f>IF(Serbia!F5="", "", Serbia!F5)</f>
        <v>nie</v>
      </c>
      <c r="J466" s="9" t="str">
        <f>IF(Serbia!G5="", "", Serbia!G5)</f>
        <v>nie</v>
      </c>
      <c r="K466" s="9" t="str">
        <f>IF(Serbia!H5="", "", Serbia!H5)</f>
        <v>tak</v>
      </c>
      <c r="L466" s="9" t="str">
        <f>IF(Serbia!I5="", "", Serbia!I5)</f>
        <v>tak</v>
      </c>
      <c r="M466" s="9" t="str">
        <f>IF(Serbia!J5="", "", Serbia!J5)</f>
        <v>nie</v>
      </c>
      <c r="N466" s="9" t="str">
        <f>IF(Serbia!K5="", "", Serbia!K5)</f>
        <v>nie</v>
      </c>
      <c r="O466" s="9" t="str">
        <f>IF(Serbia!L5="", "", Serbia!L5)</f>
        <v>tak</v>
      </c>
      <c r="P466" s="9" t="str">
        <f>IF(Serbia!M5="", "", Serbia!M5)</f>
        <v>tak</v>
      </c>
      <c r="Q466" s="9" t="str">
        <f>IF(Serbia!N5="", "", Serbia!N5)</f>
        <v>tak</v>
      </c>
      <c r="R466" s="9" t="str">
        <f>IF(Serbia!O5="", "", Serbia!O5)</f>
        <v>nie</v>
      </c>
      <c r="S466" s="9" t="str">
        <f>IF(Serbia!P5="", "", Serbia!P5)</f>
        <v>nie</v>
      </c>
      <c r="T466" s="9" t="str">
        <f>IF(Serbia!Q5="", "", Serbia!Q5)</f>
        <v>nie</v>
      </c>
      <c r="U466" s="9" t="str">
        <f>IF(Serbia!R5="", "", Serbia!R5)</f>
        <v>tak</v>
      </c>
      <c r="V466" s="9" t="str">
        <f>IF(Serbia!S5="", "", Serbia!S5)</f>
        <v>nie</v>
      </c>
      <c r="W466" s="9" t="str">
        <f>IF(Serbia!T5="", "", Serbia!T5)</f>
        <v>nie</v>
      </c>
      <c r="X466" s="9" t="str">
        <f>IF(Serbia!U5="", "", Serbia!U5)</f>
        <v>tak</v>
      </c>
      <c r="Y466" s="9" t="str">
        <f>IF(Serbia!V5="", "", Serbia!V5)</f>
        <v>nie</v>
      </c>
      <c r="Z466" s="9" t="str">
        <f>IF(Serbia!W5="", "", Serbia!W5)</f>
        <v>nie</v>
      </c>
      <c r="AA466" s="9" t="str">
        <f>IF(Serbia!X5="", "", Serbia!X5)</f>
        <v>tak</v>
      </c>
      <c r="AB466" s="9" t="str">
        <f>IF(Serbia!Y5="", "", Serbia!Y5)</f>
        <v>tak</v>
      </c>
      <c r="AC466" s="9" t="str">
        <f>IF(Serbia!Z5="", "", Serbia!Z5)</f>
        <v>nie</v>
      </c>
      <c r="AD466" s="9" t="str">
        <f>IF(Serbia!AA5="", "", Serbia!AA5)</f>
        <v>tak</v>
      </c>
      <c r="AE466" s="9" t="str">
        <f>IF(Serbia!AB5="", "", Serbia!AB5)</f>
        <v>nie</v>
      </c>
      <c r="AF466" s="9" t="str">
        <f>IF(Serbia!AC5="", "", Serbia!AC5)</f>
        <v>tak</v>
      </c>
      <c r="AG466" s="9" t="str">
        <f>IF(Serbia!AD5="", "", Serbia!AD5)</f>
        <v>nie</v>
      </c>
      <c r="AH466" s="9" t="str">
        <f>IF(Serbia!AE5="", "", Serbia!AE5)</f>
        <v>tak</v>
      </c>
      <c r="AI466" s="9" t="str">
        <f>IF(Serbia!AF5="", "", Serbia!AF5)</f>
        <v/>
      </c>
      <c r="AJ466" s="9" t="str">
        <f>IF(Serbia!AG5="", "", Serbia!AG5)</f>
        <v/>
      </c>
      <c r="AK466" s="9" t="str">
        <f>IF(Serbia!AH5="", "", Serbia!AH5)</f>
        <v/>
      </c>
      <c r="AL466" s="9" t="str">
        <f>IF(Serbia!AI5="", "", Serbia!AI5)</f>
        <v/>
      </c>
      <c r="AM466" s="9" t="str">
        <f>IF(Serbia!AJ5="", "", Serbia!AJ5)</f>
        <v/>
      </c>
      <c r="AN466" s="9" t="str">
        <f>IF(Serbia!AK5="", "", Serbia!AK5)</f>
        <v/>
      </c>
      <c r="AO466" s="9" t="str">
        <f>IF(Serbia!AL5="", "", Serbia!AL5)</f>
        <v/>
      </c>
      <c r="AP466" s="9" t="str">
        <f>IF(Serbia!AM5="", "", Serbia!AM5)</f>
        <v/>
      </c>
      <c r="AY466" t="str">
        <f>Serbia!AP5</f>
        <v>tak 1</v>
      </c>
    </row>
    <row r="467" spans="1:51" x14ac:dyDescent="0.25">
      <c r="A467" s="39">
        <f t="shared" si="56"/>
        <v>0.48275862068965519</v>
      </c>
      <c r="B467" s="47">
        <f t="shared" si="54"/>
        <v>0.48275862530965519</v>
      </c>
      <c r="C467" s="46">
        <v>4.6200000000000399E-9</v>
      </c>
      <c r="D467" s="16" t="str">
        <f>Serbia!A6</f>
        <v>Mladost</v>
      </c>
      <c r="E467" s="9" t="str">
        <f>IF(Serbia!B6="", "", Serbia!B6)</f>
        <v>nie</v>
      </c>
      <c r="F467" s="9" t="str">
        <f>IF(Serbia!C6="", "", Serbia!C6)</f>
        <v>tak</v>
      </c>
      <c r="G467" s="9" t="str">
        <f>IF(Serbia!D6="", "", Serbia!D6)</f>
        <v>tak</v>
      </c>
      <c r="H467" s="9" t="str">
        <f>IF(Serbia!E6="", "", Serbia!E6)</f>
        <v>tak</v>
      </c>
      <c r="I467" s="9" t="str">
        <f>IF(Serbia!F6="", "", Serbia!F6)</f>
        <v>nie</v>
      </c>
      <c r="J467" s="9" t="str">
        <f>IF(Serbia!G6="", "", Serbia!G6)</f>
        <v>tak</v>
      </c>
      <c r="K467" s="9" t="str">
        <f>IF(Serbia!H6="", "", Serbia!H6)</f>
        <v>nie</v>
      </c>
      <c r="L467" s="9" t="str">
        <f>IF(Serbia!I6="", "", Serbia!I6)</f>
        <v>tak</v>
      </c>
      <c r="M467" s="9" t="str">
        <f>IF(Serbia!J6="", "", Serbia!J6)</f>
        <v>nie</v>
      </c>
      <c r="N467" s="9" t="str">
        <f>IF(Serbia!K6="", "", Serbia!K6)</f>
        <v>tak</v>
      </c>
      <c r="O467" s="9" t="str">
        <f>IF(Serbia!L6="", "", Serbia!L6)</f>
        <v>tak</v>
      </c>
      <c r="P467" s="9" t="str">
        <f>IF(Serbia!M6="", "", Serbia!M6)</f>
        <v>nie</v>
      </c>
      <c r="Q467" s="9" t="str">
        <f>IF(Serbia!N6="", "", Serbia!N6)</f>
        <v>tak</v>
      </c>
      <c r="R467" s="9" t="str">
        <f>IF(Serbia!O6="", "", Serbia!O6)</f>
        <v>nie</v>
      </c>
      <c r="S467" s="9" t="str">
        <f>IF(Serbia!P6="", "", Serbia!P6)</f>
        <v>nie</v>
      </c>
      <c r="T467" s="9" t="str">
        <f>IF(Serbia!Q6="", "", Serbia!Q6)</f>
        <v>nie</v>
      </c>
      <c r="U467" s="9" t="str">
        <f>IF(Serbia!R6="", "", Serbia!R6)</f>
        <v>tak</v>
      </c>
      <c r="V467" s="9" t="str">
        <f>IF(Serbia!S6="", "", Serbia!S6)</f>
        <v>tak</v>
      </c>
      <c r="W467" s="9" t="str">
        <f>IF(Serbia!T6="", "", Serbia!T6)</f>
        <v>nie</v>
      </c>
      <c r="X467" s="9" t="str">
        <f>IF(Serbia!U6="", "", Serbia!U6)</f>
        <v>tak</v>
      </c>
      <c r="Y467" s="9" t="str">
        <f>IF(Serbia!V6="", "", Serbia!V6)</f>
        <v>nie</v>
      </c>
      <c r="Z467" s="9" t="str">
        <f>IF(Serbia!W6="", "", Serbia!W6)</f>
        <v>nie</v>
      </c>
      <c r="AA467" s="9" t="str">
        <f>IF(Serbia!X6="", "", Serbia!X6)</f>
        <v>nie</v>
      </c>
      <c r="AB467" s="9" t="str">
        <f>IF(Serbia!Y6="", "", Serbia!Y6)</f>
        <v>nie</v>
      </c>
      <c r="AC467" s="9" t="str">
        <f>IF(Serbia!Z6="", "", Serbia!Z6)</f>
        <v>tak</v>
      </c>
      <c r="AD467" s="9" t="str">
        <f>IF(Serbia!AA6="", "", Serbia!AA6)</f>
        <v>nie</v>
      </c>
      <c r="AE467" s="9" t="str">
        <f>IF(Serbia!AB6="", "", Serbia!AB6)</f>
        <v>tak</v>
      </c>
      <c r="AF467" s="9" t="str">
        <f>IF(Serbia!AC6="", "", Serbia!AC6)</f>
        <v>tak</v>
      </c>
      <c r="AG467" s="9" t="str">
        <f>IF(Serbia!AD6="", "", Serbia!AD6)</f>
        <v>nie</v>
      </c>
      <c r="AH467" s="9" t="str">
        <f>IF(Serbia!AE6="", "", Serbia!AE6)</f>
        <v/>
      </c>
      <c r="AI467" s="9" t="str">
        <f>IF(Serbia!AF6="", "", Serbia!AF6)</f>
        <v/>
      </c>
      <c r="AJ467" s="9" t="str">
        <f>IF(Serbia!AG6="", "", Serbia!AG6)</f>
        <v/>
      </c>
      <c r="AK467" s="9" t="str">
        <f>IF(Serbia!AH6="", "", Serbia!AH6)</f>
        <v/>
      </c>
      <c r="AL467" s="9" t="str">
        <f>IF(Serbia!AI6="", "", Serbia!AI6)</f>
        <v/>
      </c>
      <c r="AM467" s="9" t="str">
        <f>IF(Serbia!AJ6="", "", Serbia!AJ6)</f>
        <v/>
      </c>
      <c r="AN467" s="9" t="str">
        <f>IF(Serbia!AK6="", "", Serbia!AK6)</f>
        <v/>
      </c>
      <c r="AO467" s="9" t="str">
        <f>IF(Serbia!AL6="", "", Serbia!AL6)</f>
        <v/>
      </c>
      <c r="AP467" s="9" t="str">
        <f>IF(Serbia!AM6="", "", Serbia!AM6)</f>
        <v/>
      </c>
      <c r="AY467" t="str">
        <f>Serbia!AP6</f>
        <v>nie 1</v>
      </c>
    </row>
    <row r="468" spans="1:51" x14ac:dyDescent="0.25">
      <c r="A468" s="39">
        <f t="shared" si="56"/>
        <v>0.48275862068965519</v>
      </c>
      <c r="B468" s="47">
        <f t="shared" si="54"/>
        <v>0.48275862531965519</v>
      </c>
      <c r="C468" s="46">
        <v>4.6300000000000396E-9</v>
      </c>
      <c r="D468" s="16" t="str">
        <f>Serbia!A7</f>
        <v>Vojvodina</v>
      </c>
      <c r="E468" s="9" t="str">
        <f>IF(Serbia!B7="", "", Serbia!B7)</f>
        <v>tak</v>
      </c>
      <c r="F468" s="9" t="str">
        <f>IF(Serbia!C7="", "", Serbia!C7)</f>
        <v>nie</v>
      </c>
      <c r="G468" s="9" t="str">
        <f>IF(Serbia!D7="", "", Serbia!D7)</f>
        <v>nie</v>
      </c>
      <c r="H468" s="9" t="str">
        <f>IF(Serbia!E7="", "", Serbia!E7)</f>
        <v>tak</v>
      </c>
      <c r="I468" s="9" t="str">
        <f>IF(Serbia!F7="", "", Serbia!F7)</f>
        <v>tak</v>
      </c>
      <c r="J468" s="9" t="str">
        <f>IF(Serbia!G7="", "", Serbia!G7)</f>
        <v>nie</v>
      </c>
      <c r="K468" s="9" t="str">
        <f>IF(Serbia!H7="", "", Serbia!H7)</f>
        <v>nie</v>
      </c>
      <c r="L468" s="9" t="str">
        <f>IF(Serbia!I7="", "", Serbia!I7)</f>
        <v>nie</v>
      </c>
      <c r="M468" s="9" t="str">
        <f>IF(Serbia!J7="", "", Serbia!J7)</f>
        <v>nie</v>
      </c>
      <c r="N468" s="9" t="str">
        <f>IF(Serbia!K7="", "", Serbia!K7)</f>
        <v>nie</v>
      </c>
      <c r="O468" s="9" t="str">
        <f>IF(Serbia!L7="", "", Serbia!L7)</f>
        <v>tak</v>
      </c>
      <c r="P468" s="9" t="str">
        <f>IF(Serbia!M7="", "", Serbia!M7)</f>
        <v>tak</v>
      </c>
      <c r="Q468" s="9" t="str">
        <f>IF(Serbia!N7="", "", Serbia!N7)</f>
        <v>tak</v>
      </c>
      <c r="R468" s="9" t="str">
        <f>IF(Serbia!O7="", "", Serbia!O7)</f>
        <v>nie</v>
      </c>
      <c r="S468" s="9" t="str">
        <f>IF(Serbia!P7="", "", Serbia!P7)</f>
        <v>nie</v>
      </c>
      <c r="T468" s="9" t="str">
        <f>IF(Serbia!Q7="", "", Serbia!Q7)</f>
        <v>nie</v>
      </c>
      <c r="U468" s="9" t="str">
        <f>IF(Serbia!R7="", "", Serbia!R7)</f>
        <v>tak</v>
      </c>
      <c r="V468" s="9" t="str">
        <f>IF(Serbia!S7="", "", Serbia!S7)</f>
        <v>nie</v>
      </c>
      <c r="W468" s="9" t="str">
        <f>IF(Serbia!T7="", "", Serbia!T7)</f>
        <v>tak</v>
      </c>
      <c r="X468" s="9" t="str">
        <f>IF(Serbia!U7="", "", Serbia!U7)</f>
        <v>tak</v>
      </c>
      <c r="Y468" s="9" t="str">
        <f>IF(Serbia!V7="", "", Serbia!V7)</f>
        <v>tak</v>
      </c>
      <c r="Z468" s="9" t="str">
        <f>IF(Serbia!W7="", "", Serbia!W7)</f>
        <v>nie</v>
      </c>
      <c r="AA468" s="9" t="str">
        <f>IF(Serbia!X7="", "", Serbia!X7)</f>
        <v>tak</v>
      </c>
      <c r="AB468" s="9" t="str">
        <f>IF(Serbia!Y7="", "", Serbia!Y7)</f>
        <v>nie</v>
      </c>
      <c r="AC468" s="9" t="str">
        <f>IF(Serbia!Z7="", "", Serbia!Z7)</f>
        <v>tak</v>
      </c>
      <c r="AD468" s="9" t="str">
        <f>IF(Serbia!AA7="", "", Serbia!AA7)</f>
        <v>tak</v>
      </c>
      <c r="AE468" s="9" t="str">
        <f>IF(Serbia!AB7="", "", Serbia!AB7)</f>
        <v>nie</v>
      </c>
      <c r="AF468" s="9" t="str">
        <f>IF(Serbia!AC7="", "", Serbia!AC7)</f>
        <v>tak</v>
      </c>
      <c r="AG468" s="9" t="str">
        <f>IF(Serbia!AD7="", "", Serbia!AD7)</f>
        <v>nie</v>
      </c>
      <c r="AH468" s="9" t="str">
        <f>IF(Serbia!AE7="", "", Serbia!AE7)</f>
        <v/>
      </c>
      <c r="AI468" s="9" t="str">
        <f>IF(Serbia!AF7="", "", Serbia!AF7)</f>
        <v/>
      </c>
      <c r="AJ468" s="9" t="str">
        <f>IF(Serbia!AG7="", "", Serbia!AG7)</f>
        <v/>
      </c>
      <c r="AK468" s="9" t="str">
        <f>IF(Serbia!AH7="", "", Serbia!AH7)</f>
        <v/>
      </c>
      <c r="AL468" s="9" t="str">
        <f>IF(Serbia!AI7="", "", Serbia!AI7)</f>
        <v/>
      </c>
      <c r="AM468" s="9" t="str">
        <f>IF(Serbia!AJ7="", "", Serbia!AJ7)</f>
        <v/>
      </c>
      <c r="AN468" s="9" t="str">
        <f>IF(Serbia!AK7="", "", Serbia!AK7)</f>
        <v/>
      </c>
      <c r="AO468" s="9" t="str">
        <f>IF(Serbia!AL7="", "", Serbia!AL7)</f>
        <v/>
      </c>
      <c r="AP468" s="9" t="str">
        <f>IF(Serbia!AM7="", "", Serbia!AM7)</f>
        <v/>
      </c>
      <c r="AY468" t="str">
        <f>Serbia!AP7</f>
        <v>nie 1</v>
      </c>
    </row>
    <row r="469" spans="1:51" x14ac:dyDescent="0.25">
      <c r="A469" s="39">
        <f t="shared" si="56"/>
        <v>0.48275862068965519</v>
      </c>
      <c r="B469" s="47">
        <f t="shared" si="54"/>
        <v>0.48275862532965519</v>
      </c>
      <c r="C469" s="46">
        <v>4.6400000000000402E-9</v>
      </c>
      <c r="D469" s="16" t="str">
        <f>Serbia!A8</f>
        <v>TSC</v>
      </c>
      <c r="E469" s="9" t="str">
        <f>IF(Serbia!B8="", "", Serbia!B8)</f>
        <v>nie</v>
      </c>
      <c r="F469" s="9" t="str">
        <f>IF(Serbia!C8="", "", Serbia!C8)</f>
        <v>nie</v>
      </c>
      <c r="G469" s="9" t="str">
        <f>IF(Serbia!D8="", "", Serbia!D8)</f>
        <v>nie</v>
      </c>
      <c r="H469" s="9" t="str">
        <f>IF(Serbia!E8="", "", Serbia!E8)</f>
        <v>tak</v>
      </c>
      <c r="I469" s="9" t="str">
        <f>IF(Serbia!F8="", "", Serbia!F8)</f>
        <v>nie</v>
      </c>
      <c r="J469" s="9" t="str">
        <f>IF(Serbia!G8="", "", Serbia!G8)</f>
        <v>tak</v>
      </c>
      <c r="K469" s="9" t="str">
        <f>IF(Serbia!H8="", "", Serbia!H8)</f>
        <v>nie</v>
      </c>
      <c r="L469" s="9" t="str">
        <f>IF(Serbia!I8="", "", Serbia!I8)</f>
        <v>nie</v>
      </c>
      <c r="M469" s="9" t="str">
        <f>IF(Serbia!J8="", "", Serbia!J8)</f>
        <v>nie</v>
      </c>
      <c r="N469" s="9" t="str">
        <f>IF(Serbia!K8="", "", Serbia!K8)</f>
        <v>tak</v>
      </c>
      <c r="O469" s="9" t="str">
        <f>IF(Serbia!L8="", "", Serbia!L8)</f>
        <v>nie</v>
      </c>
      <c r="P469" s="9" t="str">
        <f>IF(Serbia!M8="", "", Serbia!M8)</f>
        <v>tak</v>
      </c>
      <c r="Q469" s="9" t="str">
        <f>IF(Serbia!N8="", "", Serbia!N8)</f>
        <v>tak</v>
      </c>
      <c r="R469" s="9" t="str">
        <f>IF(Serbia!O8="", "", Serbia!O8)</f>
        <v>tak</v>
      </c>
      <c r="S469" s="9" t="str">
        <f>IF(Serbia!P8="", "", Serbia!P8)</f>
        <v>tak</v>
      </c>
      <c r="T469" s="9" t="str">
        <f>IF(Serbia!Q8="", "", Serbia!Q8)</f>
        <v>nie</v>
      </c>
      <c r="U469" s="9" t="str">
        <f>IF(Serbia!R8="", "", Serbia!R8)</f>
        <v>tak</v>
      </c>
      <c r="V469" s="9" t="str">
        <f>IF(Serbia!S8="", "", Serbia!S8)</f>
        <v>nie</v>
      </c>
      <c r="W469" s="9" t="str">
        <f>IF(Serbia!T8="", "", Serbia!T8)</f>
        <v>tak</v>
      </c>
      <c r="X469" s="9" t="str">
        <f>IF(Serbia!U8="", "", Serbia!U8)</f>
        <v>tak</v>
      </c>
      <c r="Y469" s="9" t="str">
        <f>IF(Serbia!V8="", "", Serbia!V8)</f>
        <v>tak</v>
      </c>
      <c r="Z469" s="9" t="str">
        <f>IF(Serbia!W8="", "", Serbia!W8)</f>
        <v>nie</v>
      </c>
      <c r="AA469" s="9" t="str">
        <f>IF(Serbia!X8="", "", Serbia!X8)</f>
        <v>nie</v>
      </c>
      <c r="AB469" s="9" t="str">
        <f>IF(Serbia!Y8="", "", Serbia!Y8)</f>
        <v>nie</v>
      </c>
      <c r="AC469" s="9" t="str">
        <f>IF(Serbia!Z8="", "", Serbia!Z8)</f>
        <v>tak</v>
      </c>
      <c r="AD469" s="9" t="str">
        <f>IF(Serbia!AA8="", "", Serbia!AA8)</f>
        <v>tak</v>
      </c>
      <c r="AE469" s="9" t="str">
        <f>IF(Serbia!AB8="", "", Serbia!AB8)</f>
        <v>tak</v>
      </c>
      <c r="AF469" s="9" t="str">
        <f>IF(Serbia!AC8="", "", Serbia!AC8)</f>
        <v>nie</v>
      </c>
      <c r="AG469" s="9" t="str">
        <f>IF(Serbia!AD8="", "", Serbia!AD8)</f>
        <v>nie</v>
      </c>
      <c r="AH469" s="9" t="str">
        <f>IF(Serbia!AE8="", "", Serbia!AE8)</f>
        <v/>
      </c>
      <c r="AI469" s="9" t="str">
        <f>IF(Serbia!AF8="", "", Serbia!AF8)</f>
        <v/>
      </c>
      <c r="AJ469" s="9" t="str">
        <f>IF(Serbia!AG8="", "", Serbia!AG8)</f>
        <v/>
      </c>
      <c r="AK469" s="9" t="str">
        <f>IF(Serbia!AH8="", "", Serbia!AH8)</f>
        <v/>
      </c>
      <c r="AL469" s="9" t="str">
        <f>IF(Serbia!AI8="", "", Serbia!AI8)</f>
        <v/>
      </c>
      <c r="AM469" s="9" t="str">
        <f>IF(Serbia!AJ8="", "", Serbia!AJ8)</f>
        <v/>
      </c>
      <c r="AN469" s="9" t="str">
        <f>IF(Serbia!AK8="", "", Serbia!AK8)</f>
        <v/>
      </c>
      <c r="AO469" s="9" t="str">
        <f>IF(Serbia!AL8="", "", Serbia!AL8)</f>
        <v/>
      </c>
      <c r="AP469" s="9" t="str">
        <f>IF(Serbia!AM8="", "", Serbia!AM8)</f>
        <v/>
      </c>
      <c r="AY469" t="str">
        <f>Serbia!AP8</f>
        <v>nie 2</v>
      </c>
    </row>
    <row r="470" spans="1:51" x14ac:dyDescent="0.25">
      <c r="A470" s="39">
        <f t="shared" si="56"/>
        <v>0.58620689655172409</v>
      </c>
      <c r="B470" s="47">
        <f t="shared" si="54"/>
        <v>0.58620690120172414</v>
      </c>
      <c r="C470" s="46">
        <v>4.65000000000004E-9</v>
      </c>
      <c r="D470" s="16" t="str">
        <f>Serbia!A9</f>
        <v>Cukaricki</v>
      </c>
      <c r="E470" s="9" t="str">
        <f>IF(Serbia!B9="", "", Serbia!B9)</f>
        <v>nie</v>
      </c>
      <c r="F470" s="9" t="str">
        <f>IF(Serbia!C9="", "", Serbia!C9)</f>
        <v>tak</v>
      </c>
      <c r="G470" s="9" t="str">
        <f>IF(Serbia!D9="", "", Serbia!D9)</f>
        <v>nie</v>
      </c>
      <c r="H470" s="9" t="str">
        <f>IF(Serbia!E9="", "", Serbia!E9)</f>
        <v>tak</v>
      </c>
      <c r="I470" s="9" t="str">
        <f>IF(Serbia!F9="", "", Serbia!F9)</f>
        <v>tak</v>
      </c>
      <c r="J470" s="9" t="str">
        <f>IF(Serbia!G9="", "", Serbia!G9)</f>
        <v>tak</v>
      </c>
      <c r="K470" s="9" t="str">
        <f>IF(Serbia!H9="", "", Serbia!H9)</f>
        <v>tak</v>
      </c>
      <c r="L470" s="9" t="str">
        <f>IF(Serbia!I9="", "", Serbia!I9)</f>
        <v>tak</v>
      </c>
      <c r="M470" s="9" t="str">
        <f>IF(Serbia!J9="", "", Serbia!J9)</f>
        <v>tak</v>
      </c>
      <c r="N470" s="9" t="str">
        <f>IF(Serbia!K9="", "", Serbia!K9)</f>
        <v>tak</v>
      </c>
      <c r="O470" s="9" t="str">
        <f>IF(Serbia!L9="", "", Serbia!L9)</f>
        <v>tak</v>
      </c>
      <c r="P470" s="9" t="str">
        <f>IF(Serbia!M9="", "", Serbia!M9)</f>
        <v>nie</v>
      </c>
      <c r="Q470" s="9" t="str">
        <f>IF(Serbia!N9="", "", Serbia!N9)</f>
        <v>tak</v>
      </c>
      <c r="R470" s="9" t="str">
        <f>IF(Serbia!O9="", "", Serbia!O9)</f>
        <v>nie</v>
      </c>
      <c r="S470" s="9" t="str">
        <f>IF(Serbia!P9="", "", Serbia!P9)</f>
        <v>tak</v>
      </c>
      <c r="T470" s="9" t="str">
        <f>IF(Serbia!Q9="", "", Serbia!Q9)</f>
        <v>tak</v>
      </c>
      <c r="U470" s="9" t="str">
        <f>IF(Serbia!R9="", "", Serbia!R9)</f>
        <v>tak</v>
      </c>
      <c r="V470" s="9" t="str">
        <f>IF(Serbia!S9="", "", Serbia!S9)</f>
        <v>nie</v>
      </c>
      <c r="W470" s="9" t="str">
        <f>IF(Serbia!T9="", "", Serbia!T9)</f>
        <v>nie</v>
      </c>
      <c r="X470" s="9" t="str">
        <f>IF(Serbia!U9="", "", Serbia!U9)</f>
        <v>nie</v>
      </c>
      <c r="Y470" s="9" t="str">
        <f>IF(Serbia!V9="", "", Serbia!V9)</f>
        <v>nie</v>
      </c>
      <c r="Z470" s="9" t="str">
        <f>IF(Serbia!W9="", "", Serbia!W9)</f>
        <v>nie</v>
      </c>
      <c r="AA470" s="9" t="str">
        <f>IF(Serbia!X9="", "", Serbia!X9)</f>
        <v>tak</v>
      </c>
      <c r="AB470" s="9" t="str">
        <f>IF(Serbia!Y9="", "", Serbia!Y9)</f>
        <v>nie</v>
      </c>
      <c r="AC470" s="9" t="str">
        <f>IF(Serbia!Z9="", "", Serbia!Z9)</f>
        <v>tak</v>
      </c>
      <c r="AD470" s="9" t="str">
        <f>IF(Serbia!AA9="", "", Serbia!AA9)</f>
        <v>nie</v>
      </c>
      <c r="AE470" s="9" t="str">
        <f>IF(Serbia!AB9="", "", Serbia!AB9)</f>
        <v>tak</v>
      </c>
      <c r="AF470" s="9" t="str">
        <f>IF(Serbia!AC9="", "", Serbia!AC9)</f>
        <v>nie</v>
      </c>
      <c r="AG470" s="9" t="str">
        <f>IF(Serbia!AD9="", "", Serbia!AD9)</f>
        <v>tak</v>
      </c>
      <c r="AH470" s="9" t="str">
        <f>IF(Serbia!AE9="", "", Serbia!AE9)</f>
        <v/>
      </c>
      <c r="AI470" s="9" t="str">
        <f>IF(Serbia!AF9="", "", Serbia!AF9)</f>
        <v/>
      </c>
      <c r="AJ470" s="9" t="str">
        <f>IF(Serbia!AG9="", "", Serbia!AG9)</f>
        <v/>
      </c>
      <c r="AK470" s="9" t="str">
        <f>IF(Serbia!AH9="", "", Serbia!AH9)</f>
        <v/>
      </c>
      <c r="AL470" s="9" t="str">
        <f>IF(Serbia!AI9="", "", Serbia!AI9)</f>
        <v/>
      </c>
      <c r="AM470" s="9" t="str">
        <f>IF(Serbia!AJ9="", "", Serbia!AJ9)</f>
        <v/>
      </c>
      <c r="AN470" s="9" t="str">
        <f>IF(Serbia!AK9="", "", Serbia!AK9)</f>
        <v/>
      </c>
      <c r="AO470" s="9" t="str">
        <f>IF(Serbia!AL9="", "", Serbia!AL9)</f>
        <v/>
      </c>
      <c r="AP470" s="9" t="str">
        <f>IF(Serbia!AM9="", "", Serbia!AM9)</f>
        <v/>
      </c>
      <c r="AY470" t="str">
        <f>Serbia!AP9</f>
        <v>tak 1</v>
      </c>
    </row>
    <row r="471" spans="1:51" x14ac:dyDescent="0.25">
      <c r="A471" s="39">
        <f t="shared" si="56"/>
        <v>0.48275862068965519</v>
      </c>
      <c r="B471" s="47">
        <f t="shared" si="54"/>
        <v>0.48275862534965519</v>
      </c>
      <c r="C471" s="46">
        <v>4.6600000000000397E-9</v>
      </c>
      <c r="D471" s="16" t="str">
        <f>Serbia!A10</f>
        <v>Zeleznicar Pancevo</v>
      </c>
      <c r="E471" s="9" t="str">
        <f>IF(Serbia!B10="", "", Serbia!B10)</f>
        <v>nie</v>
      </c>
      <c r="F471" s="9" t="str">
        <f>IF(Serbia!C10="", "", Serbia!C10)</f>
        <v>tak</v>
      </c>
      <c r="G471" s="9" t="str">
        <f>IF(Serbia!D10="", "", Serbia!D10)</f>
        <v>nie</v>
      </c>
      <c r="H471" s="9" t="str">
        <f>IF(Serbia!E10="", "", Serbia!E10)</f>
        <v>nie</v>
      </c>
      <c r="I471" s="9" t="str">
        <f>IF(Serbia!F10="", "", Serbia!F10)</f>
        <v>tak</v>
      </c>
      <c r="J471" s="9" t="str">
        <f>IF(Serbia!G10="", "", Serbia!G10)</f>
        <v>tak</v>
      </c>
      <c r="K471" s="9" t="str">
        <f>IF(Serbia!H10="", "", Serbia!H10)</f>
        <v>tak</v>
      </c>
      <c r="L471" s="9" t="str">
        <f>IF(Serbia!I10="", "", Serbia!I10)</f>
        <v>nie</v>
      </c>
      <c r="M471" s="9" t="str">
        <f>IF(Serbia!J10="", "", Serbia!J10)</f>
        <v>nie</v>
      </c>
      <c r="N471" s="9" t="str">
        <f>IF(Serbia!K10="", "", Serbia!K10)</f>
        <v>tak</v>
      </c>
      <c r="O471" s="9" t="str">
        <f>IF(Serbia!L10="", "", Serbia!L10)</f>
        <v>tak</v>
      </c>
      <c r="P471" s="9" t="str">
        <f>IF(Serbia!M10="", "", Serbia!M10)</f>
        <v>nie</v>
      </c>
      <c r="Q471" s="9" t="str">
        <f>IF(Serbia!N10="", "", Serbia!N10)</f>
        <v>nie</v>
      </c>
      <c r="R471" s="9" t="str">
        <f>IF(Serbia!O10="", "", Serbia!O10)</f>
        <v>nie</v>
      </c>
      <c r="S471" s="9" t="str">
        <f>IF(Serbia!P10="", "", Serbia!P10)</f>
        <v>tak</v>
      </c>
      <c r="T471" s="9" t="str">
        <f>IF(Serbia!Q10="", "", Serbia!Q10)</f>
        <v>nie</v>
      </c>
      <c r="U471" s="9" t="str">
        <f>IF(Serbia!R10="", "", Serbia!R10)</f>
        <v>tak</v>
      </c>
      <c r="V471" s="9" t="str">
        <f>IF(Serbia!S10="", "", Serbia!S10)</f>
        <v>nie</v>
      </c>
      <c r="W471" s="9" t="str">
        <f>IF(Serbia!T10="", "", Serbia!T10)</f>
        <v>nie</v>
      </c>
      <c r="X471" s="9" t="str">
        <f>IF(Serbia!U10="", "", Serbia!U10)</f>
        <v>nie</v>
      </c>
      <c r="Y471" s="9" t="str">
        <f>IF(Serbia!V10="", "", Serbia!V10)</f>
        <v>nie</v>
      </c>
      <c r="Z471" s="9" t="str">
        <f>IF(Serbia!W10="", "", Serbia!W10)</f>
        <v>nie</v>
      </c>
      <c r="AA471" s="9" t="str">
        <f>IF(Serbia!X10="", "", Serbia!X10)</f>
        <v>tak</v>
      </c>
      <c r="AB471" s="9" t="str">
        <f>IF(Serbia!Y10="", "", Serbia!Y10)</f>
        <v>tak</v>
      </c>
      <c r="AC471" s="9" t="str">
        <f>IF(Serbia!Z10="", "", Serbia!Z10)</f>
        <v>tak</v>
      </c>
      <c r="AD471" s="9" t="str">
        <f>IF(Serbia!AA10="", "", Serbia!AA10)</f>
        <v>nie</v>
      </c>
      <c r="AE471" s="9" t="str">
        <f>IF(Serbia!AB10="", "", Serbia!AB10)</f>
        <v>tak</v>
      </c>
      <c r="AF471" s="9" t="str">
        <f>IF(Serbia!AC10="", "", Serbia!AC10)</f>
        <v>tak</v>
      </c>
      <c r="AG471" s="9" t="str">
        <f>IF(Serbia!AD10="", "", Serbia!AD10)</f>
        <v>tak</v>
      </c>
      <c r="AH471" s="9" t="str">
        <f>IF(Serbia!AE10="", "", Serbia!AE10)</f>
        <v/>
      </c>
      <c r="AI471" s="9" t="str">
        <f>IF(Serbia!AF10="", "", Serbia!AF10)</f>
        <v/>
      </c>
      <c r="AJ471" s="9" t="str">
        <f>IF(Serbia!AG10="", "", Serbia!AG10)</f>
        <v/>
      </c>
      <c r="AK471" s="9" t="str">
        <f>IF(Serbia!AH10="", "", Serbia!AH10)</f>
        <v/>
      </c>
      <c r="AL471" s="9" t="str">
        <f>IF(Serbia!AI10="", "", Serbia!AI10)</f>
        <v/>
      </c>
      <c r="AM471" s="9" t="str">
        <f>IF(Serbia!AJ10="", "", Serbia!AJ10)</f>
        <v/>
      </c>
      <c r="AN471" s="9" t="str">
        <f>IF(Serbia!AK10="", "", Serbia!AK10)</f>
        <v/>
      </c>
      <c r="AO471" s="9" t="str">
        <f>IF(Serbia!AL10="", "", Serbia!AL10)</f>
        <v/>
      </c>
      <c r="AP471" s="9" t="str">
        <f>IF(Serbia!AM10="", "", Serbia!AM10)</f>
        <v/>
      </c>
      <c r="AY471" t="str">
        <f>Serbia!AP10</f>
        <v>tak 3</v>
      </c>
    </row>
    <row r="472" spans="1:51" x14ac:dyDescent="0.25">
      <c r="A472" s="39">
        <f t="shared" si="56"/>
        <v>0.48275862068965519</v>
      </c>
      <c r="B472" s="47">
        <f t="shared" si="54"/>
        <v>0.48275862535965519</v>
      </c>
      <c r="C472" s="46">
        <v>4.6700000000000403E-9</v>
      </c>
      <c r="D472" s="16" t="str">
        <f>Serbia!A11</f>
        <v>Novi Pazar</v>
      </c>
      <c r="E472" s="9" t="str">
        <f>IF(Serbia!B11="", "", Serbia!B11)</f>
        <v>tak</v>
      </c>
      <c r="F472" s="9" t="str">
        <f>IF(Serbia!C11="", "", Serbia!C11)</f>
        <v>nie</v>
      </c>
      <c r="G472" s="9" t="str">
        <f>IF(Serbia!D11="", "", Serbia!D11)</f>
        <v>nie</v>
      </c>
      <c r="H472" s="9" t="str">
        <f>IF(Serbia!E11="", "", Serbia!E11)</f>
        <v>nie</v>
      </c>
      <c r="I472" s="9" t="str">
        <f>IF(Serbia!F11="", "", Serbia!F11)</f>
        <v>nie</v>
      </c>
      <c r="J472" s="9" t="str">
        <f>IF(Serbia!G11="", "", Serbia!G11)</f>
        <v>tak</v>
      </c>
      <c r="K472" s="9" t="str">
        <f>IF(Serbia!H11="", "", Serbia!H11)</f>
        <v>tak</v>
      </c>
      <c r="L472" s="9" t="str">
        <f>IF(Serbia!I11="", "", Serbia!I11)</f>
        <v>tak</v>
      </c>
      <c r="M472" s="9" t="str">
        <f>IF(Serbia!J11="", "", Serbia!J11)</f>
        <v>nie</v>
      </c>
      <c r="N472" s="9" t="str">
        <f>IF(Serbia!K11="", "", Serbia!K11)</f>
        <v>tak</v>
      </c>
      <c r="O472" s="9" t="str">
        <f>IF(Serbia!L11="", "", Serbia!L11)</f>
        <v>tak</v>
      </c>
      <c r="P472" s="9" t="str">
        <f>IF(Serbia!M11="", "", Serbia!M11)</f>
        <v>nie</v>
      </c>
      <c r="Q472" s="9" t="str">
        <f>IF(Serbia!N11="", "", Serbia!N11)</f>
        <v>nie</v>
      </c>
      <c r="R472" s="9" t="str">
        <f>IF(Serbia!O11="", "", Serbia!O11)</f>
        <v>nie</v>
      </c>
      <c r="S472" s="9" t="str">
        <f>IF(Serbia!P11="", "", Serbia!P11)</f>
        <v>tak</v>
      </c>
      <c r="T472" s="9" t="str">
        <f>IF(Serbia!Q11="", "", Serbia!Q11)</f>
        <v>tak</v>
      </c>
      <c r="U472" s="9" t="str">
        <f>IF(Serbia!R11="", "", Serbia!R11)</f>
        <v>tak</v>
      </c>
      <c r="V472" s="9" t="str">
        <f>IF(Serbia!S11="", "", Serbia!S11)</f>
        <v>nie</v>
      </c>
      <c r="W472" s="9" t="str">
        <f>IF(Serbia!T11="", "", Serbia!T11)</f>
        <v>nie</v>
      </c>
      <c r="X472" s="9" t="str">
        <f>IF(Serbia!U11="", "", Serbia!U11)</f>
        <v>tak</v>
      </c>
      <c r="Y472" s="9" t="str">
        <f>IF(Serbia!V11="", "", Serbia!V11)</f>
        <v>tak</v>
      </c>
      <c r="Z472" s="9" t="str">
        <f>IF(Serbia!W11="", "", Serbia!W11)</f>
        <v>nie</v>
      </c>
      <c r="AA472" s="9" t="str">
        <f>IF(Serbia!X11="", "", Serbia!X11)</f>
        <v>tak</v>
      </c>
      <c r="AB472" s="9" t="str">
        <f>IF(Serbia!Y11="", "", Serbia!Y11)</f>
        <v>nie</v>
      </c>
      <c r="AC472" s="9" t="str">
        <f>IF(Serbia!Z11="", "", Serbia!Z11)</f>
        <v>nie</v>
      </c>
      <c r="AD472" s="9" t="str">
        <f>IF(Serbia!AA11="", "", Serbia!AA11)</f>
        <v>nie</v>
      </c>
      <c r="AE472" s="9" t="str">
        <f>IF(Serbia!AB11="", "", Serbia!AB11)</f>
        <v>tak</v>
      </c>
      <c r="AF472" s="9" t="str">
        <f>IF(Serbia!AC11="", "", Serbia!AC11)</f>
        <v>tak</v>
      </c>
      <c r="AG472" s="9" t="str">
        <f>IF(Serbia!AD11="", "", Serbia!AD11)</f>
        <v>nie</v>
      </c>
      <c r="AH472" s="9" t="str">
        <f>IF(Serbia!AE11="", "", Serbia!AE11)</f>
        <v/>
      </c>
      <c r="AI472" s="9" t="str">
        <f>IF(Serbia!AF11="", "", Serbia!AF11)</f>
        <v/>
      </c>
      <c r="AJ472" s="9" t="str">
        <f>IF(Serbia!AG11="", "", Serbia!AG11)</f>
        <v/>
      </c>
      <c r="AK472" s="9" t="str">
        <f>IF(Serbia!AH11="", "", Serbia!AH11)</f>
        <v/>
      </c>
      <c r="AL472" s="9" t="str">
        <f>IF(Serbia!AI11="", "", Serbia!AI11)</f>
        <v/>
      </c>
      <c r="AM472" s="9" t="str">
        <f>IF(Serbia!AJ11="", "", Serbia!AJ11)</f>
        <v/>
      </c>
      <c r="AN472" s="9" t="str">
        <f>IF(Serbia!AK11="", "", Serbia!AK11)</f>
        <v/>
      </c>
      <c r="AO472" s="9" t="str">
        <f>IF(Serbia!AL11="", "", Serbia!AL11)</f>
        <v/>
      </c>
      <c r="AP472" s="9" t="str">
        <f>IF(Serbia!AM11="", "", Serbia!AM11)</f>
        <v/>
      </c>
      <c r="AY472" t="str">
        <f>Serbia!AP11</f>
        <v>nie 1</v>
      </c>
    </row>
    <row r="473" spans="1:51" x14ac:dyDescent="0.25">
      <c r="A473" s="39">
        <f t="shared" si="56"/>
        <v>0.48275862068965519</v>
      </c>
      <c r="B473" s="47">
        <f t="shared" si="54"/>
        <v>0.48275862536965519</v>
      </c>
      <c r="C473" s="46">
        <v>4.6800000000000401E-9</v>
      </c>
      <c r="D473" s="16" t="str">
        <f>Serbia!A12</f>
        <v>IMT Novie Beograd</v>
      </c>
      <c r="E473" s="9" t="str">
        <f>IF(Serbia!B12="", "", Serbia!B12)</f>
        <v>nie</v>
      </c>
      <c r="F473" s="9" t="str">
        <f>IF(Serbia!C12="", "", Serbia!C12)</f>
        <v>tak</v>
      </c>
      <c r="G473" s="9" t="str">
        <f>IF(Serbia!D12="", "", Serbia!D12)</f>
        <v>nie</v>
      </c>
      <c r="H473" s="9" t="str">
        <f>IF(Serbia!E12="", "", Serbia!E12)</f>
        <v>nie</v>
      </c>
      <c r="I473" s="9" t="str">
        <f>IF(Serbia!F12="", "", Serbia!F12)</f>
        <v>tak</v>
      </c>
      <c r="J473" s="9" t="str">
        <f>IF(Serbia!G12="", "", Serbia!G12)</f>
        <v>nie</v>
      </c>
      <c r="K473" s="9" t="str">
        <f>IF(Serbia!H12="", "", Serbia!H12)</f>
        <v>tak</v>
      </c>
      <c r="L473" s="9" t="str">
        <f>IF(Serbia!I12="", "", Serbia!I12)</f>
        <v>tak</v>
      </c>
      <c r="M473" s="9" t="str">
        <f>IF(Serbia!J12="", "", Serbia!J12)</f>
        <v>nie</v>
      </c>
      <c r="N473" s="9" t="str">
        <f>IF(Serbia!K12="", "", Serbia!K12)</f>
        <v>nie</v>
      </c>
      <c r="O473" s="9" t="str">
        <f>IF(Serbia!L12="", "", Serbia!L12)</f>
        <v>tak</v>
      </c>
      <c r="P473" s="9" t="str">
        <f>IF(Serbia!M12="", "", Serbia!M12)</f>
        <v>nie</v>
      </c>
      <c r="Q473" s="9" t="str">
        <f>IF(Serbia!N12="", "", Serbia!N12)</f>
        <v>tak</v>
      </c>
      <c r="R473" s="9" t="str">
        <f>IF(Serbia!O12="", "", Serbia!O12)</f>
        <v>nie</v>
      </c>
      <c r="S473" s="9" t="str">
        <f>IF(Serbia!P12="", "", Serbia!P12)</f>
        <v>tak</v>
      </c>
      <c r="T473" s="9" t="str">
        <f>IF(Serbia!Q12="", "", Serbia!Q12)</f>
        <v>nie</v>
      </c>
      <c r="U473" s="9" t="str">
        <f>IF(Serbia!R12="", "", Serbia!R12)</f>
        <v>tak</v>
      </c>
      <c r="V473" s="9" t="str">
        <f>IF(Serbia!S12="", "", Serbia!S12)</f>
        <v>tak</v>
      </c>
      <c r="W473" s="9" t="str">
        <f>IF(Serbia!T12="", "", Serbia!T12)</f>
        <v>tak</v>
      </c>
      <c r="X473" s="9" t="str">
        <f>IF(Serbia!U12="", "", Serbia!U12)</f>
        <v>nie</v>
      </c>
      <c r="Y473" s="9" t="str">
        <f>IF(Serbia!V12="", "", Serbia!V12)</f>
        <v>tak</v>
      </c>
      <c r="Z473" s="9" t="str">
        <f>IF(Serbia!W12="", "", Serbia!W12)</f>
        <v>nie</v>
      </c>
      <c r="AA473" s="9" t="str">
        <f>IF(Serbia!X12="", "", Serbia!X12)</f>
        <v>tak</v>
      </c>
      <c r="AB473" s="9" t="str">
        <f>IF(Serbia!Y12="", "", Serbia!Y12)</f>
        <v>nie</v>
      </c>
      <c r="AC473" s="9" t="str">
        <f>IF(Serbia!Z12="", "", Serbia!Z12)</f>
        <v>nie</v>
      </c>
      <c r="AD473" s="9" t="str">
        <f>IF(Serbia!AA12="", "", Serbia!AA12)</f>
        <v>tak</v>
      </c>
      <c r="AE473" s="9" t="str">
        <f>IF(Serbia!AB12="", "", Serbia!AB12)</f>
        <v>tak</v>
      </c>
      <c r="AF473" s="9" t="str">
        <f>IF(Serbia!AC12="", "", Serbia!AC12)</f>
        <v>nie</v>
      </c>
      <c r="AG473" s="9" t="str">
        <f>IF(Serbia!AD12="", "", Serbia!AD12)</f>
        <v>nie</v>
      </c>
      <c r="AH473" s="9" t="str">
        <f>IF(Serbia!AE12="", "", Serbia!AE12)</f>
        <v/>
      </c>
      <c r="AI473" s="9" t="str">
        <f>IF(Serbia!AF12="", "", Serbia!AF12)</f>
        <v/>
      </c>
      <c r="AJ473" s="9" t="str">
        <f>IF(Serbia!AG12="", "", Serbia!AG12)</f>
        <v/>
      </c>
      <c r="AK473" s="9" t="str">
        <f>IF(Serbia!AH12="", "", Serbia!AH12)</f>
        <v/>
      </c>
      <c r="AL473" s="9" t="str">
        <f>IF(Serbia!AI12="", "", Serbia!AI12)</f>
        <v/>
      </c>
      <c r="AM473" s="9" t="str">
        <f>IF(Serbia!AJ12="", "", Serbia!AJ12)</f>
        <v/>
      </c>
      <c r="AN473" s="9" t="str">
        <f>IF(Serbia!AK12="", "", Serbia!AK12)</f>
        <v/>
      </c>
      <c r="AO473" s="9" t="str">
        <f>IF(Serbia!AL12="", "", Serbia!AL12)</f>
        <v/>
      </c>
      <c r="AP473" s="9" t="str">
        <f>IF(Serbia!AM12="", "", Serbia!AM12)</f>
        <v/>
      </c>
      <c r="AY473" t="str">
        <f>Serbia!AP12</f>
        <v>nie 2</v>
      </c>
    </row>
    <row r="474" spans="1:51" x14ac:dyDescent="0.25">
      <c r="A474" s="39">
        <f t="shared" si="56"/>
        <v>0.56666666666666665</v>
      </c>
      <c r="B474" s="47">
        <f t="shared" si="54"/>
        <v>0.56666667135666671</v>
      </c>
      <c r="C474" s="46">
        <v>4.6900000000000398E-9</v>
      </c>
      <c r="D474" s="16" t="str">
        <f>Serbia!A13</f>
        <v>Sp. Subotica</v>
      </c>
      <c r="E474" s="9" t="str">
        <f>IF(Serbia!B13="", "", Serbia!B13)</f>
        <v>tak</v>
      </c>
      <c r="F474" s="9" t="str">
        <f>IF(Serbia!C13="", "", Serbia!C13)</f>
        <v>tak</v>
      </c>
      <c r="G474" s="9" t="str">
        <f>IF(Serbia!D13="", "", Serbia!D13)</f>
        <v>nie</v>
      </c>
      <c r="H474" s="9" t="str">
        <f>IF(Serbia!E13="", "", Serbia!E13)</f>
        <v>nie</v>
      </c>
      <c r="I474" s="9" t="str">
        <f>IF(Serbia!F13="", "", Serbia!F13)</f>
        <v>tak</v>
      </c>
      <c r="J474" s="9" t="str">
        <f>IF(Serbia!G13="", "", Serbia!G13)</f>
        <v>tak</v>
      </c>
      <c r="K474" s="9" t="str">
        <f>IF(Serbia!H13="", "", Serbia!H13)</f>
        <v>tak</v>
      </c>
      <c r="L474" s="9" t="str">
        <f>IF(Serbia!I13="", "", Serbia!I13)</f>
        <v>tak</v>
      </c>
      <c r="M474" s="9" t="str">
        <f>IF(Serbia!J13="", "", Serbia!J13)</f>
        <v>tak</v>
      </c>
      <c r="N474" s="9" t="str">
        <f>IF(Serbia!K13="", "", Serbia!K13)</f>
        <v>nie</v>
      </c>
      <c r="O474" s="9" t="str">
        <f>IF(Serbia!L13="", "", Serbia!L13)</f>
        <v>tak</v>
      </c>
      <c r="P474" s="9" t="str">
        <f>IF(Serbia!M13="", "", Serbia!M13)</f>
        <v>tak</v>
      </c>
      <c r="Q474" s="9" t="str">
        <f>IF(Serbia!N13="", "", Serbia!N13)</f>
        <v>nie</v>
      </c>
      <c r="R474" s="9" t="str">
        <f>IF(Serbia!O13="", "", Serbia!O13)</f>
        <v>nie</v>
      </c>
      <c r="S474" s="9" t="str">
        <f>IF(Serbia!P13="", "", Serbia!P13)</f>
        <v>nie</v>
      </c>
      <c r="T474" s="9" t="str">
        <f>IF(Serbia!Q13="", "", Serbia!Q13)</f>
        <v>tak</v>
      </c>
      <c r="U474" s="9" t="str">
        <f>IF(Serbia!R13="", "", Serbia!R13)</f>
        <v>tak</v>
      </c>
      <c r="V474" s="9" t="str">
        <f>IF(Serbia!S13="", "", Serbia!S13)</f>
        <v>nie</v>
      </c>
      <c r="W474" s="9" t="str">
        <f>IF(Serbia!T13="", "", Serbia!T13)</f>
        <v>tak</v>
      </c>
      <c r="X474" s="9" t="str">
        <f>IF(Serbia!U13="", "", Serbia!U13)</f>
        <v>nie</v>
      </c>
      <c r="Y474" s="9" t="str">
        <f>IF(Serbia!V13="", "", Serbia!V13)</f>
        <v>tak</v>
      </c>
      <c r="Z474" s="9" t="str">
        <f>IF(Serbia!W13="", "", Serbia!W13)</f>
        <v>nie</v>
      </c>
      <c r="AA474" s="9" t="str">
        <f>IF(Serbia!X13="", "", Serbia!X13)</f>
        <v>tak</v>
      </c>
      <c r="AB474" s="9" t="str">
        <f>IF(Serbia!Y13="", "", Serbia!Y13)</f>
        <v>tak</v>
      </c>
      <c r="AC474" s="9" t="str">
        <f>IF(Serbia!Z13="", "", Serbia!Z13)</f>
        <v>nie</v>
      </c>
      <c r="AD474" s="9" t="str">
        <f>IF(Serbia!AA13="", "", Serbia!AA13)</f>
        <v>tak</v>
      </c>
      <c r="AE474" s="9" t="str">
        <f>IF(Serbia!AB13="", "", Serbia!AB13)</f>
        <v>nie</v>
      </c>
      <c r="AF474" s="9" t="str">
        <f>IF(Serbia!AC13="", "", Serbia!AC13)</f>
        <v>nie</v>
      </c>
      <c r="AG474" s="9" t="str">
        <f>IF(Serbia!AD13="", "", Serbia!AD13)</f>
        <v>nie</v>
      </c>
      <c r="AH474" s="9" t="str">
        <f>IF(Serbia!AE13="", "", Serbia!AE13)</f>
        <v>tak</v>
      </c>
      <c r="AI474" s="9" t="str">
        <f>IF(Serbia!AF13="", "", Serbia!AF13)</f>
        <v/>
      </c>
      <c r="AJ474" s="9" t="str">
        <f>IF(Serbia!AG13="", "", Serbia!AG13)</f>
        <v/>
      </c>
      <c r="AK474" s="9" t="str">
        <f>IF(Serbia!AH13="", "", Serbia!AH13)</f>
        <v/>
      </c>
      <c r="AL474" s="9" t="str">
        <f>IF(Serbia!AI13="", "", Serbia!AI13)</f>
        <v/>
      </c>
      <c r="AM474" s="9" t="str">
        <f>IF(Serbia!AJ13="", "", Serbia!AJ13)</f>
        <v/>
      </c>
      <c r="AN474" s="9" t="str">
        <f>IF(Serbia!AK13="", "", Serbia!AK13)</f>
        <v/>
      </c>
      <c r="AO474" s="9" t="str">
        <f>IF(Serbia!AL13="", "", Serbia!AL13)</f>
        <v/>
      </c>
      <c r="AP474" s="9" t="str">
        <f>IF(Serbia!AM13="", "", Serbia!AM13)</f>
        <v/>
      </c>
      <c r="AY474" t="str">
        <f>Serbia!AP13</f>
        <v>tak 1</v>
      </c>
    </row>
    <row r="475" spans="1:51" x14ac:dyDescent="0.25">
      <c r="A475" s="39">
        <f t="shared" si="56"/>
        <v>0.43333333333333335</v>
      </c>
      <c r="B475" s="47">
        <f t="shared" si="54"/>
        <v>0.43333333803333335</v>
      </c>
      <c r="C475" s="46">
        <v>4.7000000000000396E-9</v>
      </c>
      <c r="D475" s="16" t="str">
        <f>Serbia!A14</f>
        <v>Napredak</v>
      </c>
      <c r="E475" s="9" t="str">
        <f>IF(Serbia!B14="", "", Serbia!B14)</f>
        <v>nie</v>
      </c>
      <c r="F475" s="9" t="str">
        <f>IF(Serbia!C14="", "", Serbia!C14)</f>
        <v>tak</v>
      </c>
      <c r="G475" s="9" t="str">
        <f>IF(Serbia!D14="", "", Serbia!D14)</f>
        <v>nie</v>
      </c>
      <c r="H475" s="9" t="str">
        <f>IF(Serbia!E14="", "", Serbia!E14)</f>
        <v>tak</v>
      </c>
      <c r="I475" s="9" t="str">
        <f>IF(Serbia!F14="", "", Serbia!F14)</f>
        <v>tak</v>
      </c>
      <c r="J475" s="9" t="str">
        <f>IF(Serbia!G14="", "", Serbia!G14)</f>
        <v>nie</v>
      </c>
      <c r="K475" s="9" t="str">
        <f>IF(Serbia!H14="", "", Serbia!H14)</f>
        <v>tak</v>
      </c>
      <c r="L475" s="9" t="str">
        <f>IF(Serbia!I14="", "", Serbia!I14)</f>
        <v>tak</v>
      </c>
      <c r="M475" s="9" t="str">
        <f>IF(Serbia!J14="", "", Serbia!J14)</f>
        <v>nie</v>
      </c>
      <c r="N475" s="9" t="str">
        <f>IF(Serbia!K14="", "", Serbia!K14)</f>
        <v>nie</v>
      </c>
      <c r="O475" s="9" t="str">
        <f>IF(Serbia!L14="", "", Serbia!L14)</f>
        <v>tak</v>
      </c>
      <c r="P475" s="9" t="str">
        <f>IF(Serbia!M14="", "", Serbia!M14)</f>
        <v>nie</v>
      </c>
      <c r="Q475" s="9" t="str">
        <f>IF(Serbia!N14="", "", Serbia!N14)</f>
        <v>tak</v>
      </c>
      <c r="R475" s="9" t="str">
        <f>IF(Serbia!O14="", "", Serbia!O14)</f>
        <v>nie</v>
      </c>
      <c r="S475" s="9" t="str">
        <f>IF(Serbia!P14="", "", Serbia!P14)</f>
        <v>tak</v>
      </c>
      <c r="T475" s="9" t="str">
        <f>IF(Serbia!Q14="", "", Serbia!Q14)</f>
        <v>nie</v>
      </c>
      <c r="U475" s="9" t="str">
        <f>IF(Serbia!R14="", "", Serbia!R14)</f>
        <v>tak</v>
      </c>
      <c r="V475" s="9" t="str">
        <f>IF(Serbia!S14="", "", Serbia!S14)</f>
        <v>tak</v>
      </c>
      <c r="W475" s="9" t="str">
        <f>IF(Serbia!T14="", "", Serbia!T14)</f>
        <v>nie</v>
      </c>
      <c r="X475" s="9" t="str">
        <f>IF(Serbia!U14="", "", Serbia!U14)</f>
        <v>nie</v>
      </c>
      <c r="Y475" s="9" t="str">
        <f>IF(Serbia!V14="", "", Serbia!V14)</f>
        <v>tak</v>
      </c>
      <c r="Z475" s="9" t="str">
        <f>IF(Serbia!W14="", "", Serbia!W14)</f>
        <v>nie</v>
      </c>
      <c r="AA475" s="9" t="str">
        <f>IF(Serbia!X14="", "", Serbia!X14)</f>
        <v>tak</v>
      </c>
      <c r="AB475" s="9" t="str">
        <f>IF(Serbia!Y14="", "", Serbia!Y14)</f>
        <v>nie</v>
      </c>
      <c r="AC475" s="9" t="str">
        <f>IF(Serbia!Z14="", "", Serbia!Z14)</f>
        <v>nie</v>
      </c>
      <c r="AD475" s="9" t="str">
        <f>IF(Serbia!AA14="", "", Serbia!AA14)</f>
        <v>nie</v>
      </c>
      <c r="AE475" s="9" t="str">
        <f>IF(Serbia!AB14="", "", Serbia!AB14)</f>
        <v>tak</v>
      </c>
      <c r="AF475" s="9" t="str">
        <f>IF(Serbia!AC14="", "", Serbia!AC14)</f>
        <v>nie</v>
      </c>
      <c r="AG475" s="9" t="str">
        <f>IF(Serbia!AD14="", "", Serbia!AD14)</f>
        <v>nie</v>
      </c>
      <c r="AH475" s="9" t="str">
        <f>IF(Serbia!AE14="", "", Serbia!AE14)</f>
        <v>nie</v>
      </c>
      <c r="AI475" s="9" t="str">
        <f>IF(Serbia!AF14="", "", Serbia!AF14)</f>
        <v/>
      </c>
      <c r="AJ475" s="9" t="str">
        <f>IF(Serbia!AG14="", "", Serbia!AG14)</f>
        <v/>
      </c>
      <c r="AK475" s="9" t="str">
        <f>IF(Serbia!AH14="", "", Serbia!AH14)</f>
        <v/>
      </c>
      <c r="AL475" s="9" t="str">
        <f>IF(Serbia!AI14="", "", Serbia!AI14)</f>
        <v/>
      </c>
      <c r="AM475" s="9" t="str">
        <f>IF(Serbia!AJ14="", "", Serbia!AJ14)</f>
        <v/>
      </c>
      <c r="AN475" s="9" t="str">
        <f>IF(Serbia!AK14="", "", Serbia!AK14)</f>
        <v/>
      </c>
      <c r="AO475" s="9" t="str">
        <f>IF(Serbia!AL14="", "", Serbia!AL14)</f>
        <v/>
      </c>
      <c r="AP475" s="9" t="str">
        <f>IF(Serbia!AM14="", "", Serbia!AM14)</f>
        <v/>
      </c>
      <c r="AY475" t="str">
        <f>Serbia!AP14</f>
        <v>nie 3</v>
      </c>
    </row>
    <row r="476" spans="1:51" x14ac:dyDescent="0.25">
      <c r="A476" s="39">
        <f t="shared" si="56"/>
        <v>0.68965517241379315</v>
      </c>
      <c r="B476" s="47">
        <f t="shared" si="54"/>
        <v>0.6896551771237931</v>
      </c>
      <c r="C476" s="46">
        <v>4.7100000000000402E-9</v>
      </c>
      <c r="D476" s="16" t="str">
        <f>Serbia!A15</f>
        <v>Radnicki Nis</v>
      </c>
      <c r="E476" s="9" t="str">
        <f>IF(Serbia!B15="", "", Serbia!B15)</f>
        <v>nie</v>
      </c>
      <c r="F476" s="9" t="str">
        <f>IF(Serbia!C15="", "", Serbia!C15)</f>
        <v>nie</v>
      </c>
      <c r="G476" s="9" t="str">
        <f>IF(Serbia!D15="", "", Serbia!D15)</f>
        <v>tak</v>
      </c>
      <c r="H476" s="9" t="str">
        <f>IF(Serbia!E15="", "", Serbia!E15)</f>
        <v>tak</v>
      </c>
      <c r="I476" s="9" t="str">
        <f>IF(Serbia!F15="", "", Serbia!F15)</f>
        <v>tak</v>
      </c>
      <c r="J476" s="9" t="str">
        <f>IF(Serbia!G15="", "", Serbia!G15)</f>
        <v>tak</v>
      </c>
      <c r="K476" s="9" t="str">
        <f>IF(Serbia!H15="", "", Serbia!H15)</f>
        <v>tak</v>
      </c>
      <c r="L476" s="9" t="str">
        <f>IF(Serbia!I15="", "", Serbia!I15)</f>
        <v>nie</v>
      </c>
      <c r="M476" s="9" t="str">
        <f>IF(Serbia!J15="", "", Serbia!J15)</f>
        <v>tak</v>
      </c>
      <c r="N476" s="9" t="str">
        <f>IF(Serbia!K15="", "", Serbia!K15)</f>
        <v>nie</v>
      </c>
      <c r="O476" s="9" t="str">
        <f>IF(Serbia!L15="", "", Serbia!L15)</f>
        <v>tak</v>
      </c>
      <c r="P476" s="9" t="str">
        <f>IF(Serbia!M15="", "", Serbia!M15)</f>
        <v>tak</v>
      </c>
      <c r="Q476" s="9" t="str">
        <f>IF(Serbia!N15="", "", Serbia!N15)</f>
        <v>tak</v>
      </c>
      <c r="R476" s="9" t="str">
        <f>IF(Serbia!O15="", "", Serbia!O15)</f>
        <v>tak</v>
      </c>
      <c r="S476" s="9" t="str">
        <f>IF(Serbia!P15="", "", Serbia!P15)</f>
        <v>tak</v>
      </c>
      <c r="T476" s="9" t="str">
        <f>IF(Serbia!Q15="", "", Serbia!Q15)</f>
        <v>tak</v>
      </c>
      <c r="U476" s="9" t="str">
        <f>IF(Serbia!R15="", "", Serbia!R15)</f>
        <v>tak</v>
      </c>
      <c r="V476" s="9" t="str">
        <f>IF(Serbia!S15="", "", Serbia!S15)</f>
        <v>tak</v>
      </c>
      <c r="W476" s="9" t="str">
        <f>IF(Serbia!T15="", "", Serbia!T15)</f>
        <v>nie</v>
      </c>
      <c r="X476" s="9" t="str">
        <f>IF(Serbia!U15="", "", Serbia!U15)</f>
        <v>nie</v>
      </c>
      <c r="Y476" s="9" t="str">
        <f>IF(Serbia!V15="", "", Serbia!V15)</f>
        <v>nie</v>
      </c>
      <c r="Z476" s="9" t="str">
        <f>IF(Serbia!W15="", "", Serbia!W15)</f>
        <v>nie</v>
      </c>
      <c r="AA476" s="9" t="str">
        <f>IF(Serbia!X15="", "", Serbia!X15)</f>
        <v>tak</v>
      </c>
      <c r="AB476" s="9" t="str">
        <f>IF(Serbia!Y15="", "", Serbia!Y15)</f>
        <v>tak</v>
      </c>
      <c r="AC476" s="9" t="str">
        <f>IF(Serbia!Z15="", "", Serbia!Z15)</f>
        <v>tak</v>
      </c>
      <c r="AD476" s="9" t="str">
        <f>IF(Serbia!AA15="", "", Serbia!AA15)</f>
        <v>tak</v>
      </c>
      <c r="AE476" s="9" t="str">
        <f>IF(Serbia!AB15="", "", Serbia!AB15)</f>
        <v>tak</v>
      </c>
      <c r="AF476" s="9" t="str">
        <f>IF(Serbia!AC15="", "", Serbia!AC15)</f>
        <v>tak</v>
      </c>
      <c r="AG476" s="9" t="str">
        <f>IF(Serbia!AD15="", "", Serbia!AD15)</f>
        <v>nie</v>
      </c>
      <c r="AH476" s="9" t="str">
        <f>IF(Serbia!AE15="", "", Serbia!AE15)</f>
        <v/>
      </c>
      <c r="AI476" s="9" t="str">
        <f>IF(Serbia!AF15="", "", Serbia!AF15)</f>
        <v/>
      </c>
      <c r="AJ476" s="9" t="str">
        <f>IF(Serbia!AG15="", "", Serbia!AG15)</f>
        <v/>
      </c>
      <c r="AK476" s="9" t="str">
        <f>IF(Serbia!AH15="", "", Serbia!AH15)</f>
        <v/>
      </c>
      <c r="AL476" s="9" t="str">
        <f>IF(Serbia!AI15="", "", Serbia!AI15)</f>
        <v/>
      </c>
      <c r="AM476" s="9" t="str">
        <f>IF(Serbia!AJ15="", "", Serbia!AJ15)</f>
        <v/>
      </c>
      <c r="AN476" s="9" t="str">
        <f>IF(Serbia!AK15="", "", Serbia!AK15)</f>
        <v/>
      </c>
      <c r="AO476" s="9" t="str">
        <f>IF(Serbia!AL15="", "", Serbia!AL15)</f>
        <v/>
      </c>
      <c r="AP476" s="9" t="str">
        <f>IF(Serbia!AM15="", "", Serbia!AM15)</f>
        <v/>
      </c>
      <c r="AY476" t="str">
        <f>Serbia!AP15</f>
        <v>nie 1</v>
      </c>
    </row>
    <row r="477" spans="1:51" x14ac:dyDescent="0.25">
      <c r="A477" s="39">
        <f t="shared" si="56"/>
        <v>0.46666666666666667</v>
      </c>
      <c r="B477" s="47">
        <f t="shared" si="54"/>
        <v>0.46666667138666668</v>
      </c>
      <c r="C477" s="46">
        <v>4.7200000000000399E-9</v>
      </c>
      <c r="D477" s="16" t="str">
        <f>Serbia!A16</f>
        <v>Tekstilac Odzaci</v>
      </c>
      <c r="E477" s="9" t="str">
        <f>IF(Serbia!B16="", "", Serbia!B16)</f>
        <v>tak</v>
      </c>
      <c r="F477" s="9" t="str">
        <f>IF(Serbia!C16="", "", Serbia!C16)</f>
        <v>nie</v>
      </c>
      <c r="G477" s="9" t="str">
        <f>IF(Serbia!D16="", "", Serbia!D16)</f>
        <v>nie</v>
      </c>
      <c r="H477" s="9" t="str">
        <f>IF(Serbia!E16="", "", Serbia!E16)</f>
        <v>tak</v>
      </c>
      <c r="I477" s="9" t="str">
        <f>IF(Serbia!F16="", "", Serbia!F16)</f>
        <v>tak</v>
      </c>
      <c r="J477" s="9" t="str">
        <f>IF(Serbia!G16="", "", Serbia!G16)</f>
        <v>tak</v>
      </c>
      <c r="K477" s="9" t="str">
        <f>IF(Serbia!H16="", "", Serbia!H16)</f>
        <v>tak</v>
      </c>
      <c r="L477" s="9" t="str">
        <f>IF(Serbia!I16="", "", Serbia!I16)</f>
        <v>nie</v>
      </c>
      <c r="M477" s="9" t="str">
        <f>IF(Serbia!J16="", "", Serbia!J16)</f>
        <v>nie</v>
      </c>
      <c r="N477" s="9" t="str">
        <f>IF(Serbia!K16="", "", Serbia!K16)</f>
        <v>nie</v>
      </c>
      <c r="O477" s="9" t="str">
        <f>IF(Serbia!L16="", "", Serbia!L16)</f>
        <v>tak</v>
      </c>
      <c r="P477" s="9" t="str">
        <f>IF(Serbia!M16="", "", Serbia!M16)</f>
        <v>nie</v>
      </c>
      <c r="Q477" s="9" t="str">
        <f>IF(Serbia!N16="", "", Serbia!N16)</f>
        <v>tak</v>
      </c>
      <c r="R477" s="9" t="str">
        <f>IF(Serbia!O16="", "", Serbia!O16)</f>
        <v>tak</v>
      </c>
      <c r="S477" s="9" t="str">
        <f>IF(Serbia!P16="", "", Serbia!P16)</f>
        <v>nie</v>
      </c>
      <c r="T477" s="9" t="str">
        <f>IF(Serbia!Q16="", "", Serbia!Q16)</f>
        <v>nie</v>
      </c>
      <c r="U477" s="9" t="str">
        <f>IF(Serbia!R16="", "", Serbia!R16)</f>
        <v>tak</v>
      </c>
      <c r="V477" s="9" t="str">
        <f>IF(Serbia!S16="", "", Serbia!S16)</f>
        <v>tak</v>
      </c>
      <c r="W477" s="9" t="str">
        <f>IF(Serbia!T16="", "", Serbia!T16)</f>
        <v>nie</v>
      </c>
      <c r="X477" s="9" t="str">
        <f>IF(Serbia!U16="", "", Serbia!U16)</f>
        <v>nie</v>
      </c>
      <c r="Y477" s="9" t="str">
        <f>IF(Serbia!V16="", "", Serbia!V16)</f>
        <v>tak</v>
      </c>
      <c r="Z477" s="9" t="str">
        <f>IF(Serbia!W16="", "", Serbia!W16)</f>
        <v>nie</v>
      </c>
      <c r="AA477" s="9" t="str">
        <f>IF(Serbia!X16="", "", Serbia!X16)</f>
        <v>nie</v>
      </c>
      <c r="AB477" s="9" t="str">
        <f>IF(Serbia!Y16="", "", Serbia!Y16)</f>
        <v>nie</v>
      </c>
      <c r="AC477" s="9" t="str">
        <f>IF(Serbia!Z16="", "", Serbia!Z16)</f>
        <v>nie</v>
      </c>
      <c r="AD477" s="9" t="str">
        <f>IF(Serbia!AA16="", "", Serbia!AA16)</f>
        <v>tak</v>
      </c>
      <c r="AE477" s="9" t="str">
        <f>IF(Serbia!AB16="", "", Serbia!AB16)</f>
        <v>tak</v>
      </c>
      <c r="AF477" s="9" t="str">
        <f>IF(Serbia!AC16="", "", Serbia!AC16)</f>
        <v>nie</v>
      </c>
      <c r="AG477" s="9" t="str">
        <f>IF(Serbia!AD16="", "", Serbia!AD16)</f>
        <v>nie</v>
      </c>
      <c r="AH477" s="9" t="str">
        <f>IF(Serbia!AE16="", "", Serbia!AE16)</f>
        <v>tak</v>
      </c>
      <c r="AI477" s="9" t="str">
        <f>IF(Serbia!AF16="", "", Serbia!AF16)</f>
        <v/>
      </c>
      <c r="AJ477" s="9" t="str">
        <f>IF(Serbia!AG16="", "", Serbia!AG16)</f>
        <v/>
      </c>
      <c r="AK477" s="9" t="str">
        <f>IF(Serbia!AH16="", "", Serbia!AH16)</f>
        <v/>
      </c>
      <c r="AL477" s="9" t="str">
        <f>IF(Serbia!AI16="", "", Serbia!AI16)</f>
        <v/>
      </c>
      <c r="AM477" s="9" t="str">
        <f>IF(Serbia!AJ16="", "", Serbia!AJ16)</f>
        <v/>
      </c>
      <c r="AN477" s="9" t="str">
        <f>IF(Serbia!AK16="", "", Serbia!AK16)</f>
        <v/>
      </c>
      <c r="AO477" s="9" t="str">
        <f>IF(Serbia!AL16="", "", Serbia!AL16)</f>
        <v/>
      </c>
      <c r="AP477" s="9" t="str">
        <f>IF(Serbia!AM16="", "", Serbia!AM16)</f>
        <v/>
      </c>
      <c r="AY477" t="str">
        <f>Serbia!AP16</f>
        <v>tak 1</v>
      </c>
    </row>
    <row r="478" spans="1:51" x14ac:dyDescent="0.25">
      <c r="A478" s="39">
        <f t="shared" si="56"/>
        <v>0.5</v>
      </c>
      <c r="B478" s="47">
        <f t="shared" si="54"/>
        <v>0.50000000472999995</v>
      </c>
      <c r="C478" s="46">
        <v>4.7300000000000397E-9</v>
      </c>
      <c r="D478" s="16" t="str">
        <f>Serbia!A17</f>
        <v>Jedinstvo U.</v>
      </c>
      <c r="E478" s="9" t="str">
        <f>IF(Serbia!B17="", "", Serbia!B17)</f>
        <v>tak</v>
      </c>
      <c r="F478" s="9" t="str">
        <f>IF(Serbia!C17="", "", Serbia!C17)</f>
        <v>tak</v>
      </c>
      <c r="G478" s="9" t="str">
        <f>IF(Serbia!D17="", "", Serbia!D17)</f>
        <v>tak</v>
      </c>
      <c r="H478" s="9" t="str">
        <f>IF(Serbia!E17="", "", Serbia!E17)</f>
        <v>nie</v>
      </c>
      <c r="I478" s="9" t="str">
        <f>IF(Serbia!F17="", "", Serbia!F17)</f>
        <v>tak</v>
      </c>
      <c r="J478" s="9" t="str">
        <f>IF(Serbia!G17="", "", Serbia!G17)</f>
        <v>nie</v>
      </c>
      <c r="K478" s="9" t="str">
        <f>IF(Serbia!H17="", "", Serbia!H17)</f>
        <v>tak</v>
      </c>
      <c r="L478" s="9" t="str">
        <f>IF(Serbia!I17="", "", Serbia!I17)</f>
        <v>nie</v>
      </c>
      <c r="M478" s="9" t="str">
        <f>IF(Serbia!J17="", "", Serbia!J17)</f>
        <v>tak</v>
      </c>
      <c r="N478" s="9" t="str">
        <f>IF(Serbia!K17="", "", Serbia!K17)</f>
        <v>nie</v>
      </c>
      <c r="O478" s="9" t="str">
        <f>IF(Serbia!L17="", "", Serbia!L17)</f>
        <v>nie</v>
      </c>
      <c r="P478" s="9" t="str">
        <f>IF(Serbia!M17="", "", Serbia!M17)</f>
        <v>tak</v>
      </c>
      <c r="Q478" s="9" t="str">
        <f>IF(Serbia!N17="", "", Serbia!N17)</f>
        <v>tak</v>
      </c>
      <c r="R478" s="9" t="str">
        <f>IF(Serbia!O17="", "", Serbia!O17)</f>
        <v>nie</v>
      </c>
      <c r="S478" s="9" t="str">
        <f>IF(Serbia!P17="", "", Serbia!P17)</f>
        <v>tak</v>
      </c>
      <c r="T478" s="9" t="str">
        <f>IF(Serbia!Q17="", "", Serbia!Q17)</f>
        <v>tak</v>
      </c>
      <c r="U478" s="9" t="str">
        <f>IF(Serbia!R17="", "", Serbia!R17)</f>
        <v>nie</v>
      </c>
      <c r="V478" s="9" t="str">
        <f>IF(Serbia!S17="", "", Serbia!S17)</f>
        <v>tak</v>
      </c>
      <c r="W478" s="9" t="str">
        <f>IF(Serbia!T17="", "", Serbia!T17)</f>
        <v>nie</v>
      </c>
      <c r="X478" s="9" t="str">
        <f>IF(Serbia!U17="", "", Serbia!U17)</f>
        <v>nie</v>
      </c>
      <c r="Y478" s="9" t="str">
        <f>IF(Serbia!V17="", "", Serbia!V17)</f>
        <v>tak</v>
      </c>
      <c r="Z478" s="9" t="str">
        <f>IF(Serbia!W17="", "", Serbia!W17)</f>
        <v>nie</v>
      </c>
      <c r="AA478" s="9" t="str">
        <f>IF(Serbia!X17="", "", Serbia!X17)</f>
        <v>tak</v>
      </c>
      <c r="AB478" s="9" t="str">
        <f>IF(Serbia!Y17="", "", Serbia!Y17)</f>
        <v>nie</v>
      </c>
      <c r="AC478" s="9" t="str">
        <f>IF(Serbia!Z17="", "", Serbia!Z17)</f>
        <v>nie</v>
      </c>
      <c r="AD478" s="9" t="str">
        <f>IF(Serbia!AA17="", "", Serbia!AA17)</f>
        <v>tak</v>
      </c>
      <c r="AE478" s="9" t="str">
        <f>IF(Serbia!AB17="", "", Serbia!AB17)</f>
        <v>nie</v>
      </c>
      <c r="AF478" s="9" t="str">
        <f>IF(Serbia!AC17="", "", Serbia!AC17)</f>
        <v>tak</v>
      </c>
      <c r="AG478" s="9" t="str">
        <f>IF(Serbia!AD17="", "", Serbia!AD17)</f>
        <v>nie</v>
      </c>
      <c r="AH478" s="9" t="str">
        <f>IF(Serbia!AE17="", "", Serbia!AE17)</f>
        <v>nie</v>
      </c>
      <c r="AI478" s="9" t="str">
        <f>IF(Serbia!AF17="", "", Serbia!AF17)</f>
        <v/>
      </c>
      <c r="AJ478" s="9" t="str">
        <f>IF(Serbia!AG17="", "", Serbia!AG17)</f>
        <v/>
      </c>
      <c r="AK478" s="9" t="str">
        <f>IF(Serbia!AH17="", "", Serbia!AH17)</f>
        <v/>
      </c>
      <c r="AL478" s="9" t="str">
        <f>IF(Serbia!AI17="", "", Serbia!AI17)</f>
        <v/>
      </c>
      <c r="AM478" s="9" t="str">
        <f>IF(Serbia!AJ17="", "", Serbia!AJ17)</f>
        <v/>
      </c>
      <c r="AN478" s="9" t="str">
        <f>IF(Serbia!AK17="", "", Serbia!AK17)</f>
        <v/>
      </c>
      <c r="AO478" s="9" t="str">
        <f>IF(Serbia!AL17="", "", Serbia!AL17)</f>
        <v/>
      </c>
      <c r="AP478" s="9" t="str">
        <f>IF(Serbia!AM17="", "", Serbia!AM17)</f>
        <v/>
      </c>
      <c r="AY478" t="str">
        <f>Serbia!AP17</f>
        <v>nie 2</v>
      </c>
    </row>
    <row r="479" spans="1:51" ht="15.75" thickBot="1" x14ac:dyDescent="0.3">
      <c r="B479" s="47">
        <f t="shared" si="54"/>
        <v>4.7400000000000403E-9</v>
      </c>
      <c r="C479" s="46">
        <v>4.7400000000000403E-9</v>
      </c>
    </row>
    <row r="480" spans="1:51" ht="15.75" thickBot="1" x14ac:dyDescent="0.3">
      <c r="B480" s="47">
        <f t="shared" si="54"/>
        <v>4.7500000000000401E-9</v>
      </c>
      <c r="C480" s="46">
        <v>4.7500000000000401E-9</v>
      </c>
      <c r="D480" s="13" t="s">
        <v>2</v>
      </c>
      <c r="E480" s="14">
        <f t="shared" ref="E480:AP480" si="57">COUNTIF(E463:E478, "tak")/COUNTIFS(E463:E478, "&lt;&gt;")</f>
        <v>0.375</v>
      </c>
      <c r="F480" s="14">
        <f t="shared" si="57"/>
        <v>0.625</v>
      </c>
      <c r="G480" s="14">
        <f t="shared" si="57"/>
        <v>0.25</v>
      </c>
      <c r="H480" s="14">
        <f t="shared" si="57"/>
        <v>0.5</v>
      </c>
      <c r="I480" s="14">
        <f t="shared" si="57"/>
        <v>0.75</v>
      </c>
      <c r="J480" s="14">
        <f t="shared" si="57"/>
        <v>0.625</v>
      </c>
      <c r="K480" s="14">
        <f t="shared" si="57"/>
        <v>0.625</v>
      </c>
      <c r="L480" s="14">
        <f t="shared" si="57"/>
        <v>0.625</v>
      </c>
      <c r="M480" s="14">
        <f t="shared" si="57"/>
        <v>0.375</v>
      </c>
      <c r="N480" s="14">
        <f t="shared" si="57"/>
        <v>0.5</v>
      </c>
      <c r="O480" s="14">
        <f t="shared" si="57"/>
        <v>0.875</v>
      </c>
      <c r="P480" s="14">
        <f t="shared" si="57"/>
        <v>0.5</v>
      </c>
      <c r="Q480" s="14">
        <f t="shared" si="57"/>
        <v>0.75</v>
      </c>
      <c r="R480" s="14">
        <f t="shared" si="57"/>
        <v>0.25</v>
      </c>
      <c r="S480" s="14">
        <f t="shared" si="57"/>
        <v>0.625</v>
      </c>
      <c r="T480" s="14">
        <f t="shared" si="57"/>
        <v>0.375</v>
      </c>
      <c r="U480" s="14">
        <f t="shared" si="57"/>
        <v>0.875</v>
      </c>
      <c r="V480" s="14">
        <f t="shared" si="57"/>
        <v>0.5</v>
      </c>
      <c r="W480" s="14">
        <f t="shared" si="57"/>
        <v>0.375</v>
      </c>
      <c r="X480" s="14">
        <f t="shared" si="57"/>
        <v>0.375</v>
      </c>
      <c r="Y480" s="14">
        <f t="shared" si="57"/>
        <v>0.625</v>
      </c>
      <c r="Z480" s="14">
        <f t="shared" si="57"/>
        <v>0</v>
      </c>
      <c r="AA480" s="14">
        <f t="shared" si="57"/>
        <v>0.75</v>
      </c>
      <c r="AB480" s="14">
        <f t="shared" si="57"/>
        <v>0.25</v>
      </c>
      <c r="AC480" s="14">
        <f t="shared" si="57"/>
        <v>0.5</v>
      </c>
      <c r="AD480" s="14">
        <f t="shared" si="57"/>
        <v>0.625</v>
      </c>
      <c r="AE480" s="14">
        <f t="shared" si="57"/>
        <v>0.75</v>
      </c>
      <c r="AF480" s="14">
        <f t="shared" si="57"/>
        <v>0.5</v>
      </c>
      <c r="AG480" s="14">
        <f t="shared" si="57"/>
        <v>0.125</v>
      </c>
      <c r="AH480" s="14">
        <f t="shared" si="57"/>
        <v>0.25</v>
      </c>
      <c r="AI480" s="14">
        <f t="shared" si="57"/>
        <v>0</v>
      </c>
      <c r="AJ480" s="14">
        <f t="shared" si="57"/>
        <v>0</v>
      </c>
      <c r="AK480" s="14">
        <f t="shared" si="57"/>
        <v>0</v>
      </c>
      <c r="AL480" s="14">
        <f t="shared" si="57"/>
        <v>0</v>
      </c>
      <c r="AM480" s="14">
        <f t="shared" si="57"/>
        <v>0</v>
      </c>
      <c r="AN480" s="14">
        <f t="shared" si="57"/>
        <v>0</v>
      </c>
      <c r="AO480" s="14">
        <f t="shared" si="57"/>
        <v>0</v>
      </c>
      <c r="AP480" s="15">
        <f t="shared" si="57"/>
        <v>0</v>
      </c>
    </row>
    <row r="481" spans="1:51" x14ac:dyDescent="0.25">
      <c r="B481" s="47">
        <f t="shared" si="54"/>
        <v>4.7600000000000398E-9</v>
      </c>
      <c r="C481" s="46">
        <v>4.7600000000000398E-9</v>
      </c>
    </row>
    <row r="482" spans="1:51" ht="15.75" thickBot="1" x14ac:dyDescent="0.3">
      <c r="B482" s="47">
        <f t="shared" si="54"/>
        <v>4.7700000000000404E-9</v>
      </c>
      <c r="C482" s="46">
        <v>4.7700000000000404E-9</v>
      </c>
    </row>
    <row r="483" spans="1:51" ht="15.75" thickBot="1" x14ac:dyDescent="0.3">
      <c r="B483" s="47">
        <f t="shared" si="54"/>
        <v>4.7800000000000402E-9</v>
      </c>
      <c r="C483" s="46">
        <v>4.7800000000000402E-9</v>
      </c>
      <c r="D483" s="60" t="s">
        <v>220</v>
      </c>
      <c r="E483" s="8">
        <v>1</v>
      </c>
      <c r="F483" s="3">
        <v>2</v>
      </c>
      <c r="G483" s="3">
        <v>3</v>
      </c>
      <c r="H483" s="3">
        <v>4</v>
      </c>
      <c r="I483" s="3">
        <v>5</v>
      </c>
      <c r="J483" s="3">
        <v>6</v>
      </c>
      <c r="K483" s="3">
        <v>7</v>
      </c>
      <c r="L483" s="3">
        <v>8</v>
      </c>
      <c r="M483" s="3">
        <v>9</v>
      </c>
      <c r="N483" s="3">
        <v>10</v>
      </c>
      <c r="O483" s="3">
        <v>11</v>
      </c>
      <c r="P483" s="3">
        <v>12</v>
      </c>
      <c r="Q483" s="3">
        <v>13</v>
      </c>
      <c r="R483" s="3">
        <v>14</v>
      </c>
      <c r="S483" s="3">
        <v>15</v>
      </c>
      <c r="T483" s="3">
        <v>16</v>
      </c>
      <c r="U483" s="3">
        <v>17</v>
      </c>
      <c r="V483" s="3">
        <v>18</v>
      </c>
      <c r="W483" s="3">
        <v>19</v>
      </c>
      <c r="X483" s="3">
        <v>20</v>
      </c>
      <c r="Y483" s="3">
        <v>21</v>
      </c>
      <c r="Z483" s="3">
        <v>22</v>
      </c>
      <c r="AA483" s="3">
        <v>23</v>
      </c>
      <c r="AB483" s="3">
        <v>24</v>
      </c>
      <c r="AC483" s="3">
        <v>25</v>
      </c>
      <c r="AD483" s="3">
        <v>26</v>
      </c>
      <c r="AE483" s="3">
        <v>27</v>
      </c>
      <c r="AF483" s="3">
        <v>28</v>
      </c>
      <c r="AG483" s="3">
        <v>29</v>
      </c>
      <c r="AH483" s="3">
        <v>30</v>
      </c>
      <c r="AI483" s="3">
        <v>31</v>
      </c>
      <c r="AJ483" s="3">
        <v>32</v>
      </c>
      <c r="AK483" s="3">
        <v>33</v>
      </c>
      <c r="AL483" s="3">
        <v>34</v>
      </c>
      <c r="AM483" s="3">
        <v>35</v>
      </c>
      <c r="AN483" s="3">
        <v>36</v>
      </c>
      <c r="AO483" s="3">
        <v>37</v>
      </c>
      <c r="AP483" s="4">
        <v>38</v>
      </c>
    </row>
    <row r="484" spans="1:51" x14ac:dyDescent="0.25">
      <c r="A484" s="38">
        <f t="shared" ref="A484:A502" si="58">COUNTIF(E484:AP484, "tak") / (COUNTIF(E484:AP484, "tak") + COUNTIF(E484:AP484, "nie"))</f>
        <v>0.5714285714285714</v>
      </c>
      <c r="B484" s="47">
        <f t="shared" si="54"/>
        <v>0.57142857621857135</v>
      </c>
      <c r="C484" s="46">
        <v>4.7900000000000399E-9</v>
      </c>
      <c r="D484" s="16" t="str">
        <f>Turcja!A2</f>
        <v>Galatasaray</v>
      </c>
      <c r="E484" s="9" t="str">
        <f>IF(Turcja!B2="", "", Turcja!B2)</f>
        <v>nie</v>
      </c>
      <c r="F484" s="9" t="str">
        <f>IF(Turcja!C2="", "", Turcja!C2)</f>
        <v>tak</v>
      </c>
      <c r="G484" s="9" t="str">
        <f>IF(Turcja!D2="", "", Turcja!D2)</f>
        <v>tak</v>
      </c>
      <c r="H484" s="9" t="str">
        <f>IF(Turcja!E2="", "", Turcja!E2)</f>
        <v>nie</v>
      </c>
      <c r="I484" s="9" t="str">
        <f>IF(Turcja!F2="", "", Turcja!F2)</f>
        <v>tak</v>
      </c>
      <c r="J484" s="9" t="str">
        <f>IF(Turcja!G2="", "", Turcja!G2)</f>
        <v>tak</v>
      </c>
      <c r="K484" s="9" t="str">
        <f>IF(Turcja!H2="", "", Turcja!H2)</f>
        <v>nie</v>
      </c>
      <c r="L484" s="9" t="str">
        <f>IF(Turcja!I2="", "", Turcja!I2)</f>
        <v>nie</v>
      </c>
      <c r="M484" s="9" t="str">
        <f>IF(Turcja!J2="", "", Turcja!J2)</f>
        <v>tak</v>
      </c>
      <c r="N484" s="9" t="str">
        <f>IF(Turcja!K2="", "", Turcja!K2)</f>
        <v>tak</v>
      </c>
      <c r="O484" s="9" t="str">
        <f>IF(Turcja!L2="", "", Turcja!L2)</f>
        <v/>
      </c>
      <c r="P484" s="9" t="str">
        <f>IF(Turcja!M2="", "", Turcja!M2)</f>
        <v>nie</v>
      </c>
      <c r="Q484" s="9" t="str">
        <f>IF(Turcja!N2="", "", Turcja!N2)</f>
        <v>nie</v>
      </c>
      <c r="R484" s="9" t="str">
        <f>IF(Turcja!O2="", "", Turcja!O2)</f>
        <v>tak</v>
      </c>
      <c r="S484" s="9" t="str">
        <f>IF(Turcja!P2="", "", Turcja!P2)</f>
        <v>tak</v>
      </c>
      <c r="T484" s="9" t="str">
        <f>IF(Turcja!Q2="", "", Turcja!Q2)</f>
        <v>nie</v>
      </c>
      <c r="U484" s="9" t="str">
        <f>IF(Turcja!R2="", "", Turcja!R2)</f>
        <v>tak</v>
      </c>
      <c r="V484" s="9" t="str">
        <f>IF(Turcja!S2="", "", Turcja!S2)</f>
        <v>tak</v>
      </c>
      <c r="W484" s="9" t="str">
        <f>IF(Turcja!T2="", "", Turcja!T2)</f>
        <v>tak</v>
      </c>
      <c r="X484" s="9" t="str">
        <f>IF(Turcja!U2="", "", Turcja!U2)</f>
        <v>tak</v>
      </c>
      <c r="Y484" s="9" t="str">
        <f>IF(Turcja!V2="", "", Turcja!V2)</f>
        <v>nie</v>
      </c>
      <c r="Z484" s="9" t="str">
        <f>IF(Turcja!W2="", "", Turcja!W2)</f>
        <v>nie</v>
      </c>
      <c r="AA484" s="9" t="str">
        <f>IF(Turcja!X2="", "", Turcja!X2)</f>
        <v>tak</v>
      </c>
      <c r="AB484" s="9" t="str">
        <f>IF(Turcja!Y2="", "", Turcja!Y2)</f>
        <v>nie</v>
      </c>
      <c r="AC484" s="9" t="str">
        <f>IF(Turcja!Z2="", "", Turcja!Z2)</f>
        <v>nie</v>
      </c>
      <c r="AD484" s="9" t="str">
        <f>IF(Turcja!AA2="", "", Turcja!AA2)</f>
        <v>nie</v>
      </c>
      <c r="AE484" s="9" t="str">
        <f>IF(Turcja!AB2="", "", Turcja!AB2)</f>
        <v>tak</v>
      </c>
      <c r="AF484" s="9" t="str">
        <f>IF(Turcja!AC2="", "", Turcja!AC2)</f>
        <v>tak</v>
      </c>
      <c r="AG484" s="9" t="str">
        <f>IF(Turcja!AD2="", "", Turcja!AD2)</f>
        <v>tak</v>
      </c>
      <c r="AH484" s="9" t="str">
        <f>IF(Turcja!AE2="", "", Turcja!AE2)</f>
        <v/>
      </c>
      <c r="AI484" s="9" t="str">
        <f>IF(Turcja!AF2="", "", Turcja!AF2)</f>
        <v/>
      </c>
      <c r="AJ484" s="9" t="str">
        <f>IF(Turcja!AG2="", "", Turcja!AG2)</f>
        <v/>
      </c>
      <c r="AK484" s="9" t="str">
        <f>IF(Turcja!AH2="", "", Turcja!AH2)</f>
        <v/>
      </c>
      <c r="AL484" s="9" t="str">
        <f>IF(Turcja!AI2="", "", Turcja!AI2)</f>
        <v/>
      </c>
      <c r="AM484" s="9" t="str">
        <f>IF(Turcja!AJ2="", "", Turcja!AJ2)</f>
        <v/>
      </c>
      <c r="AN484" s="9" t="str">
        <f>IF(Turcja!AK2="", "", Turcja!AK2)</f>
        <v/>
      </c>
      <c r="AO484" s="9" t="str">
        <f>IF(Turcja!AL2="", "", Turcja!AL2)</f>
        <v/>
      </c>
      <c r="AP484" s="9" t="str">
        <f>IF(Turcja!AM2="", "", Turcja!AM2)</f>
        <v/>
      </c>
      <c r="AY484" t="str">
        <f>Turcja!AP2</f>
        <v>tak 3</v>
      </c>
    </row>
    <row r="485" spans="1:51" x14ac:dyDescent="0.25">
      <c r="A485" s="39">
        <f t="shared" si="58"/>
        <v>0.37037037037037035</v>
      </c>
      <c r="B485" s="47">
        <f t="shared" si="54"/>
        <v>0.37037037517037036</v>
      </c>
      <c r="C485" s="46">
        <v>4.8000000000000397E-9</v>
      </c>
      <c r="D485" s="16" t="str">
        <f>Turcja!A3</f>
        <v>Fenerbahce</v>
      </c>
      <c r="E485" s="9" t="str">
        <f>IF(Turcja!B3="", "", Turcja!B3)</f>
        <v>nie</v>
      </c>
      <c r="F485" s="9" t="str">
        <f>IF(Turcja!C3="", "", Turcja!C3)</f>
        <v>tak</v>
      </c>
      <c r="G485" s="9" t="str">
        <f>IF(Turcja!D3="", "", Turcja!D3)</f>
        <v>nie</v>
      </c>
      <c r="H485" s="9" t="str">
        <f>IF(Turcja!E3="", "", Turcja!E3)</f>
        <v>tak</v>
      </c>
      <c r="I485" s="9" t="str">
        <f>IF(Turcja!F3="", "", Turcja!F3)</f>
        <v>nie</v>
      </c>
      <c r="J485" s="9" t="str">
        <f>IF(Turcja!G3="", "", Turcja!G3)</f>
        <v>tak</v>
      </c>
      <c r="K485" s="9" t="str">
        <f>IF(Turcja!H3="", "", Turcja!H3)</f>
        <v>nie</v>
      </c>
      <c r="L485" s="9" t="str">
        <f>IF(Turcja!I3="", "", Turcja!I3)</f>
        <v/>
      </c>
      <c r="M485" s="9" t="str">
        <f>IF(Turcja!J3="", "", Turcja!J3)</f>
        <v>tak</v>
      </c>
      <c r="N485" s="9" t="str">
        <f>IF(Turcja!K3="", "", Turcja!K3)</f>
        <v>tak</v>
      </c>
      <c r="O485" s="9" t="str">
        <f>IF(Turcja!L3="", "", Turcja!L3)</f>
        <v>nie</v>
      </c>
      <c r="P485" s="9" t="str">
        <f>IF(Turcja!M3="", "", Turcja!M3)</f>
        <v>tak</v>
      </c>
      <c r="Q485" s="9" t="str">
        <f>IF(Turcja!N3="", "", Turcja!N3)</f>
        <v>nie</v>
      </c>
      <c r="R485" s="9" t="str">
        <f>IF(Turcja!O3="", "", Turcja!O3)</f>
        <v>tak</v>
      </c>
      <c r="S485" s="9" t="str">
        <f>IF(Turcja!P3="", "", Turcja!P3)</f>
        <v>nie</v>
      </c>
      <c r="T485" s="9" t="str">
        <f>IF(Turcja!Q3="", "", Turcja!Q3)</f>
        <v>tak</v>
      </c>
      <c r="U485" s="9" t="str">
        <f>IF(Turcja!R3="", "", Turcja!R3)</f>
        <v>nie</v>
      </c>
      <c r="V485" s="9" t="str">
        <f>IF(Turcja!S3="", "", Turcja!S3)</f>
        <v>nie</v>
      </c>
      <c r="W485" s="9" t="str">
        <f>IF(Turcja!T3="", "", Turcja!T3)</f>
        <v>nie</v>
      </c>
      <c r="X485" s="9" t="str">
        <f>IF(Turcja!U3="", "", Turcja!U3)</f>
        <v>nie</v>
      </c>
      <c r="Y485" s="9" t="str">
        <f>IF(Turcja!V3="", "", Turcja!V3)</f>
        <v>nie</v>
      </c>
      <c r="Z485" s="9" t="str">
        <f>IF(Turcja!W3="", "", Turcja!W3)</f>
        <v>tak</v>
      </c>
      <c r="AA485" s="9" t="str">
        <f>IF(Turcja!X3="", "", Turcja!X3)</f>
        <v>nie</v>
      </c>
      <c r="AB485" s="9" t="str">
        <f>IF(Turcja!Y3="", "", Turcja!Y3)</f>
        <v>tak</v>
      </c>
      <c r="AC485" s="9" t="str">
        <f>IF(Turcja!Z3="", "", Turcja!Z3)</f>
        <v>nie</v>
      </c>
      <c r="AD485" s="9" t="str">
        <f>IF(Turcja!AA3="", "", Turcja!AA3)</f>
        <v>nie</v>
      </c>
      <c r="AE485" s="9" t="str">
        <f>IF(Turcja!AB3="", "", Turcja!AB3)</f>
        <v/>
      </c>
      <c r="AF485" s="9" t="str">
        <f>IF(Turcja!AC3="", "", Turcja!AC3)</f>
        <v>nie</v>
      </c>
      <c r="AG485" s="9" t="str">
        <f>IF(Turcja!AD3="", "", Turcja!AD3)</f>
        <v>nie</v>
      </c>
      <c r="AH485" s="9" t="str">
        <f>IF(Turcja!AE3="", "", Turcja!AE3)</f>
        <v/>
      </c>
      <c r="AI485" s="9" t="str">
        <f>IF(Turcja!AF3="", "", Turcja!AF3)</f>
        <v/>
      </c>
      <c r="AJ485" s="9" t="str">
        <f>IF(Turcja!AG3="", "", Turcja!AG3)</f>
        <v/>
      </c>
      <c r="AK485" s="9" t="str">
        <f>IF(Turcja!AH3="", "", Turcja!AH3)</f>
        <v/>
      </c>
      <c r="AL485" s="9" t="str">
        <f>IF(Turcja!AI3="", "", Turcja!AI3)</f>
        <v/>
      </c>
      <c r="AM485" s="9" t="str">
        <f>IF(Turcja!AJ3="", "", Turcja!AJ3)</f>
        <v/>
      </c>
      <c r="AN485" s="9" t="str">
        <f>IF(Turcja!AK3="", "", Turcja!AK3)</f>
        <v/>
      </c>
      <c r="AO485" s="9" t="str">
        <f>IF(Turcja!AL3="", "", Turcja!AL3)</f>
        <v/>
      </c>
      <c r="AP485" s="9" t="str">
        <f>IF(Turcja!AM3="", "", Turcja!AM3)</f>
        <v/>
      </c>
      <c r="AY485" t="str">
        <f>Turcja!AP3</f>
        <v>nie 4</v>
      </c>
    </row>
    <row r="486" spans="1:51" x14ac:dyDescent="0.25">
      <c r="A486" s="39">
        <f t="shared" si="58"/>
        <v>0.44827586206896552</v>
      </c>
      <c r="B486" s="47">
        <f t="shared" si="54"/>
        <v>0.44827586687896553</v>
      </c>
      <c r="C486" s="46">
        <v>4.8100000000000403E-9</v>
      </c>
      <c r="D486" s="16" t="str">
        <f>Turcja!A4</f>
        <v>Samsunspor</v>
      </c>
      <c r="E486" s="9" t="str">
        <f>IF(Turcja!B4="", "", Turcja!B4)</f>
        <v>nie</v>
      </c>
      <c r="F486" s="9" t="str">
        <f>IF(Turcja!C4="", "", Turcja!C4)</f>
        <v>nie</v>
      </c>
      <c r="G486" s="9" t="str">
        <f>IF(Turcja!D4="", "", Turcja!D4)</f>
        <v>nie</v>
      </c>
      <c r="H486" s="9" t="str">
        <f>IF(Turcja!E4="", "", Turcja!E4)</f>
        <v>tak</v>
      </c>
      <c r="I486" s="9" t="str">
        <f>IF(Turcja!F4="", "", Turcja!F4)</f>
        <v>nie</v>
      </c>
      <c r="J486" s="9" t="str">
        <f>IF(Turcja!G4="", "", Turcja!G4)</f>
        <v>nie</v>
      </c>
      <c r="K486" s="9" t="str">
        <f>IF(Turcja!H4="", "", Turcja!H4)</f>
        <v>nie</v>
      </c>
      <c r="L486" s="9" t="str">
        <f>IF(Turcja!I4="", "", Turcja!I4)</f>
        <v>tak</v>
      </c>
      <c r="M486" s="9" t="str">
        <f>IF(Turcja!J4="", "", Turcja!J4)</f>
        <v>tak</v>
      </c>
      <c r="N486" s="9" t="str">
        <f>IF(Turcja!K4="", "", Turcja!K4)</f>
        <v>nie</v>
      </c>
      <c r="O486" s="9" t="str">
        <f>IF(Turcja!L4="", "", Turcja!L4)</f>
        <v>tak</v>
      </c>
      <c r="P486" s="9" t="str">
        <f>IF(Turcja!M4="", "", Turcja!M4)</f>
        <v>nie</v>
      </c>
      <c r="Q486" s="9" t="str">
        <f>IF(Turcja!N4="", "", Turcja!N4)</f>
        <v>tak</v>
      </c>
      <c r="R486" s="9" t="str">
        <f>IF(Turcja!O4="", "", Turcja!O4)</f>
        <v>tak</v>
      </c>
      <c r="S486" s="9" t="str">
        <f>IF(Turcja!P4="", "", Turcja!P4)</f>
        <v>nie</v>
      </c>
      <c r="T486" s="9" t="str">
        <f>IF(Turcja!Q4="", "", Turcja!Q4)</f>
        <v/>
      </c>
      <c r="U486" s="9" t="str">
        <f>IF(Turcja!R4="", "", Turcja!R4)</f>
        <v>nie</v>
      </c>
      <c r="V486" s="9" t="str">
        <f>IF(Turcja!S4="", "", Turcja!S4)</f>
        <v>tak</v>
      </c>
      <c r="W486" s="9" t="str">
        <f>IF(Turcja!T4="", "", Turcja!T4)</f>
        <v>nie</v>
      </c>
      <c r="X486" s="9" t="str">
        <f>IF(Turcja!U4="", "", Turcja!U4)</f>
        <v>nie</v>
      </c>
      <c r="Y486" s="9" t="str">
        <f>IF(Turcja!V4="", "", Turcja!V4)</f>
        <v>tak</v>
      </c>
      <c r="Z486" s="9" t="str">
        <f>IF(Turcja!W4="", "", Turcja!W4)</f>
        <v>tak</v>
      </c>
      <c r="AA486" s="9" t="str">
        <f>IF(Turcja!X4="", "", Turcja!X4)</f>
        <v>nie</v>
      </c>
      <c r="AB486" s="9" t="str">
        <f>IF(Turcja!Y4="", "", Turcja!Y4)</f>
        <v>nie</v>
      </c>
      <c r="AC486" s="9" t="str">
        <f>IF(Turcja!Z4="", "", Turcja!Z4)</f>
        <v>tak</v>
      </c>
      <c r="AD486" s="9" t="str">
        <f>IF(Turcja!AA4="", "", Turcja!AA4)</f>
        <v>tak</v>
      </c>
      <c r="AE486" s="9" t="str">
        <f>IF(Turcja!AB4="", "", Turcja!AB4)</f>
        <v>tak</v>
      </c>
      <c r="AF486" s="9" t="str">
        <f>IF(Turcja!AC4="", "", Turcja!AC4)</f>
        <v>nie</v>
      </c>
      <c r="AG486" s="9" t="str">
        <f>IF(Turcja!AD4="", "", Turcja!AD4)</f>
        <v>nie</v>
      </c>
      <c r="AH486" s="9" t="str">
        <f>IF(Turcja!AE4="", "", Turcja!AE4)</f>
        <v>tak</v>
      </c>
      <c r="AI486" s="9" t="str">
        <f>IF(Turcja!AF4="", "", Turcja!AF4)</f>
        <v/>
      </c>
      <c r="AJ486" s="9" t="str">
        <f>IF(Turcja!AG4="", "", Turcja!AG4)</f>
        <v/>
      </c>
      <c r="AK486" s="9" t="str">
        <f>IF(Turcja!AH4="", "", Turcja!AH4)</f>
        <v/>
      </c>
      <c r="AL486" s="9" t="str">
        <f>IF(Turcja!AI4="", "", Turcja!AI4)</f>
        <v/>
      </c>
      <c r="AM486" s="9" t="str">
        <f>IF(Turcja!AJ4="", "", Turcja!AJ4)</f>
        <v/>
      </c>
      <c r="AN486" s="9" t="str">
        <f>IF(Turcja!AK4="", "", Turcja!AK4)</f>
        <v/>
      </c>
      <c r="AO486" s="9" t="str">
        <f>IF(Turcja!AL4="", "", Turcja!AL4)</f>
        <v/>
      </c>
      <c r="AP486" s="9" t="str">
        <f>IF(Turcja!AM4="", "", Turcja!AM4)</f>
        <v/>
      </c>
      <c r="AY486" t="str">
        <f>Turcja!AP4</f>
        <v>tak 1</v>
      </c>
    </row>
    <row r="487" spans="1:51" x14ac:dyDescent="0.25">
      <c r="A487" s="39">
        <f t="shared" si="58"/>
        <v>0.51851851851851849</v>
      </c>
      <c r="B487" s="47">
        <f t="shared" si="54"/>
        <v>0.51851852333851844</v>
      </c>
      <c r="C487" s="46">
        <v>4.82000000000004E-9</v>
      </c>
      <c r="D487" s="16" t="str">
        <f>Turcja!A5</f>
        <v>Besiktas</v>
      </c>
      <c r="E487" s="9" t="str">
        <f>IF(Turcja!B5="", "", Turcja!B5)</f>
        <v>nie</v>
      </c>
      <c r="F487" s="9" t="str">
        <f>IF(Turcja!C5="", "", Turcja!C5)</f>
        <v>tak</v>
      </c>
      <c r="G487" s="9" t="str">
        <f>IF(Turcja!D5="", "", Turcja!D5)</f>
        <v/>
      </c>
      <c r="H487" s="9" t="str">
        <f>IF(Turcja!E5="", "", Turcja!E5)</f>
        <v>tak</v>
      </c>
      <c r="I487" s="9" t="str">
        <f>IF(Turcja!F5="", "", Turcja!F5)</f>
        <v>nie</v>
      </c>
      <c r="J487" s="9" t="str">
        <f>IF(Turcja!G5="", "", Turcja!G5)</f>
        <v>tak</v>
      </c>
      <c r="K487" s="9" t="str">
        <f>IF(Turcja!H5="", "", Turcja!H5)</f>
        <v>nie</v>
      </c>
      <c r="L487" s="9" t="str">
        <f>IF(Turcja!I5="", "", Turcja!I5)</f>
        <v>tak</v>
      </c>
      <c r="M487" s="9" t="str">
        <f>IF(Turcja!J5="", "", Turcja!J5)</f>
        <v>nie</v>
      </c>
      <c r="N487" s="9" t="str">
        <f>IF(Turcja!K5="", "", Turcja!K5)</f>
        <v>tak</v>
      </c>
      <c r="O487" s="9" t="str">
        <f>IF(Turcja!L5="", "", Turcja!L5)</f>
        <v>tak</v>
      </c>
      <c r="P487" s="9" t="str">
        <f>IF(Turcja!M5="", "", Turcja!M5)</f>
        <v>nie</v>
      </c>
      <c r="Q487" s="9" t="str">
        <f>IF(Turcja!N5="", "", Turcja!N5)</f>
        <v>nie</v>
      </c>
      <c r="R487" s="9" t="str">
        <f>IF(Turcja!O5="", "", Turcja!O5)</f>
        <v>nie</v>
      </c>
      <c r="S487" s="9" t="str">
        <f>IF(Turcja!P5="", "", Turcja!P5)</f>
        <v>nie</v>
      </c>
      <c r="T487" s="9" t="str">
        <f>IF(Turcja!Q5="", "", Turcja!Q5)</f>
        <v>tak</v>
      </c>
      <c r="U487" s="9" t="str">
        <f>IF(Turcja!R5="", "", Turcja!R5)</f>
        <v>nie</v>
      </c>
      <c r="V487" s="9" t="str">
        <f>IF(Turcja!S5="", "", Turcja!S5)</f>
        <v>nie</v>
      </c>
      <c r="W487" s="9" t="str">
        <f>IF(Turcja!T5="", "", Turcja!T5)</f>
        <v>tak</v>
      </c>
      <c r="X487" s="9" t="str">
        <f>IF(Turcja!U5="", "", Turcja!U5)</f>
        <v>nie</v>
      </c>
      <c r="Y487" s="9" t="str">
        <f>IF(Turcja!V5="", "", Turcja!V5)</f>
        <v>nie</v>
      </c>
      <c r="Z487" s="9" t="str">
        <f>IF(Turcja!W5="", "", Turcja!W5)</f>
        <v/>
      </c>
      <c r="AA487" s="9" t="str">
        <f>IF(Turcja!X5="", "", Turcja!X5)</f>
        <v>tak</v>
      </c>
      <c r="AB487" s="9" t="str">
        <f>IF(Turcja!Y5="", "", Turcja!Y5)</f>
        <v>tak</v>
      </c>
      <c r="AC487" s="9" t="str">
        <f>IF(Turcja!Z5="", "", Turcja!Z5)</f>
        <v>tak</v>
      </c>
      <c r="AD487" s="9" t="str">
        <f>IF(Turcja!AA5="", "", Turcja!AA5)</f>
        <v>tak</v>
      </c>
      <c r="AE487" s="9" t="str">
        <f>IF(Turcja!AB5="", "", Turcja!AB5)</f>
        <v>tak</v>
      </c>
      <c r="AF487" s="9" t="str">
        <f>IF(Turcja!AC5="", "", Turcja!AC5)</f>
        <v>nie</v>
      </c>
      <c r="AG487" s="9" t="str">
        <f>IF(Turcja!AD5="", "", Turcja!AD5)</f>
        <v>tak</v>
      </c>
      <c r="AH487" s="9" t="str">
        <f>IF(Turcja!AE5="", "", Turcja!AE5)</f>
        <v/>
      </c>
      <c r="AI487" s="9" t="str">
        <f>IF(Turcja!AF5="", "", Turcja!AF5)</f>
        <v/>
      </c>
      <c r="AJ487" s="9" t="str">
        <f>IF(Turcja!AG5="", "", Turcja!AG5)</f>
        <v/>
      </c>
      <c r="AK487" s="9" t="str">
        <f>IF(Turcja!AH5="", "", Turcja!AH5)</f>
        <v/>
      </c>
      <c r="AL487" s="9" t="str">
        <f>IF(Turcja!AI5="", "", Turcja!AI5)</f>
        <v/>
      </c>
      <c r="AM487" s="9" t="str">
        <f>IF(Turcja!AJ5="", "", Turcja!AJ5)</f>
        <v/>
      </c>
      <c r="AN487" s="9" t="str">
        <f>IF(Turcja!AK5="", "", Turcja!AK5)</f>
        <v/>
      </c>
      <c r="AO487" s="9" t="str">
        <f>IF(Turcja!AL5="", "", Turcja!AL5)</f>
        <v/>
      </c>
      <c r="AP487" s="9" t="str">
        <f>IF(Turcja!AM5="", "", Turcja!AM5)</f>
        <v/>
      </c>
      <c r="AY487" t="str">
        <f>Turcja!AP5</f>
        <v>tak 1</v>
      </c>
    </row>
    <row r="488" spans="1:51" x14ac:dyDescent="0.25">
      <c r="A488" s="39">
        <f t="shared" si="58"/>
        <v>0.41379310344827586</v>
      </c>
      <c r="B488" s="47">
        <f t="shared" si="54"/>
        <v>0.41379310827827587</v>
      </c>
      <c r="C488" s="46">
        <v>4.8300000000000398E-9</v>
      </c>
      <c r="D488" s="16" t="str">
        <f>Turcja!A6</f>
        <v>Eyupspor</v>
      </c>
      <c r="E488" s="9" t="str">
        <f>IF(Turcja!B6="", "", Turcja!B6)</f>
        <v>nie</v>
      </c>
      <c r="F488" s="9" t="str">
        <f>IF(Turcja!C6="", "", Turcja!C6)</f>
        <v>nie</v>
      </c>
      <c r="G488" s="9" t="str">
        <f>IF(Turcja!D6="", "", Turcja!D6)</f>
        <v>nie</v>
      </c>
      <c r="H488" s="9" t="str">
        <f>IF(Turcja!E6="", "", Turcja!E6)</f>
        <v>nie</v>
      </c>
      <c r="I488" s="9" t="str">
        <f>IF(Turcja!F6="", "", Turcja!F6)</f>
        <v>tak</v>
      </c>
      <c r="J488" s="9" t="str">
        <f>IF(Turcja!G6="", "", Turcja!G6)</f>
        <v>tak</v>
      </c>
      <c r="K488" s="9" t="str">
        <f>IF(Turcja!H6="", "", Turcja!H6)</f>
        <v>tak</v>
      </c>
      <c r="L488" s="9" t="str">
        <f>IF(Turcja!I6="", "", Turcja!I6)</f>
        <v>nie</v>
      </c>
      <c r="M488" s="9" t="str">
        <f>IF(Turcja!J6="", "", Turcja!J6)</f>
        <v>nie</v>
      </c>
      <c r="N488" s="9" t="str">
        <f>IF(Turcja!K6="", "", Turcja!K6)</f>
        <v>tak</v>
      </c>
      <c r="O488" s="9" t="str">
        <f>IF(Turcja!L6="", "", Turcja!L6)</f>
        <v>tak</v>
      </c>
      <c r="P488" s="9" t="str">
        <f>IF(Turcja!M6="", "", Turcja!M6)</f>
        <v>nie</v>
      </c>
      <c r="Q488" s="9" t="str">
        <f>IF(Turcja!N6="", "", Turcja!N6)</f>
        <v>tak</v>
      </c>
      <c r="R488" s="9" t="str">
        <f>IF(Turcja!O6="", "", Turcja!O6)</f>
        <v>tak</v>
      </c>
      <c r="S488" s="9" t="str">
        <f>IF(Turcja!P6="", "", Turcja!P6)</f>
        <v>nie</v>
      </c>
      <c r="T488" s="9" t="str">
        <f>IF(Turcja!Q6="", "", Turcja!Q6)</f>
        <v>nie</v>
      </c>
      <c r="U488" s="9" t="str">
        <f>IF(Turcja!R6="", "", Turcja!R6)</f>
        <v>nie</v>
      </c>
      <c r="V488" s="9" t="str">
        <f>IF(Turcja!S6="", "", Turcja!S6)</f>
        <v>tak</v>
      </c>
      <c r="W488" s="9" t="str">
        <f>IF(Turcja!T6="", "", Turcja!T6)</f>
        <v/>
      </c>
      <c r="X488" s="9" t="str">
        <f>IF(Turcja!U6="", "", Turcja!U6)</f>
        <v>tak</v>
      </c>
      <c r="Y488" s="9" t="str">
        <f>IF(Turcja!V6="", "", Turcja!V6)</f>
        <v>nie</v>
      </c>
      <c r="Z488" s="9" t="str">
        <f>IF(Turcja!W6="", "", Turcja!W6)</f>
        <v>nie</v>
      </c>
      <c r="AA488" s="9" t="str">
        <f>IF(Turcja!X6="", "", Turcja!X6)</f>
        <v>nie</v>
      </c>
      <c r="AB488" s="9" t="str">
        <f>IF(Turcja!Y6="", "", Turcja!Y6)</f>
        <v>nie</v>
      </c>
      <c r="AC488" s="9" t="str">
        <f>IF(Turcja!Z6="", "", Turcja!Z6)</f>
        <v>tak</v>
      </c>
      <c r="AD488" s="9" t="str">
        <f>IF(Turcja!AA6="", "", Turcja!AA6)</f>
        <v>nie</v>
      </c>
      <c r="AE488" s="9" t="str">
        <f>IF(Turcja!AB6="", "", Turcja!AB6)</f>
        <v>tak</v>
      </c>
      <c r="AF488" s="9" t="str">
        <f>IF(Turcja!AC6="", "", Turcja!AC6)</f>
        <v>nie</v>
      </c>
      <c r="AG488" s="9" t="str">
        <f>IF(Turcja!AD6="", "", Turcja!AD6)</f>
        <v>tak</v>
      </c>
      <c r="AH488" s="9" t="str">
        <f>IF(Turcja!AE6="", "", Turcja!AE6)</f>
        <v>nie</v>
      </c>
      <c r="AI488" s="9" t="str">
        <f>IF(Turcja!AF6="", "", Turcja!AF6)</f>
        <v/>
      </c>
      <c r="AJ488" s="9" t="str">
        <f>IF(Turcja!AG6="", "", Turcja!AG6)</f>
        <v/>
      </c>
      <c r="AK488" s="9" t="str">
        <f>IF(Turcja!AH6="", "", Turcja!AH6)</f>
        <v/>
      </c>
      <c r="AL488" s="9" t="str">
        <f>IF(Turcja!AI6="", "", Turcja!AI6)</f>
        <v/>
      </c>
      <c r="AM488" s="9" t="str">
        <f>IF(Turcja!AJ6="", "", Turcja!AJ6)</f>
        <v/>
      </c>
      <c r="AN488" s="9" t="str">
        <f>IF(Turcja!AK6="", "", Turcja!AK6)</f>
        <v/>
      </c>
      <c r="AO488" s="9" t="str">
        <f>IF(Turcja!AL6="", "", Turcja!AL6)</f>
        <v/>
      </c>
      <c r="AP488" s="9" t="str">
        <f>IF(Turcja!AM6="", "", Turcja!AM6)</f>
        <v/>
      </c>
      <c r="AY488" t="str">
        <f>Turcja!AP6</f>
        <v>nie 1</v>
      </c>
    </row>
    <row r="489" spans="1:51" x14ac:dyDescent="0.25">
      <c r="A489" s="39">
        <f t="shared" si="58"/>
        <v>0.55555555555555558</v>
      </c>
      <c r="B489" s="47">
        <f t="shared" si="54"/>
        <v>0.55555556039555554</v>
      </c>
      <c r="C489" s="46">
        <v>4.8400000000000404E-9</v>
      </c>
      <c r="D489" s="16" t="str">
        <f>Turcja!A7</f>
        <v>Gaziantep</v>
      </c>
      <c r="E489" s="9" t="str">
        <f>IF(Turcja!B7="", "", Turcja!B7)</f>
        <v>nie</v>
      </c>
      <c r="F489" s="9" t="str">
        <f>IF(Turcja!C7="", "", Turcja!C7)</f>
        <v>nie</v>
      </c>
      <c r="G489" s="9" t="str">
        <f>IF(Turcja!D7="", "", Turcja!D7)</f>
        <v>tak</v>
      </c>
      <c r="H489" s="9" t="str">
        <f>IF(Turcja!E7="", "", Turcja!E7)</f>
        <v/>
      </c>
      <c r="I489" s="9" t="str">
        <f>IF(Turcja!F7="", "", Turcja!F7)</f>
        <v>tak</v>
      </c>
      <c r="J489" s="9" t="str">
        <f>IF(Turcja!G7="", "", Turcja!G7)</f>
        <v>nie</v>
      </c>
      <c r="K489" s="9" t="str">
        <f>IF(Turcja!H7="", "", Turcja!H7)</f>
        <v>tak</v>
      </c>
      <c r="L489" s="9" t="str">
        <f>IF(Turcja!I7="", "", Turcja!I7)</f>
        <v>tak</v>
      </c>
      <c r="M489" s="9" t="str">
        <f>IF(Turcja!J7="", "", Turcja!J7)</f>
        <v>tak</v>
      </c>
      <c r="N489" s="9" t="str">
        <f>IF(Turcja!K7="", "", Turcja!K7)</f>
        <v>tak</v>
      </c>
      <c r="O489" s="9" t="str">
        <f>IF(Turcja!L7="", "", Turcja!L7)</f>
        <v>nie</v>
      </c>
      <c r="P489" s="9" t="str">
        <f>IF(Turcja!M7="", "", Turcja!M7)</f>
        <v>tak</v>
      </c>
      <c r="Q489" s="9" t="str">
        <f>IF(Turcja!N7="", "", Turcja!N7)</f>
        <v>tak</v>
      </c>
      <c r="R489" s="9" t="str">
        <f>IF(Turcja!O7="", "", Turcja!O7)</f>
        <v>tak</v>
      </c>
      <c r="S489" s="9" t="str">
        <f>IF(Turcja!P7="", "", Turcja!P7)</f>
        <v>nie</v>
      </c>
      <c r="T489" s="9" t="str">
        <f>IF(Turcja!Q7="", "", Turcja!Q7)</f>
        <v>nie</v>
      </c>
      <c r="U489" s="9" t="str">
        <f>IF(Turcja!R7="", "", Turcja!R7)</f>
        <v>tak</v>
      </c>
      <c r="V489" s="9" t="str">
        <f>IF(Turcja!S7="", "", Turcja!S7)</f>
        <v>tak</v>
      </c>
      <c r="W489" s="9" t="str">
        <f>IF(Turcja!T7="", "", Turcja!T7)</f>
        <v>nie</v>
      </c>
      <c r="X489" s="9" t="str">
        <f>IF(Turcja!U7="", "", Turcja!U7)</f>
        <v>nie</v>
      </c>
      <c r="Y489" s="9" t="str">
        <f>IF(Turcja!V7="", "", Turcja!V7)</f>
        <v>tak</v>
      </c>
      <c r="Z489" s="9" t="str">
        <f>IF(Turcja!W7="", "", Turcja!W7)</f>
        <v>nie</v>
      </c>
      <c r="AA489" s="9" t="str">
        <f>IF(Turcja!X7="", "", Turcja!X7)</f>
        <v/>
      </c>
      <c r="AB489" s="9" t="str">
        <f>IF(Turcja!Y7="", "", Turcja!Y7)</f>
        <v>tak</v>
      </c>
      <c r="AC489" s="9" t="str">
        <f>IF(Turcja!Z7="", "", Turcja!Z7)</f>
        <v>tak</v>
      </c>
      <c r="AD489" s="9" t="str">
        <f>IF(Turcja!AA7="", "", Turcja!AA7)</f>
        <v>nie</v>
      </c>
      <c r="AE489" s="9" t="str">
        <f>IF(Turcja!AB7="", "", Turcja!AB7)</f>
        <v>tak</v>
      </c>
      <c r="AF489" s="9" t="str">
        <f>IF(Turcja!AC7="", "", Turcja!AC7)</f>
        <v>nie</v>
      </c>
      <c r="AG489" s="9" t="str">
        <f>IF(Turcja!AD7="", "", Turcja!AD7)</f>
        <v>nie</v>
      </c>
      <c r="AH489" s="9" t="str">
        <f>IF(Turcja!AE7="", "", Turcja!AE7)</f>
        <v/>
      </c>
      <c r="AI489" s="9" t="str">
        <f>IF(Turcja!AF7="", "", Turcja!AF7)</f>
        <v/>
      </c>
      <c r="AJ489" s="9" t="str">
        <f>IF(Turcja!AG7="", "", Turcja!AG7)</f>
        <v/>
      </c>
      <c r="AK489" s="9" t="str">
        <f>IF(Turcja!AH7="", "", Turcja!AH7)</f>
        <v/>
      </c>
      <c r="AL489" s="9" t="str">
        <f>IF(Turcja!AI7="", "", Turcja!AI7)</f>
        <v/>
      </c>
      <c r="AM489" s="9" t="str">
        <f>IF(Turcja!AJ7="", "", Turcja!AJ7)</f>
        <v/>
      </c>
      <c r="AN489" s="9" t="str">
        <f>IF(Turcja!AK7="", "", Turcja!AK7)</f>
        <v/>
      </c>
      <c r="AO489" s="9" t="str">
        <f>IF(Turcja!AL7="", "", Turcja!AL7)</f>
        <v/>
      </c>
      <c r="AP489" s="9" t="str">
        <f>IF(Turcja!AM7="", "", Turcja!AM7)</f>
        <v/>
      </c>
      <c r="AY489" t="str">
        <f>Turcja!AP7</f>
        <v>nie 2</v>
      </c>
    </row>
    <row r="490" spans="1:51" x14ac:dyDescent="0.25">
      <c r="A490" s="39">
        <f t="shared" si="58"/>
        <v>0.37037037037037035</v>
      </c>
      <c r="B490" s="47">
        <f t="shared" si="54"/>
        <v>0.37037037522037036</v>
      </c>
      <c r="C490" s="46">
        <v>4.8500000000000401E-9</v>
      </c>
      <c r="D490" s="16" t="str">
        <f>Turcja!A8</f>
        <v>Goztepe</v>
      </c>
      <c r="E490" s="9" t="str">
        <f>IF(Turcja!B8="", "", Turcja!B8)</f>
        <v>nie</v>
      </c>
      <c r="F490" s="9" t="str">
        <f>IF(Turcja!C8="", "", Turcja!C8)</f>
        <v>tak</v>
      </c>
      <c r="G490" s="9" t="str">
        <f>IF(Turcja!D8="", "", Turcja!D8)</f>
        <v>tak</v>
      </c>
      <c r="H490" s="9" t="str">
        <f>IF(Turcja!E8="", "", Turcja!E8)</f>
        <v>nie</v>
      </c>
      <c r="I490" s="9" t="str">
        <f>IF(Turcja!F8="", "", Turcja!F8)</f>
        <v/>
      </c>
      <c r="J490" s="9" t="str">
        <f>IF(Turcja!G8="", "", Turcja!G8)</f>
        <v>tak</v>
      </c>
      <c r="K490" s="9" t="str">
        <f>IF(Turcja!H8="", "", Turcja!H8)</f>
        <v>nie</v>
      </c>
      <c r="L490" s="9" t="str">
        <f>IF(Turcja!I8="", "", Turcja!I8)</f>
        <v>tak</v>
      </c>
      <c r="M490" s="9" t="str">
        <f>IF(Turcja!J8="", "", Turcja!J8)</f>
        <v>nie</v>
      </c>
      <c r="N490" s="9" t="str">
        <f>IF(Turcja!K8="", "", Turcja!K8)</f>
        <v>nie</v>
      </c>
      <c r="O490" s="9" t="str">
        <f>IF(Turcja!L8="", "", Turcja!L8)</f>
        <v>nie</v>
      </c>
      <c r="P490" s="9" t="str">
        <f>IF(Turcja!M8="", "", Turcja!M8)</f>
        <v>nie</v>
      </c>
      <c r="Q490" s="9" t="str">
        <f>IF(Turcja!N8="", "", Turcja!N8)</f>
        <v>nie</v>
      </c>
      <c r="R490" s="9" t="str">
        <f>IF(Turcja!O8="", "", Turcja!O8)</f>
        <v>nie</v>
      </c>
      <c r="S490" s="9" t="str">
        <f>IF(Turcja!P8="", "", Turcja!P8)</f>
        <v>tak</v>
      </c>
      <c r="T490" s="9" t="str">
        <f>IF(Turcja!Q8="", "", Turcja!Q8)</f>
        <v>tak</v>
      </c>
      <c r="U490" s="9" t="str">
        <f>IF(Turcja!R8="", "", Turcja!R8)</f>
        <v>tak</v>
      </c>
      <c r="V490" s="9" t="str">
        <f>IF(Turcja!S8="", "", Turcja!S8)</f>
        <v>tak</v>
      </c>
      <c r="W490" s="9" t="str">
        <f>IF(Turcja!T8="", "", Turcja!T8)</f>
        <v>nie</v>
      </c>
      <c r="X490" s="9" t="str">
        <f>IF(Turcja!U8="", "", Turcja!U8)</f>
        <v>nie</v>
      </c>
      <c r="Y490" s="9" t="str">
        <f>IF(Turcja!V8="", "", Turcja!V8)</f>
        <v>nie</v>
      </c>
      <c r="Z490" s="9" t="str">
        <f>IF(Turcja!W8="", "", Turcja!W8)</f>
        <v>nie</v>
      </c>
      <c r="AA490" s="9" t="str">
        <f>IF(Turcja!X8="", "", Turcja!X8)</f>
        <v>nie</v>
      </c>
      <c r="AB490" s="9" t="str">
        <f>IF(Turcja!Y8="", "", Turcja!Y8)</f>
        <v/>
      </c>
      <c r="AC490" s="9" t="str">
        <f>IF(Turcja!Z8="", "", Turcja!Z8)</f>
        <v>nie</v>
      </c>
      <c r="AD490" s="9" t="str">
        <f>IF(Turcja!AA8="", "", Turcja!AA8)</f>
        <v>tak</v>
      </c>
      <c r="AE490" s="9" t="str">
        <f>IF(Turcja!AB8="", "", Turcja!AB8)</f>
        <v>tak</v>
      </c>
      <c r="AF490" s="9" t="str">
        <f>IF(Turcja!AC8="", "", Turcja!AC8)</f>
        <v>nie</v>
      </c>
      <c r="AG490" s="9" t="str">
        <f>IF(Turcja!AD8="", "", Turcja!AD8)</f>
        <v>nie</v>
      </c>
      <c r="AH490" s="9" t="str">
        <f>IF(Turcja!AE8="", "", Turcja!AE8)</f>
        <v/>
      </c>
      <c r="AI490" s="9" t="str">
        <f>IF(Turcja!AF8="", "", Turcja!AF8)</f>
        <v/>
      </c>
      <c r="AJ490" s="9" t="str">
        <f>IF(Turcja!AG8="", "", Turcja!AG8)</f>
        <v/>
      </c>
      <c r="AK490" s="9" t="str">
        <f>IF(Turcja!AH8="", "", Turcja!AH8)</f>
        <v/>
      </c>
      <c r="AL490" s="9" t="str">
        <f>IF(Turcja!AI8="", "", Turcja!AI8)</f>
        <v/>
      </c>
      <c r="AM490" s="9" t="str">
        <f>IF(Turcja!AJ8="", "", Turcja!AJ8)</f>
        <v/>
      </c>
      <c r="AN490" s="9" t="str">
        <f>IF(Turcja!AK8="", "", Turcja!AK8)</f>
        <v/>
      </c>
      <c r="AO490" s="9" t="str">
        <f>IF(Turcja!AL8="", "", Turcja!AL8)</f>
        <v/>
      </c>
      <c r="AP490" s="9" t="str">
        <f>IF(Turcja!AM8="", "", Turcja!AM8)</f>
        <v/>
      </c>
      <c r="AY490" t="str">
        <f>Turcja!AP8</f>
        <v>nie 2</v>
      </c>
    </row>
    <row r="491" spans="1:51" x14ac:dyDescent="0.25">
      <c r="A491" s="39">
        <f t="shared" si="58"/>
        <v>0.5</v>
      </c>
      <c r="B491" s="47">
        <f t="shared" si="54"/>
        <v>0.50000000485999996</v>
      </c>
      <c r="C491" s="46">
        <v>4.8600000000000399E-9</v>
      </c>
      <c r="D491" s="16" t="str">
        <f>Turcja!A9</f>
        <v>Basaksehir</v>
      </c>
      <c r="E491" s="9" t="str">
        <f>IF(Turcja!B9="", "", Turcja!B9)</f>
        <v>nie</v>
      </c>
      <c r="F491" s="9" t="str">
        <f>IF(Turcja!C9="", "", Turcja!C9)</f>
        <v>tak</v>
      </c>
      <c r="G491" s="9" t="str">
        <f>IF(Turcja!D9="", "", Turcja!D9)</f>
        <v>nie</v>
      </c>
      <c r="H491" s="9" t="str">
        <f>IF(Turcja!E9="", "", Turcja!E9)</f>
        <v>nie</v>
      </c>
      <c r="I491" s="9" t="str">
        <f>IF(Turcja!F9="", "", Turcja!F9)</f>
        <v>nie</v>
      </c>
      <c r="J491" s="9" t="str">
        <f>IF(Turcja!G9="", "", Turcja!G9)</f>
        <v/>
      </c>
      <c r="K491" s="9" t="str">
        <f>IF(Turcja!H9="", "", Turcja!H9)</f>
        <v>tak</v>
      </c>
      <c r="L491" s="9" t="str">
        <f>IF(Turcja!I9="", "", Turcja!I9)</f>
        <v>tak</v>
      </c>
      <c r="M491" s="9" t="str">
        <f>IF(Turcja!J9="", "", Turcja!J9)</f>
        <v>nie</v>
      </c>
      <c r="N491" s="9" t="str">
        <f>IF(Turcja!K9="", "", Turcja!K9)</f>
        <v>tak</v>
      </c>
      <c r="O491" s="9" t="str">
        <f>IF(Turcja!L9="", "", Turcja!L9)</f>
        <v>tak</v>
      </c>
      <c r="P491" s="9" t="str">
        <f>IF(Turcja!M9="", "", Turcja!M9)</f>
        <v>nie</v>
      </c>
      <c r="Q491" s="9" t="str">
        <f>IF(Turcja!N9="", "", Turcja!N9)</f>
        <v>tak</v>
      </c>
      <c r="R491" s="9" t="str">
        <f>IF(Turcja!O9="", "", Turcja!O9)</f>
        <v>nie</v>
      </c>
      <c r="S491" s="9" t="str">
        <f>IF(Turcja!P9="", "", Turcja!P9)</f>
        <v>nie</v>
      </c>
      <c r="T491" s="9" t="str">
        <f>IF(Turcja!Q9="", "", Turcja!Q9)</f>
        <v>tak</v>
      </c>
      <c r="U491" s="9" t="str">
        <f>IF(Turcja!R9="", "", Turcja!R9)</f>
        <v>tak</v>
      </c>
      <c r="V491" s="9" t="str">
        <f>IF(Turcja!S9="", "", Turcja!S9)</f>
        <v>nie</v>
      </c>
      <c r="W491" s="9" t="str">
        <f>IF(Turcja!T9="", "", Turcja!T9)</f>
        <v>tak</v>
      </c>
      <c r="X491" s="9" t="str">
        <f>IF(Turcja!U9="", "", Turcja!U9)</f>
        <v>tak</v>
      </c>
      <c r="Y491" s="9" t="str">
        <f>IF(Turcja!V9="", "", Turcja!V9)</f>
        <v>nie</v>
      </c>
      <c r="Z491" s="9" t="str">
        <f>IF(Turcja!W9="", "", Turcja!W9)</f>
        <v>tak</v>
      </c>
      <c r="AA491" s="9" t="str">
        <f>IF(Turcja!X9="", "", Turcja!X9)</f>
        <v>nie</v>
      </c>
      <c r="AB491" s="9" t="str">
        <f>IF(Turcja!Y9="", "", Turcja!Y9)</f>
        <v>nie</v>
      </c>
      <c r="AC491" s="9" t="str">
        <f>IF(Turcja!Z9="", "", Turcja!Z9)</f>
        <v/>
      </c>
      <c r="AD491" s="9" t="str">
        <f>IF(Turcja!AA9="", "", Turcja!AA9)</f>
        <v>nie</v>
      </c>
      <c r="AE491" s="9" t="str">
        <f>IF(Turcja!AB9="", "", Turcja!AB9)</f>
        <v>tak</v>
      </c>
      <c r="AF491" s="9" t="str">
        <f>IF(Turcja!AC9="", "", Turcja!AC9)</f>
        <v>tak</v>
      </c>
      <c r="AG491" s="9" t="str">
        <f>IF(Turcja!AD9="", "", Turcja!AD9)</f>
        <v>tak</v>
      </c>
      <c r="AH491" s="9" t="str">
        <f>IF(Turcja!AE9="", "", Turcja!AE9)</f>
        <v>nie</v>
      </c>
      <c r="AI491" s="9" t="str">
        <f>IF(Turcja!AF9="", "", Turcja!AF9)</f>
        <v/>
      </c>
      <c r="AJ491" s="9" t="str">
        <f>IF(Turcja!AG9="", "", Turcja!AG9)</f>
        <v/>
      </c>
      <c r="AK491" s="9" t="str">
        <f>IF(Turcja!AH9="", "", Turcja!AH9)</f>
        <v/>
      </c>
      <c r="AL491" s="9" t="str">
        <f>IF(Turcja!AI9="", "", Turcja!AI9)</f>
        <v/>
      </c>
      <c r="AM491" s="9" t="str">
        <f>IF(Turcja!AJ9="", "", Turcja!AJ9)</f>
        <v/>
      </c>
      <c r="AN491" s="9" t="str">
        <f>IF(Turcja!AK9="", "", Turcja!AK9)</f>
        <v/>
      </c>
      <c r="AO491" s="9" t="str">
        <f>IF(Turcja!AL9="", "", Turcja!AL9)</f>
        <v/>
      </c>
      <c r="AP491" s="9" t="str">
        <f>IF(Turcja!AM9="", "", Turcja!AM9)</f>
        <v/>
      </c>
      <c r="AY491" t="str">
        <f>Turcja!AP9</f>
        <v>nie 1</v>
      </c>
    </row>
    <row r="492" spans="1:51" x14ac:dyDescent="0.25">
      <c r="A492" s="39">
        <f t="shared" si="58"/>
        <v>0.44444444444444442</v>
      </c>
      <c r="B492" s="47">
        <f t="shared" si="54"/>
        <v>0.44444444931444443</v>
      </c>
      <c r="C492" s="46">
        <v>4.8700000000000396E-9</v>
      </c>
      <c r="D492" s="16" t="str">
        <f>Turcja!A10</f>
        <v>Trabzonspor</v>
      </c>
      <c r="E492" s="9" t="str">
        <f>IF(Turcja!B10="", "", Turcja!B10)</f>
        <v>nie</v>
      </c>
      <c r="F492" s="9" t="str">
        <f>IF(Turcja!C10="", "", Turcja!C10)</f>
        <v/>
      </c>
      <c r="G492" s="9" t="str">
        <f>IF(Turcja!D10="", "", Turcja!D10)</f>
        <v>tak</v>
      </c>
      <c r="H492" s="9" t="str">
        <f>IF(Turcja!E10="", "", Turcja!E10)</f>
        <v>nie</v>
      </c>
      <c r="I492" s="9" t="str">
        <f>IF(Turcja!F10="", "", Turcja!F10)</f>
        <v>nie</v>
      </c>
      <c r="J492" s="9" t="str">
        <f>IF(Turcja!G10="", "", Turcja!G10)</f>
        <v>nie</v>
      </c>
      <c r="K492" s="9" t="str">
        <f>IF(Turcja!H10="", "", Turcja!H10)</f>
        <v>tak</v>
      </c>
      <c r="L492" s="9" t="str">
        <f>IF(Turcja!I10="", "", Turcja!I10)</f>
        <v>tak</v>
      </c>
      <c r="M492" s="9" t="str">
        <f>IF(Turcja!J10="", "", Turcja!J10)</f>
        <v>nie</v>
      </c>
      <c r="N492" s="9" t="str">
        <f>IF(Turcja!K10="", "", Turcja!K10)</f>
        <v>nie</v>
      </c>
      <c r="O492" s="9" t="str">
        <f>IF(Turcja!L10="", "", Turcja!L10)</f>
        <v>nie</v>
      </c>
      <c r="P492" s="9" t="str">
        <f>IF(Turcja!M10="", "", Turcja!M10)</f>
        <v>tak</v>
      </c>
      <c r="Q492" s="9" t="str">
        <f>IF(Turcja!N10="", "", Turcja!N10)</f>
        <v>nie</v>
      </c>
      <c r="R492" s="9" t="str">
        <f>IF(Turcja!O10="", "", Turcja!O10)</f>
        <v>tak</v>
      </c>
      <c r="S492" s="9" t="str">
        <f>IF(Turcja!P10="", "", Turcja!P10)</f>
        <v>tak</v>
      </c>
      <c r="T492" s="9" t="str">
        <f>IF(Turcja!Q10="", "", Turcja!Q10)</f>
        <v>nie</v>
      </c>
      <c r="U492" s="9" t="str">
        <f>IF(Turcja!R10="", "", Turcja!R10)</f>
        <v>nie</v>
      </c>
      <c r="V492" s="9" t="str">
        <f>IF(Turcja!S10="", "", Turcja!S10)</f>
        <v>tak</v>
      </c>
      <c r="W492" s="9" t="str">
        <f>IF(Turcja!T10="", "", Turcja!T10)</f>
        <v>nie</v>
      </c>
      <c r="X492" s="9" t="str">
        <f>IF(Turcja!U10="", "", Turcja!U10)</f>
        <v>tak</v>
      </c>
      <c r="Y492" s="9" t="str">
        <f>IF(Turcja!V10="", "", Turcja!V10)</f>
        <v/>
      </c>
      <c r="Z492" s="9" t="str">
        <f>IF(Turcja!W10="", "", Turcja!W10)</f>
        <v>nie</v>
      </c>
      <c r="AA492" s="9" t="str">
        <f>IF(Turcja!X10="", "", Turcja!X10)</f>
        <v>nie</v>
      </c>
      <c r="AB492" s="9" t="str">
        <f>IF(Turcja!Y10="", "", Turcja!Y10)</f>
        <v>tak</v>
      </c>
      <c r="AC492" s="9" t="str">
        <f>IF(Turcja!Z10="", "", Turcja!Z10)</f>
        <v>tak</v>
      </c>
      <c r="AD492" s="9" t="str">
        <f>IF(Turcja!AA10="", "", Turcja!AA10)</f>
        <v>nie</v>
      </c>
      <c r="AE492" s="9" t="str">
        <f>IF(Turcja!AB10="", "", Turcja!AB10)</f>
        <v>tak</v>
      </c>
      <c r="AF492" s="9" t="str">
        <f>IF(Turcja!AC10="", "", Turcja!AC10)</f>
        <v>tak</v>
      </c>
      <c r="AG492" s="9" t="str">
        <f>IF(Turcja!AD10="", "", Turcja!AD10)</f>
        <v>nie</v>
      </c>
      <c r="AH492" s="9" t="str">
        <f>IF(Turcja!AE10="", "", Turcja!AE10)</f>
        <v/>
      </c>
      <c r="AI492" s="9" t="str">
        <f>IF(Turcja!AF10="", "", Turcja!AF10)</f>
        <v/>
      </c>
      <c r="AJ492" s="9" t="str">
        <f>IF(Turcja!AG10="", "", Turcja!AG10)</f>
        <v/>
      </c>
      <c r="AK492" s="9" t="str">
        <f>IF(Turcja!AH10="", "", Turcja!AH10)</f>
        <v/>
      </c>
      <c r="AL492" s="9" t="str">
        <f>IF(Turcja!AI10="", "", Turcja!AI10)</f>
        <v/>
      </c>
      <c r="AM492" s="9" t="str">
        <f>IF(Turcja!AJ10="", "", Turcja!AJ10)</f>
        <v/>
      </c>
      <c r="AN492" s="9" t="str">
        <f>IF(Turcja!AK10="", "", Turcja!AK10)</f>
        <v/>
      </c>
      <c r="AO492" s="9" t="str">
        <f>IF(Turcja!AL10="", "", Turcja!AL10)</f>
        <v/>
      </c>
      <c r="AP492" s="9" t="str">
        <f>IF(Turcja!AM10="", "", Turcja!AM10)</f>
        <v/>
      </c>
      <c r="AY492" t="str">
        <f>Turcja!AP10</f>
        <v>nie 1</v>
      </c>
    </row>
    <row r="493" spans="1:51" x14ac:dyDescent="0.25">
      <c r="A493" s="39">
        <f t="shared" si="58"/>
        <v>0.39285714285714285</v>
      </c>
      <c r="B493" s="47">
        <f t="shared" si="54"/>
        <v>0.39285714773714286</v>
      </c>
      <c r="C493" s="46">
        <v>4.8800000000000402E-9</v>
      </c>
      <c r="D493" s="16" t="str">
        <f>Turcja!A11</f>
        <v>Kasimpasa</v>
      </c>
      <c r="E493" s="9" t="str">
        <f>IF(Turcja!B11="", "", Turcja!B11)</f>
        <v>nie</v>
      </c>
      <c r="F493" s="9" t="str">
        <f>IF(Turcja!C11="", "", Turcja!C11)</f>
        <v>tak</v>
      </c>
      <c r="G493" s="9" t="str">
        <f>IF(Turcja!D11="", "", Turcja!D11)</f>
        <v>tak</v>
      </c>
      <c r="H493" s="9" t="str">
        <f>IF(Turcja!E11="", "", Turcja!E11)</f>
        <v>nie</v>
      </c>
      <c r="I493" s="9" t="str">
        <f>IF(Turcja!F11="", "", Turcja!F11)</f>
        <v>nie</v>
      </c>
      <c r="J493" s="9" t="str">
        <f>IF(Turcja!G11="", "", Turcja!G11)</f>
        <v>nie</v>
      </c>
      <c r="K493" s="9" t="str">
        <f>IF(Turcja!H11="", "", Turcja!H11)</f>
        <v>nie</v>
      </c>
      <c r="L493" s="9" t="str">
        <f>IF(Turcja!I11="", "", Turcja!I11)</f>
        <v>nie</v>
      </c>
      <c r="M493" s="9" t="str">
        <f>IF(Turcja!J11="", "", Turcja!J11)</f>
        <v>tak</v>
      </c>
      <c r="N493" s="9" t="str">
        <f>IF(Turcja!K11="", "", Turcja!K11)</f>
        <v>nie</v>
      </c>
      <c r="O493" s="9" t="str">
        <f>IF(Turcja!L11="", "", Turcja!L11)</f>
        <v>tak</v>
      </c>
      <c r="P493" s="9" t="str">
        <f>IF(Turcja!M11="", "", Turcja!M11)</f>
        <v>tak</v>
      </c>
      <c r="Q493" s="9" t="str">
        <f>IF(Turcja!N11="", "", Turcja!N11)</f>
        <v>nie</v>
      </c>
      <c r="R493" s="9" t="str">
        <f>IF(Turcja!O11="", "", Turcja!O11)</f>
        <v/>
      </c>
      <c r="S493" s="9" t="str">
        <f>IF(Turcja!P11="", "", Turcja!P11)</f>
        <v>tak</v>
      </c>
      <c r="T493" s="9" t="str">
        <f>IF(Turcja!Q11="", "", Turcja!Q11)</f>
        <v>nie</v>
      </c>
      <c r="U493" s="9" t="str">
        <f>IF(Turcja!R11="", "", Turcja!R11)</f>
        <v>tak</v>
      </c>
      <c r="V493" s="9" t="str">
        <f>IF(Turcja!S11="", "", Turcja!S11)</f>
        <v>tak</v>
      </c>
      <c r="W493" s="9" t="str">
        <f>IF(Turcja!T11="", "", Turcja!T11)</f>
        <v>nie</v>
      </c>
      <c r="X493" s="9" t="str">
        <f>IF(Turcja!U11="", "", Turcja!U11)</f>
        <v>nie</v>
      </c>
      <c r="Y493" s="9" t="str">
        <f>IF(Turcja!V11="", "", Turcja!V11)</f>
        <v>nie</v>
      </c>
      <c r="Z493" s="9" t="str">
        <f>IF(Turcja!W11="", "", Turcja!W11)</f>
        <v>nie</v>
      </c>
      <c r="AA493" s="9" t="str">
        <f>IF(Turcja!X11="", "", Turcja!X11)</f>
        <v>tak</v>
      </c>
      <c r="AB493" s="9" t="str">
        <f>IF(Turcja!Y11="", "", Turcja!Y11)</f>
        <v>tak</v>
      </c>
      <c r="AC493" s="9" t="str">
        <f>IF(Turcja!Z11="", "", Turcja!Z11)</f>
        <v>tak</v>
      </c>
      <c r="AD493" s="9" t="str">
        <f>IF(Turcja!AA11="", "", Turcja!AA11)</f>
        <v>nie</v>
      </c>
      <c r="AE493" s="9" t="str">
        <f>IF(Turcja!AB11="", "", Turcja!AB11)</f>
        <v>nie</v>
      </c>
      <c r="AF493" s="9" t="str">
        <f>IF(Turcja!AC11="", "", Turcja!AC11)</f>
        <v>nie</v>
      </c>
      <c r="AG493" s="9" t="str">
        <f>IF(Turcja!AD11="", "", Turcja!AD11)</f>
        <v>nie</v>
      </c>
      <c r="AH493" s="9" t="str">
        <f>IF(Turcja!AE11="", "", Turcja!AE11)</f>
        <v/>
      </c>
      <c r="AI493" s="9" t="str">
        <f>IF(Turcja!AF11="", "", Turcja!AF11)</f>
        <v/>
      </c>
      <c r="AJ493" s="9" t="str">
        <f>IF(Turcja!AG11="", "", Turcja!AG11)</f>
        <v/>
      </c>
      <c r="AK493" s="9" t="str">
        <f>IF(Turcja!AH11="", "", Turcja!AH11)</f>
        <v/>
      </c>
      <c r="AL493" s="9" t="str">
        <f>IF(Turcja!AI11="", "", Turcja!AI11)</f>
        <v/>
      </c>
      <c r="AM493" s="9" t="str">
        <f>IF(Turcja!AJ11="", "", Turcja!AJ11)</f>
        <v/>
      </c>
      <c r="AN493" s="9" t="str">
        <f>IF(Turcja!AK11="", "", Turcja!AK11)</f>
        <v/>
      </c>
      <c r="AO493" s="9" t="str">
        <f>IF(Turcja!AL11="", "", Turcja!AL11)</f>
        <v/>
      </c>
      <c r="AP493" s="9" t="str">
        <f>IF(Turcja!AM11="", "", Turcja!AM11)</f>
        <v/>
      </c>
      <c r="AY493" t="str">
        <f>Turcja!AP11</f>
        <v>nie 4</v>
      </c>
    </row>
    <row r="494" spans="1:51" x14ac:dyDescent="0.25">
      <c r="A494" s="39">
        <f t="shared" si="58"/>
        <v>0.5357142857142857</v>
      </c>
      <c r="B494" s="47">
        <f t="shared" si="54"/>
        <v>0.53571429060428566</v>
      </c>
      <c r="C494" s="46">
        <v>4.89000000000004E-9</v>
      </c>
      <c r="D494" s="16" t="str">
        <f>Turcja!A12</f>
        <v>Rizespor</v>
      </c>
      <c r="E494" s="9" t="str">
        <f>IF(Turcja!B12="", "", Turcja!B12)</f>
        <v>nie</v>
      </c>
      <c r="F494" s="9" t="str">
        <f>IF(Turcja!C12="", "", Turcja!C12)</f>
        <v>tak</v>
      </c>
      <c r="G494" s="9" t="str">
        <f>IF(Turcja!D12="", "", Turcja!D12)</f>
        <v>nie</v>
      </c>
      <c r="H494" s="9" t="str">
        <f>IF(Turcja!E12="", "", Turcja!E12)</f>
        <v>nie</v>
      </c>
      <c r="I494" s="9" t="str">
        <f>IF(Turcja!F12="", "", Turcja!F12)</f>
        <v>tak</v>
      </c>
      <c r="J494" s="9" t="str">
        <f>IF(Turcja!G12="", "", Turcja!G12)</f>
        <v>nie</v>
      </c>
      <c r="K494" s="9" t="str">
        <f>IF(Turcja!H12="", "", Turcja!H12)</f>
        <v>nie</v>
      </c>
      <c r="L494" s="9" t="str">
        <f>IF(Turcja!I12="", "", Turcja!I12)</f>
        <v>tak</v>
      </c>
      <c r="M494" s="9" t="str">
        <f>IF(Turcja!J12="", "", Turcja!J12)</f>
        <v>nie</v>
      </c>
      <c r="N494" s="9" t="str">
        <f>IF(Turcja!K12="", "", Turcja!K12)</f>
        <v/>
      </c>
      <c r="O494" s="9" t="str">
        <f>IF(Turcja!L12="", "", Turcja!L12)</f>
        <v>tak</v>
      </c>
      <c r="P494" s="9" t="str">
        <f>IF(Turcja!M12="", "", Turcja!M12)</f>
        <v>tak</v>
      </c>
      <c r="Q494" s="9" t="str">
        <f>IF(Turcja!N12="", "", Turcja!N12)</f>
        <v>tak</v>
      </c>
      <c r="R494" s="9" t="str">
        <f>IF(Turcja!O12="", "", Turcja!O12)</f>
        <v>tak</v>
      </c>
      <c r="S494" s="9" t="str">
        <f>IF(Turcja!P12="", "", Turcja!P12)</f>
        <v>nie</v>
      </c>
      <c r="T494" s="9" t="str">
        <f>IF(Turcja!Q12="", "", Turcja!Q12)</f>
        <v>tak</v>
      </c>
      <c r="U494" s="9" t="str">
        <f>IF(Turcja!R12="", "", Turcja!R12)</f>
        <v>tak</v>
      </c>
      <c r="V494" s="9" t="str">
        <f>IF(Turcja!S12="", "", Turcja!S12)</f>
        <v>nie</v>
      </c>
      <c r="W494" s="9" t="str">
        <f>IF(Turcja!T12="", "", Turcja!T12)</f>
        <v>tak</v>
      </c>
      <c r="X494" s="9" t="str">
        <f>IF(Turcja!U12="", "", Turcja!U12)</f>
        <v>tak</v>
      </c>
      <c r="Y494" s="9" t="str">
        <f>IF(Turcja!V12="", "", Turcja!V12)</f>
        <v>nie</v>
      </c>
      <c r="Z494" s="9" t="str">
        <f>IF(Turcja!W12="", "", Turcja!W12)</f>
        <v>tak</v>
      </c>
      <c r="AA494" s="9" t="str">
        <f>IF(Turcja!X12="", "", Turcja!X12)</f>
        <v>tak</v>
      </c>
      <c r="AB494" s="9" t="str">
        <f>IF(Turcja!Y12="", "", Turcja!Y12)</f>
        <v>nie</v>
      </c>
      <c r="AC494" s="9" t="str">
        <f>IF(Turcja!Z12="", "", Turcja!Z12)</f>
        <v>tak</v>
      </c>
      <c r="AD494" s="9" t="str">
        <f>IF(Turcja!AA12="", "", Turcja!AA12)</f>
        <v>nie</v>
      </c>
      <c r="AE494" s="9" t="str">
        <f>IF(Turcja!AB12="", "", Turcja!AB12)</f>
        <v>nie</v>
      </c>
      <c r="AF494" s="9" t="str">
        <f>IF(Turcja!AC12="", "", Turcja!AC12)</f>
        <v>tak</v>
      </c>
      <c r="AG494" s="9" t="str">
        <f>IF(Turcja!AD12="", "", Turcja!AD12)</f>
        <v/>
      </c>
      <c r="AH494" s="9" t="str">
        <f>IF(Turcja!AE12="", "", Turcja!AE12)</f>
        <v>nie</v>
      </c>
      <c r="AI494" s="9" t="str">
        <f>IF(Turcja!AF12="", "", Turcja!AF12)</f>
        <v/>
      </c>
      <c r="AJ494" s="9" t="str">
        <f>IF(Turcja!AG12="", "", Turcja!AG12)</f>
        <v/>
      </c>
      <c r="AK494" s="9" t="str">
        <f>IF(Turcja!AH12="", "", Turcja!AH12)</f>
        <v/>
      </c>
      <c r="AL494" s="9" t="str">
        <f>IF(Turcja!AI12="", "", Turcja!AI12)</f>
        <v/>
      </c>
      <c r="AM494" s="9" t="str">
        <f>IF(Turcja!AJ12="", "", Turcja!AJ12)</f>
        <v/>
      </c>
      <c r="AN494" s="9" t="str">
        <f>IF(Turcja!AK12="", "", Turcja!AK12)</f>
        <v/>
      </c>
      <c r="AO494" s="9" t="str">
        <f>IF(Turcja!AL12="", "", Turcja!AL12)</f>
        <v/>
      </c>
      <c r="AP494" s="9" t="str">
        <f>IF(Turcja!AM12="", "", Turcja!AM12)</f>
        <v/>
      </c>
      <c r="AY494" t="str">
        <f>Turcja!AP12</f>
        <v>nie 1</v>
      </c>
    </row>
    <row r="495" spans="1:51" x14ac:dyDescent="0.25">
      <c r="A495" s="39">
        <f t="shared" si="58"/>
        <v>0.55172413793103448</v>
      </c>
      <c r="B495" s="47">
        <f t="shared" si="54"/>
        <v>0.55172414283103444</v>
      </c>
      <c r="C495" s="46">
        <v>4.9000000000000397E-9</v>
      </c>
      <c r="D495" s="16" t="str">
        <f>Turcja!A13</f>
        <v>Antalyaspor</v>
      </c>
      <c r="E495" s="9" t="str">
        <f>IF(Turcja!B13="", "", Turcja!B13)</f>
        <v>nie</v>
      </c>
      <c r="F495" s="9" t="str">
        <f>IF(Turcja!C13="", "", Turcja!C13)</f>
        <v>tak</v>
      </c>
      <c r="G495" s="9" t="str">
        <f>IF(Turcja!D13="", "", Turcja!D13)</f>
        <v>tak</v>
      </c>
      <c r="H495" s="9" t="str">
        <f>IF(Turcja!E13="", "", Turcja!E13)</f>
        <v>nie</v>
      </c>
      <c r="I495" s="9" t="str">
        <f>IF(Turcja!F13="", "", Turcja!F13)</f>
        <v>nie</v>
      </c>
      <c r="J495" s="9" t="str">
        <f>IF(Turcja!G13="", "", Turcja!G13)</f>
        <v>nie</v>
      </c>
      <c r="K495" s="9" t="str">
        <f>IF(Turcja!H13="", "", Turcja!H13)</f>
        <v>nie</v>
      </c>
      <c r="L495" s="9" t="str">
        <f>IF(Turcja!I13="", "", Turcja!I13)</f>
        <v>tak</v>
      </c>
      <c r="M495" s="9" t="str">
        <f>IF(Turcja!J13="", "", Turcja!J13)</f>
        <v>tak</v>
      </c>
      <c r="N495" s="9" t="str">
        <f>IF(Turcja!K13="", "", Turcja!K13)</f>
        <v>tak</v>
      </c>
      <c r="O495" s="9" t="str">
        <f>IF(Turcja!L13="", "", Turcja!L13)</f>
        <v>tak</v>
      </c>
      <c r="P495" s="9" t="str">
        <f>IF(Turcja!M13="", "", Turcja!M13)</f>
        <v>nie</v>
      </c>
      <c r="Q495" s="9" t="str">
        <f>IF(Turcja!N13="", "", Turcja!N13)</f>
        <v/>
      </c>
      <c r="R495" s="9" t="str">
        <f>IF(Turcja!O13="", "", Turcja!O13)</f>
        <v>tak</v>
      </c>
      <c r="S495" s="9" t="str">
        <f>IF(Turcja!P13="", "", Turcja!P13)</f>
        <v>tak</v>
      </c>
      <c r="T495" s="9" t="str">
        <f>IF(Turcja!Q13="", "", Turcja!Q13)</f>
        <v>tak</v>
      </c>
      <c r="U495" s="9" t="str">
        <f>IF(Turcja!R13="", "", Turcja!R13)</f>
        <v>tak</v>
      </c>
      <c r="V495" s="9" t="str">
        <f>IF(Turcja!S13="", "", Turcja!S13)</f>
        <v>tak</v>
      </c>
      <c r="W495" s="9" t="str">
        <f>IF(Turcja!T13="", "", Turcja!T13)</f>
        <v>nie</v>
      </c>
      <c r="X495" s="9" t="str">
        <f>IF(Turcja!U13="", "", Turcja!U13)</f>
        <v>nie</v>
      </c>
      <c r="Y495" s="9" t="str">
        <f>IF(Turcja!V13="", "", Turcja!V13)</f>
        <v>nie</v>
      </c>
      <c r="Z495" s="9" t="str">
        <f>IF(Turcja!W13="", "", Turcja!W13)</f>
        <v>tak</v>
      </c>
      <c r="AA495" s="9" t="str">
        <f>IF(Turcja!X13="", "", Turcja!X13)</f>
        <v>nie</v>
      </c>
      <c r="AB495" s="9" t="str">
        <f>IF(Turcja!Y13="", "", Turcja!Y13)</f>
        <v>nie</v>
      </c>
      <c r="AC495" s="9" t="str">
        <f>IF(Turcja!Z13="", "", Turcja!Z13)</f>
        <v>tak</v>
      </c>
      <c r="AD495" s="9" t="str">
        <f>IF(Turcja!AA13="", "", Turcja!AA13)</f>
        <v>nie</v>
      </c>
      <c r="AE495" s="9" t="str">
        <f>IF(Turcja!AB13="", "", Turcja!AB13)</f>
        <v>nie</v>
      </c>
      <c r="AF495" s="9" t="str">
        <f>IF(Turcja!AC13="", "", Turcja!AC13)</f>
        <v>tak</v>
      </c>
      <c r="AG495" s="9" t="str">
        <f>IF(Turcja!AD13="", "", Turcja!AD13)</f>
        <v>tak</v>
      </c>
      <c r="AH495" s="9" t="str">
        <f>IF(Turcja!AE13="", "", Turcja!AE13)</f>
        <v>tak</v>
      </c>
      <c r="AI495" s="9" t="str">
        <f>IF(Turcja!AF13="", "", Turcja!AF13)</f>
        <v/>
      </c>
      <c r="AJ495" s="9" t="str">
        <f>IF(Turcja!AG13="", "", Turcja!AG13)</f>
        <v/>
      </c>
      <c r="AK495" s="9" t="str">
        <f>IF(Turcja!AH13="", "", Turcja!AH13)</f>
        <v/>
      </c>
      <c r="AL495" s="9" t="str">
        <f>IF(Turcja!AI13="", "", Turcja!AI13)</f>
        <v/>
      </c>
      <c r="AM495" s="9" t="str">
        <f>IF(Turcja!AJ13="", "", Turcja!AJ13)</f>
        <v/>
      </c>
      <c r="AN495" s="9" t="str">
        <f>IF(Turcja!AK13="", "", Turcja!AK13)</f>
        <v/>
      </c>
      <c r="AO495" s="9" t="str">
        <f>IF(Turcja!AL13="", "", Turcja!AL13)</f>
        <v/>
      </c>
      <c r="AP495" s="9" t="str">
        <f>IF(Turcja!AM13="", "", Turcja!AM13)</f>
        <v/>
      </c>
      <c r="AY495" t="str">
        <f>Turcja!AP13</f>
        <v>tak 3</v>
      </c>
    </row>
    <row r="496" spans="1:51" x14ac:dyDescent="0.25">
      <c r="A496" s="39">
        <f t="shared" si="58"/>
        <v>0.41379310344827586</v>
      </c>
      <c r="B496" s="47">
        <f t="shared" si="54"/>
        <v>0.41379310835827587</v>
      </c>
      <c r="C496" s="46">
        <v>4.9100000000000403E-9</v>
      </c>
      <c r="D496" s="16" t="str">
        <f>Turcja!A14</f>
        <v>Konyaspor</v>
      </c>
      <c r="E496" s="9" t="str">
        <f>IF(Turcja!B14="", "", Turcja!B14)</f>
        <v>nie</v>
      </c>
      <c r="F496" s="9" t="str">
        <f>IF(Turcja!C14="", "", Turcja!C14)</f>
        <v>tak</v>
      </c>
      <c r="G496" s="9" t="str">
        <f>IF(Turcja!D14="", "", Turcja!D14)</f>
        <v>tak</v>
      </c>
      <c r="H496" s="9" t="str">
        <f>IF(Turcja!E14="", "", Turcja!E14)</f>
        <v>nie</v>
      </c>
      <c r="I496" s="9" t="str">
        <f>IF(Turcja!F14="", "", Turcja!F14)</f>
        <v>nie</v>
      </c>
      <c r="J496" s="9" t="str">
        <f>IF(Turcja!G14="", "", Turcja!G14)</f>
        <v>nie</v>
      </c>
      <c r="K496" s="9" t="str">
        <f>IF(Turcja!H14="", "", Turcja!H14)</f>
        <v>tak</v>
      </c>
      <c r="L496" s="9" t="str">
        <f>IF(Turcja!I14="", "", Turcja!I14)</f>
        <v>nie</v>
      </c>
      <c r="M496" s="9" t="str">
        <f>IF(Turcja!J14="", "", Turcja!J14)</f>
        <v>nie</v>
      </c>
      <c r="N496" s="9" t="str">
        <f>IF(Turcja!K14="", "", Turcja!K14)</f>
        <v>tak</v>
      </c>
      <c r="O496" s="9" t="str">
        <f>IF(Turcja!L14="", "", Turcja!L14)</f>
        <v>tak</v>
      </c>
      <c r="P496" s="9" t="str">
        <f>IF(Turcja!M14="", "", Turcja!M14)</f>
        <v>nie</v>
      </c>
      <c r="Q496" s="9" t="str">
        <f>IF(Turcja!N14="", "", Turcja!N14)</f>
        <v>tak</v>
      </c>
      <c r="R496" s="9" t="str">
        <f>IF(Turcja!O14="", "", Turcja!O14)</f>
        <v>nie</v>
      </c>
      <c r="S496" s="9" t="str">
        <f>IF(Turcja!P14="", "", Turcja!P14)</f>
        <v>tak</v>
      </c>
      <c r="T496" s="9" t="str">
        <f>IF(Turcja!Q14="", "", Turcja!Q14)</f>
        <v>tak</v>
      </c>
      <c r="U496" s="9" t="str">
        <f>IF(Turcja!R14="", "", Turcja!R14)</f>
        <v/>
      </c>
      <c r="V496" s="9" t="str">
        <f>IF(Turcja!S14="", "", Turcja!S14)</f>
        <v>tak</v>
      </c>
      <c r="W496" s="9" t="str">
        <f>IF(Turcja!T14="", "", Turcja!T14)</f>
        <v>nie</v>
      </c>
      <c r="X496" s="9" t="str">
        <f>IF(Turcja!U14="", "", Turcja!U14)</f>
        <v>nie</v>
      </c>
      <c r="Y496" s="9" t="str">
        <f>IF(Turcja!V14="", "", Turcja!V14)</f>
        <v>nie</v>
      </c>
      <c r="Z496" s="9" t="str">
        <f>IF(Turcja!W14="", "", Turcja!W14)</f>
        <v>tak</v>
      </c>
      <c r="AA496" s="9" t="str">
        <f>IF(Turcja!X14="", "", Turcja!X14)</f>
        <v>tak</v>
      </c>
      <c r="AB496" s="9" t="str">
        <f>IF(Turcja!Y14="", "", Turcja!Y14)</f>
        <v>nie</v>
      </c>
      <c r="AC496" s="9" t="str">
        <f>IF(Turcja!Z14="", "", Turcja!Z14)</f>
        <v>nie</v>
      </c>
      <c r="AD496" s="9" t="str">
        <f>IF(Turcja!AA14="", "", Turcja!AA14)</f>
        <v>nie</v>
      </c>
      <c r="AE496" s="9" t="str">
        <f>IF(Turcja!AB14="", "", Turcja!AB14)</f>
        <v>tak</v>
      </c>
      <c r="AF496" s="9" t="str">
        <f>IF(Turcja!AC14="", "", Turcja!AC14)</f>
        <v>nie</v>
      </c>
      <c r="AG496" s="9" t="str">
        <f>IF(Turcja!AD14="", "", Turcja!AD14)</f>
        <v>nie</v>
      </c>
      <c r="AH496" s="9" t="str">
        <f>IF(Turcja!AE14="", "", Turcja!AE14)</f>
        <v>nie</v>
      </c>
      <c r="AI496" s="9" t="str">
        <f>IF(Turcja!AF14="", "", Turcja!AF14)</f>
        <v/>
      </c>
      <c r="AJ496" s="9" t="str">
        <f>IF(Turcja!AG14="", "", Turcja!AG14)</f>
        <v/>
      </c>
      <c r="AK496" s="9" t="str">
        <f>IF(Turcja!AH14="", "", Turcja!AH14)</f>
        <v/>
      </c>
      <c r="AL496" s="9" t="str">
        <f>IF(Turcja!AI14="", "", Turcja!AI14)</f>
        <v/>
      </c>
      <c r="AM496" s="9" t="str">
        <f>IF(Turcja!AJ14="", "", Turcja!AJ14)</f>
        <v/>
      </c>
      <c r="AN496" s="9" t="str">
        <f>IF(Turcja!AK14="", "", Turcja!AK14)</f>
        <v/>
      </c>
      <c r="AO496" s="9" t="str">
        <f>IF(Turcja!AL14="", "", Turcja!AL14)</f>
        <v/>
      </c>
      <c r="AP496" s="9" t="str">
        <f>IF(Turcja!AM14="", "", Turcja!AM14)</f>
        <v/>
      </c>
      <c r="AY496" t="str">
        <f>Turcja!AP14</f>
        <v>nie 3</v>
      </c>
    </row>
    <row r="497" spans="1:51" x14ac:dyDescent="0.25">
      <c r="A497" s="39">
        <f t="shared" si="58"/>
        <v>0.44827586206896552</v>
      </c>
      <c r="B497" s="47">
        <f t="shared" si="54"/>
        <v>0.44827586698896554</v>
      </c>
      <c r="C497" s="46">
        <v>4.9200000000000401E-9</v>
      </c>
      <c r="D497" s="16" t="str">
        <f>Turcja!A15</f>
        <v>Alanyaspor</v>
      </c>
      <c r="E497" s="9" t="str">
        <f>IF(Turcja!B15="", "", Turcja!B15)</f>
        <v>nie</v>
      </c>
      <c r="F497" s="9" t="str">
        <f>IF(Turcja!C15="", "", Turcja!C15)</f>
        <v>tak</v>
      </c>
      <c r="G497" s="9" t="str">
        <f>IF(Turcja!D15="", "", Turcja!D15)</f>
        <v>tak</v>
      </c>
      <c r="H497" s="9" t="str">
        <f>IF(Turcja!E15="", "", Turcja!E15)</f>
        <v>tak</v>
      </c>
      <c r="I497" s="9" t="str">
        <f>IF(Turcja!F15="", "", Turcja!F15)</f>
        <v>nie</v>
      </c>
      <c r="J497" s="9" t="str">
        <f>IF(Turcja!G15="", "", Turcja!G15)</f>
        <v>nie</v>
      </c>
      <c r="K497" s="9" t="str">
        <f>IF(Turcja!H15="", "", Turcja!H15)</f>
        <v>nie</v>
      </c>
      <c r="L497" s="9" t="str">
        <f>IF(Turcja!I15="", "", Turcja!I15)</f>
        <v>nie</v>
      </c>
      <c r="M497" s="9" t="str">
        <f>IF(Turcja!J15="", "", Turcja!J15)</f>
        <v>tak</v>
      </c>
      <c r="N497" s="9" t="str">
        <f>IF(Turcja!K15="", "", Turcja!K15)</f>
        <v>tak</v>
      </c>
      <c r="O497" s="9" t="str">
        <f>IF(Turcja!L15="", "", Turcja!L15)</f>
        <v>nie</v>
      </c>
      <c r="P497" s="9" t="str">
        <f>IF(Turcja!M15="", "", Turcja!M15)</f>
        <v/>
      </c>
      <c r="Q497" s="9" t="str">
        <f>IF(Turcja!N15="", "", Turcja!N15)</f>
        <v>tak</v>
      </c>
      <c r="R497" s="9" t="str">
        <f>IF(Turcja!O15="", "", Turcja!O15)</f>
        <v>tak</v>
      </c>
      <c r="S497" s="9" t="str">
        <f>IF(Turcja!P15="", "", Turcja!P15)</f>
        <v>nie</v>
      </c>
      <c r="T497" s="9" t="str">
        <f>IF(Turcja!Q15="", "", Turcja!Q15)</f>
        <v>nie</v>
      </c>
      <c r="U497" s="9" t="str">
        <f>IF(Turcja!R15="", "", Turcja!R15)</f>
        <v>nie</v>
      </c>
      <c r="V497" s="9" t="str">
        <f>IF(Turcja!S15="", "", Turcja!S15)</f>
        <v>tak</v>
      </c>
      <c r="W497" s="9" t="str">
        <f>IF(Turcja!T15="", "", Turcja!T15)</f>
        <v>tak</v>
      </c>
      <c r="X497" s="9" t="str">
        <f>IF(Turcja!U15="", "", Turcja!U15)</f>
        <v>tak</v>
      </c>
      <c r="Y497" s="9" t="str">
        <f>IF(Turcja!V15="", "", Turcja!V15)</f>
        <v>nie</v>
      </c>
      <c r="Z497" s="9" t="str">
        <f>IF(Turcja!W15="", "", Turcja!W15)</f>
        <v>nie</v>
      </c>
      <c r="AA497" s="9" t="str">
        <f>IF(Turcja!X15="", "", Turcja!X15)</f>
        <v>nie</v>
      </c>
      <c r="AB497" s="9" t="str">
        <f>IF(Turcja!Y15="", "", Turcja!Y15)</f>
        <v>nie</v>
      </c>
      <c r="AC497" s="9" t="str">
        <f>IF(Turcja!Z15="", "", Turcja!Z15)</f>
        <v>tak</v>
      </c>
      <c r="AD497" s="9" t="str">
        <f>IF(Turcja!AA15="", "", Turcja!AA15)</f>
        <v>nie</v>
      </c>
      <c r="AE497" s="9" t="str">
        <f>IF(Turcja!AB15="", "", Turcja!AB15)</f>
        <v>tak</v>
      </c>
      <c r="AF497" s="9" t="str">
        <f>IF(Turcja!AC15="", "", Turcja!AC15)</f>
        <v>nie</v>
      </c>
      <c r="AG497" s="9" t="str">
        <f>IF(Turcja!AD15="", "", Turcja!AD15)</f>
        <v>tak</v>
      </c>
      <c r="AH497" s="9" t="str">
        <f>IF(Turcja!AE15="", "", Turcja!AE15)</f>
        <v>nie</v>
      </c>
      <c r="AI497" s="9" t="str">
        <f>IF(Turcja!AF15="", "", Turcja!AF15)</f>
        <v/>
      </c>
      <c r="AJ497" s="9" t="str">
        <f>IF(Turcja!AG15="", "", Turcja!AG15)</f>
        <v/>
      </c>
      <c r="AK497" s="9" t="str">
        <f>IF(Turcja!AH15="", "", Turcja!AH15)</f>
        <v/>
      </c>
      <c r="AL497" s="9" t="str">
        <f>IF(Turcja!AI15="", "", Turcja!AI15)</f>
        <v/>
      </c>
      <c r="AM497" s="9" t="str">
        <f>IF(Turcja!AJ15="", "", Turcja!AJ15)</f>
        <v/>
      </c>
      <c r="AN497" s="9" t="str">
        <f>IF(Turcja!AK15="", "", Turcja!AK15)</f>
        <v/>
      </c>
      <c r="AO497" s="9" t="str">
        <f>IF(Turcja!AL15="", "", Turcja!AL15)</f>
        <v/>
      </c>
      <c r="AP497" s="9" t="str">
        <f>IF(Turcja!AM15="", "", Turcja!AM15)</f>
        <v/>
      </c>
      <c r="AY497" t="str">
        <f>Turcja!AP15</f>
        <v>nie 1</v>
      </c>
    </row>
    <row r="498" spans="1:51" x14ac:dyDescent="0.25">
      <c r="A498" s="39">
        <f t="shared" si="58"/>
        <v>0.2413793103448276</v>
      </c>
      <c r="B498" s="47">
        <f t="shared" si="54"/>
        <v>0.24137931527482759</v>
      </c>
      <c r="C498" s="46">
        <v>4.9300000000000398E-9</v>
      </c>
      <c r="D498" s="16" t="str">
        <f>Turcja!A16</f>
        <v>Bodrumspor</v>
      </c>
      <c r="E498" s="9" t="str">
        <f>IF(Turcja!B16="", "", Turcja!B16)</f>
        <v>nie</v>
      </c>
      <c r="F498" s="9" t="str">
        <f>IF(Turcja!C16="", "", Turcja!C16)</f>
        <v>nie</v>
      </c>
      <c r="G498" s="9" t="str">
        <f>IF(Turcja!D16="", "", Turcja!D16)</f>
        <v>tak</v>
      </c>
      <c r="H498" s="9" t="str">
        <f>IF(Turcja!E16="", "", Turcja!E16)</f>
        <v>nie</v>
      </c>
      <c r="I498" s="9" t="str">
        <f>IF(Turcja!F16="", "", Turcja!F16)</f>
        <v>nie</v>
      </c>
      <c r="J498" s="9" t="str">
        <f>IF(Turcja!G16="", "", Turcja!G16)</f>
        <v>nie</v>
      </c>
      <c r="K498" s="9" t="str">
        <f>IF(Turcja!H16="", "", Turcja!H16)</f>
        <v>tak</v>
      </c>
      <c r="L498" s="9" t="str">
        <f>IF(Turcja!I16="", "", Turcja!I16)</f>
        <v>nie</v>
      </c>
      <c r="M498" s="9" t="str">
        <f>IF(Turcja!J16="", "", Turcja!J16)</f>
        <v>nie</v>
      </c>
      <c r="N498" s="9" t="str">
        <f>IF(Turcja!K16="", "", Turcja!K16)</f>
        <v>tak</v>
      </c>
      <c r="O498" s="9" t="str">
        <f>IF(Turcja!L16="", "", Turcja!L16)</f>
        <v>nie</v>
      </c>
      <c r="P498" s="9" t="str">
        <f>IF(Turcja!M16="", "", Turcja!M16)</f>
        <v>nie</v>
      </c>
      <c r="Q498" s="9" t="str">
        <f>IF(Turcja!N16="", "", Turcja!N16)</f>
        <v>nie</v>
      </c>
      <c r="R498" s="9" t="str">
        <f>IF(Turcja!O16="", "", Turcja!O16)</f>
        <v>tak</v>
      </c>
      <c r="S498" s="9" t="str">
        <f>IF(Turcja!P16="", "", Turcja!P16)</f>
        <v/>
      </c>
      <c r="T498" s="9" t="str">
        <f>IF(Turcja!Q16="", "", Turcja!Q16)</f>
        <v>nie</v>
      </c>
      <c r="U498" s="9" t="str">
        <f>IF(Turcja!R16="", "", Turcja!R16)</f>
        <v>nie</v>
      </c>
      <c r="V498" s="9" t="str">
        <f>IF(Turcja!S16="", "", Turcja!S16)</f>
        <v>nie</v>
      </c>
      <c r="W498" s="9" t="str">
        <f>IF(Turcja!T16="", "", Turcja!T16)</f>
        <v>tak</v>
      </c>
      <c r="X498" s="9" t="str">
        <f>IF(Turcja!U16="", "", Turcja!U16)</f>
        <v>nie</v>
      </c>
      <c r="Y498" s="9" t="str">
        <f>IF(Turcja!V16="", "", Turcja!V16)</f>
        <v>nie</v>
      </c>
      <c r="Z498" s="9" t="str">
        <f>IF(Turcja!W16="", "", Turcja!W16)</f>
        <v>tak</v>
      </c>
      <c r="AA498" s="9" t="str">
        <f>IF(Turcja!X16="", "", Turcja!X16)</f>
        <v>nie</v>
      </c>
      <c r="AB498" s="9" t="str">
        <f>IF(Turcja!Y16="", "", Turcja!Y16)</f>
        <v>nie</v>
      </c>
      <c r="AC498" s="9" t="str">
        <f>IF(Turcja!Z16="", "", Turcja!Z16)</f>
        <v>nie</v>
      </c>
      <c r="AD498" s="9" t="str">
        <f>IF(Turcja!AA16="", "", Turcja!AA16)</f>
        <v>nie</v>
      </c>
      <c r="AE498" s="9" t="str">
        <f>IF(Turcja!AB16="", "", Turcja!AB16)</f>
        <v>nie</v>
      </c>
      <c r="AF498" s="9" t="str">
        <f>IF(Turcja!AC16="", "", Turcja!AC16)</f>
        <v>tak</v>
      </c>
      <c r="AG498" s="9" t="str">
        <f>IF(Turcja!AD16="", "", Turcja!AD16)</f>
        <v>nie</v>
      </c>
      <c r="AH498" s="9" t="str">
        <f>IF(Turcja!AE16="", "", Turcja!AE16)</f>
        <v>nie</v>
      </c>
      <c r="AI498" s="9" t="str">
        <f>IF(Turcja!AF16="", "", Turcja!AF16)</f>
        <v/>
      </c>
      <c r="AJ498" s="9" t="str">
        <f>IF(Turcja!AG16="", "", Turcja!AG16)</f>
        <v/>
      </c>
      <c r="AK498" s="9" t="str">
        <f>IF(Turcja!AH16="", "", Turcja!AH16)</f>
        <v/>
      </c>
      <c r="AL498" s="9" t="str">
        <f>IF(Turcja!AI16="", "", Turcja!AI16)</f>
        <v/>
      </c>
      <c r="AM498" s="9" t="str">
        <f>IF(Turcja!AJ16="", "", Turcja!AJ16)</f>
        <v/>
      </c>
      <c r="AN498" s="9" t="str">
        <f>IF(Turcja!AK16="", "", Turcja!AK16)</f>
        <v/>
      </c>
      <c r="AO498" s="9" t="str">
        <f>IF(Turcja!AL16="", "", Turcja!AL16)</f>
        <v/>
      </c>
      <c r="AP498" s="9" t="str">
        <f>IF(Turcja!AM16="", "", Turcja!AM16)</f>
        <v/>
      </c>
      <c r="AY498" t="str">
        <f>Turcja!AP16</f>
        <v>nie 2</v>
      </c>
    </row>
    <row r="499" spans="1:51" x14ac:dyDescent="0.25">
      <c r="A499" s="39">
        <f t="shared" si="58"/>
        <v>0.62068965517241381</v>
      </c>
      <c r="B499" s="47">
        <f t="shared" si="54"/>
        <v>0.62068966011241378</v>
      </c>
      <c r="C499" s="46">
        <v>4.9400000000000396E-9</v>
      </c>
      <c r="D499" s="16" t="str">
        <f>Turcja!A17</f>
        <v>Sivasspor</v>
      </c>
      <c r="E499" s="9" t="str">
        <f>IF(Turcja!B17="", "", Turcja!B17)</f>
        <v>nie</v>
      </c>
      <c r="F499" s="9" t="str">
        <f>IF(Turcja!C17="", "", Turcja!C17)</f>
        <v>tak</v>
      </c>
      <c r="G499" s="9" t="str">
        <f>IF(Turcja!D17="", "", Turcja!D17)</f>
        <v>nie</v>
      </c>
      <c r="H499" s="9" t="str">
        <f>IF(Turcja!E17="", "", Turcja!E17)</f>
        <v>tak</v>
      </c>
      <c r="I499" s="9" t="str">
        <f>IF(Turcja!F17="", "", Turcja!F17)</f>
        <v>tak</v>
      </c>
      <c r="J499" s="9" t="str">
        <f>IF(Turcja!G17="", "", Turcja!G17)</f>
        <v>nie</v>
      </c>
      <c r="K499" s="9" t="str">
        <f>IF(Turcja!H17="", "", Turcja!H17)</f>
        <v>tak</v>
      </c>
      <c r="L499" s="9" t="str">
        <f>IF(Turcja!I17="", "", Turcja!I17)</f>
        <v>tak</v>
      </c>
      <c r="M499" s="9" t="str">
        <f>IF(Turcja!J17="", "", Turcja!J17)</f>
        <v>tak</v>
      </c>
      <c r="N499" s="9" t="str">
        <f>IF(Turcja!K17="", "", Turcja!K17)</f>
        <v>tak</v>
      </c>
      <c r="O499" s="9" t="str">
        <f>IF(Turcja!L17="", "", Turcja!L17)</f>
        <v>tak</v>
      </c>
      <c r="P499" s="9" t="str">
        <f>IF(Turcja!M17="", "", Turcja!M17)</f>
        <v>tak</v>
      </c>
      <c r="Q499" s="9" t="str">
        <f>IF(Turcja!N17="", "", Turcja!N17)</f>
        <v>nie</v>
      </c>
      <c r="R499" s="9" t="str">
        <f>IF(Turcja!O17="", "", Turcja!O17)</f>
        <v>tak</v>
      </c>
      <c r="S499" s="9" t="str">
        <f>IF(Turcja!P17="", "", Turcja!P17)</f>
        <v>tak</v>
      </c>
      <c r="T499" s="9" t="str">
        <f>IF(Turcja!Q17="", "", Turcja!Q17)</f>
        <v>nie</v>
      </c>
      <c r="U499" s="9" t="str">
        <f>IF(Turcja!R17="", "", Turcja!R17)</f>
        <v>nie</v>
      </c>
      <c r="V499" s="9" t="str">
        <f>IF(Turcja!S17="", "", Turcja!S17)</f>
        <v/>
      </c>
      <c r="W499" s="9" t="str">
        <f>IF(Turcja!T17="", "", Turcja!T17)</f>
        <v>tak</v>
      </c>
      <c r="X499" s="9" t="str">
        <f>IF(Turcja!U17="", "", Turcja!U17)</f>
        <v>tak</v>
      </c>
      <c r="Y499" s="9" t="str">
        <f>IF(Turcja!V17="", "", Turcja!V17)</f>
        <v>nie</v>
      </c>
      <c r="Z499" s="9" t="str">
        <f>IF(Turcja!W17="", "", Turcja!W17)</f>
        <v>nie</v>
      </c>
      <c r="AA499" s="9" t="str">
        <f>IF(Turcja!X17="", "", Turcja!X17)</f>
        <v>tak</v>
      </c>
      <c r="AB499" s="9" t="str">
        <f>IF(Turcja!Y17="", "", Turcja!Y17)</f>
        <v>tak</v>
      </c>
      <c r="AC499" s="9" t="str">
        <f>IF(Turcja!Z17="", "", Turcja!Z17)</f>
        <v>nie</v>
      </c>
      <c r="AD499" s="9" t="str">
        <f>IF(Turcja!AA17="", "", Turcja!AA17)</f>
        <v>nie</v>
      </c>
      <c r="AE499" s="9" t="str">
        <f>IF(Turcja!AB17="", "", Turcja!AB17)</f>
        <v>tak</v>
      </c>
      <c r="AF499" s="9" t="str">
        <f>IF(Turcja!AC17="", "", Turcja!AC17)</f>
        <v>tak</v>
      </c>
      <c r="AG499" s="9" t="str">
        <f>IF(Turcja!AD17="", "", Turcja!AD17)</f>
        <v>tak</v>
      </c>
      <c r="AH499" s="9" t="str">
        <f>IF(Turcja!AE17="", "", Turcja!AE17)</f>
        <v>nie</v>
      </c>
      <c r="AI499" s="9" t="str">
        <f>IF(Turcja!AF17="", "", Turcja!AF17)</f>
        <v/>
      </c>
      <c r="AJ499" s="9" t="str">
        <f>IF(Turcja!AG17="", "", Turcja!AG17)</f>
        <v/>
      </c>
      <c r="AK499" s="9" t="str">
        <f>IF(Turcja!AH17="", "", Turcja!AH17)</f>
        <v/>
      </c>
      <c r="AL499" s="9" t="str">
        <f>IF(Turcja!AI17="", "", Turcja!AI17)</f>
        <v/>
      </c>
      <c r="AM499" s="9" t="str">
        <f>IF(Turcja!AJ17="", "", Turcja!AJ17)</f>
        <v/>
      </c>
      <c r="AN499" s="9" t="str">
        <f>IF(Turcja!AK17="", "", Turcja!AK17)</f>
        <v/>
      </c>
      <c r="AO499" s="9" t="str">
        <f>IF(Turcja!AL17="", "", Turcja!AL17)</f>
        <v/>
      </c>
      <c r="AP499" s="9" t="str">
        <f>IF(Turcja!AM17="", "", Turcja!AM17)</f>
        <v/>
      </c>
      <c r="AY499" t="str">
        <f>Turcja!AP17</f>
        <v>nie 1</v>
      </c>
    </row>
    <row r="500" spans="1:51" x14ac:dyDescent="0.25">
      <c r="A500" s="39">
        <f t="shared" si="58"/>
        <v>0.5357142857142857</v>
      </c>
      <c r="B500" s="47">
        <f t="shared" si="54"/>
        <v>0.53571429066428566</v>
      </c>
      <c r="C500" s="46">
        <v>4.9500000000000402E-9</v>
      </c>
      <c r="D500" s="16" t="str">
        <f>Turcja!A18</f>
        <v>Kayserispor</v>
      </c>
      <c r="E500" s="9" t="str">
        <f>IF(Turcja!B18="", "", Turcja!B18)</f>
        <v/>
      </c>
      <c r="F500" s="9" t="str">
        <f>IF(Turcja!C18="", "", Turcja!C18)</f>
        <v>tak</v>
      </c>
      <c r="G500" s="9" t="str">
        <f>IF(Turcja!D18="", "", Turcja!D18)</f>
        <v>tak</v>
      </c>
      <c r="H500" s="9" t="str">
        <f>IF(Turcja!E18="", "", Turcja!E18)</f>
        <v>nie</v>
      </c>
      <c r="I500" s="9" t="str">
        <f>IF(Turcja!F18="", "", Turcja!F18)</f>
        <v>tak</v>
      </c>
      <c r="J500" s="9" t="str">
        <f>IF(Turcja!G18="", "", Turcja!G18)</f>
        <v>tak</v>
      </c>
      <c r="K500" s="9" t="str">
        <f>IF(Turcja!H18="", "", Turcja!H18)</f>
        <v>nie</v>
      </c>
      <c r="L500" s="9" t="str">
        <f>IF(Turcja!I18="", "", Turcja!I18)</f>
        <v>tak</v>
      </c>
      <c r="M500" s="9" t="str">
        <f>IF(Turcja!J18="", "", Turcja!J18)</f>
        <v>tak</v>
      </c>
      <c r="N500" s="9" t="str">
        <f>IF(Turcja!K18="", "", Turcja!K18)</f>
        <v>nie</v>
      </c>
      <c r="O500" s="9" t="str">
        <f>IF(Turcja!L18="", "", Turcja!L18)</f>
        <v>nie</v>
      </c>
      <c r="P500" s="9" t="str">
        <f>IF(Turcja!M18="", "", Turcja!M18)</f>
        <v>tak</v>
      </c>
      <c r="Q500" s="9" t="str">
        <f>IF(Turcja!N18="", "", Turcja!N18)</f>
        <v>nie</v>
      </c>
      <c r="R500" s="9" t="str">
        <f>IF(Turcja!O18="", "", Turcja!O18)</f>
        <v>tak</v>
      </c>
      <c r="S500" s="9" t="str">
        <f>IF(Turcja!P18="", "", Turcja!P18)</f>
        <v>nie</v>
      </c>
      <c r="T500" s="9" t="str">
        <f>IF(Turcja!Q18="", "", Turcja!Q18)</f>
        <v>tak</v>
      </c>
      <c r="U500" s="9" t="str">
        <f>IF(Turcja!R18="", "", Turcja!R18)</f>
        <v>tak</v>
      </c>
      <c r="V500" s="9" t="str">
        <f>IF(Turcja!S18="", "", Turcja!S18)</f>
        <v>nie</v>
      </c>
      <c r="W500" s="9" t="str">
        <f>IF(Turcja!T18="", "", Turcja!T18)</f>
        <v>nie</v>
      </c>
      <c r="X500" s="9" t="str">
        <f>IF(Turcja!U18="", "", Turcja!U18)</f>
        <v/>
      </c>
      <c r="Y500" s="9" t="str">
        <f>IF(Turcja!V18="", "", Turcja!V18)</f>
        <v>nie</v>
      </c>
      <c r="Z500" s="9" t="str">
        <f>IF(Turcja!W18="", "", Turcja!W18)</f>
        <v>nie</v>
      </c>
      <c r="AA500" s="9" t="str">
        <f>IF(Turcja!X18="", "", Turcja!X18)</f>
        <v>tak</v>
      </c>
      <c r="AB500" s="9" t="str">
        <f>IF(Turcja!Y18="", "", Turcja!Y18)</f>
        <v>nie</v>
      </c>
      <c r="AC500" s="9" t="str">
        <f>IF(Turcja!Z18="", "", Turcja!Z18)</f>
        <v>nie</v>
      </c>
      <c r="AD500" s="9" t="str">
        <f>IF(Turcja!AA18="", "", Turcja!AA18)</f>
        <v>tak</v>
      </c>
      <c r="AE500" s="9" t="str">
        <f>IF(Turcja!AB18="", "", Turcja!AB18)</f>
        <v>tak</v>
      </c>
      <c r="AF500" s="9" t="str">
        <f>IF(Turcja!AC18="", "", Turcja!AC18)</f>
        <v>nie</v>
      </c>
      <c r="AG500" s="9" t="str">
        <f>IF(Turcja!AD18="", "", Turcja!AD18)</f>
        <v>tak</v>
      </c>
      <c r="AH500" s="9" t="str">
        <f>IF(Turcja!AE18="", "", Turcja!AE18)</f>
        <v>tak</v>
      </c>
      <c r="AI500" s="9" t="str">
        <f>IF(Turcja!AF18="", "", Turcja!AF18)</f>
        <v/>
      </c>
      <c r="AJ500" s="9" t="str">
        <f>IF(Turcja!AG18="", "", Turcja!AG18)</f>
        <v/>
      </c>
      <c r="AK500" s="9" t="str">
        <f>IF(Turcja!AH18="", "", Turcja!AH18)</f>
        <v/>
      </c>
      <c r="AL500" s="9" t="str">
        <f>IF(Turcja!AI18="", "", Turcja!AI18)</f>
        <v/>
      </c>
      <c r="AM500" s="9" t="str">
        <f>IF(Turcja!AJ18="", "", Turcja!AJ18)</f>
        <v/>
      </c>
      <c r="AN500" s="9" t="str">
        <f>IF(Turcja!AK18="", "", Turcja!AK18)</f>
        <v/>
      </c>
      <c r="AO500" s="9" t="str">
        <f>IF(Turcja!AL18="", "", Turcja!AL18)</f>
        <v/>
      </c>
      <c r="AP500" s="9" t="str">
        <f>IF(Turcja!AM18="", "", Turcja!AM18)</f>
        <v/>
      </c>
      <c r="AY500" t="str">
        <f>Turcja!AP18</f>
        <v>tak 2</v>
      </c>
    </row>
    <row r="501" spans="1:51" x14ac:dyDescent="0.25">
      <c r="A501" s="39">
        <f t="shared" si="58"/>
        <v>0.5714285714285714</v>
      </c>
      <c r="B501" s="47">
        <f t="shared" si="54"/>
        <v>0.57142857638857136</v>
      </c>
      <c r="C501" s="46">
        <v>4.9600000000000399E-9</v>
      </c>
      <c r="D501" s="16" t="str">
        <f>Turcja!A19</f>
        <v>Hatayaspor</v>
      </c>
      <c r="E501" s="9" t="str">
        <f>IF(Turcja!B19="", "", Turcja!B19)</f>
        <v>nie</v>
      </c>
      <c r="F501" s="9" t="str">
        <f>IF(Turcja!C19="", "", Turcja!C19)</f>
        <v>tak</v>
      </c>
      <c r="G501" s="9" t="str">
        <f>IF(Turcja!D19="", "", Turcja!D19)</f>
        <v>tak</v>
      </c>
      <c r="H501" s="9" t="str">
        <f>IF(Turcja!E19="", "", Turcja!E19)</f>
        <v>tak</v>
      </c>
      <c r="I501" s="9" t="str">
        <f>IF(Turcja!F19="", "", Turcja!F19)</f>
        <v>nie</v>
      </c>
      <c r="J501" s="9" t="str">
        <f>IF(Turcja!G19="", "", Turcja!G19)</f>
        <v>nie</v>
      </c>
      <c r="K501" s="9" t="str">
        <f>IF(Turcja!H19="", "", Turcja!H19)</f>
        <v/>
      </c>
      <c r="L501" s="9" t="str">
        <f>IF(Turcja!I19="", "", Turcja!I19)</f>
        <v>tak</v>
      </c>
      <c r="M501" s="9" t="str">
        <f>IF(Turcja!J19="", "", Turcja!J19)</f>
        <v>tak</v>
      </c>
      <c r="N501" s="9" t="str">
        <f>IF(Turcja!K19="", "", Turcja!K19)</f>
        <v>nie</v>
      </c>
      <c r="O501" s="9" t="str">
        <f>IF(Turcja!L19="", "", Turcja!L19)</f>
        <v>tak</v>
      </c>
      <c r="P501" s="9" t="str">
        <f>IF(Turcja!M19="", "", Turcja!M19)</f>
        <v>tak</v>
      </c>
      <c r="Q501" s="9" t="str">
        <f>IF(Turcja!N19="", "", Turcja!N19)</f>
        <v>tak</v>
      </c>
      <c r="R501" s="9" t="str">
        <f>IF(Turcja!O19="", "", Turcja!O19)</f>
        <v>nie</v>
      </c>
      <c r="S501" s="9" t="str">
        <f>IF(Turcja!P19="", "", Turcja!P19)</f>
        <v>nie</v>
      </c>
      <c r="T501" s="9" t="str">
        <f>IF(Turcja!Q19="", "", Turcja!Q19)</f>
        <v>tak</v>
      </c>
      <c r="U501" s="9" t="str">
        <f>IF(Turcja!R19="", "", Turcja!R19)</f>
        <v>tak</v>
      </c>
      <c r="V501" s="9" t="str">
        <f>IF(Turcja!S19="", "", Turcja!S19)</f>
        <v>nie</v>
      </c>
      <c r="W501" s="9" t="str">
        <f>IF(Turcja!T19="", "", Turcja!T19)</f>
        <v>tak</v>
      </c>
      <c r="X501" s="9" t="str">
        <f>IF(Turcja!U19="", "", Turcja!U19)</f>
        <v>tak</v>
      </c>
      <c r="Y501" s="9" t="str">
        <f>IF(Turcja!V19="", "", Turcja!V19)</f>
        <v>nie</v>
      </c>
      <c r="Z501" s="9" t="str">
        <f>IF(Turcja!W19="", "", Turcja!W19)</f>
        <v>tak</v>
      </c>
      <c r="AA501" s="9" t="str">
        <f>IF(Turcja!X19="", "", Turcja!X19)</f>
        <v>nie</v>
      </c>
      <c r="AB501" s="9" t="str">
        <f>IF(Turcja!Y19="", "", Turcja!Y19)</f>
        <v>nie</v>
      </c>
      <c r="AC501" s="9" t="str">
        <f>IF(Turcja!Z19="", "", Turcja!Z19)</f>
        <v>nie</v>
      </c>
      <c r="AD501" s="9" t="str">
        <f>IF(Turcja!AA19="", "", Turcja!AA19)</f>
        <v/>
      </c>
      <c r="AE501" s="9" t="str">
        <f>IF(Turcja!AB19="", "", Turcja!AB19)</f>
        <v>tak</v>
      </c>
      <c r="AF501" s="9" t="str">
        <f>IF(Turcja!AC19="", "", Turcja!AC19)</f>
        <v>tak</v>
      </c>
      <c r="AG501" s="9" t="str">
        <f>IF(Turcja!AD19="", "", Turcja!AD19)</f>
        <v>tak</v>
      </c>
      <c r="AH501" s="9" t="str">
        <f>IF(Turcja!AE19="", "", Turcja!AE19)</f>
        <v>nie</v>
      </c>
      <c r="AI501" s="9" t="str">
        <f>IF(Turcja!AF19="", "", Turcja!AF19)</f>
        <v/>
      </c>
      <c r="AJ501" s="9" t="str">
        <f>IF(Turcja!AG19="", "", Turcja!AG19)</f>
        <v/>
      </c>
      <c r="AK501" s="9" t="str">
        <f>IF(Turcja!AH19="", "", Turcja!AH19)</f>
        <v/>
      </c>
      <c r="AL501" s="9" t="str">
        <f>IF(Turcja!AI19="", "", Turcja!AI19)</f>
        <v/>
      </c>
      <c r="AM501" s="9" t="str">
        <f>IF(Turcja!AJ19="", "", Turcja!AJ19)</f>
        <v/>
      </c>
      <c r="AN501" s="9" t="str">
        <f>IF(Turcja!AK19="", "", Turcja!AK19)</f>
        <v/>
      </c>
      <c r="AO501" s="9" t="str">
        <f>IF(Turcja!AL19="", "", Turcja!AL19)</f>
        <v/>
      </c>
      <c r="AP501" s="9" t="str">
        <f>IF(Turcja!AM19="", "", Turcja!AM19)</f>
        <v/>
      </c>
      <c r="AY501" t="str">
        <f>Turcja!AP19</f>
        <v>nie 1</v>
      </c>
    </row>
    <row r="502" spans="1:51" x14ac:dyDescent="0.25">
      <c r="A502" s="39">
        <f t="shared" si="58"/>
        <v>0.4642857142857143</v>
      </c>
      <c r="B502" s="47">
        <f t="shared" si="54"/>
        <v>0.46428571925571432</v>
      </c>
      <c r="C502" s="46">
        <v>4.9700000000000397E-9</v>
      </c>
      <c r="D502" s="16" t="str">
        <f>Turcja!A20</f>
        <v>Adana Demirspor</v>
      </c>
      <c r="E502" s="9" t="str">
        <f>IF(Turcja!B20="", "", Turcja!B20)</f>
        <v>nie</v>
      </c>
      <c r="F502" s="9" t="str">
        <f>IF(Turcja!C20="", "", Turcja!C20)</f>
        <v>tak</v>
      </c>
      <c r="G502" s="9" t="str">
        <f>IF(Turcja!D20="", "", Turcja!D20)</f>
        <v>tak</v>
      </c>
      <c r="H502" s="9" t="str">
        <f>IF(Turcja!E20="", "", Turcja!E20)</f>
        <v>nie</v>
      </c>
      <c r="I502" s="9" t="str">
        <f>IF(Turcja!F20="", "", Turcja!F20)</f>
        <v>nie</v>
      </c>
      <c r="J502" s="9" t="str">
        <f>IF(Turcja!G20="", "", Turcja!G20)</f>
        <v>nie</v>
      </c>
      <c r="K502" s="9" t="str">
        <f>IF(Turcja!H20="", "", Turcja!H20)</f>
        <v>tak</v>
      </c>
      <c r="L502" s="9" t="str">
        <f>IF(Turcja!I20="", "", Turcja!I20)</f>
        <v>tak</v>
      </c>
      <c r="M502" s="9" t="str">
        <f>IF(Turcja!J20="", "", Turcja!J20)</f>
        <v/>
      </c>
      <c r="N502" s="9" t="str">
        <f>IF(Turcja!K20="", "", Turcja!K20)</f>
        <v>tak</v>
      </c>
      <c r="O502" s="9" t="str">
        <f>IF(Turcja!L20="", "", Turcja!L20)</f>
        <v>nie</v>
      </c>
      <c r="P502" s="9" t="str">
        <f>IF(Turcja!M20="", "", Turcja!M20)</f>
        <v>nie</v>
      </c>
      <c r="Q502" s="9" t="str">
        <f>IF(Turcja!N20="", "", Turcja!N20)</f>
        <v>nie</v>
      </c>
      <c r="R502" s="9" t="str">
        <f>IF(Turcja!O20="", "", Turcja!O20)</f>
        <v>nie</v>
      </c>
      <c r="S502" s="9" t="str">
        <f>IF(Turcja!P20="", "", Turcja!P20)</f>
        <v>tak</v>
      </c>
      <c r="T502" s="9" t="str">
        <f>IF(Turcja!Q20="", "", Turcja!Q20)</f>
        <v>tak</v>
      </c>
      <c r="U502" s="9" t="str">
        <f>IF(Turcja!R20="", "", Turcja!R20)</f>
        <v>tak</v>
      </c>
      <c r="V502" s="9" t="str">
        <f>IF(Turcja!S20="", "", Turcja!S20)</f>
        <v>nie</v>
      </c>
      <c r="W502" s="9" t="str">
        <f>IF(Turcja!T20="", "", Turcja!T20)</f>
        <v>nie</v>
      </c>
      <c r="X502" s="9" t="str">
        <f>IF(Turcja!U20="", "", Turcja!U20)</f>
        <v>nie</v>
      </c>
      <c r="Y502" s="9" t="str">
        <f>IF(Turcja!V20="", "", Turcja!V20)</f>
        <v>nie</v>
      </c>
      <c r="Z502" s="9" t="str">
        <f>IF(Turcja!W20="", "", Turcja!W20)</f>
        <v>nie</v>
      </c>
      <c r="AA502" s="9" t="str">
        <f>IF(Turcja!X20="", "", Turcja!X20)</f>
        <v>tak</v>
      </c>
      <c r="AB502" s="9" t="str">
        <f>IF(Turcja!Y20="", "", Turcja!Y20)</f>
        <v>nie</v>
      </c>
      <c r="AC502" s="9" t="str">
        <f>IF(Turcja!Z20="", "", Turcja!Z20)</f>
        <v>tak</v>
      </c>
      <c r="AD502" s="9" t="str">
        <f>IF(Turcja!AA20="", "", Turcja!AA20)</f>
        <v>nie</v>
      </c>
      <c r="AE502" s="9" t="str">
        <f>IF(Turcja!AB20="", "", Turcja!AB20)</f>
        <v>tak</v>
      </c>
      <c r="AF502" s="9" t="str">
        <f>IF(Turcja!AC20="", "", Turcja!AC20)</f>
        <v/>
      </c>
      <c r="AG502" s="9" t="str">
        <f>IF(Turcja!AD20="", "", Turcja!AD20)</f>
        <v>tak</v>
      </c>
      <c r="AH502" s="9" t="str">
        <f>IF(Turcja!AE20="", "", Turcja!AE20)</f>
        <v>tak</v>
      </c>
      <c r="AI502" s="9" t="str">
        <f>IF(Turcja!AF20="", "", Turcja!AF20)</f>
        <v/>
      </c>
      <c r="AJ502" s="9" t="str">
        <f>IF(Turcja!AG20="", "", Turcja!AG20)</f>
        <v/>
      </c>
      <c r="AK502" s="9" t="str">
        <f>IF(Turcja!AH20="", "", Turcja!AH20)</f>
        <v/>
      </c>
      <c r="AL502" s="9" t="str">
        <f>IF(Turcja!AI20="", "", Turcja!AI20)</f>
        <v/>
      </c>
      <c r="AM502" s="9" t="str">
        <f>IF(Turcja!AJ20="", "", Turcja!AJ20)</f>
        <v/>
      </c>
      <c r="AN502" s="9" t="str">
        <f>IF(Turcja!AK20="", "", Turcja!AK20)</f>
        <v/>
      </c>
      <c r="AO502" s="9" t="str">
        <f>IF(Turcja!AL20="", "", Turcja!AL20)</f>
        <v/>
      </c>
      <c r="AP502" s="9" t="str">
        <f>IF(Turcja!AM20="", "", Turcja!AM20)</f>
        <v/>
      </c>
      <c r="AY502" t="str">
        <f>Turcja!AP20</f>
        <v>tak 3</v>
      </c>
    </row>
    <row r="503" spans="1:51" ht="15.75" thickBot="1" x14ac:dyDescent="0.3">
      <c r="B503" s="47">
        <f t="shared" si="54"/>
        <v>4.9800000000000403E-9</v>
      </c>
      <c r="C503" s="46">
        <v>4.9800000000000403E-9</v>
      </c>
    </row>
    <row r="504" spans="1:51" ht="15.75" thickBot="1" x14ac:dyDescent="0.3">
      <c r="B504" s="47">
        <f t="shared" si="54"/>
        <v>4.9900000000000401E-9</v>
      </c>
      <c r="C504" s="46">
        <v>4.9900000000000401E-9</v>
      </c>
      <c r="D504" s="13" t="s">
        <v>2</v>
      </c>
      <c r="E504" s="14">
        <f t="shared" ref="E504:AP504" si="59">COUNTIF(E484:E502, "tak")/COUNTIFS(E484:E502, "&lt;&gt;")</f>
        <v>0</v>
      </c>
      <c r="F504" s="14">
        <f t="shared" si="59"/>
        <v>0.73684210526315785</v>
      </c>
      <c r="G504" s="14">
        <f t="shared" si="59"/>
        <v>0.63157894736842102</v>
      </c>
      <c r="H504" s="14">
        <f t="shared" si="59"/>
        <v>0.31578947368421051</v>
      </c>
      <c r="I504" s="14">
        <f t="shared" si="59"/>
        <v>0.31578947368421051</v>
      </c>
      <c r="J504" s="14">
        <f t="shared" si="59"/>
        <v>0.31578947368421051</v>
      </c>
      <c r="K504" s="14">
        <f t="shared" si="59"/>
        <v>0.42105263157894735</v>
      </c>
      <c r="L504" s="14">
        <f t="shared" si="59"/>
        <v>0.63157894736842102</v>
      </c>
      <c r="M504" s="14">
        <f t="shared" si="59"/>
        <v>0.52631578947368418</v>
      </c>
      <c r="N504" s="14">
        <f t="shared" si="59"/>
        <v>0.63157894736842102</v>
      </c>
      <c r="O504" s="14">
        <f t="shared" si="59"/>
        <v>0.52631578947368418</v>
      </c>
      <c r="P504" s="14">
        <f t="shared" si="59"/>
        <v>0.42105263157894735</v>
      </c>
      <c r="Q504" s="14">
        <f t="shared" si="59"/>
        <v>0.42105263157894735</v>
      </c>
      <c r="R504" s="14">
        <f t="shared" si="59"/>
        <v>0.63157894736842102</v>
      </c>
      <c r="S504" s="14">
        <f t="shared" si="59"/>
        <v>0.42105263157894735</v>
      </c>
      <c r="T504" s="14">
        <f t="shared" si="59"/>
        <v>0.52631578947368418</v>
      </c>
      <c r="U504" s="14">
        <f t="shared" si="59"/>
        <v>0.52631578947368418</v>
      </c>
      <c r="V504" s="14">
        <f t="shared" si="59"/>
        <v>0.52631578947368418</v>
      </c>
      <c r="W504" s="14">
        <f t="shared" si="59"/>
        <v>0.42105263157894735</v>
      </c>
      <c r="X504" s="14">
        <f t="shared" si="59"/>
        <v>0.42105263157894735</v>
      </c>
      <c r="Y504" s="14">
        <f t="shared" si="59"/>
        <v>0.10526315789473684</v>
      </c>
      <c r="Z504" s="14">
        <f t="shared" si="59"/>
        <v>0.42105263157894735</v>
      </c>
      <c r="AA504" s="14">
        <f t="shared" si="59"/>
        <v>0.42105263157894735</v>
      </c>
      <c r="AB504" s="14">
        <f t="shared" si="59"/>
        <v>0.31578947368421051</v>
      </c>
      <c r="AC504" s="14">
        <f t="shared" si="59"/>
        <v>0.52631578947368418</v>
      </c>
      <c r="AD504" s="14">
        <f t="shared" si="59"/>
        <v>0.21052631578947367</v>
      </c>
      <c r="AE504" s="14">
        <f t="shared" si="59"/>
        <v>0.73684210526315785</v>
      </c>
      <c r="AF504" s="14">
        <f t="shared" si="59"/>
        <v>0.42105263157894735</v>
      </c>
      <c r="AG504" s="14">
        <f t="shared" si="59"/>
        <v>0.52631578947368418</v>
      </c>
      <c r="AH504" s="14">
        <f t="shared" si="59"/>
        <v>0.21052631578947367</v>
      </c>
      <c r="AI504" s="14">
        <f t="shared" si="59"/>
        <v>0</v>
      </c>
      <c r="AJ504" s="14">
        <f t="shared" si="59"/>
        <v>0</v>
      </c>
      <c r="AK504" s="14">
        <f t="shared" si="59"/>
        <v>0</v>
      </c>
      <c r="AL504" s="14">
        <f t="shared" si="59"/>
        <v>0</v>
      </c>
      <c r="AM504" s="14">
        <f t="shared" si="59"/>
        <v>0</v>
      </c>
      <c r="AN504" s="14">
        <f t="shared" si="59"/>
        <v>0</v>
      </c>
      <c r="AO504" s="14">
        <f t="shared" si="59"/>
        <v>0</v>
      </c>
      <c r="AP504" s="15">
        <f t="shared" si="59"/>
        <v>0</v>
      </c>
    </row>
    <row r="505" spans="1:51" x14ac:dyDescent="0.25">
      <c r="B505" s="47">
        <f t="shared" si="54"/>
        <v>5.0000000000000398E-9</v>
      </c>
      <c r="C505" s="46">
        <v>5.0000000000000398E-9</v>
      </c>
    </row>
    <row r="506" spans="1:51" ht="15.75" thickBot="1" x14ac:dyDescent="0.3">
      <c r="B506" s="47">
        <f t="shared" si="54"/>
        <v>5.0100000000000404E-9</v>
      </c>
      <c r="C506" s="46">
        <v>5.0100000000000404E-9</v>
      </c>
    </row>
    <row r="507" spans="1:51" ht="15.75" thickBot="1" x14ac:dyDescent="0.3">
      <c r="B507" s="47">
        <f t="shared" si="54"/>
        <v>5.0200000000000402E-9</v>
      </c>
      <c r="C507" s="46">
        <v>5.0200000000000402E-9</v>
      </c>
      <c r="D507" s="65" t="s">
        <v>221</v>
      </c>
      <c r="E507" s="8">
        <v>1</v>
      </c>
      <c r="F507" s="3">
        <v>2</v>
      </c>
      <c r="G507" s="3">
        <v>3</v>
      </c>
      <c r="H507" s="3">
        <v>4</v>
      </c>
      <c r="I507" s="3">
        <v>5</v>
      </c>
      <c r="J507" s="3">
        <v>6</v>
      </c>
      <c r="K507" s="3">
        <v>7</v>
      </c>
      <c r="L507" s="3">
        <v>8</v>
      </c>
      <c r="M507" s="3">
        <v>9</v>
      </c>
      <c r="N507" s="3">
        <v>10</v>
      </c>
      <c r="O507" s="3">
        <v>11</v>
      </c>
      <c r="P507" s="3">
        <v>12</v>
      </c>
      <c r="Q507" s="3">
        <v>13</v>
      </c>
      <c r="R507" s="3">
        <v>14</v>
      </c>
      <c r="S507" s="3">
        <v>15</v>
      </c>
      <c r="T507" s="3">
        <v>16</v>
      </c>
      <c r="U507" s="3">
        <v>17</v>
      </c>
      <c r="V507" s="3">
        <v>18</v>
      </c>
      <c r="W507" s="3">
        <v>19</v>
      </c>
      <c r="X507" s="3">
        <v>20</v>
      </c>
      <c r="Y507" s="3">
        <v>21</v>
      </c>
      <c r="Z507" s="3">
        <v>22</v>
      </c>
      <c r="AA507" s="3">
        <v>23</v>
      </c>
      <c r="AB507" s="3">
        <v>24</v>
      </c>
      <c r="AC507" s="3">
        <v>25</v>
      </c>
      <c r="AD507" s="3">
        <v>26</v>
      </c>
      <c r="AE507" s="3">
        <v>27</v>
      </c>
      <c r="AF507" s="3">
        <v>28</v>
      </c>
      <c r="AG507" s="3">
        <v>29</v>
      </c>
      <c r="AH507" s="3">
        <v>30</v>
      </c>
      <c r="AI507" s="3">
        <v>31</v>
      </c>
      <c r="AJ507" s="3">
        <v>32</v>
      </c>
      <c r="AK507" s="3">
        <v>33</v>
      </c>
      <c r="AL507" s="3">
        <v>34</v>
      </c>
      <c r="AM507" s="3">
        <v>35</v>
      </c>
      <c r="AN507" s="3">
        <v>36</v>
      </c>
      <c r="AO507" s="3">
        <v>37</v>
      </c>
      <c r="AP507" s="4">
        <v>38</v>
      </c>
    </row>
    <row r="508" spans="1:51" x14ac:dyDescent="0.25">
      <c r="A508" s="38">
        <f t="shared" ref="A508:A527" si="60">COUNTIF(E508:AP508, "tak") / (COUNTIF(E508:AP508, "tak") + COUNTIF(E508:AP508, "nie"))</f>
        <v>0.53333333333333333</v>
      </c>
      <c r="B508" s="47">
        <f t="shared" si="54"/>
        <v>0.5333333383633333</v>
      </c>
      <c r="C508" s="46">
        <v>5.0300000000000399E-9</v>
      </c>
      <c r="D508" s="16" t="str">
        <f>Włochy2!A2</f>
        <v>Sassuolo</v>
      </c>
      <c r="E508" s="9" t="str">
        <f>IF(Włochy2!B2="", "", Włochy2!B2)</f>
        <v>tak</v>
      </c>
      <c r="F508" s="9" t="str">
        <f>IF(Włochy2!C2="", "", Włochy2!C2)</f>
        <v>tak</v>
      </c>
      <c r="G508" s="9" t="str">
        <f>IF(Włochy2!D2="", "", Włochy2!D2)</f>
        <v>tak</v>
      </c>
      <c r="H508" s="9" t="str">
        <f>IF(Włochy2!E2="", "", Włochy2!E2)</f>
        <v>nie</v>
      </c>
      <c r="I508" s="9" t="str">
        <f>IF(Włochy2!F2="", "", Włochy2!F2)</f>
        <v>nie</v>
      </c>
      <c r="J508" s="9" t="str">
        <f>IF(Włochy2!G2="", "", Włochy2!G2)</f>
        <v>nie</v>
      </c>
      <c r="K508" s="9" t="str">
        <f>IF(Włochy2!H2="", "", Włochy2!H2)</f>
        <v>nie</v>
      </c>
      <c r="L508" s="9" t="str">
        <f>IF(Włochy2!I2="", "", Włochy2!I2)</f>
        <v>nie</v>
      </c>
      <c r="M508" s="9" t="str">
        <f>IF(Włochy2!J2="", "", Włochy2!J2)</f>
        <v>nie</v>
      </c>
      <c r="N508" s="9" t="str">
        <f>IF(Włochy2!K2="", "", Włochy2!K2)</f>
        <v>tak</v>
      </c>
      <c r="O508" s="9" t="str">
        <f>IF(Włochy2!L2="", "", Włochy2!L2)</f>
        <v>tak</v>
      </c>
      <c r="P508" s="9" t="str">
        <f>IF(Włochy2!M2="", "", Włochy2!M2)</f>
        <v>nie</v>
      </c>
      <c r="Q508" s="9" t="str">
        <f>IF(Włochy2!N2="", "", Włochy2!N2)</f>
        <v>nie</v>
      </c>
      <c r="R508" s="9" t="str">
        <f>IF(Włochy2!O2="", "", Włochy2!O2)</f>
        <v>nie</v>
      </c>
      <c r="S508" s="9" t="str">
        <f>IF(Włochy2!P2="", "", Włochy2!P2)</f>
        <v>tak</v>
      </c>
      <c r="T508" s="9" t="str">
        <f>IF(Włochy2!Q2="", "", Włochy2!Q2)</f>
        <v>nie</v>
      </c>
      <c r="U508" s="9" t="str">
        <f>IF(Włochy2!R2="", "", Włochy2!R2)</f>
        <v>tak</v>
      </c>
      <c r="V508" s="9" t="str">
        <f>IF(Włochy2!S2="", "", Włochy2!S2)</f>
        <v>tak</v>
      </c>
      <c r="W508" s="9" t="str">
        <f>IF(Włochy2!T2="", "", Włochy2!T2)</f>
        <v>tak</v>
      </c>
      <c r="X508" s="9" t="str">
        <f>IF(Włochy2!U2="", "", Włochy2!U2)</f>
        <v>nie</v>
      </c>
      <c r="Y508" s="9" t="str">
        <f>IF(Włochy2!V2="", "", Włochy2!V2)</f>
        <v>tak</v>
      </c>
      <c r="Z508" s="9" t="str">
        <f>IF(Włochy2!W2="", "", Włochy2!W2)</f>
        <v>nie</v>
      </c>
      <c r="AA508" s="9" t="str">
        <f>IF(Włochy2!X2="", "", Włochy2!X2)</f>
        <v>tak</v>
      </c>
      <c r="AB508" s="9" t="str">
        <f>IF(Włochy2!Y2="", "", Włochy2!Y2)</f>
        <v>tak</v>
      </c>
      <c r="AC508" s="9" t="str">
        <f>IF(Włochy2!Z2="", "", Włochy2!Z2)</f>
        <v>tak</v>
      </c>
      <c r="AD508" s="9" t="str">
        <f>IF(Włochy2!AA2="", "", Włochy2!AA2)</f>
        <v>tak</v>
      </c>
      <c r="AE508" s="9" t="str">
        <f>IF(Włochy2!AB2="", "", Włochy2!AB2)</f>
        <v>nie</v>
      </c>
      <c r="AF508" s="9" t="str">
        <f>IF(Włochy2!AC2="", "", Włochy2!AC2)</f>
        <v>nie</v>
      </c>
      <c r="AG508" s="9" t="str">
        <f>IF(Włochy2!AD2="", "", Włochy2!AD2)</f>
        <v>tak</v>
      </c>
      <c r="AH508" s="9" t="str">
        <f>IF(Włochy2!AE2="", "", Włochy2!AE2)</f>
        <v>tak</v>
      </c>
      <c r="AI508" s="9" t="str">
        <f>IF(Włochy2!AF2="", "", Włochy2!AF2)</f>
        <v/>
      </c>
      <c r="AJ508" s="9" t="str">
        <f>IF(Włochy2!AG2="", "", Włochy2!AG2)</f>
        <v/>
      </c>
      <c r="AK508" s="9" t="str">
        <f>IF(Włochy2!AH2="", "", Włochy2!AH2)</f>
        <v/>
      </c>
      <c r="AL508" s="9" t="str">
        <f>IF(Włochy2!AI2="", "", Włochy2!AI2)</f>
        <v/>
      </c>
      <c r="AM508" s="9" t="str">
        <f>IF(Włochy2!AJ2="", "", Włochy2!AJ2)</f>
        <v/>
      </c>
      <c r="AN508" s="9" t="str">
        <f>IF(Włochy2!AK2="", "", Włochy2!AK2)</f>
        <v/>
      </c>
      <c r="AO508" s="9" t="str">
        <f>IF(Włochy2!AL2="", "", Włochy2!AL2)</f>
        <v/>
      </c>
      <c r="AP508" s="9" t="str">
        <f>IF(Włochy2!AM2="", "", Włochy2!AM2)</f>
        <v/>
      </c>
      <c r="AY508" t="str">
        <f>Włochy2!AP2</f>
        <v>tak 2</v>
      </c>
    </row>
    <row r="509" spans="1:51" x14ac:dyDescent="0.25">
      <c r="A509" s="39">
        <f t="shared" si="60"/>
        <v>0.6333333333333333</v>
      </c>
      <c r="B509" s="47">
        <f t="shared" si="54"/>
        <v>0.63333333837333328</v>
      </c>
      <c r="C509" s="46">
        <v>5.0400000000000397E-9</v>
      </c>
      <c r="D509" s="16" t="str">
        <f>Włochy2!A3</f>
        <v>Pisa</v>
      </c>
      <c r="E509" s="9" t="str">
        <f>IF(Włochy2!B3="", "", Włochy2!B3)</f>
        <v>tak</v>
      </c>
      <c r="F509" s="9" t="str">
        <f>IF(Włochy2!C3="", "", Włochy2!C3)</f>
        <v>tak</v>
      </c>
      <c r="G509" s="9" t="str">
        <f>IF(Włochy2!D3="", "", Włochy2!D3)</f>
        <v>tak</v>
      </c>
      <c r="H509" s="9" t="str">
        <f>IF(Włochy2!E3="", "", Włochy2!E3)</f>
        <v>tak</v>
      </c>
      <c r="I509" s="9" t="str">
        <f>IF(Włochy2!F3="", "", Włochy2!F3)</f>
        <v>tak</v>
      </c>
      <c r="J509" s="9" t="str">
        <f>IF(Włochy2!G3="", "", Włochy2!G3)</f>
        <v>tak</v>
      </c>
      <c r="K509" s="9" t="str">
        <f>IF(Włochy2!H3="", "", Włochy2!H3)</f>
        <v>tak</v>
      </c>
      <c r="L509" s="9" t="str">
        <f>IF(Włochy2!I3="", "", Włochy2!I3)</f>
        <v>tak</v>
      </c>
      <c r="M509" s="9" t="str">
        <f>IF(Włochy2!J3="", "", Włochy2!J3)</f>
        <v>tak</v>
      </c>
      <c r="N509" s="9" t="str">
        <f>IF(Włochy2!K3="", "", Włochy2!K3)</f>
        <v>nie</v>
      </c>
      <c r="O509" s="9" t="str">
        <f>IF(Włochy2!L3="", "", Włochy2!L3)</f>
        <v>nie</v>
      </c>
      <c r="P509" s="9" t="str">
        <f>IF(Włochy2!M3="", "", Włochy2!M3)</f>
        <v>tak</v>
      </c>
      <c r="Q509" s="9" t="str">
        <f>IF(Włochy2!N3="", "", Włochy2!N3)</f>
        <v>tak</v>
      </c>
      <c r="R509" s="9" t="str">
        <f>IF(Włochy2!O3="", "", Włochy2!O3)</f>
        <v>nie</v>
      </c>
      <c r="S509" s="9" t="str">
        <f>IF(Włochy2!P3="", "", Włochy2!P3)</f>
        <v>tak</v>
      </c>
      <c r="T509" s="9" t="str">
        <f>IF(Włochy2!Q3="", "", Włochy2!Q3)</f>
        <v>tak</v>
      </c>
      <c r="U509" s="9" t="str">
        <f>IF(Włochy2!R3="", "", Włochy2!R3)</f>
        <v>nie</v>
      </c>
      <c r="V509" s="9" t="str">
        <f>IF(Włochy2!S3="", "", Włochy2!S3)</f>
        <v>nie</v>
      </c>
      <c r="W509" s="9" t="str">
        <f>IF(Włochy2!T3="", "", Włochy2!T3)</f>
        <v>tak</v>
      </c>
      <c r="X509" s="9" t="str">
        <f>IF(Włochy2!U3="", "", Włochy2!U3)</f>
        <v>nie</v>
      </c>
      <c r="Y509" s="9" t="str">
        <f>IF(Włochy2!V3="", "", Włochy2!V3)</f>
        <v>tak</v>
      </c>
      <c r="Z509" s="9" t="str">
        <f>IF(Włochy2!W3="", "", Włochy2!W3)</f>
        <v>nie</v>
      </c>
      <c r="AA509" s="9" t="str">
        <f>IF(Włochy2!X3="", "", Włochy2!X3)</f>
        <v>nie</v>
      </c>
      <c r="AB509" s="9" t="str">
        <f>IF(Włochy2!Y3="", "", Włochy2!Y3)</f>
        <v>tak</v>
      </c>
      <c r="AC509" s="9" t="str">
        <f>IF(Włochy2!Z3="", "", Włochy2!Z3)</f>
        <v>nie</v>
      </c>
      <c r="AD509" s="9" t="str">
        <f>IF(Włochy2!AA3="", "", Włochy2!AA3)</f>
        <v>tak</v>
      </c>
      <c r="AE509" s="9" t="str">
        <f>IF(Włochy2!AB3="", "", Włochy2!AB3)</f>
        <v>nie</v>
      </c>
      <c r="AF509" s="9" t="str">
        <f>IF(Włochy2!AC3="", "", Włochy2!AC3)</f>
        <v>nie</v>
      </c>
      <c r="AG509" s="9" t="str">
        <f>IF(Włochy2!AD3="", "", Włochy2!AD3)</f>
        <v>tak</v>
      </c>
      <c r="AH509" s="9" t="str">
        <f>IF(Włochy2!AE3="", "", Włochy2!AE3)</f>
        <v>tak</v>
      </c>
      <c r="AI509" s="9" t="str">
        <f>IF(Włochy2!AF3="", "", Włochy2!AF3)</f>
        <v/>
      </c>
      <c r="AJ509" s="9" t="str">
        <f>IF(Włochy2!AG3="", "", Włochy2!AG3)</f>
        <v/>
      </c>
      <c r="AK509" s="9" t="str">
        <f>IF(Włochy2!AH3="", "", Włochy2!AH3)</f>
        <v/>
      </c>
      <c r="AL509" s="9" t="str">
        <f>IF(Włochy2!AI3="", "", Włochy2!AI3)</f>
        <v/>
      </c>
      <c r="AM509" s="9" t="str">
        <f>IF(Włochy2!AJ3="", "", Włochy2!AJ3)</f>
        <v/>
      </c>
      <c r="AN509" s="9" t="str">
        <f>IF(Włochy2!AK3="", "", Włochy2!AK3)</f>
        <v/>
      </c>
      <c r="AO509" s="9" t="str">
        <f>IF(Włochy2!AL3="", "", Włochy2!AL3)</f>
        <v/>
      </c>
      <c r="AP509" s="9" t="str">
        <f>IF(Włochy2!AM3="", "", Włochy2!AM3)</f>
        <v/>
      </c>
      <c r="AY509" t="str">
        <f>Włochy2!AP3</f>
        <v>tak 2</v>
      </c>
    </row>
    <row r="510" spans="1:51" x14ac:dyDescent="0.25">
      <c r="A510" s="39">
        <f t="shared" si="60"/>
        <v>0.53333333333333333</v>
      </c>
      <c r="B510" s="47">
        <f t="shared" si="54"/>
        <v>0.5333333383833333</v>
      </c>
      <c r="C510" s="46">
        <v>5.0500000000000403E-9</v>
      </c>
      <c r="D510" s="16" t="str">
        <f>Włochy2!A4</f>
        <v>Spezia</v>
      </c>
      <c r="E510" s="9" t="str">
        <f>IF(Włochy2!B4="", "", Włochy2!B4)</f>
        <v>tak</v>
      </c>
      <c r="F510" s="9" t="str">
        <f>IF(Włochy2!C4="", "", Włochy2!C4)</f>
        <v>tak</v>
      </c>
      <c r="G510" s="9" t="str">
        <f>IF(Włochy2!D4="", "", Włochy2!D4)</f>
        <v>nie</v>
      </c>
      <c r="H510" s="9" t="str">
        <f>IF(Włochy2!E4="", "", Włochy2!E4)</f>
        <v>tak</v>
      </c>
      <c r="I510" s="9" t="str">
        <f>IF(Włochy2!F4="", "", Włochy2!F4)</f>
        <v>tak</v>
      </c>
      <c r="J510" s="9" t="str">
        <f>IF(Włochy2!G4="", "", Włochy2!G4)</f>
        <v>nie</v>
      </c>
      <c r="K510" s="9" t="str">
        <f>IF(Włochy2!H4="", "", Włochy2!H4)</f>
        <v>nie</v>
      </c>
      <c r="L510" s="9" t="str">
        <f>IF(Włochy2!I4="", "", Włochy2!I4)</f>
        <v>nie</v>
      </c>
      <c r="M510" s="9" t="str">
        <f>IF(Włochy2!J4="", "", Włochy2!J4)</f>
        <v>nie</v>
      </c>
      <c r="N510" s="9" t="str">
        <f>IF(Włochy2!K4="", "", Włochy2!K4)</f>
        <v>nie</v>
      </c>
      <c r="O510" s="9" t="str">
        <f>IF(Włochy2!L4="", "", Włochy2!L4)</f>
        <v>tak</v>
      </c>
      <c r="P510" s="9" t="str">
        <f>IF(Włochy2!M4="", "", Włochy2!M4)</f>
        <v>nie</v>
      </c>
      <c r="Q510" s="9" t="str">
        <f>IF(Włochy2!N4="", "", Włochy2!N4)</f>
        <v>tak</v>
      </c>
      <c r="R510" s="9" t="str">
        <f>IF(Włochy2!O4="", "", Włochy2!O4)</f>
        <v>tak</v>
      </c>
      <c r="S510" s="9" t="str">
        <f>IF(Włochy2!P4="", "", Włochy2!P4)</f>
        <v>tak</v>
      </c>
      <c r="T510" s="9" t="str">
        <f>IF(Włochy2!Q4="", "", Włochy2!Q4)</f>
        <v>tak</v>
      </c>
      <c r="U510" s="9" t="str">
        <f>IF(Włochy2!R4="", "", Włochy2!R4)</f>
        <v>nie</v>
      </c>
      <c r="V510" s="9" t="str">
        <f>IF(Włochy2!S4="", "", Włochy2!S4)</f>
        <v>nie</v>
      </c>
      <c r="W510" s="9" t="str">
        <f>IF(Włochy2!T4="", "", Włochy2!T4)</f>
        <v>tak</v>
      </c>
      <c r="X510" s="9" t="str">
        <f>IF(Włochy2!U4="", "", Włochy2!U4)</f>
        <v>tak</v>
      </c>
      <c r="Y510" s="9" t="str">
        <f>IF(Włochy2!V4="", "", Włochy2!V4)</f>
        <v>tak</v>
      </c>
      <c r="Z510" s="9" t="str">
        <f>IF(Włochy2!W4="", "", Włochy2!W4)</f>
        <v>tak</v>
      </c>
      <c r="AA510" s="9" t="str">
        <f>IF(Włochy2!X4="", "", Włochy2!X4)</f>
        <v>tak</v>
      </c>
      <c r="AB510" s="9" t="str">
        <f>IF(Włochy2!Y4="", "", Włochy2!Y4)</f>
        <v>nie</v>
      </c>
      <c r="AC510" s="9" t="str">
        <f>IF(Włochy2!Z4="", "", Włochy2!Z4)</f>
        <v>tak</v>
      </c>
      <c r="AD510" s="9" t="str">
        <f>IF(Włochy2!AA4="", "", Włochy2!AA4)</f>
        <v>nie</v>
      </c>
      <c r="AE510" s="9" t="str">
        <f>IF(Włochy2!AB4="", "", Włochy2!AB4)</f>
        <v>nie</v>
      </c>
      <c r="AF510" s="9" t="str">
        <f>IF(Włochy2!AC4="", "", Włochy2!AC4)</f>
        <v>nie</v>
      </c>
      <c r="AG510" s="9" t="str">
        <f>IF(Włochy2!AD4="", "", Włochy2!AD4)</f>
        <v>tak</v>
      </c>
      <c r="AH510" s="9" t="str">
        <f>IF(Włochy2!AE4="", "", Włochy2!AE4)</f>
        <v>nie</v>
      </c>
      <c r="AI510" s="9" t="str">
        <f>IF(Włochy2!AF4="", "", Włochy2!AF4)</f>
        <v/>
      </c>
      <c r="AJ510" s="9" t="str">
        <f>IF(Włochy2!AG4="", "", Włochy2!AG4)</f>
        <v/>
      </c>
      <c r="AK510" s="9" t="str">
        <f>IF(Włochy2!AH4="", "", Włochy2!AH4)</f>
        <v/>
      </c>
      <c r="AL510" s="9" t="str">
        <f>IF(Włochy2!AI4="", "", Włochy2!AI4)</f>
        <v/>
      </c>
      <c r="AM510" s="9" t="str">
        <f>IF(Włochy2!AJ4="", "", Włochy2!AJ4)</f>
        <v/>
      </c>
      <c r="AN510" s="9" t="str">
        <f>IF(Włochy2!AK4="", "", Włochy2!AK4)</f>
        <v/>
      </c>
      <c r="AO510" s="9" t="str">
        <f>IF(Włochy2!AL4="", "", Włochy2!AL4)</f>
        <v/>
      </c>
      <c r="AP510" s="9" t="str">
        <f>IF(Włochy2!AM4="", "", Włochy2!AM4)</f>
        <v/>
      </c>
      <c r="AY510" t="str">
        <f>Włochy2!AP4</f>
        <v>nie 1</v>
      </c>
    </row>
    <row r="511" spans="1:51" x14ac:dyDescent="0.25">
      <c r="A511" s="39">
        <f t="shared" si="60"/>
        <v>0.6</v>
      </c>
      <c r="B511" s="47">
        <f t="shared" si="54"/>
        <v>0.60000000505999995</v>
      </c>
      <c r="C511" s="46">
        <v>5.06000000000004E-9</v>
      </c>
      <c r="D511" s="16" t="str">
        <f>Włochy2!A5</f>
        <v>Cremonese</v>
      </c>
      <c r="E511" s="9" t="str">
        <f>IF(Włochy2!B5="", "", Włochy2!B5)</f>
        <v>nie</v>
      </c>
      <c r="F511" s="9" t="str">
        <f>IF(Włochy2!C5="", "", Włochy2!C5)</f>
        <v>nie</v>
      </c>
      <c r="G511" s="9" t="str">
        <f>IF(Włochy2!D5="", "", Włochy2!D5)</f>
        <v>nie</v>
      </c>
      <c r="H511" s="9" t="str">
        <f>IF(Włochy2!E5="", "", Włochy2!E5)</f>
        <v>nie</v>
      </c>
      <c r="I511" s="9" t="str">
        <f>IF(Włochy2!F5="", "", Włochy2!F5)</f>
        <v>tak</v>
      </c>
      <c r="J511" s="9" t="str">
        <f>IF(Włochy2!G5="", "", Włochy2!G5)</f>
        <v>tak</v>
      </c>
      <c r="K511" s="9" t="str">
        <f>IF(Włochy2!H5="", "", Włochy2!H5)</f>
        <v>tak</v>
      </c>
      <c r="L511" s="9" t="str">
        <f>IF(Włochy2!I5="", "", Włochy2!I5)</f>
        <v>tak</v>
      </c>
      <c r="M511" s="9" t="str">
        <f>IF(Włochy2!J5="", "", Włochy2!J5)</f>
        <v>tak</v>
      </c>
      <c r="N511" s="9" t="str">
        <f>IF(Włochy2!K5="", "", Włochy2!K5)</f>
        <v>tak</v>
      </c>
      <c r="O511" s="9" t="str">
        <f>IF(Włochy2!L5="", "", Włochy2!L5)</f>
        <v>tak</v>
      </c>
      <c r="P511" s="9" t="str">
        <f>IF(Włochy2!M5="", "", Włochy2!M5)</f>
        <v>tak</v>
      </c>
      <c r="Q511" s="9" t="str">
        <f>IF(Włochy2!N5="", "", Włochy2!N5)</f>
        <v>nie</v>
      </c>
      <c r="R511" s="9" t="str">
        <f>IF(Włochy2!O5="", "", Włochy2!O5)</f>
        <v>nie</v>
      </c>
      <c r="S511" s="9" t="str">
        <f>IF(Włochy2!P5="", "", Włochy2!P5)</f>
        <v>tak</v>
      </c>
      <c r="T511" s="9" t="str">
        <f>IF(Włochy2!Q5="", "", Włochy2!Q5)</f>
        <v>tak</v>
      </c>
      <c r="U511" s="9" t="str">
        <f>IF(Włochy2!R5="", "", Włochy2!R5)</f>
        <v>nie</v>
      </c>
      <c r="V511" s="9" t="str">
        <f>IF(Włochy2!S5="", "", Włochy2!S5)</f>
        <v>tak</v>
      </c>
      <c r="W511" s="9" t="str">
        <f>IF(Włochy2!T5="", "", Włochy2!T5)</f>
        <v>nie</v>
      </c>
      <c r="X511" s="9" t="str">
        <f>IF(Włochy2!U5="", "", Włochy2!U5)</f>
        <v>nie</v>
      </c>
      <c r="Y511" s="9" t="str">
        <f>IF(Włochy2!V5="", "", Włochy2!V5)</f>
        <v>tak</v>
      </c>
      <c r="Z511" s="9" t="str">
        <f>IF(Włochy2!W5="", "", Włochy2!W5)</f>
        <v>tak</v>
      </c>
      <c r="AA511" s="9" t="str">
        <f>IF(Włochy2!X5="", "", Włochy2!X5)</f>
        <v>tak</v>
      </c>
      <c r="AB511" s="9" t="str">
        <f>IF(Włochy2!Y5="", "", Włochy2!Y5)</f>
        <v>nie</v>
      </c>
      <c r="AC511" s="9" t="str">
        <f>IF(Włochy2!Z5="", "", Włochy2!Z5)</f>
        <v>tak</v>
      </c>
      <c r="AD511" s="9" t="str">
        <f>IF(Włochy2!AA5="", "", Włochy2!AA5)</f>
        <v>nie</v>
      </c>
      <c r="AE511" s="9" t="str">
        <f>IF(Włochy2!AB5="", "", Włochy2!AB5)</f>
        <v>tak</v>
      </c>
      <c r="AF511" s="9" t="str">
        <f>IF(Włochy2!AC5="", "", Włochy2!AC5)</f>
        <v>tak</v>
      </c>
      <c r="AG511" s="9" t="str">
        <f>IF(Włochy2!AD5="", "", Włochy2!AD5)</f>
        <v>tak</v>
      </c>
      <c r="AH511" s="9" t="str">
        <f>IF(Włochy2!AE5="", "", Włochy2!AE5)</f>
        <v>nie</v>
      </c>
      <c r="AI511" s="9" t="str">
        <f>IF(Włochy2!AF5="", "", Włochy2!AF5)</f>
        <v/>
      </c>
      <c r="AJ511" s="9" t="str">
        <f>IF(Włochy2!AG5="", "", Włochy2!AG5)</f>
        <v/>
      </c>
      <c r="AK511" s="9" t="str">
        <f>IF(Włochy2!AH5="", "", Włochy2!AH5)</f>
        <v/>
      </c>
      <c r="AL511" s="9" t="str">
        <f>IF(Włochy2!AI5="", "", Włochy2!AI5)</f>
        <v/>
      </c>
      <c r="AM511" s="9" t="str">
        <f>IF(Włochy2!AJ5="", "", Włochy2!AJ5)</f>
        <v/>
      </c>
      <c r="AN511" s="9" t="str">
        <f>IF(Włochy2!AK5="", "", Włochy2!AK5)</f>
        <v/>
      </c>
      <c r="AO511" s="9" t="str">
        <f>IF(Włochy2!AL5="", "", Włochy2!AL5)</f>
        <v/>
      </c>
      <c r="AP511" s="9" t="str">
        <f>IF(Włochy2!AM5="", "", Włochy2!AM5)</f>
        <v/>
      </c>
      <c r="AY511" t="str">
        <f>Włochy2!AP5</f>
        <v>nie 1</v>
      </c>
    </row>
    <row r="512" spans="1:51" x14ac:dyDescent="0.25">
      <c r="A512" s="39">
        <f t="shared" si="60"/>
        <v>0.5</v>
      </c>
      <c r="B512" s="47">
        <f t="shared" si="54"/>
        <v>0.50000000506999998</v>
      </c>
      <c r="C512" s="46">
        <v>5.0700000000000398E-9</v>
      </c>
      <c r="D512" s="16" t="str">
        <f>Włochy2!A6</f>
        <v>Catanzaro</v>
      </c>
      <c r="E512" s="9" t="str">
        <f>IF(Włochy2!B6="", "", Włochy2!B6)</f>
        <v>tak</v>
      </c>
      <c r="F512" s="9" t="str">
        <f>IF(Włochy2!C6="", "", Włochy2!C6)</f>
        <v>nie</v>
      </c>
      <c r="G512" s="9" t="str">
        <f>IF(Włochy2!D6="", "", Włochy2!D6)</f>
        <v>tak</v>
      </c>
      <c r="H512" s="9" t="str">
        <f>IF(Włochy2!E6="", "", Włochy2!E6)</f>
        <v>tak</v>
      </c>
      <c r="I512" s="9" t="str">
        <f>IF(Włochy2!F6="", "", Włochy2!F6)</f>
        <v>nie</v>
      </c>
      <c r="J512" s="9" t="str">
        <f>IF(Włochy2!G6="", "", Włochy2!G6)</f>
        <v>tak</v>
      </c>
      <c r="K512" s="9" t="str">
        <f>IF(Włochy2!H6="", "", Włochy2!H6)</f>
        <v>nie</v>
      </c>
      <c r="L512" s="9" t="str">
        <f>IF(Włochy2!I6="", "", Włochy2!I6)</f>
        <v>tak</v>
      </c>
      <c r="M512" s="9" t="str">
        <f>IF(Włochy2!J6="", "", Włochy2!J6)</f>
        <v>tak</v>
      </c>
      <c r="N512" s="9" t="str">
        <f>IF(Włochy2!K6="", "", Włochy2!K6)</f>
        <v>nie</v>
      </c>
      <c r="O512" s="9" t="str">
        <f>IF(Włochy2!L6="", "", Włochy2!L6)</f>
        <v>nie</v>
      </c>
      <c r="P512" s="9" t="str">
        <f>IF(Włochy2!M6="", "", Włochy2!M6)</f>
        <v>nie</v>
      </c>
      <c r="Q512" s="9" t="str">
        <f>IF(Włochy2!N6="", "", Włochy2!N6)</f>
        <v>tak</v>
      </c>
      <c r="R512" s="9" t="str">
        <f>IF(Włochy2!O6="", "", Włochy2!O6)</f>
        <v>tak</v>
      </c>
      <c r="S512" s="9" t="str">
        <f>IF(Włochy2!P6="", "", Włochy2!P6)</f>
        <v>nie</v>
      </c>
      <c r="T512" s="9" t="str">
        <f>IF(Włochy2!Q6="", "", Włochy2!Q6)</f>
        <v>tak</v>
      </c>
      <c r="U512" s="9" t="str">
        <f>IF(Włochy2!R6="", "", Włochy2!R6)</f>
        <v>tak</v>
      </c>
      <c r="V512" s="9" t="str">
        <f>IF(Włochy2!S6="", "", Włochy2!S6)</f>
        <v>nie</v>
      </c>
      <c r="W512" s="9" t="str">
        <f>IF(Włochy2!T6="", "", Włochy2!T6)</f>
        <v>nie</v>
      </c>
      <c r="X512" s="9" t="str">
        <f>IF(Włochy2!U6="", "", Włochy2!U6)</f>
        <v>nie</v>
      </c>
      <c r="Y512" s="9" t="str">
        <f>IF(Włochy2!V6="", "", Włochy2!V6)</f>
        <v>nie</v>
      </c>
      <c r="Z512" s="9" t="str">
        <f>IF(Włochy2!W6="", "", Włochy2!W6)</f>
        <v>nie</v>
      </c>
      <c r="AA512" s="9" t="str">
        <f>IF(Włochy2!X6="", "", Włochy2!X6)</f>
        <v>tak</v>
      </c>
      <c r="AB512" s="9" t="str">
        <f>IF(Włochy2!Y6="", "", Włochy2!Y6)</f>
        <v>nie</v>
      </c>
      <c r="AC512" s="9" t="str">
        <f>IF(Włochy2!Z6="", "", Włochy2!Z6)</f>
        <v>tak</v>
      </c>
      <c r="AD512" s="9" t="str">
        <f>IF(Włochy2!AA6="", "", Włochy2!AA6)</f>
        <v>nie</v>
      </c>
      <c r="AE512" s="9" t="str">
        <f>IF(Włochy2!AB6="", "", Włochy2!AB6)</f>
        <v>nie</v>
      </c>
      <c r="AF512" s="9" t="str">
        <f>IF(Włochy2!AC6="", "", Włochy2!AC6)</f>
        <v>tak</v>
      </c>
      <c r="AG512" s="9" t="str">
        <f>IF(Włochy2!AD6="", "", Włochy2!AD6)</f>
        <v>tak</v>
      </c>
      <c r="AH512" s="9" t="str">
        <f>IF(Włochy2!AE6="", "", Włochy2!AE6)</f>
        <v>tak</v>
      </c>
      <c r="AI512" s="9" t="str">
        <f>IF(Włochy2!AF6="", "", Włochy2!AF6)</f>
        <v/>
      </c>
      <c r="AJ512" s="9" t="str">
        <f>IF(Włochy2!AG6="", "", Włochy2!AG6)</f>
        <v/>
      </c>
      <c r="AK512" s="9" t="str">
        <f>IF(Włochy2!AH6="", "", Włochy2!AH6)</f>
        <v/>
      </c>
      <c r="AL512" s="9" t="str">
        <f>IF(Włochy2!AI6="", "", Włochy2!AI6)</f>
        <v/>
      </c>
      <c r="AM512" s="9" t="str">
        <f>IF(Włochy2!AJ6="", "", Włochy2!AJ6)</f>
        <v/>
      </c>
      <c r="AN512" s="9" t="str">
        <f>IF(Włochy2!AK6="", "", Włochy2!AK6)</f>
        <v/>
      </c>
      <c r="AO512" s="9" t="str">
        <f>IF(Włochy2!AL6="", "", Włochy2!AL6)</f>
        <v/>
      </c>
      <c r="AP512" s="9" t="str">
        <f>IF(Włochy2!AM6="", "", Włochy2!AM6)</f>
        <v/>
      </c>
      <c r="AY512" t="str">
        <f>Włochy2!AP6</f>
        <v>tak 3</v>
      </c>
    </row>
    <row r="513" spans="1:51" x14ac:dyDescent="0.25">
      <c r="A513" s="39">
        <f t="shared" si="60"/>
        <v>0.6333333333333333</v>
      </c>
      <c r="B513" s="47">
        <f t="shared" si="54"/>
        <v>0.63333333841333328</v>
      </c>
      <c r="C513" s="46">
        <v>5.0800000000000404E-9</v>
      </c>
      <c r="D513" s="16" t="str">
        <f>Włochy2!A7</f>
        <v>Juve Stabia</v>
      </c>
      <c r="E513" s="9" t="str">
        <f>IF(Włochy2!B7="", "", Włochy2!B7)</f>
        <v>tak</v>
      </c>
      <c r="F513" s="9" t="str">
        <f>IF(Włochy2!C7="", "", Włochy2!C7)</f>
        <v>nie</v>
      </c>
      <c r="G513" s="9" t="str">
        <f>IF(Włochy2!D7="", "", Włochy2!D7)</f>
        <v>tak</v>
      </c>
      <c r="H513" s="9" t="str">
        <f>IF(Włochy2!E7="", "", Włochy2!E7)</f>
        <v>nie</v>
      </c>
      <c r="I513" s="9" t="str">
        <f>IF(Włochy2!F7="", "", Włochy2!F7)</f>
        <v>tak</v>
      </c>
      <c r="J513" s="9" t="str">
        <f>IF(Włochy2!G7="", "", Włochy2!G7)</f>
        <v>tak</v>
      </c>
      <c r="K513" s="9" t="str">
        <f>IF(Włochy2!H7="", "", Włochy2!H7)</f>
        <v>tak</v>
      </c>
      <c r="L513" s="9" t="str">
        <f>IF(Włochy2!I7="", "", Włochy2!I7)</f>
        <v>tak</v>
      </c>
      <c r="M513" s="9" t="str">
        <f>IF(Włochy2!J7="", "", Włochy2!J7)</f>
        <v>tak</v>
      </c>
      <c r="N513" s="9" t="str">
        <f>IF(Włochy2!K7="", "", Włochy2!K7)</f>
        <v>nie</v>
      </c>
      <c r="O513" s="9" t="str">
        <f>IF(Włochy2!L7="", "", Włochy2!L7)</f>
        <v>tak</v>
      </c>
      <c r="P513" s="9" t="str">
        <f>IF(Włochy2!M7="", "", Włochy2!M7)</f>
        <v>nie</v>
      </c>
      <c r="Q513" s="9" t="str">
        <f>IF(Włochy2!N7="", "", Włochy2!N7)</f>
        <v>tak</v>
      </c>
      <c r="R513" s="9" t="str">
        <f>IF(Włochy2!O7="", "", Włochy2!O7)</f>
        <v>nie</v>
      </c>
      <c r="S513" s="9" t="str">
        <f>IF(Włochy2!P7="", "", Włochy2!P7)</f>
        <v>nie</v>
      </c>
      <c r="T513" s="9" t="str">
        <f>IF(Włochy2!Q7="", "", Włochy2!Q7)</f>
        <v>tak</v>
      </c>
      <c r="U513" s="9" t="str">
        <f>IF(Włochy2!R7="", "", Włochy2!R7)</f>
        <v>tak</v>
      </c>
      <c r="V513" s="9" t="str">
        <f>IF(Włochy2!S7="", "", Włochy2!S7)</f>
        <v>nie</v>
      </c>
      <c r="W513" s="9" t="str">
        <f>IF(Włochy2!T7="", "", Włochy2!T7)</f>
        <v>tak</v>
      </c>
      <c r="X513" s="9" t="str">
        <f>IF(Włochy2!U7="", "", Włochy2!U7)</f>
        <v>tak</v>
      </c>
      <c r="Y513" s="9" t="str">
        <f>IF(Włochy2!V7="", "", Włochy2!V7)</f>
        <v>tak</v>
      </c>
      <c r="Z513" s="9" t="str">
        <f>IF(Włochy2!W7="", "", Włochy2!W7)</f>
        <v>nie</v>
      </c>
      <c r="AA513" s="9" t="str">
        <f>IF(Włochy2!X7="", "", Włochy2!X7)</f>
        <v>tak</v>
      </c>
      <c r="AB513" s="9" t="str">
        <f>IF(Włochy2!Y7="", "", Włochy2!Y7)</f>
        <v>tak</v>
      </c>
      <c r="AC513" s="9" t="str">
        <f>IF(Włochy2!Z7="", "", Włochy2!Z7)</f>
        <v>tak</v>
      </c>
      <c r="AD513" s="9" t="str">
        <f>IF(Włochy2!AA7="", "", Włochy2!AA7)</f>
        <v>tak</v>
      </c>
      <c r="AE513" s="9" t="str">
        <f>IF(Włochy2!AB7="", "", Włochy2!AB7)</f>
        <v>nie</v>
      </c>
      <c r="AF513" s="9" t="str">
        <f>IF(Włochy2!AC7="", "", Włochy2!AC7)</f>
        <v>nie</v>
      </c>
      <c r="AG513" s="9" t="str">
        <f>IF(Włochy2!AD7="", "", Włochy2!AD7)</f>
        <v>nie</v>
      </c>
      <c r="AH513" s="9" t="str">
        <f>IF(Włochy2!AE7="", "", Włochy2!AE7)</f>
        <v>tak</v>
      </c>
      <c r="AI513" s="9" t="str">
        <f>IF(Włochy2!AF7="", "", Włochy2!AF7)</f>
        <v/>
      </c>
      <c r="AJ513" s="9" t="str">
        <f>IF(Włochy2!AG7="", "", Włochy2!AG7)</f>
        <v/>
      </c>
      <c r="AK513" s="9" t="str">
        <f>IF(Włochy2!AH7="", "", Włochy2!AH7)</f>
        <v/>
      </c>
      <c r="AL513" s="9" t="str">
        <f>IF(Włochy2!AI7="", "", Włochy2!AI7)</f>
        <v/>
      </c>
      <c r="AM513" s="9" t="str">
        <f>IF(Włochy2!AJ7="", "", Włochy2!AJ7)</f>
        <v/>
      </c>
      <c r="AN513" s="9" t="str">
        <f>IF(Włochy2!AK7="", "", Włochy2!AK7)</f>
        <v/>
      </c>
      <c r="AO513" s="9" t="str">
        <f>IF(Włochy2!AL7="", "", Włochy2!AL7)</f>
        <v/>
      </c>
      <c r="AP513" s="9" t="str">
        <f>IF(Włochy2!AM7="", "", Włochy2!AM7)</f>
        <v/>
      </c>
      <c r="AY513" t="str">
        <f>Włochy2!AP7</f>
        <v>tak 1</v>
      </c>
    </row>
    <row r="514" spans="1:51" x14ac:dyDescent="0.25">
      <c r="A514" s="39">
        <f t="shared" si="60"/>
        <v>0.5</v>
      </c>
      <c r="B514" s="47">
        <f t="shared" si="54"/>
        <v>0.50000000508999998</v>
      </c>
      <c r="C514" s="46">
        <v>5.09000000000005E-9</v>
      </c>
      <c r="D514" s="16" t="str">
        <f>Włochy2!A8</f>
        <v>Cesena</v>
      </c>
      <c r="E514" s="9" t="str">
        <f>IF(Włochy2!B8="", "", Włochy2!B8)</f>
        <v>tak</v>
      </c>
      <c r="F514" s="9" t="str">
        <f>IF(Włochy2!C8="", "", Włochy2!C8)</f>
        <v>tak</v>
      </c>
      <c r="G514" s="9" t="str">
        <f>IF(Włochy2!D8="", "", Włochy2!D8)</f>
        <v>tak</v>
      </c>
      <c r="H514" s="9" t="str">
        <f>IF(Włochy2!E8="", "", Włochy2!E8)</f>
        <v>tak</v>
      </c>
      <c r="I514" s="9" t="str">
        <f>IF(Włochy2!F8="", "", Włochy2!F8)</f>
        <v>tak</v>
      </c>
      <c r="J514" s="9" t="str">
        <f>IF(Włochy2!G8="", "", Włochy2!G8)</f>
        <v>nie</v>
      </c>
      <c r="K514" s="9" t="str">
        <f>IF(Włochy2!H8="", "", Włochy2!H8)</f>
        <v>tak</v>
      </c>
      <c r="L514" s="9" t="str">
        <f>IF(Włochy2!I8="", "", Włochy2!I8)</f>
        <v>tak</v>
      </c>
      <c r="M514" s="9" t="str">
        <f>IF(Włochy2!J8="", "", Włochy2!J8)</f>
        <v>nie</v>
      </c>
      <c r="N514" s="9" t="str">
        <f>IF(Włochy2!K8="", "", Włochy2!K8)</f>
        <v>tak</v>
      </c>
      <c r="O514" s="9" t="str">
        <f>IF(Włochy2!L8="", "", Włochy2!L8)</f>
        <v>nie</v>
      </c>
      <c r="P514" s="9" t="str">
        <f>IF(Włochy2!M8="", "", Włochy2!M8)</f>
        <v>nie</v>
      </c>
      <c r="Q514" s="9" t="str">
        <f>IF(Włochy2!N8="", "", Włochy2!N8)</f>
        <v>nie</v>
      </c>
      <c r="R514" s="9" t="str">
        <f>IF(Włochy2!O8="", "", Włochy2!O8)</f>
        <v>nie</v>
      </c>
      <c r="S514" s="9" t="str">
        <f>IF(Włochy2!P8="", "", Włochy2!P8)</f>
        <v>tak</v>
      </c>
      <c r="T514" s="9" t="str">
        <f>IF(Włochy2!Q8="", "", Włochy2!Q8)</f>
        <v>nie</v>
      </c>
      <c r="U514" s="9" t="str">
        <f>IF(Włochy2!R8="", "", Włochy2!R8)</f>
        <v>tak</v>
      </c>
      <c r="V514" s="9" t="str">
        <f>IF(Włochy2!S8="", "", Włochy2!S8)</f>
        <v>nie</v>
      </c>
      <c r="W514" s="9" t="str">
        <f>IF(Włochy2!T8="", "", Włochy2!T8)</f>
        <v>nie</v>
      </c>
      <c r="X514" s="9" t="str">
        <f>IF(Włochy2!U8="", "", Włochy2!U8)</f>
        <v>nie</v>
      </c>
      <c r="Y514" s="9" t="str">
        <f>IF(Włochy2!V8="", "", Włochy2!V8)</f>
        <v>nie</v>
      </c>
      <c r="Z514" s="9" t="str">
        <f>IF(Włochy2!W8="", "", Włochy2!W8)</f>
        <v>tak</v>
      </c>
      <c r="AA514" s="9" t="str">
        <f>IF(Włochy2!X8="", "", Włochy2!X8)</f>
        <v>tak</v>
      </c>
      <c r="AB514" s="9" t="str">
        <f>IF(Włochy2!Y8="", "", Włochy2!Y8)</f>
        <v>nie</v>
      </c>
      <c r="AC514" s="9" t="str">
        <f>IF(Włochy2!Z8="", "", Włochy2!Z8)</f>
        <v>nie</v>
      </c>
      <c r="AD514" s="9" t="str">
        <f>IF(Włochy2!AA8="", "", Włochy2!AA8)</f>
        <v>tak</v>
      </c>
      <c r="AE514" s="9" t="str">
        <f>IF(Włochy2!AB8="", "", Włochy2!AB8)</f>
        <v>tak</v>
      </c>
      <c r="AF514" s="9" t="str">
        <f>IF(Włochy2!AC8="", "", Włochy2!AC8)</f>
        <v>nie</v>
      </c>
      <c r="AG514" s="9" t="str">
        <f>IF(Włochy2!AD8="", "", Włochy2!AD8)</f>
        <v>tak</v>
      </c>
      <c r="AH514" s="9" t="str">
        <f>IF(Włochy2!AE8="", "", Włochy2!AE8)</f>
        <v>nie</v>
      </c>
      <c r="AI514" s="9" t="str">
        <f>IF(Włochy2!AF8="", "", Włochy2!AF8)</f>
        <v/>
      </c>
      <c r="AJ514" s="9" t="str">
        <f>IF(Włochy2!AG8="", "", Włochy2!AG8)</f>
        <v/>
      </c>
      <c r="AK514" s="9" t="str">
        <f>IF(Włochy2!AH8="", "", Włochy2!AH8)</f>
        <v/>
      </c>
      <c r="AL514" s="9" t="str">
        <f>IF(Włochy2!AI8="", "", Włochy2!AI8)</f>
        <v/>
      </c>
      <c r="AM514" s="9" t="str">
        <f>IF(Włochy2!AJ8="", "", Włochy2!AJ8)</f>
        <v/>
      </c>
      <c r="AN514" s="9" t="str">
        <f>IF(Włochy2!AK8="", "", Włochy2!AK8)</f>
        <v/>
      </c>
      <c r="AO514" s="9" t="str">
        <f>IF(Włochy2!AL8="", "", Włochy2!AL8)</f>
        <v/>
      </c>
      <c r="AP514" s="9" t="str">
        <f>IF(Włochy2!AM8="", "", Włochy2!AM8)</f>
        <v/>
      </c>
      <c r="AY514" t="str">
        <f>Włochy2!AP8</f>
        <v>nie 1</v>
      </c>
    </row>
    <row r="515" spans="1:51" x14ac:dyDescent="0.25">
      <c r="A515" s="39">
        <f t="shared" si="60"/>
        <v>0.53333333333333333</v>
      </c>
      <c r="B515" s="47">
        <f t="shared" si="54"/>
        <v>0.5333333384333333</v>
      </c>
      <c r="C515" s="46">
        <v>5.1000000000000498E-9</v>
      </c>
      <c r="D515" s="16" t="str">
        <f>Włochy2!A9</f>
        <v>Nbari</v>
      </c>
      <c r="E515" s="9" t="str">
        <f>IF(Włochy2!B9="", "", Włochy2!B9)</f>
        <v>tak</v>
      </c>
      <c r="F515" s="9" t="str">
        <f>IF(Włochy2!C9="", "", Włochy2!C9)</f>
        <v>tak</v>
      </c>
      <c r="G515" s="9" t="str">
        <f>IF(Włochy2!D9="", "", Włochy2!D9)</f>
        <v>tak</v>
      </c>
      <c r="H515" s="9" t="str">
        <f>IF(Włochy2!E9="", "", Włochy2!E9)</f>
        <v>nie</v>
      </c>
      <c r="I515" s="9" t="str">
        <f>IF(Włochy2!F9="", "", Włochy2!F9)</f>
        <v>tak</v>
      </c>
      <c r="J515" s="9" t="str">
        <f>IF(Włochy2!G9="", "", Włochy2!G9)</f>
        <v>tak</v>
      </c>
      <c r="K515" s="9" t="str">
        <f>IF(Włochy2!H9="", "", Włochy2!H9)</f>
        <v>tak</v>
      </c>
      <c r="L515" s="9" t="str">
        <f>IF(Włochy2!I9="", "", Włochy2!I9)</f>
        <v>tak</v>
      </c>
      <c r="M515" s="9" t="str">
        <f>IF(Włochy2!J9="", "", Włochy2!J9)</f>
        <v>tak</v>
      </c>
      <c r="N515" s="9" t="str">
        <f>IF(Włochy2!K9="", "", Włochy2!K9)</f>
        <v>nie</v>
      </c>
      <c r="O515" s="9" t="str">
        <f>IF(Włochy2!L9="", "", Włochy2!L9)</f>
        <v>nie</v>
      </c>
      <c r="P515" s="9" t="str">
        <f>IF(Włochy2!M9="", "", Włochy2!M9)</f>
        <v>nie</v>
      </c>
      <c r="Q515" s="9" t="str">
        <f>IF(Włochy2!N9="", "", Włochy2!N9)</f>
        <v>nie</v>
      </c>
      <c r="R515" s="9" t="str">
        <f>IF(Włochy2!O9="", "", Włochy2!O9)</f>
        <v>tak</v>
      </c>
      <c r="S515" s="9" t="str">
        <f>IF(Włochy2!P9="", "", Włochy2!P9)</f>
        <v>nie</v>
      </c>
      <c r="T515" s="9" t="str">
        <f>IF(Włochy2!Q9="", "", Włochy2!Q9)</f>
        <v>nie</v>
      </c>
      <c r="U515" s="9" t="str">
        <f>IF(Włochy2!R9="", "", Włochy2!R9)</f>
        <v>nie</v>
      </c>
      <c r="V515" s="9" t="str">
        <f>IF(Włochy2!S9="", "", Włochy2!S9)</f>
        <v>nie</v>
      </c>
      <c r="W515" s="9" t="str">
        <f>IF(Włochy2!T9="", "", Włochy2!T9)</f>
        <v>nie</v>
      </c>
      <c r="X515" s="9" t="str">
        <f>IF(Włochy2!U9="", "", Włochy2!U9)</f>
        <v>tak</v>
      </c>
      <c r="Y515" s="9" t="str">
        <f>IF(Włochy2!V9="", "", Włochy2!V9)</f>
        <v>nie</v>
      </c>
      <c r="Z515" s="9" t="str">
        <f>IF(Włochy2!W9="", "", Włochy2!W9)</f>
        <v>tak</v>
      </c>
      <c r="AA515" s="9" t="str">
        <f>IF(Włochy2!X9="", "", Włochy2!X9)</f>
        <v>tak</v>
      </c>
      <c r="AB515" s="9" t="str">
        <f>IF(Włochy2!Y9="", "", Włochy2!Y9)</f>
        <v>tak</v>
      </c>
      <c r="AC515" s="9" t="str">
        <f>IF(Włochy2!Z9="", "", Włochy2!Z9)</f>
        <v>tak</v>
      </c>
      <c r="AD515" s="9" t="str">
        <f>IF(Włochy2!AA9="", "", Włochy2!AA9)</f>
        <v>nie</v>
      </c>
      <c r="AE515" s="9" t="str">
        <f>IF(Włochy2!AB9="", "", Włochy2!AB9)</f>
        <v>nie</v>
      </c>
      <c r="AF515" s="9" t="str">
        <f>IF(Włochy2!AC9="", "", Włochy2!AC9)</f>
        <v>tak</v>
      </c>
      <c r="AG515" s="9" t="str">
        <f>IF(Włochy2!AD9="", "", Włochy2!AD9)</f>
        <v>tak</v>
      </c>
      <c r="AH515" s="9" t="str">
        <f>IF(Włochy2!AE9="", "", Włochy2!AE9)</f>
        <v>nie</v>
      </c>
      <c r="AI515" s="9" t="str">
        <f>IF(Włochy2!AF9="", "", Włochy2!AF9)</f>
        <v/>
      </c>
      <c r="AJ515" s="9" t="str">
        <f>IF(Włochy2!AG9="", "", Włochy2!AG9)</f>
        <v/>
      </c>
      <c r="AK515" s="9" t="str">
        <f>IF(Włochy2!AH9="", "", Włochy2!AH9)</f>
        <v/>
      </c>
      <c r="AL515" s="9" t="str">
        <f>IF(Włochy2!AI9="", "", Włochy2!AI9)</f>
        <v/>
      </c>
      <c r="AM515" s="9" t="str">
        <f>IF(Włochy2!AJ9="", "", Włochy2!AJ9)</f>
        <v/>
      </c>
      <c r="AN515" s="9" t="str">
        <f>IF(Włochy2!AK9="", "", Włochy2!AK9)</f>
        <v/>
      </c>
      <c r="AO515" s="9" t="str">
        <f>IF(Włochy2!AL9="", "", Włochy2!AL9)</f>
        <v/>
      </c>
      <c r="AP515" s="9" t="str">
        <f>IF(Włochy2!AM9="", "", Włochy2!AM9)</f>
        <v/>
      </c>
      <c r="AY515" t="str">
        <f>Włochy2!AP9</f>
        <v>nie 1</v>
      </c>
    </row>
    <row r="516" spans="1:51" x14ac:dyDescent="0.25">
      <c r="A516" s="39">
        <f t="shared" si="60"/>
        <v>0.5</v>
      </c>
      <c r="B516" s="47">
        <f t="shared" si="54"/>
        <v>0.50000000510999998</v>
      </c>
      <c r="C516" s="46">
        <v>5.1100000000000504E-9</v>
      </c>
      <c r="D516" s="16" t="str">
        <f>Włochy2!A10</f>
        <v>Palermo</v>
      </c>
      <c r="E516" s="9" t="str">
        <f>IF(Włochy2!B10="", "", Włochy2!B10)</f>
        <v>nie</v>
      </c>
      <c r="F516" s="9" t="str">
        <f>IF(Włochy2!C10="", "", Włochy2!C10)</f>
        <v>tak</v>
      </c>
      <c r="G516" s="9" t="str">
        <f>IF(Włochy2!D10="", "", Włochy2!D10)</f>
        <v>nie</v>
      </c>
      <c r="H516" s="9" t="str">
        <f>IF(Włochy2!E10="", "", Włochy2!E10)</f>
        <v>tak</v>
      </c>
      <c r="I516" s="9" t="str">
        <f>IF(Włochy2!F10="", "", Włochy2!F10)</f>
        <v>tak</v>
      </c>
      <c r="J516" s="9" t="str">
        <f>IF(Włochy2!G10="", "", Włochy2!G10)</f>
        <v>nie</v>
      </c>
      <c r="K516" s="9" t="str">
        <f>IF(Włochy2!H10="", "", Włochy2!H10)</f>
        <v>tak</v>
      </c>
      <c r="L516" s="9" t="str">
        <f>IF(Włochy2!I10="", "", Włochy2!I10)</f>
        <v>nie</v>
      </c>
      <c r="M516" s="9" t="str">
        <f>IF(Włochy2!J10="", "", Włochy2!J10)</f>
        <v>tak</v>
      </c>
      <c r="N516" s="9" t="str">
        <f>IF(Włochy2!K10="", "", Włochy2!K10)</f>
        <v>nie</v>
      </c>
      <c r="O516" s="9" t="str">
        <f>IF(Włochy2!L10="", "", Włochy2!L10)</f>
        <v>nie</v>
      </c>
      <c r="P516" s="9" t="str">
        <f>IF(Włochy2!M10="", "", Włochy2!M10)</f>
        <v>nie</v>
      </c>
      <c r="Q516" s="9" t="str">
        <f>IF(Włochy2!N10="", "", Włochy2!N10)</f>
        <v>nie</v>
      </c>
      <c r="R516" s="9" t="str">
        <f>IF(Włochy2!O10="", "", Włochy2!O10)</f>
        <v>nie</v>
      </c>
      <c r="S516" s="9" t="str">
        <f>IF(Włochy2!P10="", "", Włochy2!P10)</f>
        <v>tak</v>
      </c>
      <c r="T516" s="9" t="str">
        <f>IF(Włochy2!Q10="", "", Włochy2!Q10)</f>
        <v>nie</v>
      </c>
      <c r="U516" s="9" t="str">
        <f>IF(Włochy2!R10="", "", Włochy2!R10)</f>
        <v>tak</v>
      </c>
      <c r="V516" s="9" t="str">
        <f>IF(Włochy2!S10="", "", Włochy2!S10)</f>
        <v>tak</v>
      </c>
      <c r="W516" s="9" t="str">
        <f>IF(Włochy2!T10="", "", Włochy2!T10)</f>
        <v>nie</v>
      </c>
      <c r="X516" s="9" t="str">
        <f>IF(Włochy2!U10="", "", Włochy2!U10)</f>
        <v>tak</v>
      </c>
      <c r="Y516" s="9" t="str">
        <f>IF(Włochy2!V10="", "", Włochy2!V10)</f>
        <v>tak</v>
      </c>
      <c r="Z516" s="9" t="str">
        <f>IF(Włochy2!W10="", "", Włochy2!W10)</f>
        <v>nie</v>
      </c>
      <c r="AA516" s="9" t="str">
        <f>IF(Włochy2!X10="", "", Włochy2!X10)</f>
        <v>tak</v>
      </c>
      <c r="AB516" s="9" t="str">
        <f>IF(Włochy2!Y10="", "", Włochy2!Y10)</f>
        <v>tak</v>
      </c>
      <c r="AC516" s="9" t="str">
        <f>IF(Włochy2!Z10="", "", Włochy2!Z10)</f>
        <v>tak</v>
      </c>
      <c r="AD516" s="9" t="str">
        <f>IF(Włochy2!AA10="", "", Włochy2!AA10)</f>
        <v>tak</v>
      </c>
      <c r="AE516" s="9" t="str">
        <f>IF(Włochy2!AB10="", "", Włochy2!AB10)</f>
        <v>tak</v>
      </c>
      <c r="AF516" s="9" t="str">
        <f>IF(Włochy2!AC10="", "", Włochy2!AC10)</f>
        <v>nie</v>
      </c>
      <c r="AG516" s="9" t="str">
        <f>IF(Włochy2!AD10="", "", Włochy2!AD10)</f>
        <v>nie</v>
      </c>
      <c r="AH516" s="9" t="str">
        <f>IF(Włochy2!AE10="", "", Włochy2!AE10)</f>
        <v>nie</v>
      </c>
      <c r="AI516" s="9" t="str">
        <f>IF(Włochy2!AF10="", "", Włochy2!AF10)</f>
        <v/>
      </c>
      <c r="AJ516" s="9" t="str">
        <f>IF(Włochy2!AG10="", "", Włochy2!AG10)</f>
        <v/>
      </c>
      <c r="AK516" s="9" t="str">
        <f>IF(Włochy2!AH10="", "", Włochy2!AH10)</f>
        <v/>
      </c>
      <c r="AL516" s="9" t="str">
        <f>IF(Włochy2!AI10="", "", Włochy2!AI10)</f>
        <v/>
      </c>
      <c r="AM516" s="9" t="str">
        <f>IF(Włochy2!AJ10="", "", Włochy2!AJ10)</f>
        <v/>
      </c>
      <c r="AN516" s="9" t="str">
        <f>IF(Włochy2!AK10="", "", Włochy2!AK10)</f>
        <v/>
      </c>
      <c r="AO516" s="9" t="str">
        <f>IF(Włochy2!AL10="", "", Włochy2!AL10)</f>
        <v/>
      </c>
      <c r="AP516" s="9" t="str">
        <f>IF(Włochy2!AM10="", "", Włochy2!AM10)</f>
        <v/>
      </c>
      <c r="AY516" t="str">
        <f>Włochy2!AP10</f>
        <v>nie 3</v>
      </c>
    </row>
    <row r="517" spans="1:51" x14ac:dyDescent="0.25">
      <c r="A517" s="39">
        <f t="shared" si="60"/>
        <v>0.6</v>
      </c>
      <c r="B517" s="47">
        <f t="shared" si="54"/>
        <v>0.60000000511999996</v>
      </c>
      <c r="C517" s="46">
        <v>5.1200000000000501E-9</v>
      </c>
      <c r="D517" s="16" t="str">
        <f>Włochy2!A11</f>
        <v>Modena</v>
      </c>
      <c r="E517" s="9" t="str">
        <f>IF(Włochy2!B11="", "", Włochy2!B11)</f>
        <v>tak</v>
      </c>
      <c r="F517" s="9" t="str">
        <f>IF(Włochy2!C11="", "", Włochy2!C11)</f>
        <v>tak</v>
      </c>
      <c r="G517" s="9" t="str">
        <f>IF(Włochy2!D11="", "", Włochy2!D11)</f>
        <v>nie</v>
      </c>
      <c r="H517" s="9" t="str">
        <f>IF(Włochy2!E11="", "", Włochy2!E11)</f>
        <v>nie</v>
      </c>
      <c r="I517" s="9" t="str">
        <f>IF(Włochy2!F11="", "", Włochy2!F11)</f>
        <v>tak</v>
      </c>
      <c r="J517" s="9" t="str">
        <f>IF(Włochy2!G11="", "", Włochy2!G11)</f>
        <v>tak</v>
      </c>
      <c r="K517" s="9" t="str">
        <f>IF(Włochy2!H11="", "", Włochy2!H11)</f>
        <v>nie</v>
      </c>
      <c r="L517" s="9" t="str">
        <f>IF(Włochy2!I11="", "", Włochy2!I11)</f>
        <v>tak</v>
      </c>
      <c r="M517" s="9" t="str">
        <f>IF(Włochy2!J11="", "", Włochy2!J11)</f>
        <v>tak</v>
      </c>
      <c r="N517" s="9" t="str">
        <f>IF(Włochy2!K11="", "", Włochy2!K11)</f>
        <v>tak</v>
      </c>
      <c r="O517" s="9" t="str">
        <f>IF(Włochy2!L11="", "", Włochy2!L11)</f>
        <v>tak</v>
      </c>
      <c r="P517" s="9" t="str">
        <f>IF(Włochy2!M11="", "", Włochy2!M11)</f>
        <v>nie</v>
      </c>
      <c r="Q517" s="9" t="str">
        <f>IF(Włochy2!N11="", "", Włochy2!N11)</f>
        <v>tak</v>
      </c>
      <c r="R517" s="9" t="str">
        <f>IF(Włochy2!O11="", "", Włochy2!O11)</f>
        <v>tak</v>
      </c>
      <c r="S517" s="9" t="str">
        <f>IF(Włochy2!P11="", "", Włochy2!P11)</f>
        <v>nie</v>
      </c>
      <c r="T517" s="9" t="str">
        <f>IF(Włochy2!Q11="", "", Włochy2!Q11)</f>
        <v>nie</v>
      </c>
      <c r="U517" s="9" t="str">
        <f>IF(Włochy2!R11="", "", Włochy2!R11)</f>
        <v>nie</v>
      </c>
      <c r="V517" s="9" t="str">
        <f>IF(Włochy2!S11="", "", Włochy2!S11)</f>
        <v>nie</v>
      </c>
      <c r="W517" s="9" t="str">
        <f>IF(Włochy2!T11="", "", Włochy2!T11)</f>
        <v>tak</v>
      </c>
      <c r="X517" s="9" t="str">
        <f>IF(Włochy2!U11="", "", Włochy2!U11)</f>
        <v>nie</v>
      </c>
      <c r="Y517" s="9" t="str">
        <f>IF(Włochy2!V11="", "", Włochy2!V11)</f>
        <v>tak</v>
      </c>
      <c r="Z517" s="9" t="str">
        <f>IF(Włochy2!W11="", "", Włochy2!W11)</f>
        <v>tak</v>
      </c>
      <c r="AA517" s="9" t="str">
        <f>IF(Włochy2!X11="", "", Włochy2!X11)</f>
        <v>tak</v>
      </c>
      <c r="AB517" s="9" t="str">
        <f>IF(Włochy2!Y11="", "", Włochy2!Y11)</f>
        <v>tak</v>
      </c>
      <c r="AC517" s="9" t="str">
        <f>IF(Włochy2!Z11="", "", Włochy2!Z11)</f>
        <v>nie</v>
      </c>
      <c r="AD517" s="9" t="str">
        <f>IF(Włochy2!AA11="", "", Włochy2!AA11)</f>
        <v>nie</v>
      </c>
      <c r="AE517" s="9" t="str">
        <f>IF(Włochy2!AB11="", "", Włochy2!AB11)</f>
        <v>tak</v>
      </c>
      <c r="AF517" s="9" t="str">
        <f>IF(Włochy2!AC11="", "", Włochy2!AC11)</f>
        <v>tak</v>
      </c>
      <c r="AG517" s="9" t="str">
        <f>IF(Włochy2!AD11="", "", Włochy2!AD11)</f>
        <v>nie</v>
      </c>
      <c r="AH517" s="9" t="str">
        <f>IF(Włochy2!AE11="", "", Włochy2!AE11)</f>
        <v>tak</v>
      </c>
      <c r="AI517" s="9" t="str">
        <f>IF(Włochy2!AF11="", "", Włochy2!AF11)</f>
        <v/>
      </c>
      <c r="AJ517" s="9" t="str">
        <f>IF(Włochy2!AG11="", "", Włochy2!AG11)</f>
        <v/>
      </c>
      <c r="AK517" s="9" t="str">
        <f>IF(Włochy2!AH11="", "", Włochy2!AH11)</f>
        <v/>
      </c>
      <c r="AL517" s="9" t="str">
        <f>IF(Włochy2!AI11="", "", Włochy2!AI11)</f>
        <v/>
      </c>
      <c r="AM517" s="9" t="str">
        <f>IF(Włochy2!AJ11="", "", Włochy2!AJ11)</f>
        <v/>
      </c>
      <c r="AN517" s="9" t="str">
        <f>IF(Włochy2!AK11="", "", Włochy2!AK11)</f>
        <v/>
      </c>
      <c r="AO517" s="9" t="str">
        <f>IF(Włochy2!AL11="", "", Włochy2!AL11)</f>
        <v/>
      </c>
      <c r="AP517" s="9" t="str">
        <f>IF(Włochy2!AM11="", "", Włochy2!AM11)</f>
        <v/>
      </c>
      <c r="AY517" t="str">
        <f>Włochy2!AP11</f>
        <v>tak 1</v>
      </c>
    </row>
    <row r="518" spans="1:51" x14ac:dyDescent="0.25">
      <c r="A518" s="39">
        <f t="shared" si="60"/>
        <v>0.6</v>
      </c>
      <c r="B518" s="47">
        <f t="shared" ref="B518:B562" si="61">A518+C518</f>
        <v>0.60000000512999996</v>
      </c>
      <c r="C518" s="46">
        <v>5.1300000000000499E-9</v>
      </c>
      <c r="D518" s="16" t="str">
        <f>Włochy2!A12</f>
        <v>Sudtirol</v>
      </c>
      <c r="E518" s="9" t="str">
        <f>IF(Włochy2!B12="", "", Włochy2!B12)</f>
        <v>tak</v>
      </c>
      <c r="F518" s="9" t="str">
        <f>IF(Włochy2!C12="", "", Włochy2!C12)</f>
        <v>tak</v>
      </c>
      <c r="G518" s="9" t="str">
        <f>IF(Włochy2!D12="", "", Włochy2!D12)</f>
        <v>tak</v>
      </c>
      <c r="H518" s="9" t="str">
        <f>IF(Włochy2!E12="", "", Włochy2!E12)</f>
        <v>tak</v>
      </c>
      <c r="I518" s="9" t="str">
        <f>IF(Włochy2!F12="", "", Włochy2!F12)</f>
        <v>tak</v>
      </c>
      <c r="J518" s="9" t="str">
        <f>IF(Włochy2!G12="", "", Włochy2!G12)</f>
        <v>nie</v>
      </c>
      <c r="K518" s="9" t="str">
        <f>IF(Włochy2!H12="", "", Włochy2!H12)</f>
        <v>tak</v>
      </c>
      <c r="L518" s="9" t="str">
        <f>IF(Włochy2!I12="", "", Włochy2!I12)</f>
        <v>tak</v>
      </c>
      <c r="M518" s="9" t="str">
        <f>IF(Włochy2!J12="", "", Włochy2!J12)</f>
        <v>tak</v>
      </c>
      <c r="N518" s="9" t="str">
        <f>IF(Włochy2!K12="", "", Włochy2!K12)</f>
        <v>nie</v>
      </c>
      <c r="O518" s="9" t="str">
        <f>IF(Włochy2!L12="", "", Włochy2!L12)</f>
        <v>nie</v>
      </c>
      <c r="P518" s="9" t="str">
        <f>IF(Włochy2!M12="", "", Włochy2!M12)</f>
        <v>nie</v>
      </c>
      <c r="Q518" s="9" t="str">
        <f>IF(Włochy2!N12="", "", Włochy2!N12)</f>
        <v>nie</v>
      </c>
      <c r="R518" s="9" t="str">
        <f>IF(Włochy2!O12="", "", Włochy2!O12)</f>
        <v>tak</v>
      </c>
      <c r="S518" s="9" t="str">
        <f>IF(Włochy2!P12="", "", Włochy2!P12)</f>
        <v>tak</v>
      </c>
      <c r="T518" s="9" t="str">
        <f>IF(Włochy2!Q12="", "", Włochy2!Q12)</f>
        <v>tak</v>
      </c>
      <c r="U518" s="9" t="str">
        <f>IF(Włochy2!R12="", "", Włochy2!R12)</f>
        <v>tak</v>
      </c>
      <c r="V518" s="9" t="str">
        <f>IF(Włochy2!S12="", "", Włochy2!S12)</f>
        <v>nie</v>
      </c>
      <c r="W518" s="9" t="str">
        <f>IF(Włochy2!T12="", "", Włochy2!T12)</f>
        <v>tak</v>
      </c>
      <c r="X518" s="9" t="str">
        <f>IF(Włochy2!U12="", "", Włochy2!U12)</f>
        <v>nie</v>
      </c>
      <c r="Y518" s="9" t="str">
        <f>IF(Włochy2!V12="", "", Włochy2!V12)</f>
        <v>nie</v>
      </c>
      <c r="Z518" s="9" t="str">
        <f>IF(Włochy2!W12="", "", Włochy2!W12)</f>
        <v>nie</v>
      </c>
      <c r="AA518" s="9" t="str">
        <f>IF(Włochy2!X12="", "", Włochy2!X12)</f>
        <v>tak</v>
      </c>
      <c r="AB518" s="9" t="str">
        <f>IF(Włochy2!Y12="", "", Włochy2!Y12)</f>
        <v>tak</v>
      </c>
      <c r="AC518" s="9" t="str">
        <f>IF(Włochy2!Z12="", "", Włochy2!Z12)</f>
        <v>tak</v>
      </c>
      <c r="AD518" s="9" t="str">
        <f>IF(Włochy2!AA12="", "", Włochy2!AA12)</f>
        <v>tak</v>
      </c>
      <c r="AE518" s="9" t="str">
        <f>IF(Włochy2!AB12="", "", Włochy2!AB12)</f>
        <v>nie</v>
      </c>
      <c r="AF518" s="9" t="str">
        <f>IF(Włochy2!AC12="", "", Włochy2!AC12)</f>
        <v>nie</v>
      </c>
      <c r="AG518" s="9" t="str">
        <f>IF(Włochy2!AD12="", "", Włochy2!AD12)</f>
        <v>nie</v>
      </c>
      <c r="AH518" s="9" t="str">
        <f>IF(Włochy2!AE12="", "", Włochy2!AE12)</f>
        <v>tak</v>
      </c>
      <c r="AI518" s="9" t="str">
        <f>IF(Włochy2!AF12="", "", Włochy2!AF12)</f>
        <v/>
      </c>
      <c r="AJ518" s="9" t="str">
        <f>IF(Włochy2!AG12="", "", Włochy2!AG12)</f>
        <v/>
      </c>
      <c r="AK518" s="9" t="str">
        <f>IF(Włochy2!AH12="", "", Włochy2!AH12)</f>
        <v/>
      </c>
      <c r="AL518" s="9" t="str">
        <f>IF(Włochy2!AI12="", "", Włochy2!AI12)</f>
        <v/>
      </c>
      <c r="AM518" s="9" t="str">
        <f>IF(Włochy2!AJ12="", "", Włochy2!AJ12)</f>
        <v/>
      </c>
      <c r="AN518" s="9" t="str">
        <f>IF(Włochy2!AK12="", "", Włochy2!AK12)</f>
        <v/>
      </c>
      <c r="AO518" s="9" t="str">
        <f>IF(Włochy2!AL12="", "", Włochy2!AL12)</f>
        <v/>
      </c>
      <c r="AP518" s="9" t="str">
        <f>IF(Włochy2!AM12="", "", Włochy2!AM12)</f>
        <v/>
      </c>
      <c r="AY518" t="str">
        <f>Włochy2!AP12</f>
        <v>tak 1</v>
      </c>
    </row>
    <row r="519" spans="1:51" x14ac:dyDescent="0.25">
      <c r="A519" s="39">
        <f t="shared" si="60"/>
        <v>0.46666666666666667</v>
      </c>
      <c r="B519" s="47">
        <f t="shared" si="61"/>
        <v>0.46666667180666666</v>
      </c>
      <c r="C519" s="46">
        <v>5.1400000000000497E-9</v>
      </c>
      <c r="D519" s="16" t="str">
        <f>Włochy2!A13</f>
        <v>Carrarese</v>
      </c>
      <c r="E519" s="9" t="str">
        <f>IF(Włochy2!B13="", "", Włochy2!B13)</f>
        <v>tak</v>
      </c>
      <c r="F519" s="9" t="str">
        <f>IF(Włochy2!C13="", "", Włochy2!C13)</f>
        <v>nie</v>
      </c>
      <c r="G519" s="9" t="str">
        <f>IF(Włochy2!D13="", "", Włochy2!D13)</f>
        <v>tak</v>
      </c>
      <c r="H519" s="9" t="str">
        <f>IF(Włochy2!E13="", "", Włochy2!E13)</f>
        <v>tak</v>
      </c>
      <c r="I519" s="9" t="str">
        <f>IF(Włochy2!F13="", "", Włochy2!F13)</f>
        <v>nie</v>
      </c>
      <c r="J519" s="9" t="str">
        <f>IF(Włochy2!G13="", "", Włochy2!G13)</f>
        <v>nie</v>
      </c>
      <c r="K519" s="9" t="str">
        <f>IF(Włochy2!H13="", "", Włochy2!H13)</f>
        <v>nie</v>
      </c>
      <c r="L519" s="9" t="str">
        <f>IF(Włochy2!I13="", "", Włochy2!I13)</f>
        <v>nie</v>
      </c>
      <c r="M519" s="9" t="str">
        <f>IF(Włochy2!J13="", "", Włochy2!J13)</f>
        <v>nie</v>
      </c>
      <c r="N519" s="9" t="str">
        <f>IF(Włochy2!K13="", "", Włochy2!K13)</f>
        <v>nie</v>
      </c>
      <c r="O519" s="9" t="str">
        <f>IF(Włochy2!L13="", "", Włochy2!L13)</f>
        <v>nie</v>
      </c>
      <c r="P519" s="9" t="str">
        <f>IF(Włochy2!M13="", "", Włochy2!M13)</f>
        <v>nie</v>
      </c>
      <c r="Q519" s="9" t="str">
        <f>IF(Włochy2!N13="", "", Włochy2!N13)</f>
        <v>tak</v>
      </c>
      <c r="R519" s="9" t="str">
        <f>IF(Włochy2!O13="", "", Włochy2!O13)</f>
        <v>nie</v>
      </c>
      <c r="S519" s="9" t="str">
        <f>IF(Włochy2!P13="", "", Włochy2!P13)</f>
        <v>tak</v>
      </c>
      <c r="T519" s="9" t="str">
        <f>IF(Włochy2!Q13="", "", Włochy2!Q13)</f>
        <v>nie</v>
      </c>
      <c r="U519" s="9" t="str">
        <f>IF(Włochy2!R13="", "", Włochy2!R13)</f>
        <v>nie</v>
      </c>
      <c r="V519" s="9" t="str">
        <f>IF(Włochy2!S13="", "", Włochy2!S13)</f>
        <v>nie</v>
      </c>
      <c r="W519" s="9" t="str">
        <f>IF(Włochy2!T13="", "", Włochy2!T13)</f>
        <v>tak</v>
      </c>
      <c r="X519" s="9" t="str">
        <f>IF(Włochy2!U13="", "", Włochy2!U13)</f>
        <v>nie</v>
      </c>
      <c r="Y519" s="9" t="str">
        <f>IF(Włochy2!V13="", "", Włochy2!V13)</f>
        <v>tak</v>
      </c>
      <c r="Z519" s="9" t="str">
        <f>IF(Włochy2!W13="", "", Włochy2!W13)</f>
        <v>tak</v>
      </c>
      <c r="AA519" s="9" t="str">
        <f>IF(Włochy2!X13="", "", Włochy2!X13)</f>
        <v>tak</v>
      </c>
      <c r="AB519" s="9" t="str">
        <f>IF(Włochy2!Y13="", "", Włochy2!Y13)</f>
        <v>tak</v>
      </c>
      <c r="AC519" s="9" t="str">
        <f>IF(Włochy2!Z13="", "", Włochy2!Z13)</f>
        <v>nie</v>
      </c>
      <c r="AD519" s="9" t="str">
        <f>IF(Włochy2!AA13="", "", Włochy2!AA13)</f>
        <v>tak</v>
      </c>
      <c r="AE519" s="9" t="str">
        <f>IF(Włochy2!AB13="", "", Włochy2!AB13)</f>
        <v>tak</v>
      </c>
      <c r="AF519" s="9" t="str">
        <f>IF(Włochy2!AC13="", "", Włochy2!AC13)</f>
        <v>tak</v>
      </c>
      <c r="AG519" s="9" t="str">
        <f>IF(Włochy2!AD13="", "", Włochy2!AD13)</f>
        <v>nie</v>
      </c>
      <c r="AH519" s="9" t="str">
        <f>IF(Włochy2!AE13="", "", Włochy2!AE13)</f>
        <v>tak</v>
      </c>
      <c r="AI519" s="9" t="str">
        <f>IF(Włochy2!AF13="", "", Włochy2!AF13)</f>
        <v/>
      </c>
      <c r="AJ519" s="9" t="str">
        <f>IF(Włochy2!AG13="", "", Włochy2!AG13)</f>
        <v/>
      </c>
      <c r="AK519" s="9" t="str">
        <f>IF(Włochy2!AH13="", "", Włochy2!AH13)</f>
        <v/>
      </c>
      <c r="AL519" s="9" t="str">
        <f>IF(Włochy2!AI13="", "", Włochy2!AI13)</f>
        <v/>
      </c>
      <c r="AM519" s="9" t="str">
        <f>IF(Włochy2!AJ13="", "", Włochy2!AJ13)</f>
        <v/>
      </c>
      <c r="AN519" s="9" t="str">
        <f>IF(Włochy2!AK13="", "", Włochy2!AK13)</f>
        <v/>
      </c>
      <c r="AO519" s="9" t="str">
        <f>IF(Włochy2!AL13="", "", Włochy2!AL13)</f>
        <v/>
      </c>
      <c r="AP519" s="9" t="str">
        <f>IF(Włochy2!AM13="", "", Włochy2!AM13)</f>
        <v/>
      </c>
      <c r="AY519" t="str">
        <f>Włochy2!AP13</f>
        <v>tak 1</v>
      </c>
    </row>
    <row r="520" spans="1:51" x14ac:dyDescent="0.25">
      <c r="A520" s="39">
        <f t="shared" si="60"/>
        <v>0.6</v>
      </c>
      <c r="B520" s="47">
        <f t="shared" si="61"/>
        <v>0.60000000514999996</v>
      </c>
      <c r="C520" s="46">
        <v>5.1500000000000503E-9</v>
      </c>
      <c r="D520" s="16" t="str">
        <f>Włochy2!A14</f>
        <v>Frosinione</v>
      </c>
      <c r="E520" s="9" t="str">
        <f>IF(Włochy2!B14="", "", Włochy2!B14)</f>
        <v>tak</v>
      </c>
      <c r="F520" s="9" t="str">
        <f>IF(Włochy2!C14="", "", Włochy2!C14)</f>
        <v>tak</v>
      </c>
      <c r="G520" s="9" t="str">
        <f>IF(Włochy2!D14="", "", Włochy2!D14)</f>
        <v>nie</v>
      </c>
      <c r="H520" s="9" t="str">
        <f>IF(Włochy2!E14="", "", Włochy2!E14)</f>
        <v>nie</v>
      </c>
      <c r="I520" s="9" t="str">
        <f>IF(Włochy2!F14="", "", Włochy2!F14)</f>
        <v>tak</v>
      </c>
      <c r="J520" s="9" t="str">
        <f>IF(Włochy2!G14="", "", Włochy2!G14)</f>
        <v>tak</v>
      </c>
      <c r="K520" s="9" t="str">
        <f>IF(Włochy2!H14="", "", Włochy2!H14)</f>
        <v>tak</v>
      </c>
      <c r="L520" s="9" t="str">
        <f>IF(Włochy2!I14="", "", Włochy2!I14)</f>
        <v>nie</v>
      </c>
      <c r="M520" s="9" t="str">
        <f>IF(Włochy2!J14="", "", Włochy2!J14)</f>
        <v>tak</v>
      </c>
      <c r="N520" s="9" t="str">
        <f>IF(Włochy2!K14="", "", Włochy2!K14)</f>
        <v>nie</v>
      </c>
      <c r="O520" s="9" t="str">
        <f>IF(Włochy2!L14="", "", Włochy2!L14)</f>
        <v>nie</v>
      </c>
      <c r="P520" s="9" t="str">
        <f>IF(Włochy2!M14="", "", Włochy2!M14)</f>
        <v>nie</v>
      </c>
      <c r="Q520" s="9" t="str">
        <f>IF(Włochy2!N14="", "", Włochy2!N14)</f>
        <v>nie</v>
      </c>
      <c r="R520" s="9" t="str">
        <f>IF(Włochy2!O14="", "", Włochy2!O14)</f>
        <v>nie</v>
      </c>
      <c r="S520" s="9" t="str">
        <f>IF(Włochy2!P14="", "", Włochy2!P14)</f>
        <v>tak</v>
      </c>
      <c r="T520" s="9" t="str">
        <f>IF(Włochy2!Q14="", "", Włochy2!Q14)</f>
        <v>nie</v>
      </c>
      <c r="U520" s="9" t="str">
        <f>IF(Włochy2!R14="", "", Włochy2!R14)</f>
        <v>tak</v>
      </c>
      <c r="V520" s="9" t="str">
        <f>IF(Włochy2!S14="", "", Włochy2!S14)</f>
        <v>tak</v>
      </c>
      <c r="W520" s="9" t="str">
        <f>IF(Włochy2!T14="", "", Włochy2!T14)</f>
        <v>nie</v>
      </c>
      <c r="X520" s="9" t="str">
        <f>IF(Włochy2!U14="", "", Włochy2!U14)</f>
        <v>tak</v>
      </c>
      <c r="Y520" s="9" t="str">
        <f>IF(Włochy2!V14="", "", Włochy2!V14)</f>
        <v>tak</v>
      </c>
      <c r="Z520" s="9" t="str">
        <f>IF(Włochy2!W14="", "", Włochy2!W14)</f>
        <v>tak</v>
      </c>
      <c r="AA520" s="9" t="str">
        <f>IF(Włochy2!X14="", "", Włochy2!X14)</f>
        <v>tak</v>
      </c>
      <c r="AB520" s="9" t="str">
        <f>IF(Włochy2!Y14="", "", Włochy2!Y14)</f>
        <v>tak</v>
      </c>
      <c r="AC520" s="9" t="str">
        <f>IF(Włochy2!Z14="", "", Włochy2!Z14)</f>
        <v>tak</v>
      </c>
      <c r="AD520" s="9" t="str">
        <f>IF(Włochy2!AA14="", "", Włochy2!AA14)</f>
        <v>tak</v>
      </c>
      <c r="AE520" s="9" t="str">
        <f>IF(Włochy2!AB14="", "", Włochy2!AB14)</f>
        <v>tak</v>
      </c>
      <c r="AF520" s="9" t="str">
        <f>IF(Włochy2!AC14="", "", Włochy2!AC14)</f>
        <v>nie</v>
      </c>
      <c r="AG520" s="9" t="str">
        <f>IF(Włochy2!AD14="", "", Włochy2!AD14)</f>
        <v>nie</v>
      </c>
      <c r="AH520" s="9" t="str">
        <f>IF(Włochy2!AE14="", "", Włochy2!AE14)</f>
        <v>tak</v>
      </c>
      <c r="AI520" s="9" t="str">
        <f>IF(Włochy2!AF14="", "", Włochy2!AF14)</f>
        <v/>
      </c>
      <c r="AJ520" s="9" t="str">
        <f>IF(Włochy2!AG14="", "", Włochy2!AG14)</f>
        <v/>
      </c>
      <c r="AK520" s="9" t="str">
        <f>IF(Włochy2!AH14="", "", Włochy2!AH14)</f>
        <v/>
      </c>
      <c r="AL520" s="9" t="str">
        <f>IF(Włochy2!AI14="", "", Włochy2!AI14)</f>
        <v/>
      </c>
      <c r="AM520" s="9" t="str">
        <f>IF(Włochy2!AJ14="", "", Włochy2!AJ14)</f>
        <v/>
      </c>
      <c r="AN520" s="9" t="str">
        <f>IF(Włochy2!AK14="", "", Włochy2!AK14)</f>
        <v/>
      </c>
      <c r="AO520" s="9" t="str">
        <f>IF(Włochy2!AL14="", "", Włochy2!AL14)</f>
        <v/>
      </c>
      <c r="AP520" s="9" t="str">
        <f>IF(Włochy2!AM14="", "", Włochy2!AM14)</f>
        <v/>
      </c>
      <c r="AY520" t="str">
        <f>Włochy2!AP14</f>
        <v>tak 1</v>
      </c>
    </row>
    <row r="521" spans="1:51" x14ac:dyDescent="0.25">
      <c r="A521" s="39">
        <f t="shared" si="60"/>
        <v>0.33333333333333331</v>
      </c>
      <c r="B521" s="47">
        <f t="shared" si="61"/>
        <v>0.3333333384933333</v>
      </c>
      <c r="C521" s="46">
        <v>5.16000000000005E-9</v>
      </c>
      <c r="D521" s="16" t="str">
        <f>Włochy2!A15</f>
        <v>Cittadella</v>
      </c>
      <c r="E521" s="9" t="str">
        <f>IF(Włochy2!B15="", "", Włochy2!B15)</f>
        <v>tak</v>
      </c>
      <c r="F521" s="9" t="str">
        <f>IF(Włochy2!C15="", "", Włochy2!C15)</f>
        <v>nie</v>
      </c>
      <c r="G521" s="9" t="str">
        <f>IF(Włochy2!D15="", "", Włochy2!D15)</f>
        <v>tak</v>
      </c>
      <c r="H521" s="9" t="str">
        <f>IF(Włochy2!E15="", "", Włochy2!E15)</f>
        <v>nie</v>
      </c>
      <c r="I521" s="9" t="str">
        <f>IF(Włochy2!F15="", "", Włochy2!F15)</f>
        <v>nie</v>
      </c>
      <c r="J521" s="9" t="str">
        <f>IF(Włochy2!G15="", "", Włochy2!G15)</f>
        <v>nie</v>
      </c>
      <c r="K521" s="9" t="str">
        <f>IF(Włochy2!H15="", "", Włochy2!H15)</f>
        <v>tak</v>
      </c>
      <c r="L521" s="9" t="str">
        <f>IF(Włochy2!I15="", "", Włochy2!I15)</f>
        <v>nie</v>
      </c>
      <c r="M521" s="9" t="str">
        <f>IF(Włochy2!J15="", "", Włochy2!J15)</f>
        <v>nie</v>
      </c>
      <c r="N521" s="9" t="str">
        <f>IF(Włochy2!K15="", "", Włochy2!K15)</f>
        <v>nie</v>
      </c>
      <c r="O521" s="9" t="str">
        <f>IF(Włochy2!L15="", "", Włochy2!L15)</f>
        <v>nie</v>
      </c>
      <c r="P521" s="9" t="str">
        <f>IF(Włochy2!M15="", "", Włochy2!M15)</f>
        <v>nie</v>
      </c>
      <c r="Q521" s="9" t="str">
        <f>IF(Włochy2!N15="", "", Włochy2!N15)</f>
        <v>nie</v>
      </c>
      <c r="R521" s="9" t="str">
        <f>IF(Włochy2!O15="", "", Włochy2!O15)</f>
        <v>tak</v>
      </c>
      <c r="S521" s="9" t="str">
        <f>IF(Włochy2!P15="", "", Włochy2!P15)</f>
        <v>nie</v>
      </c>
      <c r="T521" s="9" t="str">
        <f>IF(Włochy2!Q15="", "", Włochy2!Q15)</f>
        <v>tak</v>
      </c>
      <c r="U521" s="9" t="str">
        <f>IF(Włochy2!R15="", "", Włochy2!R15)</f>
        <v>nie</v>
      </c>
      <c r="V521" s="9" t="str">
        <f>IF(Włochy2!S15="", "", Włochy2!S15)</f>
        <v>nie</v>
      </c>
      <c r="W521" s="9" t="str">
        <f>IF(Włochy2!T15="", "", Włochy2!T15)</f>
        <v>tak</v>
      </c>
      <c r="X521" s="9" t="str">
        <f>IF(Włochy2!U15="", "", Włochy2!U15)</f>
        <v>tak</v>
      </c>
      <c r="Y521" s="9" t="str">
        <f>IF(Włochy2!V15="", "", Włochy2!V15)</f>
        <v>nie</v>
      </c>
      <c r="Z521" s="9" t="str">
        <f>IF(Włochy2!W15="", "", Włochy2!W15)</f>
        <v>tak</v>
      </c>
      <c r="AA521" s="9" t="str">
        <f>IF(Włochy2!X15="", "", Włochy2!X15)</f>
        <v>nie</v>
      </c>
      <c r="AB521" s="9" t="str">
        <f>IF(Włochy2!Y15="", "", Włochy2!Y15)</f>
        <v>nie</v>
      </c>
      <c r="AC521" s="9" t="str">
        <f>IF(Włochy2!Z15="", "", Włochy2!Z15)</f>
        <v>nie</v>
      </c>
      <c r="AD521" s="9" t="str">
        <f>IF(Włochy2!AA15="", "", Włochy2!AA15)</f>
        <v>nie</v>
      </c>
      <c r="AE521" s="9" t="str">
        <f>IF(Włochy2!AB15="", "", Włochy2!AB15)</f>
        <v>tak</v>
      </c>
      <c r="AF521" s="9" t="str">
        <f>IF(Włochy2!AC15="", "", Włochy2!AC15)</f>
        <v>nie</v>
      </c>
      <c r="AG521" s="9" t="str">
        <f>IF(Włochy2!AD15="", "", Włochy2!AD15)</f>
        <v>nie</v>
      </c>
      <c r="AH521" s="9" t="str">
        <f>IF(Włochy2!AE15="", "", Włochy2!AE15)</f>
        <v>tak</v>
      </c>
      <c r="AI521" s="9" t="str">
        <f>IF(Włochy2!AF15="", "", Włochy2!AF15)</f>
        <v/>
      </c>
      <c r="AJ521" s="9" t="str">
        <f>IF(Włochy2!AG15="", "", Włochy2!AG15)</f>
        <v/>
      </c>
      <c r="AK521" s="9" t="str">
        <f>IF(Włochy2!AH15="", "", Włochy2!AH15)</f>
        <v/>
      </c>
      <c r="AL521" s="9" t="str">
        <f>IF(Włochy2!AI15="", "", Włochy2!AI15)</f>
        <v/>
      </c>
      <c r="AM521" s="9" t="str">
        <f>IF(Włochy2!AJ15="", "", Włochy2!AJ15)</f>
        <v/>
      </c>
      <c r="AN521" s="9" t="str">
        <f>IF(Włochy2!AK15="", "", Włochy2!AK15)</f>
        <v/>
      </c>
      <c r="AO521" s="9" t="str">
        <f>IF(Włochy2!AL15="", "", Włochy2!AL15)</f>
        <v/>
      </c>
      <c r="AP521" s="9" t="str">
        <f>IF(Włochy2!AM15="", "", Włochy2!AM15)</f>
        <v/>
      </c>
      <c r="AY521" t="str">
        <f>Włochy2!AP15</f>
        <v>tak 1</v>
      </c>
    </row>
    <row r="522" spans="1:51" x14ac:dyDescent="0.25">
      <c r="A522" s="39">
        <f t="shared" si="60"/>
        <v>0.5</v>
      </c>
      <c r="B522" s="47">
        <f t="shared" si="61"/>
        <v>0.50000000516999998</v>
      </c>
      <c r="C522" s="46">
        <v>5.1700000000000498E-9</v>
      </c>
      <c r="D522" s="16" t="str">
        <f>Włochy2!A16</f>
        <v>Reggiana</v>
      </c>
      <c r="E522" s="9" t="str">
        <f>IF(Włochy2!B16="", "", Włochy2!B16)</f>
        <v>nie</v>
      </c>
      <c r="F522" s="9" t="str">
        <f>IF(Włochy2!C16="", "", Włochy2!C16)</f>
        <v>nie</v>
      </c>
      <c r="G522" s="9" t="str">
        <f>IF(Włochy2!D16="", "", Włochy2!D16)</f>
        <v>tak</v>
      </c>
      <c r="H522" s="9" t="str">
        <f>IF(Włochy2!E16="", "", Włochy2!E16)</f>
        <v>tak</v>
      </c>
      <c r="I522" s="9" t="str">
        <f>IF(Włochy2!F16="", "", Włochy2!F16)</f>
        <v>tak</v>
      </c>
      <c r="J522" s="9" t="str">
        <f>IF(Włochy2!G16="", "", Włochy2!G16)</f>
        <v>nie</v>
      </c>
      <c r="K522" s="9" t="str">
        <f>IF(Włochy2!H16="", "", Włochy2!H16)</f>
        <v>nie</v>
      </c>
      <c r="L522" s="9" t="str">
        <f>IF(Włochy2!I16="", "", Włochy2!I16)</f>
        <v>nie</v>
      </c>
      <c r="M522" s="9" t="str">
        <f>IF(Włochy2!J16="", "", Włochy2!J16)</f>
        <v>tak</v>
      </c>
      <c r="N522" s="9" t="str">
        <f>IF(Włochy2!K16="", "", Włochy2!K16)</f>
        <v>nie</v>
      </c>
      <c r="O522" s="9" t="str">
        <f>IF(Włochy2!L16="", "", Włochy2!L16)</f>
        <v>nie</v>
      </c>
      <c r="P522" s="9" t="str">
        <f>IF(Włochy2!M16="", "", Włochy2!M16)</f>
        <v>nie</v>
      </c>
      <c r="Q522" s="9" t="str">
        <f>IF(Włochy2!N16="", "", Włochy2!N16)</f>
        <v>tak</v>
      </c>
      <c r="R522" s="9" t="str">
        <f>IF(Włochy2!O16="", "", Włochy2!O16)</f>
        <v>nie</v>
      </c>
      <c r="S522" s="9" t="str">
        <f>IF(Włochy2!P16="", "", Włochy2!P16)</f>
        <v>tak</v>
      </c>
      <c r="T522" s="9" t="str">
        <f>IF(Włochy2!Q16="", "", Włochy2!Q16)</f>
        <v>tak</v>
      </c>
      <c r="U522" s="9" t="str">
        <f>IF(Włochy2!R16="", "", Włochy2!R16)</f>
        <v>nie</v>
      </c>
      <c r="V522" s="9" t="str">
        <f>IF(Włochy2!S16="", "", Włochy2!S16)</f>
        <v>nie</v>
      </c>
      <c r="W522" s="9" t="str">
        <f>IF(Włochy2!T16="", "", Włochy2!T16)</f>
        <v>tak</v>
      </c>
      <c r="X522" s="9" t="str">
        <f>IF(Włochy2!U16="", "", Włochy2!U16)</f>
        <v>tak</v>
      </c>
      <c r="Y522" s="9" t="str">
        <f>IF(Włochy2!V16="", "", Włochy2!V16)</f>
        <v>nie</v>
      </c>
      <c r="Z522" s="9" t="str">
        <f>IF(Włochy2!W16="", "", Włochy2!W16)</f>
        <v>nie</v>
      </c>
      <c r="AA522" s="9" t="str">
        <f>IF(Włochy2!X16="", "", Włochy2!X16)</f>
        <v>tak</v>
      </c>
      <c r="AB522" s="9" t="str">
        <f>IF(Włochy2!Y16="", "", Włochy2!Y16)</f>
        <v>tak</v>
      </c>
      <c r="AC522" s="9" t="str">
        <f>IF(Włochy2!Z16="", "", Włochy2!Z16)</f>
        <v>nie</v>
      </c>
      <c r="AD522" s="9" t="str">
        <f>IF(Włochy2!AA16="", "", Włochy2!AA16)</f>
        <v>tak</v>
      </c>
      <c r="AE522" s="9" t="str">
        <f>IF(Włochy2!AB16="", "", Włochy2!AB16)</f>
        <v>tak</v>
      </c>
      <c r="AF522" s="9" t="str">
        <f>IF(Włochy2!AC16="", "", Włochy2!AC16)</f>
        <v>tak</v>
      </c>
      <c r="AG522" s="9" t="str">
        <f>IF(Włochy2!AD16="", "", Włochy2!AD16)</f>
        <v>nie</v>
      </c>
      <c r="AH522" s="9" t="str">
        <f>IF(Włochy2!AE16="", "", Włochy2!AE16)</f>
        <v>tak</v>
      </c>
      <c r="AI522" s="9" t="str">
        <f>IF(Włochy2!AF16="", "", Włochy2!AF16)</f>
        <v/>
      </c>
      <c r="AJ522" s="9" t="str">
        <f>IF(Włochy2!AG16="", "", Włochy2!AG16)</f>
        <v/>
      </c>
      <c r="AK522" s="9" t="str">
        <f>IF(Włochy2!AH16="", "", Włochy2!AH16)</f>
        <v/>
      </c>
      <c r="AL522" s="9" t="str">
        <f>IF(Włochy2!AI16="", "", Włochy2!AI16)</f>
        <v/>
      </c>
      <c r="AM522" s="9" t="str">
        <f>IF(Włochy2!AJ16="", "", Włochy2!AJ16)</f>
        <v/>
      </c>
      <c r="AN522" s="9" t="str">
        <f>IF(Włochy2!AK16="", "", Włochy2!AK16)</f>
        <v/>
      </c>
      <c r="AO522" s="9" t="str">
        <f>IF(Włochy2!AL16="", "", Włochy2!AL16)</f>
        <v/>
      </c>
      <c r="AP522" s="9" t="str">
        <f>IF(Włochy2!AM16="", "", Włochy2!AM16)</f>
        <v/>
      </c>
      <c r="AY522" t="str">
        <f>Włochy2!AP16</f>
        <v>tak 1</v>
      </c>
    </row>
    <row r="523" spans="1:51" x14ac:dyDescent="0.25">
      <c r="A523" s="39">
        <f t="shared" si="60"/>
        <v>0.43333333333333335</v>
      </c>
      <c r="B523" s="47">
        <f t="shared" si="61"/>
        <v>0.43333333851333333</v>
      </c>
      <c r="C523" s="46">
        <v>5.1800000000000504E-9</v>
      </c>
      <c r="D523" s="16" t="str">
        <f>Włochy2!A17</f>
        <v>Sampdoria</v>
      </c>
      <c r="E523" s="9" t="str">
        <f>IF(Włochy2!B17="", "", Włochy2!B17)</f>
        <v>tak</v>
      </c>
      <c r="F523" s="9" t="str">
        <f>IF(Włochy2!C17="", "", Włochy2!C17)</f>
        <v>nie</v>
      </c>
      <c r="G523" s="9" t="str">
        <f>IF(Włochy2!D17="", "", Włochy2!D17)</f>
        <v>tak</v>
      </c>
      <c r="H523" s="9" t="str">
        <f>IF(Włochy2!E17="", "", Włochy2!E17)</f>
        <v>nie</v>
      </c>
      <c r="I523" s="9" t="str">
        <f>IF(Włochy2!F17="", "", Włochy2!F17)</f>
        <v>tak</v>
      </c>
      <c r="J523" s="9" t="str">
        <f>IF(Włochy2!G17="", "", Włochy2!G17)</f>
        <v>nie</v>
      </c>
      <c r="K523" s="9" t="str">
        <f>IF(Włochy2!H17="", "", Włochy2!H17)</f>
        <v>nie</v>
      </c>
      <c r="L523" s="9" t="str">
        <f>IF(Włochy2!I17="", "", Włochy2!I17)</f>
        <v>tak</v>
      </c>
      <c r="M523" s="9" t="str">
        <f>IF(Włochy2!J17="", "", Włochy2!J17)</f>
        <v>nie</v>
      </c>
      <c r="N523" s="9" t="str">
        <f>IF(Włochy2!K17="", "", Włochy2!K17)</f>
        <v>nie</v>
      </c>
      <c r="O523" s="9" t="str">
        <f>IF(Włochy2!L17="", "", Włochy2!L17)</f>
        <v>nie</v>
      </c>
      <c r="P523" s="9" t="str">
        <f>IF(Włochy2!M17="", "", Włochy2!M17)</f>
        <v>nie</v>
      </c>
      <c r="Q523" s="9" t="str">
        <f>IF(Włochy2!N17="", "", Włochy2!N17)</f>
        <v>tak</v>
      </c>
      <c r="R523" s="9" t="str">
        <f>IF(Włochy2!O17="", "", Włochy2!O17)</f>
        <v>nie</v>
      </c>
      <c r="S523" s="9" t="str">
        <f>IF(Włochy2!P17="", "", Włochy2!P17)</f>
        <v>nie</v>
      </c>
      <c r="T523" s="9" t="str">
        <f>IF(Włochy2!Q17="", "", Włochy2!Q17)</f>
        <v>nie</v>
      </c>
      <c r="U523" s="9" t="str">
        <f>IF(Włochy2!R17="", "", Włochy2!R17)</f>
        <v>nie</v>
      </c>
      <c r="V523" s="9" t="str">
        <f>IF(Włochy2!S17="", "", Włochy2!S17)</f>
        <v>tak</v>
      </c>
      <c r="W523" s="9" t="str">
        <f>IF(Włochy2!T17="", "", Włochy2!T17)</f>
        <v>tak</v>
      </c>
      <c r="X523" s="9" t="str">
        <f>IF(Włochy2!U17="", "", Włochy2!U17)</f>
        <v>nie</v>
      </c>
      <c r="Y523" s="9" t="str">
        <f>IF(Włochy2!V17="", "", Włochy2!V17)</f>
        <v>tak</v>
      </c>
      <c r="Z523" s="9" t="str">
        <f>IF(Włochy2!W17="", "", Włochy2!W17)</f>
        <v>tak</v>
      </c>
      <c r="AA523" s="9" t="str">
        <f>IF(Włochy2!X17="", "", Włochy2!X17)</f>
        <v>tak</v>
      </c>
      <c r="AB523" s="9" t="str">
        <f>IF(Włochy2!Y17="", "", Włochy2!Y17)</f>
        <v>nie</v>
      </c>
      <c r="AC523" s="9" t="str">
        <f>IF(Włochy2!Z17="", "", Włochy2!Z17)</f>
        <v>nie</v>
      </c>
      <c r="AD523" s="9" t="str">
        <f>IF(Włochy2!AA17="", "", Włochy2!AA17)</f>
        <v>tak</v>
      </c>
      <c r="AE523" s="9" t="str">
        <f>IF(Włochy2!AB17="", "", Włochy2!AB17)</f>
        <v>nie</v>
      </c>
      <c r="AF523" s="9" t="str">
        <f>IF(Włochy2!AC17="", "", Włochy2!AC17)</f>
        <v>tak</v>
      </c>
      <c r="AG523" s="9" t="str">
        <f>IF(Włochy2!AD17="", "", Włochy2!AD17)</f>
        <v>nie</v>
      </c>
      <c r="AH523" s="9" t="str">
        <f>IF(Włochy2!AE17="", "", Włochy2!AE17)</f>
        <v>tak</v>
      </c>
      <c r="AI523" s="9" t="str">
        <f>IF(Włochy2!AF17="", "", Włochy2!AF17)</f>
        <v/>
      </c>
      <c r="AJ523" s="9" t="str">
        <f>IF(Włochy2!AG17="", "", Włochy2!AG17)</f>
        <v/>
      </c>
      <c r="AK523" s="9" t="str">
        <f>IF(Włochy2!AH17="", "", Włochy2!AH17)</f>
        <v/>
      </c>
      <c r="AL523" s="9" t="str">
        <f>IF(Włochy2!AI17="", "", Włochy2!AI17)</f>
        <v/>
      </c>
      <c r="AM523" s="9" t="str">
        <f>IF(Włochy2!AJ17="", "", Włochy2!AJ17)</f>
        <v/>
      </c>
      <c r="AN523" s="9" t="str">
        <f>IF(Włochy2!AK17="", "", Włochy2!AK17)</f>
        <v/>
      </c>
      <c r="AO523" s="9" t="str">
        <f>IF(Włochy2!AL17="", "", Włochy2!AL17)</f>
        <v/>
      </c>
      <c r="AP523" s="9" t="str">
        <f>IF(Włochy2!AM17="", "", Włochy2!AM17)</f>
        <v/>
      </c>
      <c r="AY523" t="str">
        <f>Włochy2!AP17</f>
        <v>tak 1</v>
      </c>
    </row>
    <row r="524" spans="1:51" x14ac:dyDescent="0.25">
      <c r="A524" s="39">
        <f t="shared" si="60"/>
        <v>0.56666666666666665</v>
      </c>
      <c r="B524" s="47">
        <f t="shared" si="61"/>
        <v>0.56666667185666664</v>
      </c>
      <c r="C524" s="46">
        <v>5.1900000000000501E-9</v>
      </c>
      <c r="D524" s="16" t="str">
        <f>Włochy2!A18</f>
        <v>Brescia</v>
      </c>
      <c r="E524" s="9" t="str">
        <f>IF(Włochy2!B18="", "", Włochy2!B18)</f>
        <v>nie</v>
      </c>
      <c r="F524" s="9" t="str">
        <f>IF(Włochy2!C18="", "", Włochy2!C18)</f>
        <v>nie</v>
      </c>
      <c r="G524" s="9" t="str">
        <f>IF(Włochy2!D18="", "", Włochy2!D18)</f>
        <v>tak</v>
      </c>
      <c r="H524" s="9" t="str">
        <f>IF(Włochy2!E18="", "", Włochy2!E18)</f>
        <v>tak</v>
      </c>
      <c r="I524" s="9" t="str">
        <f>IF(Włochy2!F18="", "", Włochy2!F18)</f>
        <v>tak</v>
      </c>
      <c r="J524" s="9" t="str">
        <f>IF(Włochy2!G18="", "", Włochy2!G18)</f>
        <v>tak</v>
      </c>
      <c r="K524" s="9" t="str">
        <f>IF(Włochy2!H18="", "", Włochy2!H18)</f>
        <v>tak</v>
      </c>
      <c r="L524" s="9" t="str">
        <f>IF(Włochy2!I18="", "", Włochy2!I18)</f>
        <v>nie</v>
      </c>
      <c r="M524" s="9" t="str">
        <f>IF(Włochy2!J18="", "", Włochy2!J18)</f>
        <v>nie</v>
      </c>
      <c r="N524" s="9" t="str">
        <f>IF(Włochy2!K18="", "", Włochy2!K18)</f>
        <v>tak</v>
      </c>
      <c r="O524" s="9" t="str">
        <f>IF(Włochy2!L18="", "", Włochy2!L18)</f>
        <v>tak</v>
      </c>
      <c r="P524" s="9" t="str">
        <f>IF(Włochy2!M18="", "", Włochy2!M18)</f>
        <v>nie</v>
      </c>
      <c r="Q524" s="9" t="str">
        <f>IF(Włochy2!N18="", "", Włochy2!N18)</f>
        <v>tak</v>
      </c>
      <c r="R524" s="9" t="str">
        <f>IF(Włochy2!O18="", "", Włochy2!O18)</f>
        <v>nie</v>
      </c>
      <c r="S524" s="9" t="str">
        <f>IF(Włochy2!P18="", "", Włochy2!P18)</f>
        <v>nie</v>
      </c>
      <c r="T524" s="9" t="str">
        <f>IF(Włochy2!Q18="", "", Włochy2!Q18)</f>
        <v>tak</v>
      </c>
      <c r="U524" s="9" t="str">
        <f>IF(Włochy2!R18="", "", Włochy2!R18)</f>
        <v>nie</v>
      </c>
      <c r="V524" s="9" t="str">
        <f>IF(Włochy2!S18="", "", Włochy2!S18)</f>
        <v>nie</v>
      </c>
      <c r="W524" s="9" t="str">
        <f>IF(Włochy2!T18="", "", Włochy2!T18)</f>
        <v>tak</v>
      </c>
      <c r="X524" s="9" t="str">
        <f>IF(Włochy2!U18="", "", Włochy2!U18)</f>
        <v>nie</v>
      </c>
      <c r="Y524" s="9" t="str">
        <f>IF(Włochy2!V18="", "", Włochy2!V18)</f>
        <v>tak</v>
      </c>
      <c r="Z524" s="9" t="str">
        <f>IF(Włochy2!W18="", "", Włochy2!W18)</f>
        <v>tak</v>
      </c>
      <c r="AA524" s="9" t="str">
        <f>IF(Włochy2!X18="", "", Włochy2!X18)</f>
        <v>tak</v>
      </c>
      <c r="AB524" s="9" t="str">
        <f>IF(Włochy2!Y18="", "", Włochy2!Y18)</f>
        <v>tak</v>
      </c>
      <c r="AC524" s="9" t="str">
        <f>IF(Włochy2!Z18="", "", Włochy2!Z18)</f>
        <v>nie</v>
      </c>
      <c r="AD524" s="9" t="str">
        <f>IF(Włochy2!AA18="", "", Włochy2!AA18)</f>
        <v>tak</v>
      </c>
      <c r="AE524" s="9" t="str">
        <f>IF(Włochy2!AB18="", "", Włochy2!AB18)</f>
        <v>nie</v>
      </c>
      <c r="AF524" s="9" t="str">
        <f>IF(Włochy2!AC18="", "", Włochy2!AC18)</f>
        <v>nie</v>
      </c>
      <c r="AG524" s="9" t="str">
        <f>IF(Włochy2!AD18="", "", Włochy2!AD18)</f>
        <v>tak</v>
      </c>
      <c r="AH524" s="9" t="str">
        <f>IF(Włochy2!AE18="", "", Włochy2!AE18)</f>
        <v>tak</v>
      </c>
      <c r="AI524" s="9" t="str">
        <f>IF(Włochy2!AF18="", "", Włochy2!AF18)</f>
        <v/>
      </c>
      <c r="AJ524" s="9" t="str">
        <f>IF(Włochy2!AG18="", "", Włochy2!AG18)</f>
        <v/>
      </c>
      <c r="AK524" s="9" t="str">
        <f>IF(Włochy2!AH18="", "", Włochy2!AH18)</f>
        <v/>
      </c>
      <c r="AL524" s="9" t="str">
        <f>IF(Włochy2!AI18="", "", Włochy2!AI18)</f>
        <v/>
      </c>
      <c r="AM524" s="9" t="str">
        <f>IF(Włochy2!AJ18="", "", Włochy2!AJ18)</f>
        <v/>
      </c>
      <c r="AN524" s="9" t="str">
        <f>IF(Włochy2!AK18="", "", Włochy2!AK18)</f>
        <v/>
      </c>
      <c r="AO524" s="9" t="str">
        <f>IF(Włochy2!AL18="", "", Włochy2!AL18)</f>
        <v/>
      </c>
      <c r="AP524" s="9" t="str">
        <f>IF(Włochy2!AM18="", "", Włochy2!AM18)</f>
        <v/>
      </c>
      <c r="AY524" t="str">
        <f>Włochy2!AP18</f>
        <v>tak 2</v>
      </c>
    </row>
    <row r="525" spans="1:51" x14ac:dyDescent="0.25">
      <c r="A525" s="39">
        <f t="shared" si="60"/>
        <v>0.56666666666666665</v>
      </c>
      <c r="B525" s="47">
        <f t="shared" si="61"/>
        <v>0.56666667186666664</v>
      </c>
      <c r="C525" s="46">
        <v>5.2000000000000499E-9</v>
      </c>
      <c r="D525" s="16" t="str">
        <f>Włochy2!A19</f>
        <v>Mantova</v>
      </c>
      <c r="E525" s="9" t="str">
        <f>IF(Włochy2!B19="", "", Włochy2!B19)</f>
        <v>nie</v>
      </c>
      <c r="F525" s="9" t="str">
        <f>IF(Włochy2!C19="", "", Włochy2!C19)</f>
        <v>tak</v>
      </c>
      <c r="G525" s="9" t="str">
        <f>IF(Włochy2!D19="", "", Włochy2!D19)</f>
        <v>tak</v>
      </c>
      <c r="H525" s="9" t="str">
        <f>IF(Włochy2!E19="", "", Włochy2!E19)</f>
        <v>nie</v>
      </c>
      <c r="I525" s="9" t="str">
        <f>IF(Włochy2!F19="", "", Włochy2!F19)</f>
        <v>tak</v>
      </c>
      <c r="J525" s="9" t="str">
        <f>IF(Włochy2!G19="", "", Włochy2!G19)</f>
        <v>nie</v>
      </c>
      <c r="K525" s="9" t="str">
        <f>IF(Włochy2!H19="", "", Włochy2!H19)</f>
        <v>tak</v>
      </c>
      <c r="L525" s="9" t="str">
        <f>IF(Włochy2!I19="", "", Włochy2!I19)</f>
        <v>nie</v>
      </c>
      <c r="M525" s="9" t="str">
        <f>IF(Włochy2!J19="", "", Włochy2!J19)</f>
        <v>nie</v>
      </c>
      <c r="N525" s="9" t="str">
        <f>IF(Włochy2!K19="", "", Włochy2!K19)</f>
        <v>nie</v>
      </c>
      <c r="O525" s="9" t="str">
        <f>IF(Włochy2!L19="", "", Włochy2!L19)</f>
        <v>nie</v>
      </c>
      <c r="P525" s="9" t="str">
        <f>IF(Włochy2!M19="", "", Włochy2!M19)</f>
        <v>nie</v>
      </c>
      <c r="Q525" s="9" t="str">
        <f>IF(Włochy2!N19="", "", Włochy2!N19)</f>
        <v>nie</v>
      </c>
      <c r="R525" s="9" t="str">
        <f>IF(Włochy2!O19="", "", Włochy2!O19)</f>
        <v>tak</v>
      </c>
      <c r="S525" s="9" t="str">
        <f>IF(Włochy2!P19="", "", Włochy2!P19)</f>
        <v>nie</v>
      </c>
      <c r="T525" s="9" t="str">
        <f>IF(Włochy2!Q19="", "", Włochy2!Q19)</f>
        <v>tak</v>
      </c>
      <c r="U525" s="9" t="str">
        <f>IF(Włochy2!R19="", "", Włochy2!R19)</f>
        <v>tak</v>
      </c>
      <c r="V525" s="9" t="str">
        <f>IF(Włochy2!S19="", "", Włochy2!S19)</f>
        <v>tak</v>
      </c>
      <c r="W525" s="9" t="str">
        <f>IF(Włochy2!T19="", "", Włochy2!T19)</f>
        <v>tak</v>
      </c>
      <c r="X525" s="9" t="str">
        <f>IF(Włochy2!U19="", "", Włochy2!U19)</f>
        <v>tak</v>
      </c>
      <c r="Y525" s="9" t="str">
        <f>IF(Włochy2!V19="", "", Włochy2!V19)</f>
        <v>tak</v>
      </c>
      <c r="Z525" s="9" t="str">
        <f>IF(Włochy2!W19="", "", Włochy2!W19)</f>
        <v>tak</v>
      </c>
      <c r="AA525" s="9" t="str">
        <f>IF(Włochy2!X19="", "", Włochy2!X19)</f>
        <v>tak</v>
      </c>
      <c r="AB525" s="9" t="str">
        <f>IF(Włochy2!Y19="", "", Włochy2!Y19)</f>
        <v>tak</v>
      </c>
      <c r="AC525" s="9" t="str">
        <f>IF(Włochy2!Z19="", "", Włochy2!Z19)</f>
        <v>tak</v>
      </c>
      <c r="AD525" s="9" t="str">
        <f>IF(Włochy2!AA19="", "", Włochy2!AA19)</f>
        <v>tak</v>
      </c>
      <c r="AE525" s="9" t="str">
        <f>IF(Włochy2!AB19="", "", Włochy2!AB19)</f>
        <v>nie</v>
      </c>
      <c r="AF525" s="9" t="str">
        <f>IF(Włochy2!AC19="", "", Włochy2!AC19)</f>
        <v>nie</v>
      </c>
      <c r="AG525" s="9" t="str">
        <f>IF(Włochy2!AD19="", "", Włochy2!AD19)</f>
        <v>nie</v>
      </c>
      <c r="AH525" s="9" t="str">
        <f>IF(Włochy2!AE19="", "", Włochy2!AE19)</f>
        <v>tak</v>
      </c>
      <c r="AI525" s="9" t="str">
        <f>IF(Włochy2!AF19="", "", Włochy2!AF19)</f>
        <v/>
      </c>
      <c r="AJ525" s="9" t="str">
        <f>IF(Włochy2!AG19="", "", Włochy2!AG19)</f>
        <v/>
      </c>
      <c r="AK525" s="9" t="str">
        <f>IF(Włochy2!AH19="", "", Włochy2!AH19)</f>
        <v/>
      </c>
      <c r="AL525" s="9" t="str">
        <f>IF(Włochy2!AI19="", "", Włochy2!AI19)</f>
        <v/>
      </c>
      <c r="AM525" s="9" t="str">
        <f>IF(Włochy2!AJ19="", "", Włochy2!AJ19)</f>
        <v/>
      </c>
      <c r="AN525" s="9" t="str">
        <f>IF(Włochy2!AK19="", "", Włochy2!AK19)</f>
        <v/>
      </c>
      <c r="AO525" s="9" t="str">
        <f>IF(Włochy2!AL19="", "", Włochy2!AL19)</f>
        <v/>
      </c>
      <c r="AP525" s="9" t="str">
        <f>IF(Włochy2!AM19="", "", Włochy2!AM19)</f>
        <v/>
      </c>
      <c r="AY525" t="str">
        <f>Włochy2!AP19</f>
        <v>tak 1</v>
      </c>
    </row>
    <row r="526" spans="1:51" x14ac:dyDescent="0.25">
      <c r="A526" s="39">
        <f t="shared" si="60"/>
        <v>0.36666666666666664</v>
      </c>
      <c r="B526" s="47">
        <f t="shared" si="61"/>
        <v>0.36666667187666663</v>
      </c>
      <c r="C526" s="46">
        <v>5.2100000000000496E-9</v>
      </c>
      <c r="D526" s="16" t="str">
        <f>Włochy2!A20</f>
        <v>Salernitana</v>
      </c>
      <c r="E526" s="9" t="str">
        <f>IF(Włochy2!B20="", "", Włochy2!B20)</f>
        <v>tak</v>
      </c>
      <c r="F526" s="9" t="str">
        <f>IF(Włochy2!C20="", "", Włochy2!C20)</f>
        <v>tak</v>
      </c>
      <c r="G526" s="9" t="str">
        <f>IF(Włochy2!D20="", "", Włochy2!D20)</f>
        <v>tak</v>
      </c>
      <c r="H526" s="9" t="str">
        <f>IF(Włochy2!E20="", "", Włochy2!E20)</f>
        <v>nie</v>
      </c>
      <c r="I526" s="9" t="str">
        <f>IF(Włochy2!F20="", "", Włochy2!F20)</f>
        <v>tak</v>
      </c>
      <c r="J526" s="9" t="str">
        <f>IF(Włochy2!G20="", "", Włochy2!G20)</f>
        <v>nie</v>
      </c>
      <c r="K526" s="9" t="str">
        <f>IF(Włochy2!H20="", "", Włochy2!H20)</f>
        <v>nie</v>
      </c>
      <c r="L526" s="9" t="str">
        <f>IF(Włochy2!I20="", "", Włochy2!I20)</f>
        <v>nie</v>
      </c>
      <c r="M526" s="9" t="str">
        <f>IF(Włochy2!J20="", "", Włochy2!J20)</f>
        <v>nie</v>
      </c>
      <c r="N526" s="9" t="str">
        <f>IF(Włochy2!K20="", "", Włochy2!K20)</f>
        <v>tak</v>
      </c>
      <c r="O526" s="9" t="str">
        <f>IF(Włochy2!L20="", "", Włochy2!L20)</f>
        <v>nie</v>
      </c>
      <c r="P526" s="9" t="str">
        <f>IF(Włochy2!M20="", "", Włochy2!M20)</f>
        <v>tak</v>
      </c>
      <c r="Q526" s="9" t="str">
        <f>IF(Włochy2!N20="", "", Włochy2!N20)</f>
        <v>nie</v>
      </c>
      <c r="R526" s="9" t="str">
        <f>IF(Włochy2!O20="", "", Włochy2!O20)</f>
        <v>nie</v>
      </c>
      <c r="S526" s="9" t="str">
        <f>IF(Włochy2!P20="", "", Włochy2!P20)</f>
        <v>tak</v>
      </c>
      <c r="T526" s="9" t="str">
        <f>IF(Włochy2!Q20="", "", Włochy2!Q20)</f>
        <v>nie</v>
      </c>
      <c r="U526" s="9" t="str">
        <f>IF(Włochy2!R20="", "", Włochy2!R20)</f>
        <v>tak</v>
      </c>
      <c r="V526" s="9" t="str">
        <f>IF(Włochy2!S20="", "", Włochy2!S20)</f>
        <v>nie</v>
      </c>
      <c r="W526" s="9" t="str">
        <f>IF(Włochy2!T20="", "", Włochy2!T20)</f>
        <v>nie</v>
      </c>
      <c r="X526" s="9" t="str">
        <f>IF(Włochy2!U20="", "", Włochy2!U20)</f>
        <v>nie</v>
      </c>
      <c r="Y526" s="9" t="str">
        <f>IF(Włochy2!V20="", "", Włochy2!V20)</f>
        <v>tak</v>
      </c>
      <c r="Z526" s="9" t="str">
        <f>IF(Włochy2!W20="", "", Włochy2!W20)</f>
        <v>nie</v>
      </c>
      <c r="AA526" s="9" t="str">
        <f>IF(Włochy2!X20="", "", Włochy2!X20)</f>
        <v>nie</v>
      </c>
      <c r="AB526" s="9" t="str">
        <f>IF(Włochy2!Y20="", "", Włochy2!Y20)</f>
        <v>nie</v>
      </c>
      <c r="AC526" s="9" t="str">
        <f>IF(Włochy2!Z20="", "", Włochy2!Z20)</f>
        <v>nie</v>
      </c>
      <c r="AD526" s="9" t="str">
        <f>IF(Włochy2!AA20="", "", Włochy2!AA20)</f>
        <v>tak</v>
      </c>
      <c r="AE526" s="9" t="str">
        <f>IF(Włochy2!AB20="", "", Włochy2!AB20)</f>
        <v>tak</v>
      </c>
      <c r="AF526" s="9" t="str">
        <f>IF(Włochy2!AC20="", "", Włochy2!AC20)</f>
        <v>nie</v>
      </c>
      <c r="AG526" s="9" t="str">
        <f>IF(Włochy2!AD20="", "", Włochy2!AD20)</f>
        <v>nie</v>
      </c>
      <c r="AH526" s="9" t="str">
        <f>IF(Włochy2!AE20="", "", Włochy2!AE20)</f>
        <v>nie</v>
      </c>
      <c r="AI526" s="9" t="str">
        <f>IF(Włochy2!AF20="", "", Włochy2!AF20)</f>
        <v/>
      </c>
      <c r="AJ526" s="9" t="str">
        <f>IF(Włochy2!AG20="", "", Włochy2!AG20)</f>
        <v/>
      </c>
      <c r="AK526" s="9" t="str">
        <f>IF(Włochy2!AH20="", "", Włochy2!AH20)</f>
        <v/>
      </c>
      <c r="AL526" s="9" t="str">
        <f>IF(Włochy2!AI20="", "", Włochy2!AI20)</f>
        <v/>
      </c>
      <c r="AM526" s="9" t="str">
        <f>IF(Włochy2!AJ20="", "", Włochy2!AJ20)</f>
        <v/>
      </c>
      <c r="AN526" s="9" t="str">
        <f>IF(Włochy2!AK20="", "", Włochy2!AK20)</f>
        <v/>
      </c>
      <c r="AO526" s="9" t="str">
        <f>IF(Włochy2!AL20="", "", Włochy2!AL20)</f>
        <v/>
      </c>
      <c r="AP526" s="9" t="str">
        <f>IF(Włochy2!AM20="", "", Włochy2!AM20)</f>
        <v/>
      </c>
      <c r="AY526" t="str">
        <f>Włochy2!AP20</f>
        <v>nie 3</v>
      </c>
    </row>
    <row r="527" spans="1:51" ht="15.75" thickBot="1" x14ac:dyDescent="0.3">
      <c r="A527" s="40">
        <f t="shared" si="60"/>
        <v>0.53333333333333333</v>
      </c>
      <c r="B527" s="47">
        <f t="shared" si="61"/>
        <v>0.53333333855333331</v>
      </c>
      <c r="C527" s="46">
        <v>5.2200000000000502E-9</v>
      </c>
      <c r="D527" s="16" t="str">
        <f>Włochy2!A21</f>
        <v>Cosenza</v>
      </c>
      <c r="E527" s="9" t="str">
        <f>IF(Włochy2!B21="", "", Włochy2!B21)</f>
        <v>nie</v>
      </c>
      <c r="F527" s="9" t="str">
        <f>IF(Włochy2!C21="", "", Włochy2!C21)</f>
        <v>tak</v>
      </c>
      <c r="G527" s="9" t="str">
        <f>IF(Włochy2!D21="", "", Włochy2!D21)</f>
        <v>nie</v>
      </c>
      <c r="H527" s="9" t="str">
        <f>IF(Włochy2!E21="", "", Włochy2!E21)</f>
        <v>tak</v>
      </c>
      <c r="I527" s="9" t="str">
        <f>IF(Włochy2!F21="", "", Włochy2!F21)</f>
        <v>tak</v>
      </c>
      <c r="J527" s="9" t="str">
        <f>IF(Włochy2!G21="", "", Włochy2!G21)</f>
        <v>nie</v>
      </c>
      <c r="K527" s="9" t="str">
        <f>IF(Włochy2!H21="", "", Włochy2!H21)</f>
        <v>tak</v>
      </c>
      <c r="L527" s="9" t="str">
        <f>IF(Włochy2!I21="", "", Włochy2!I21)</f>
        <v>tak</v>
      </c>
      <c r="M527" s="9" t="str">
        <f>IF(Włochy2!J21="", "", Włochy2!J21)</f>
        <v>nie</v>
      </c>
      <c r="N527" s="9" t="str">
        <f>IF(Włochy2!K21="", "", Włochy2!K21)</f>
        <v>nie</v>
      </c>
      <c r="O527" s="9" t="str">
        <f>IF(Włochy2!L21="", "", Włochy2!L21)</f>
        <v>nie</v>
      </c>
      <c r="P527" s="9" t="str">
        <f>IF(Włochy2!M21="", "", Włochy2!M21)</f>
        <v>tak</v>
      </c>
      <c r="Q527" s="9" t="str">
        <f>IF(Włochy2!N21="", "", Włochy2!N21)</f>
        <v>tak</v>
      </c>
      <c r="R527" s="9" t="str">
        <f>IF(Włochy2!O21="", "", Włochy2!O21)</f>
        <v>tak</v>
      </c>
      <c r="S527" s="9" t="str">
        <f>IF(Włochy2!P21="", "", Włochy2!P21)</f>
        <v>tak</v>
      </c>
      <c r="T527" s="9" t="str">
        <f>IF(Włochy2!Q21="", "", Włochy2!Q21)</f>
        <v>nie</v>
      </c>
      <c r="U527" s="9" t="str">
        <f>IF(Włochy2!R21="", "", Włochy2!R21)</f>
        <v>tak</v>
      </c>
      <c r="V527" s="9" t="str">
        <f>IF(Włochy2!S21="", "", Włochy2!S21)</f>
        <v>nie</v>
      </c>
      <c r="W527" s="9" t="str">
        <f>IF(Włochy2!T21="", "", Włochy2!T21)</f>
        <v>nie</v>
      </c>
      <c r="X527" s="9" t="str">
        <f>IF(Włochy2!U21="", "", Włochy2!U21)</f>
        <v>nie</v>
      </c>
      <c r="Y527" s="9" t="str">
        <f>IF(Włochy2!V21="", "", Włochy2!V21)</f>
        <v>tak</v>
      </c>
      <c r="Z527" s="9" t="str">
        <f>IF(Włochy2!W21="", "", Włochy2!W21)</f>
        <v>tak</v>
      </c>
      <c r="AA527" s="9" t="str">
        <f>IF(Włochy2!X21="", "", Włochy2!X21)</f>
        <v>nie</v>
      </c>
      <c r="AB527" s="9" t="str">
        <f>IF(Włochy2!Y21="", "", Włochy2!Y21)</f>
        <v>nie</v>
      </c>
      <c r="AC527" s="9" t="str">
        <f>IF(Włochy2!Z21="", "", Włochy2!Z21)</f>
        <v>nie</v>
      </c>
      <c r="AD527" s="9" t="str">
        <f>IF(Włochy2!AA21="", "", Włochy2!AA21)</f>
        <v>tak</v>
      </c>
      <c r="AE527" s="9" t="str">
        <f>IF(Włochy2!AB21="", "", Włochy2!AB21)</f>
        <v>tak</v>
      </c>
      <c r="AF527" s="9" t="str">
        <f>IF(Włochy2!AC21="", "", Włochy2!AC21)</f>
        <v>tak</v>
      </c>
      <c r="AG527" s="9" t="str">
        <f>IF(Włochy2!AD21="", "", Włochy2!AD21)</f>
        <v>nie</v>
      </c>
      <c r="AH527" s="9" t="str">
        <f>IF(Włochy2!AE21="", "", Włochy2!AE21)</f>
        <v>tak</v>
      </c>
      <c r="AI527" s="9" t="str">
        <f>IF(Włochy2!AF21="", "", Włochy2!AF21)</f>
        <v/>
      </c>
      <c r="AJ527" s="9" t="str">
        <f>IF(Włochy2!AG21="", "", Włochy2!AG21)</f>
        <v/>
      </c>
      <c r="AK527" s="9" t="str">
        <f>IF(Włochy2!AH21="", "", Włochy2!AH21)</f>
        <v/>
      </c>
      <c r="AL527" s="9" t="str">
        <f>IF(Włochy2!AI21="", "", Włochy2!AI21)</f>
        <v/>
      </c>
      <c r="AM527" s="9" t="str">
        <f>IF(Włochy2!AJ21="", "", Włochy2!AJ21)</f>
        <v/>
      </c>
      <c r="AN527" s="9" t="str">
        <f>IF(Włochy2!AK21="", "", Włochy2!AK21)</f>
        <v/>
      </c>
      <c r="AO527" s="9" t="str">
        <f>IF(Włochy2!AL21="", "", Włochy2!AL21)</f>
        <v/>
      </c>
      <c r="AP527" s="9" t="str">
        <f>IF(Włochy2!AM21="", "", Włochy2!AM21)</f>
        <v/>
      </c>
      <c r="AY527" t="str">
        <f>Włochy2!AP21</f>
        <v>tak 1</v>
      </c>
    </row>
    <row r="528" spans="1:51" ht="15.75" thickBot="1" x14ac:dyDescent="0.3">
      <c r="B528" s="47">
        <f t="shared" si="61"/>
        <v>5.23000000000005E-9</v>
      </c>
      <c r="C528" s="46">
        <v>5.23000000000005E-9</v>
      </c>
    </row>
    <row r="529" spans="1:51" ht="15.75" thickBot="1" x14ac:dyDescent="0.3">
      <c r="B529" s="47">
        <f t="shared" si="61"/>
        <v>5.2400000000000497E-9</v>
      </c>
      <c r="C529" s="46">
        <v>5.2400000000000497E-9</v>
      </c>
      <c r="D529" s="13" t="s">
        <v>2</v>
      </c>
      <c r="E529" s="14">
        <f t="shared" ref="E529:AP529" si="62">COUNTIF(E508:E527, "tak")/COUNTIFS(E508:E527, "&lt;&gt;")</f>
        <v>0.7</v>
      </c>
      <c r="F529" s="14">
        <f t="shared" si="62"/>
        <v>0.6</v>
      </c>
      <c r="G529" s="14">
        <f t="shared" si="62"/>
        <v>0.7</v>
      </c>
      <c r="H529" s="14">
        <f t="shared" si="62"/>
        <v>0.5</v>
      </c>
      <c r="I529" s="14">
        <f t="shared" si="62"/>
        <v>0.8</v>
      </c>
      <c r="J529" s="14">
        <f t="shared" si="62"/>
        <v>0.4</v>
      </c>
      <c r="K529" s="14">
        <f t="shared" si="62"/>
        <v>0.6</v>
      </c>
      <c r="L529" s="14">
        <f t="shared" si="62"/>
        <v>0.5</v>
      </c>
      <c r="M529" s="14">
        <f t="shared" si="62"/>
        <v>0.5</v>
      </c>
      <c r="N529" s="14">
        <f t="shared" si="62"/>
        <v>0.3</v>
      </c>
      <c r="O529" s="14">
        <f t="shared" si="62"/>
        <v>0.3</v>
      </c>
      <c r="P529" s="14">
        <f t="shared" si="62"/>
        <v>0.2</v>
      </c>
      <c r="Q529" s="14">
        <f t="shared" si="62"/>
        <v>0.5</v>
      </c>
      <c r="R529" s="14">
        <f t="shared" si="62"/>
        <v>0.4</v>
      </c>
      <c r="S529" s="14">
        <f t="shared" si="62"/>
        <v>0.6</v>
      </c>
      <c r="T529" s="14">
        <f t="shared" si="62"/>
        <v>0.5</v>
      </c>
      <c r="U529" s="14">
        <f t="shared" si="62"/>
        <v>0.5</v>
      </c>
      <c r="V529" s="14">
        <f t="shared" si="62"/>
        <v>0.3</v>
      </c>
      <c r="W529" s="14">
        <f t="shared" si="62"/>
        <v>0.6</v>
      </c>
      <c r="X529" s="14">
        <f t="shared" si="62"/>
        <v>0.4</v>
      </c>
      <c r="Y529" s="14">
        <f t="shared" si="62"/>
        <v>0.7</v>
      </c>
      <c r="Z529" s="14">
        <f t="shared" si="62"/>
        <v>0.6</v>
      </c>
      <c r="AA529" s="14">
        <f t="shared" si="62"/>
        <v>0.8</v>
      </c>
      <c r="AB529" s="14">
        <f t="shared" si="62"/>
        <v>0.6</v>
      </c>
      <c r="AC529" s="14">
        <f t="shared" si="62"/>
        <v>0.5</v>
      </c>
      <c r="AD529" s="14">
        <f t="shared" si="62"/>
        <v>0.7</v>
      </c>
      <c r="AE529" s="14">
        <f t="shared" si="62"/>
        <v>0.5</v>
      </c>
      <c r="AF529" s="14">
        <f t="shared" si="62"/>
        <v>0.4</v>
      </c>
      <c r="AG529" s="14">
        <f t="shared" si="62"/>
        <v>0.4</v>
      </c>
      <c r="AH529" s="14">
        <f t="shared" si="62"/>
        <v>0.7</v>
      </c>
      <c r="AI529" s="14">
        <f t="shared" si="62"/>
        <v>0</v>
      </c>
      <c r="AJ529" s="14">
        <f t="shared" si="62"/>
        <v>0</v>
      </c>
      <c r="AK529" s="14">
        <f t="shared" si="62"/>
        <v>0</v>
      </c>
      <c r="AL529" s="14">
        <f t="shared" si="62"/>
        <v>0</v>
      </c>
      <c r="AM529" s="14">
        <f t="shared" si="62"/>
        <v>0</v>
      </c>
      <c r="AN529" s="14">
        <f t="shared" si="62"/>
        <v>0</v>
      </c>
      <c r="AO529" s="14">
        <f t="shared" si="62"/>
        <v>0</v>
      </c>
      <c r="AP529" s="15">
        <f t="shared" si="62"/>
        <v>0</v>
      </c>
    </row>
    <row r="530" spans="1:51" x14ac:dyDescent="0.25">
      <c r="B530" s="47">
        <f t="shared" si="61"/>
        <v>5.2500000000000503E-9</v>
      </c>
      <c r="C530" s="46">
        <v>5.2500000000000503E-9</v>
      </c>
    </row>
    <row r="531" spans="1:51" ht="15.75" thickBot="1" x14ac:dyDescent="0.3">
      <c r="B531" s="47">
        <f t="shared" si="61"/>
        <v>5.2600000000000501E-9</v>
      </c>
      <c r="C531" s="46">
        <v>5.2600000000000501E-9</v>
      </c>
    </row>
    <row r="532" spans="1:51" ht="15.75" thickBot="1" x14ac:dyDescent="0.3">
      <c r="B532" s="47">
        <f t="shared" si="61"/>
        <v>5.2700000000000498E-9</v>
      </c>
      <c r="C532" s="46">
        <v>5.2700000000000498E-9</v>
      </c>
      <c r="D532" s="66" t="s">
        <v>222</v>
      </c>
      <c r="E532" s="8">
        <v>1</v>
      </c>
      <c r="F532" s="3">
        <v>2</v>
      </c>
      <c r="G532" s="3">
        <v>3</v>
      </c>
      <c r="H532" s="3">
        <v>4</v>
      </c>
      <c r="I532" s="3">
        <v>5</v>
      </c>
      <c r="J532" s="3">
        <v>6</v>
      </c>
      <c r="K532" s="3">
        <v>7</v>
      </c>
      <c r="L532" s="3">
        <v>8</v>
      </c>
      <c r="M532" s="3">
        <v>9</v>
      </c>
      <c r="N532" s="3">
        <v>10</v>
      </c>
      <c r="O532" s="3">
        <v>11</v>
      </c>
      <c r="P532" s="3">
        <v>12</v>
      </c>
      <c r="Q532" s="3">
        <v>13</v>
      </c>
      <c r="R532" s="3">
        <v>14</v>
      </c>
      <c r="S532" s="3">
        <v>15</v>
      </c>
      <c r="T532" s="3">
        <v>16</v>
      </c>
      <c r="U532" s="3">
        <v>17</v>
      </c>
      <c r="V532" s="3">
        <v>18</v>
      </c>
      <c r="W532" s="3">
        <v>19</v>
      </c>
      <c r="X532" s="3">
        <v>20</v>
      </c>
      <c r="Y532" s="3">
        <v>21</v>
      </c>
      <c r="Z532" s="3">
        <v>22</v>
      </c>
      <c r="AA532" s="3">
        <v>23</v>
      </c>
      <c r="AB532" s="3">
        <v>24</v>
      </c>
      <c r="AC532" s="3">
        <v>25</v>
      </c>
      <c r="AD532" s="3">
        <v>26</v>
      </c>
      <c r="AE532" s="3">
        <v>27</v>
      </c>
      <c r="AF532" s="3">
        <v>28</v>
      </c>
      <c r="AG532" s="3">
        <v>29</v>
      </c>
      <c r="AH532" s="3">
        <v>30</v>
      </c>
      <c r="AI532" s="3">
        <v>31</v>
      </c>
      <c r="AJ532" s="3">
        <v>32</v>
      </c>
      <c r="AK532" s="3">
        <v>33</v>
      </c>
      <c r="AL532" s="3">
        <v>34</v>
      </c>
      <c r="AM532" s="3">
        <v>35</v>
      </c>
      <c r="AN532" s="3">
        <v>36</v>
      </c>
      <c r="AO532" s="3">
        <v>37</v>
      </c>
      <c r="AP532" s="4">
        <v>38</v>
      </c>
    </row>
    <row r="533" spans="1:51" x14ac:dyDescent="0.25">
      <c r="A533" s="38">
        <f t="shared" ref="A533:A544" si="63">COUNTIF(E533:AP533, "tak") / (COUNTIF(E533:AP533, "tak") + COUNTIF(E533:AP533, "nie"))</f>
        <v>0.66666666666666663</v>
      </c>
      <c r="B533" s="47">
        <f t="shared" si="61"/>
        <v>0.66666667194666662</v>
      </c>
      <c r="C533" s="46">
        <v>5.2800000000000496E-9</v>
      </c>
      <c r="D533" s="16" t="str">
        <f>Austria!A2</f>
        <v>Sturm Graz</v>
      </c>
      <c r="E533" s="9" t="str">
        <f>IF(Austria!B2="", "", Austria!B2)</f>
        <v>nie</v>
      </c>
      <c r="F533" s="9" t="str">
        <f>IF(Austria!C2="", "", Austria!C2)</f>
        <v>tak</v>
      </c>
      <c r="G533" s="9" t="str">
        <f>IF(Austria!D2="", "", Austria!D2)</f>
        <v>nie</v>
      </c>
      <c r="H533" s="9" t="str">
        <f>IF(Austria!E2="", "", Austria!E2)</f>
        <v>nie</v>
      </c>
      <c r="I533" s="9" t="str">
        <f>IF(Austria!F2="", "", Austria!F2)</f>
        <v>tak</v>
      </c>
      <c r="J533" s="9" t="str">
        <f>IF(Austria!G2="", "", Austria!G2)</f>
        <v>tak</v>
      </c>
      <c r="K533" s="9" t="str">
        <f>IF(Austria!H2="", "", Austria!H2)</f>
        <v>tak</v>
      </c>
      <c r="L533" s="9" t="str">
        <f>IF(Austria!I2="", "", Austria!I2)</f>
        <v>tak</v>
      </c>
      <c r="M533" s="9" t="str">
        <f>IF(Austria!J2="", "", Austria!J2)</f>
        <v>tak</v>
      </c>
      <c r="N533" s="9" t="str">
        <f>IF(Austria!K2="", "", Austria!K2)</f>
        <v>nie</v>
      </c>
      <c r="O533" s="9" t="str">
        <f>IF(Austria!L2="", "", Austria!L2)</f>
        <v>tak</v>
      </c>
      <c r="P533" s="9" t="str">
        <f>IF(Austria!M2="", "", Austria!M2)</f>
        <v>nie</v>
      </c>
      <c r="Q533" s="9" t="str">
        <f>IF(Austria!N2="", "", Austria!N2)</f>
        <v>tak</v>
      </c>
      <c r="R533" s="9" t="str">
        <f>IF(Austria!O2="", "", Austria!O2)</f>
        <v>nie</v>
      </c>
      <c r="S533" s="9" t="str">
        <f>IF(Austria!P2="", "", Austria!P2)</f>
        <v>tak</v>
      </c>
      <c r="T533" s="9" t="str">
        <f>IF(Austria!Q2="", "", Austria!Q2)</f>
        <v>tak</v>
      </c>
      <c r="U533" s="9" t="str">
        <f>IF(Austria!R2="", "", Austria!R2)</f>
        <v>tak</v>
      </c>
      <c r="V533" s="9" t="str">
        <f>IF(Austria!S2="", "", Austria!S2)</f>
        <v>tak</v>
      </c>
      <c r="W533" s="9" t="str">
        <f>IF(Austria!T2="", "", Austria!T2)</f>
        <v>tak</v>
      </c>
      <c r="X533" s="9" t="str">
        <f>IF(Austria!U2="", "", Austria!U2)</f>
        <v>tak</v>
      </c>
      <c r="Y533" s="9" t="str">
        <f>IF(Austria!V2="", "", Austria!V2)</f>
        <v>nie</v>
      </c>
      <c r="Z533" s="9" t="str">
        <f>IF(Austria!W2="", "", Austria!W2)</f>
        <v>nie</v>
      </c>
      <c r="AA533" s="9" t="str">
        <f>IF(Austria!X2="", "", Austria!X2)</f>
        <v>tak</v>
      </c>
      <c r="AB533" s="9" t="str">
        <f>IF(Austria!Y2="", "", Austria!Y2)</f>
        <v>tak</v>
      </c>
      <c r="AC533" s="9" t="str">
        <f>IF(Austria!Z2="", "", Austria!Z2)</f>
        <v/>
      </c>
      <c r="AD533" s="9" t="str">
        <f>IF(Austria!AA2="", "", Austria!AA2)</f>
        <v/>
      </c>
      <c r="AE533" s="9" t="str">
        <f>IF(Austria!AB2="", "", Austria!AB2)</f>
        <v/>
      </c>
      <c r="AF533" s="9" t="str">
        <f>IF(Austria!AC2="", "", Austria!AC2)</f>
        <v/>
      </c>
      <c r="AG533" s="9" t="str">
        <f>IF(Austria!AD2="", "", Austria!AD2)</f>
        <v/>
      </c>
      <c r="AH533" s="9" t="str">
        <f>IF(Austria!AE2="", "", Austria!AE2)</f>
        <v/>
      </c>
      <c r="AI533" s="9" t="str">
        <f>IF(Austria!AF2="", "", Austria!AF2)</f>
        <v/>
      </c>
      <c r="AJ533" s="9" t="str">
        <f>IF(Austria!AG2="", "", Austria!AG2)</f>
        <v/>
      </c>
      <c r="AK533" s="9" t="str">
        <f>IF(Austria!AH2="", "", Austria!AH2)</f>
        <v/>
      </c>
      <c r="AL533" s="9" t="str">
        <f>IF(Austria!AI2="", "", Austria!AI2)</f>
        <v/>
      </c>
      <c r="AM533" s="9" t="str">
        <f>IF(Austria!AJ2="", "", Austria!AJ2)</f>
        <v/>
      </c>
      <c r="AN533" s="9" t="str">
        <f>IF(Austria!AK2="", "", Austria!AK2)</f>
        <v/>
      </c>
      <c r="AO533" s="9" t="str">
        <f>IF(Austria!AL2="", "", Austria!AL2)</f>
        <v/>
      </c>
      <c r="AP533" s="9" t="str">
        <f>IF(Austria!AM2="", "", Austria!AM2)</f>
        <v/>
      </c>
      <c r="AY533" t="str">
        <f>Austria!AP2</f>
        <v>tak 2</v>
      </c>
    </row>
    <row r="534" spans="1:51" x14ac:dyDescent="0.25">
      <c r="A534" s="39">
        <f t="shared" si="63"/>
        <v>0.45833333333333331</v>
      </c>
      <c r="B534" s="47">
        <f t="shared" si="61"/>
        <v>0.45833333862333331</v>
      </c>
      <c r="C534" s="46">
        <v>5.2900000000000502E-9</v>
      </c>
      <c r="D534" s="16" t="str">
        <f>Austria!A3</f>
        <v>Austria Wiedeń</v>
      </c>
      <c r="E534" s="9" t="str">
        <f>IF(Austria!B3="", "", Austria!B3)</f>
        <v>nie</v>
      </c>
      <c r="F534" s="9" t="str">
        <f>IF(Austria!C3="", "", Austria!C3)</f>
        <v>tak</v>
      </c>
      <c r="G534" s="9" t="str">
        <f>IF(Austria!D3="", "", Austria!D3)</f>
        <v>nie</v>
      </c>
      <c r="H534" s="9" t="str">
        <f>IF(Austria!E3="", "", Austria!E3)</f>
        <v>tak</v>
      </c>
      <c r="I534" s="9" t="str">
        <f>IF(Austria!F3="", "", Austria!F3)</f>
        <v>nie</v>
      </c>
      <c r="J534" s="9" t="str">
        <f>IF(Austria!G3="", "", Austria!G3)</f>
        <v>tak</v>
      </c>
      <c r="K534" s="9" t="str">
        <f>IF(Austria!H3="", "", Austria!H3)</f>
        <v>tak</v>
      </c>
      <c r="L534" s="9" t="str">
        <f>IF(Austria!I3="", "", Austria!I3)</f>
        <v>tak</v>
      </c>
      <c r="M534" s="9" t="str">
        <f>IF(Austria!J3="", "", Austria!J3)</f>
        <v>tak</v>
      </c>
      <c r="N534" s="9" t="str">
        <f>IF(Austria!K3="", "", Austria!K3)</f>
        <v>nie</v>
      </c>
      <c r="O534" s="9" t="str">
        <f>IF(Austria!L3="", "", Austria!L3)</f>
        <v>nie</v>
      </c>
      <c r="P534" s="9" t="str">
        <f>IF(Austria!M3="", "", Austria!M3)</f>
        <v>tak</v>
      </c>
      <c r="Q534" s="9" t="str">
        <f>IF(Austria!N3="", "", Austria!N3)</f>
        <v>nie</v>
      </c>
      <c r="R534" s="9" t="str">
        <f>IF(Austria!O3="", "", Austria!O3)</f>
        <v>nie</v>
      </c>
      <c r="S534" s="9" t="str">
        <f>IF(Austria!P3="", "", Austria!P3)</f>
        <v>tak</v>
      </c>
      <c r="T534" s="9" t="str">
        <f>IF(Austria!Q3="", "", Austria!Q3)</f>
        <v>tak</v>
      </c>
      <c r="U534" s="9" t="str">
        <f>IF(Austria!R3="", "", Austria!R3)</f>
        <v>tak</v>
      </c>
      <c r="V534" s="9" t="str">
        <f>IF(Austria!S3="", "", Austria!S3)</f>
        <v>tak</v>
      </c>
      <c r="W534" s="9" t="str">
        <f>IF(Austria!T3="", "", Austria!T3)</f>
        <v>nie</v>
      </c>
      <c r="X534" s="9" t="str">
        <f>IF(Austria!U3="", "", Austria!U3)</f>
        <v>nie</v>
      </c>
      <c r="Y534" s="9" t="str">
        <f>IF(Austria!V3="", "", Austria!V3)</f>
        <v>nie</v>
      </c>
      <c r="Z534" s="9" t="str">
        <f>IF(Austria!W3="", "", Austria!W3)</f>
        <v>nie</v>
      </c>
      <c r="AA534" s="9" t="str">
        <f>IF(Austria!X3="", "", Austria!X3)</f>
        <v>nie</v>
      </c>
      <c r="AB534" s="9" t="str">
        <f>IF(Austria!Y3="", "", Austria!Y3)</f>
        <v>nie</v>
      </c>
      <c r="AC534" s="9" t="str">
        <f>IF(Austria!Z3="", "", Austria!Z3)</f>
        <v/>
      </c>
      <c r="AD534" s="9" t="str">
        <f>IF(Austria!AA3="", "", Austria!AA3)</f>
        <v/>
      </c>
      <c r="AE534" s="9" t="str">
        <f>IF(Austria!AB3="", "", Austria!AB3)</f>
        <v/>
      </c>
      <c r="AF534" s="9" t="str">
        <f>IF(Austria!AC3="", "", Austria!AC3)</f>
        <v/>
      </c>
      <c r="AG534" s="9" t="str">
        <f>IF(Austria!AD3="", "", Austria!AD3)</f>
        <v/>
      </c>
      <c r="AH534" s="9" t="str">
        <f>IF(Austria!AE3="", "", Austria!AE3)</f>
        <v/>
      </c>
      <c r="AI534" s="9" t="str">
        <f>IF(Austria!AF3="", "", Austria!AF3)</f>
        <v/>
      </c>
      <c r="AJ534" s="9" t="str">
        <f>IF(Austria!AG3="", "", Austria!AG3)</f>
        <v/>
      </c>
      <c r="AK534" s="9" t="str">
        <f>IF(Austria!AH3="", "", Austria!AH3)</f>
        <v/>
      </c>
      <c r="AL534" s="9" t="str">
        <f>IF(Austria!AI3="", "", Austria!AI3)</f>
        <v/>
      </c>
      <c r="AM534" s="9" t="str">
        <f>IF(Austria!AJ3="", "", Austria!AJ3)</f>
        <v/>
      </c>
      <c r="AN534" s="9" t="str">
        <f>IF(Austria!AK3="", "", Austria!AK3)</f>
        <v/>
      </c>
      <c r="AO534" s="9" t="str">
        <f>IF(Austria!AL3="", "", Austria!AL3)</f>
        <v/>
      </c>
      <c r="AP534" s="9" t="str">
        <f>IF(Austria!AM3="", "", Austria!AM3)</f>
        <v/>
      </c>
      <c r="AY534" t="str">
        <f>Austria!AP3</f>
        <v>nie 6</v>
      </c>
    </row>
    <row r="535" spans="1:51" x14ac:dyDescent="0.25">
      <c r="A535" s="39">
        <f t="shared" si="63"/>
        <v>0.45833333333333331</v>
      </c>
      <c r="B535" s="47">
        <f t="shared" si="61"/>
        <v>0.45833333863333331</v>
      </c>
      <c r="C535" s="46">
        <v>5.3000000000000499E-9</v>
      </c>
      <c r="D535" s="16" t="str">
        <f>Austria!A4</f>
        <v>RB Slazburg</v>
      </c>
      <c r="E535" s="9" t="str">
        <f>IF(Austria!B4="", "", Austria!B4)</f>
        <v>nie</v>
      </c>
      <c r="F535" s="9" t="str">
        <f>IF(Austria!C4="", "", Austria!C4)</f>
        <v>tak</v>
      </c>
      <c r="G535" s="9" t="str">
        <f>IF(Austria!D4="", "", Austria!D4)</f>
        <v>nie</v>
      </c>
      <c r="H535" s="9" t="str">
        <f>IF(Austria!E4="", "", Austria!E4)</f>
        <v>tak</v>
      </c>
      <c r="I535" s="9" t="str">
        <f>IF(Austria!F4="", "", Austria!F4)</f>
        <v>nie</v>
      </c>
      <c r="J535" s="9" t="str">
        <f>IF(Austria!G4="", "", Austria!G4)</f>
        <v>tak</v>
      </c>
      <c r="K535" s="9" t="str">
        <f>IF(Austria!H4="", "", Austria!H4)</f>
        <v>nie</v>
      </c>
      <c r="L535" s="9" t="str">
        <f>IF(Austria!I4="", "", Austria!I4)</f>
        <v>tak</v>
      </c>
      <c r="M535" s="9" t="str">
        <f>IF(Austria!J4="", "", Austria!J4)</f>
        <v>tak</v>
      </c>
      <c r="N535" s="9" t="str">
        <f>IF(Austria!K4="", "", Austria!K4)</f>
        <v>nie</v>
      </c>
      <c r="O535" s="9" t="str">
        <f>IF(Austria!L4="", "", Austria!L4)</f>
        <v>nie</v>
      </c>
      <c r="P535" s="9" t="str">
        <f>IF(Austria!M4="", "", Austria!M4)</f>
        <v>nie</v>
      </c>
      <c r="Q535" s="9" t="str">
        <f>IF(Austria!N4="", "", Austria!N4)</f>
        <v>nie</v>
      </c>
      <c r="R535" s="9" t="str">
        <f>IF(Austria!O4="", "", Austria!O4)</f>
        <v>nie</v>
      </c>
      <c r="S535" s="9" t="str">
        <f>IF(Austria!P4="", "", Austria!P4)</f>
        <v>tak</v>
      </c>
      <c r="T535" s="9" t="str">
        <f>IF(Austria!Q4="", "", Austria!Q4)</f>
        <v>tak</v>
      </c>
      <c r="U535" s="9" t="str">
        <f>IF(Austria!R4="", "", Austria!R4)</f>
        <v>nie</v>
      </c>
      <c r="V535" s="9" t="str">
        <f>IF(Austria!S4="", "", Austria!S4)</f>
        <v>tak</v>
      </c>
      <c r="W535" s="9" t="str">
        <f>IF(Austria!T4="", "", Austria!T4)</f>
        <v>nie</v>
      </c>
      <c r="X535" s="9" t="str">
        <f>IF(Austria!U4="", "", Austria!U4)</f>
        <v>tak</v>
      </c>
      <c r="Y535" s="9" t="str">
        <f>IF(Austria!V4="", "", Austria!V4)</f>
        <v>tak</v>
      </c>
      <c r="Z535" s="9" t="str">
        <f>IF(Austria!W4="", "", Austria!W4)</f>
        <v>nie</v>
      </c>
      <c r="AA535" s="9" t="str">
        <f>IF(Austria!X4="", "", Austria!X4)</f>
        <v>tak</v>
      </c>
      <c r="AB535" s="9" t="str">
        <f>IF(Austria!Y4="", "", Austria!Y4)</f>
        <v>nie</v>
      </c>
      <c r="AC535" s="9" t="str">
        <f>IF(Austria!Z4="", "", Austria!Z4)</f>
        <v/>
      </c>
      <c r="AD535" s="9" t="str">
        <f>IF(Austria!AA4="", "", Austria!AA4)</f>
        <v/>
      </c>
      <c r="AE535" s="9" t="str">
        <f>IF(Austria!AB4="", "", Austria!AB4)</f>
        <v/>
      </c>
      <c r="AF535" s="9" t="str">
        <f>IF(Austria!AC4="", "", Austria!AC4)</f>
        <v/>
      </c>
      <c r="AG535" s="9" t="str">
        <f>IF(Austria!AD4="", "", Austria!AD4)</f>
        <v/>
      </c>
      <c r="AH535" s="9" t="str">
        <f>IF(Austria!AE4="", "", Austria!AE4)</f>
        <v/>
      </c>
      <c r="AI535" s="9" t="str">
        <f>IF(Austria!AF4="", "", Austria!AF4)</f>
        <v/>
      </c>
      <c r="AJ535" s="9" t="str">
        <f>IF(Austria!AG4="", "", Austria!AG4)</f>
        <v/>
      </c>
      <c r="AK535" s="9" t="str">
        <f>IF(Austria!AH4="", "", Austria!AH4)</f>
        <v/>
      </c>
      <c r="AL535" s="9" t="str">
        <f>IF(Austria!AI4="", "", Austria!AI4)</f>
        <v/>
      </c>
      <c r="AM535" s="9" t="str">
        <f>IF(Austria!AJ4="", "", Austria!AJ4)</f>
        <v/>
      </c>
      <c r="AN535" s="9" t="str">
        <f>IF(Austria!AK4="", "", Austria!AK4)</f>
        <v/>
      </c>
      <c r="AO535" s="9" t="str">
        <f>IF(Austria!AL4="", "", Austria!AL4)</f>
        <v/>
      </c>
      <c r="AP535" s="9" t="str">
        <f>IF(Austria!AM4="", "", Austria!AM4)</f>
        <v/>
      </c>
      <c r="AY535" t="str">
        <f>Austria!AP4</f>
        <v>nie 1</v>
      </c>
    </row>
    <row r="536" spans="1:51" x14ac:dyDescent="0.25">
      <c r="A536" s="39">
        <f t="shared" si="63"/>
        <v>0.5</v>
      </c>
      <c r="B536" s="47">
        <f t="shared" si="61"/>
        <v>0.50000000531</v>
      </c>
      <c r="C536" s="46">
        <v>5.3100000000000497E-9</v>
      </c>
      <c r="D536" s="16" t="str">
        <f>Austria!A5</f>
        <v>Wolfsberger</v>
      </c>
      <c r="E536" s="9" t="str">
        <f>IF(Austria!B5="", "", Austria!B5)</f>
        <v>tak</v>
      </c>
      <c r="F536" s="9" t="str">
        <f>IF(Austria!C5="", "", Austria!C5)</f>
        <v>tak</v>
      </c>
      <c r="G536" s="9" t="str">
        <f>IF(Austria!D5="", "", Austria!D5)</f>
        <v>tak</v>
      </c>
      <c r="H536" s="9" t="str">
        <f>IF(Austria!E5="", "", Austria!E5)</f>
        <v>nie</v>
      </c>
      <c r="I536" s="9" t="str">
        <f>IF(Austria!F5="", "", Austria!F5)</f>
        <v>nie</v>
      </c>
      <c r="J536" s="9" t="str">
        <f>IF(Austria!G5="", "", Austria!G5)</f>
        <v>tak</v>
      </c>
      <c r="K536" s="9" t="str">
        <f>IF(Austria!H5="", "", Austria!H5)</f>
        <v>tak</v>
      </c>
      <c r="L536" s="9" t="str">
        <f>IF(Austria!I5="", "", Austria!I5)</f>
        <v>nie</v>
      </c>
      <c r="M536" s="9" t="str">
        <f>IF(Austria!J5="", "", Austria!J5)</f>
        <v>nie</v>
      </c>
      <c r="N536" s="9" t="str">
        <f>IF(Austria!K5="", "", Austria!K5)</f>
        <v>nie</v>
      </c>
      <c r="O536" s="9" t="str">
        <f>IF(Austria!L5="", "", Austria!L5)</f>
        <v>nie</v>
      </c>
      <c r="P536" s="9" t="str">
        <f>IF(Austria!M5="", "", Austria!M5)</f>
        <v>tak</v>
      </c>
      <c r="Q536" s="9" t="str">
        <f>IF(Austria!N5="", "", Austria!N5)</f>
        <v>nie</v>
      </c>
      <c r="R536" s="9" t="str">
        <f>IF(Austria!O5="", "", Austria!O5)</f>
        <v>nie</v>
      </c>
      <c r="S536" s="9" t="str">
        <f>IF(Austria!P5="", "", Austria!P5)</f>
        <v>nie</v>
      </c>
      <c r="T536" s="9" t="str">
        <f>IF(Austria!Q5="", "", Austria!Q5)</f>
        <v>tak</v>
      </c>
      <c r="U536" s="9" t="str">
        <f>IF(Austria!R5="", "", Austria!R5)</f>
        <v>tak</v>
      </c>
      <c r="V536" s="9" t="str">
        <f>IF(Austria!S5="", "", Austria!S5)</f>
        <v>tak</v>
      </c>
      <c r="W536" s="9" t="str">
        <f>IF(Austria!T5="", "", Austria!T5)</f>
        <v>nie</v>
      </c>
      <c r="X536" s="9" t="str">
        <f>IF(Austria!U5="", "", Austria!U5)</f>
        <v>tak</v>
      </c>
      <c r="Y536" s="9" t="str">
        <f>IF(Austria!V5="", "", Austria!V5)</f>
        <v>tak</v>
      </c>
      <c r="Z536" s="9" t="str">
        <f>IF(Austria!W5="", "", Austria!W5)</f>
        <v>nie</v>
      </c>
      <c r="AA536" s="9" t="str">
        <f>IF(Austria!X5="", "", Austria!X5)</f>
        <v>tak</v>
      </c>
      <c r="AB536" s="9" t="str">
        <f>IF(Austria!Y5="", "", Austria!Y5)</f>
        <v>nie</v>
      </c>
      <c r="AC536" s="9" t="str">
        <f>IF(Austria!Z5="", "", Austria!Z5)</f>
        <v/>
      </c>
      <c r="AD536" s="9" t="str">
        <f>IF(Austria!AA5="", "", Austria!AA5)</f>
        <v/>
      </c>
      <c r="AE536" s="9" t="str">
        <f>IF(Austria!AB5="", "", Austria!AB5)</f>
        <v/>
      </c>
      <c r="AF536" s="9" t="str">
        <f>IF(Austria!AC5="", "", Austria!AC5)</f>
        <v/>
      </c>
      <c r="AG536" s="9" t="str">
        <f>IF(Austria!AD5="", "", Austria!AD5)</f>
        <v/>
      </c>
      <c r="AH536" s="9" t="str">
        <f>IF(Austria!AE5="", "", Austria!AE5)</f>
        <v/>
      </c>
      <c r="AI536" s="9" t="str">
        <f>IF(Austria!AF5="", "", Austria!AF5)</f>
        <v/>
      </c>
      <c r="AJ536" s="9" t="str">
        <f>IF(Austria!AG5="", "", Austria!AG5)</f>
        <v/>
      </c>
      <c r="AK536" s="9" t="str">
        <f>IF(Austria!AH5="", "", Austria!AH5)</f>
        <v/>
      </c>
      <c r="AL536" s="9" t="str">
        <f>IF(Austria!AI5="", "", Austria!AI5)</f>
        <v/>
      </c>
      <c r="AM536" s="9" t="str">
        <f>IF(Austria!AJ5="", "", Austria!AJ5)</f>
        <v/>
      </c>
      <c r="AN536" s="9" t="str">
        <f>IF(Austria!AK5="", "", Austria!AK5)</f>
        <v/>
      </c>
      <c r="AO536" s="9" t="str">
        <f>IF(Austria!AL5="", "", Austria!AL5)</f>
        <v/>
      </c>
      <c r="AP536" s="9" t="str">
        <f>IF(Austria!AM5="", "", Austria!AM5)</f>
        <v/>
      </c>
      <c r="AY536" t="str">
        <f>Austria!AP5</f>
        <v>nie 1</v>
      </c>
    </row>
    <row r="537" spans="1:51" x14ac:dyDescent="0.25">
      <c r="A537" s="39">
        <f t="shared" si="63"/>
        <v>0.5</v>
      </c>
      <c r="B537" s="47">
        <f t="shared" si="61"/>
        <v>0.50000000532</v>
      </c>
      <c r="C537" s="46">
        <v>5.3200000000000503E-9</v>
      </c>
      <c r="D537" s="16" t="str">
        <f>Austria!A6</f>
        <v>Rapid Wiedeń</v>
      </c>
      <c r="E537" s="9" t="str">
        <f>IF(Austria!B6="", "", Austria!B6)</f>
        <v>nie</v>
      </c>
      <c r="F537" s="9" t="str">
        <f>IF(Austria!C6="", "", Austria!C6)</f>
        <v>nie</v>
      </c>
      <c r="G537" s="9" t="str">
        <f>IF(Austria!D6="", "", Austria!D6)</f>
        <v>tak</v>
      </c>
      <c r="H537" s="9" t="str">
        <f>IF(Austria!E6="", "", Austria!E6)</f>
        <v>tak</v>
      </c>
      <c r="I537" s="9" t="str">
        <f>IF(Austria!F6="", "", Austria!F6)</f>
        <v>nie</v>
      </c>
      <c r="J537" s="9" t="str">
        <f>IF(Austria!G6="", "", Austria!G6)</f>
        <v>tak</v>
      </c>
      <c r="K537" s="9" t="str">
        <f>IF(Austria!H6="", "", Austria!H6)</f>
        <v>tak</v>
      </c>
      <c r="L537" s="9" t="str">
        <f>IF(Austria!I6="", "", Austria!I6)</f>
        <v>tak</v>
      </c>
      <c r="M537" s="9" t="str">
        <f>IF(Austria!J6="", "", Austria!J6)</f>
        <v>nie</v>
      </c>
      <c r="N537" s="9" t="str">
        <f>IF(Austria!K6="", "", Austria!K6)</f>
        <v>tak</v>
      </c>
      <c r="O537" s="9" t="str">
        <f>IF(Austria!L6="", "", Austria!L6)</f>
        <v>nie</v>
      </c>
      <c r="P537" s="9" t="str">
        <f>IF(Austria!M6="", "", Austria!M6)</f>
        <v>nie</v>
      </c>
      <c r="Q537" s="9" t="str">
        <f>IF(Austria!N6="", "", Austria!N6)</f>
        <v>nie</v>
      </c>
      <c r="R537" s="9" t="str">
        <f>IF(Austria!O6="", "", Austria!O6)</f>
        <v>nie</v>
      </c>
      <c r="S537" s="9" t="str">
        <f>IF(Austria!P6="", "", Austria!P6)</f>
        <v>nie</v>
      </c>
      <c r="T537" s="9" t="str">
        <f>IF(Austria!Q6="", "", Austria!Q6)</f>
        <v>tak</v>
      </c>
      <c r="U537" s="9" t="str">
        <f>IF(Austria!R6="", "", Austria!R6)</f>
        <v>tak</v>
      </c>
      <c r="V537" s="9" t="str">
        <f>IF(Austria!S6="", "", Austria!S6)</f>
        <v>tak</v>
      </c>
      <c r="W537" s="9" t="str">
        <f>IF(Austria!T6="", "", Austria!T6)</f>
        <v>tak</v>
      </c>
      <c r="X537" s="9" t="str">
        <f>IF(Austria!U6="", "", Austria!U6)</f>
        <v>nie</v>
      </c>
      <c r="Y537" s="9" t="str">
        <f>IF(Austria!V6="", "", Austria!V6)</f>
        <v>nie</v>
      </c>
      <c r="Z537" s="9" t="str">
        <f>IF(Austria!W6="", "", Austria!W6)</f>
        <v>nie</v>
      </c>
      <c r="AA537" s="9" t="str">
        <f>IF(Austria!X6="", "", Austria!X6)</f>
        <v>tak</v>
      </c>
      <c r="AB537" s="9" t="str">
        <f>IF(Austria!Y6="", "", Austria!Y6)</f>
        <v>tak</v>
      </c>
      <c r="AC537" s="9" t="str">
        <f>IF(Austria!Z6="", "", Austria!Z6)</f>
        <v/>
      </c>
      <c r="AD537" s="9" t="str">
        <f>IF(Austria!AA6="", "", Austria!AA6)</f>
        <v/>
      </c>
      <c r="AE537" s="9" t="str">
        <f>IF(Austria!AB6="", "", Austria!AB6)</f>
        <v/>
      </c>
      <c r="AF537" s="9" t="str">
        <f>IF(Austria!AC6="", "", Austria!AC6)</f>
        <v/>
      </c>
      <c r="AG537" s="9" t="str">
        <f>IF(Austria!AD6="", "", Austria!AD6)</f>
        <v/>
      </c>
      <c r="AH537" s="9" t="str">
        <f>IF(Austria!AE6="", "", Austria!AE6)</f>
        <v/>
      </c>
      <c r="AI537" s="9" t="str">
        <f>IF(Austria!AF6="", "", Austria!AF6)</f>
        <v/>
      </c>
      <c r="AJ537" s="9" t="str">
        <f>IF(Austria!AG6="", "", Austria!AG6)</f>
        <v/>
      </c>
      <c r="AK537" s="9" t="str">
        <f>IF(Austria!AH6="", "", Austria!AH6)</f>
        <v/>
      </c>
      <c r="AL537" s="9" t="str">
        <f>IF(Austria!AI6="", "", Austria!AI6)</f>
        <v/>
      </c>
      <c r="AM537" s="9" t="str">
        <f>IF(Austria!AJ6="", "", Austria!AJ6)</f>
        <v/>
      </c>
      <c r="AN537" s="9" t="str">
        <f>IF(Austria!AK6="", "", Austria!AK6)</f>
        <v/>
      </c>
      <c r="AO537" s="9" t="str">
        <f>IF(Austria!AL6="", "", Austria!AL6)</f>
        <v/>
      </c>
      <c r="AP537" s="9" t="str">
        <f>IF(Austria!AM6="", "", Austria!AM6)</f>
        <v/>
      </c>
      <c r="AY537" t="str">
        <f>Austria!AP6</f>
        <v>tak 2</v>
      </c>
    </row>
    <row r="538" spans="1:51" x14ac:dyDescent="0.25">
      <c r="A538" s="39">
        <f t="shared" si="63"/>
        <v>0.58333333333333337</v>
      </c>
      <c r="B538" s="47">
        <f t="shared" si="61"/>
        <v>0.58333333866333337</v>
      </c>
      <c r="C538" s="46">
        <v>5.33000000000005E-9</v>
      </c>
      <c r="D538" s="16" t="str">
        <f>Austria!A7</f>
        <v>BW Linz</v>
      </c>
      <c r="E538" s="9" t="str">
        <f>IF(Austria!B7="", "", Austria!B7)</f>
        <v>nie</v>
      </c>
      <c r="F538" s="9" t="str">
        <f>IF(Austria!C7="", "", Austria!C7)</f>
        <v>tak</v>
      </c>
      <c r="G538" s="9" t="str">
        <f>IF(Austria!D7="", "", Austria!D7)</f>
        <v>tak</v>
      </c>
      <c r="H538" s="9" t="str">
        <f>IF(Austria!E7="", "", Austria!E7)</f>
        <v>tak</v>
      </c>
      <c r="I538" s="9" t="str">
        <f>IF(Austria!F7="", "", Austria!F7)</f>
        <v>tak</v>
      </c>
      <c r="J538" s="9" t="str">
        <f>IF(Austria!G7="", "", Austria!G7)</f>
        <v>nie</v>
      </c>
      <c r="K538" s="9" t="str">
        <f>IF(Austria!H7="", "", Austria!H7)</f>
        <v>nie</v>
      </c>
      <c r="L538" s="9" t="str">
        <f>IF(Austria!I7="", "", Austria!I7)</f>
        <v>tak</v>
      </c>
      <c r="M538" s="9" t="str">
        <f>IF(Austria!J7="", "", Austria!J7)</f>
        <v>tak</v>
      </c>
      <c r="N538" s="9" t="str">
        <f>IF(Austria!K7="", "", Austria!K7)</f>
        <v>nie</v>
      </c>
      <c r="O538" s="9" t="str">
        <f>IF(Austria!L7="", "", Austria!L7)</f>
        <v>tak</v>
      </c>
      <c r="P538" s="9" t="str">
        <f>IF(Austria!M7="", "", Austria!M7)</f>
        <v>tak</v>
      </c>
      <c r="Q538" s="9" t="str">
        <f>IF(Austria!N7="", "", Austria!N7)</f>
        <v>nie</v>
      </c>
      <c r="R538" s="9" t="str">
        <f>IF(Austria!O7="", "", Austria!O7)</f>
        <v>tak</v>
      </c>
      <c r="S538" s="9" t="str">
        <f>IF(Austria!P7="", "", Austria!P7)</f>
        <v>nie</v>
      </c>
      <c r="T538" s="9" t="str">
        <f>IF(Austria!Q7="", "", Austria!Q7)</f>
        <v>tak</v>
      </c>
      <c r="U538" s="9" t="str">
        <f>IF(Austria!R7="", "", Austria!R7)</f>
        <v>nie</v>
      </c>
      <c r="V538" s="9" t="str">
        <f>IF(Austria!S7="", "", Austria!S7)</f>
        <v>nie</v>
      </c>
      <c r="W538" s="9" t="str">
        <f>IF(Austria!T7="", "", Austria!T7)</f>
        <v>tak</v>
      </c>
      <c r="X538" s="9" t="str">
        <f>IF(Austria!U7="", "", Austria!U7)</f>
        <v>tak</v>
      </c>
      <c r="Y538" s="9" t="str">
        <f>IF(Austria!V7="", "", Austria!V7)</f>
        <v>tak</v>
      </c>
      <c r="Z538" s="9" t="str">
        <f>IF(Austria!W7="", "", Austria!W7)</f>
        <v>tak</v>
      </c>
      <c r="AA538" s="9" t="str">
        <f>IF(Austria!X7="", "", Austria!X7)</f>
        <v>nie</v>
      </c>
      <c r="AB538" s="9" t="str">
        <f>IF(Austria!Y7="", "", Austria!Y7)</f>
        <v>nie</v>
      </c>
      <c r="AC538" s="9" t="str">
        <f>IF(Austria!Z7="", "", Austria!Z7)</f>
        <v/>
      </c>
      <c r="AD538" s="9" t="str">
        <f>IF(Austria!AA7="", "", Austria!AA7)</f>
        <v/>
      </c>
      <c r="AE538" s="9" t="str">
        <f>IF(Austria!AB7="", "", Austria!AB7)</f>
        <v/>
      </c>
      <c r="AF538" s="9" t="str">
        <f>IF(Austria!AC7="", "", Austria!AC7)</f>
        <v/>
      </c>
      <c r="AG538" s="9" t="str">
        <f>IF(Austria!AD7="", "", Austria!AD7)</f>
        <v/>
      </c>
      <c r="AH538" s="9" t="str">
        <f>IF(Austria!AE7="", "", Austria!AE7)</f>
        <v/>
      </c>
      <c r="AI538" s="9" t="str">
        <f>IF(Austria!AF7="", "", Austria!AF7)</f>
        <v/>
      </c>
      <c r="AJ538" s="9" t="str">
        <f>IF(Austria!AG7="", "", Austria!AG7)</f>
        <v/>
      </c>
      <c r="AK538" s="9" t="str">
        <f>IF(Austria!AH7="", "", Austria!AH7)</f>
        <v/>
      </c>
      <c r="AL538" s="9" t="str">
        <f>IF(Austria!AI7="", "", Austria!AI7)</f>
        <v/>
      </c>
      <c r="AM538" s="9" t="str">
        <f>IF(Austria!AJ7="", "", Austria!AJ7)</f>
        <v/>
      </c>
      <c r="AN538" s="9" t="str">
        <f>IF(Austria!AK7="", "", Austria!AK7)</f>
        <v/>
      </c>
      <c r="AO538" s="9" t="str">
        <f>IF(Austria!AL7="", "", Austria!AL7)</f>
        <v/>
      </c>
      <c r="AP538" s="9" t="str">
        <f>IF(Austria!AM7="", "", Austria!AM7)</f>
        <v/>
      </c>
      <c r="AY538" t="str">
        <f>Austria!AP7</f>
        <v>nie 2</v>
      </c>
    </row>
    <row r="539" spans="1:51" x14ac:dyDescent="0.25">
      <c r="A539" s="39">
        <f t="shared" si="63"/>
        <v>0.625</v>
      </c>
      <c r="B539" s="47">
        <f t="shared" si="61"/>
        <v>0.62500000534</v>
      </c>
      <c r="C539" s="46">
        <v>5.3400000000000498E-9</v>
      </c>
      <c r="D539" s="16" t="str">
        <f>Austria!A8</f>
        <v>LASK</v>
      </c>
      <c r="E539" s="9" t="str">
        <f>IF(Austria!B8="", "", Austria!B8)</f>
        <v>tak</v>
      </c>
      <c r="F539" s="9" t="str">
        <f>IF(Austria!C8="", "", Austria!C8)</f>
        <v>tak</v>
      </c>
      <c r="G539" s="9" t="str">
        <f>IF(Austria!D8="", "", Austria!D8)</f>
        <v>nie</v>
      </c>
      <c r="H539" s="9" t="str">
        <f>IF(Austria!E8="", "", Austria!E8)</f>
        <v>tak</v>
      </c>
      <c r="I539" s="9" t="str">
        <f>IF(Austria!F8="", "", Austria!F8)</f>
        <v>nie</v>
      </c>
      <c r="J539" s="9" t="str">
        <f>IF(Austria!G8="", "", Austria!G8)</f>
        <v>nie</v>
      </c>
      <c r="K539" s="9" t="str">
        <f>IF(Austria!H8="", "", Austria!H8)</f>
        <v>tak</v>
      </c>
      <c r="L539" s="9" t="str">
        <f>IF(Austria!I8="", "", Austria!I8)</f>
        <v>tak</v>
      </c>
      <c r="M539" s="9" t="str">
        <f>IF(Austria!J8="", "", Austria!J8)</f>
        <v>tak</v>
      </c>
      <c r="N539" s="9" t="str">
        <f>IF(Austria!K8="", "", Austria!K8)</f>
        <v>tak</v>
      </c>
      <c r="O539" s="9" t="str">
        <f>IF(Austria!L8="", "", Austria!L8)</f>
        <v>tak</v>
      </c>
      <c r="P539" s="9" t="str">
        <f>IF(Austria!M8="", "", Austria!M8)</f>
        <v>tak</v>
      </c>
      <c r="Q539" s="9" t="str">
        <f>IF(Austria!N8="", "", Austria!N8)</f>
        <v>nie</v>
      </c>
      <c r="R539" s="9" t="str">
        <f>IF(Austria!O8="", "", Austria!O8)</f>
        <v>nie</v>
      </c>
      <c r="S539" s="9" t="str">
        <f>IF(Austria!P8="", "", Austria!P8)</f>
        <v>tak</v>
      </c>
      <c r="T539" s="9" t="str">
        <f>IF(Austria!Q8="", "", Austria!Q8)</f>
        <v>tak</v>
      </c>
      <c r="U539" s="9" t="str">
        <f>IF(Austria!R8="", "", Austria!R8)</f>
        <v>nie</v>
      </c>
      <c r="V539" s="9" t="str">
        <f>IF(Austria!S8="", "", Austria!S8)</f>
        <v>nie</v>
      </c>
      <c r="W539" s="9" t="str">
        <f>IF(Austria!T8="", "", Austria!T8)</f>
        <v>tak</v>
      </c>
      <c r="X539" s="9" t="str">
        <f>IF(Austria!U8="", "", Austria!U8)</f>
        <v>tak</v>
      </c>
      <c r="Y539" s="9" t="str">
        <f>IF(Austria!V8="", "", Austria!V8)</f>
        <v>tak</v>
      </c>
      <c r="Z539" s="9" t="str">
        <f>IF(Austria!W8="", "", Austria!W8)</f>
        <v>nie</v>
      </c>
      <c r="AA539" s="9" t="str">
        <f>IF(Austria!X8="", "", Austria!X8)</f>
        <v>tak</v>
      </c>
      <c r="AB539" s="9" t="str">
        <f>IF(Austria!Y8="", "", Austria!Y8)</f>
        <v>nie</v>
      </c>
      <c r="AC539" s="9" t="str">
        <f>IF(Austria!Z8="", "", Austria!Z8)</f>
        <v/>
      </c>
      <c r="AD539" s="9" t="str">
        <f>IF(Austria!AA8="", "", Austria!AA8)</f>
        <v/>
      </c>
      <c r="AE539" s="9" t="str">
        <f>IF(Austria!AB8="", "", Austria!AB8)</f>
        <v/>
      </c>
      <c r="AF539" s="9" t="str">
        <f>IF(Austria!AC8="", "", Austria!AC8)</f>
        <v/>
      </c>
      <c r="AG539" s="9" t="str">
        <f>IF(Austria!AD8="", "", Austria!AD8)</f>
        <v/>
      </c>
      <c r="AH539" s="9" t="str">
        <f>IF(Austria!AE8="", "", Austria!AE8)</f>
        <v/>
      </c>
      <c r="AI539" s="9" t="str">
        <f>IF(Austria!AF8="", "", Austria!AF8)</f>
        <v/>
      </c>
      <c r="AJ539" s="9" t="str">
        <f>IF(Austria!AG8="", "", Austria!AG8)</f>
        <v/>
      </c>
      <c r="AK539" s="9" t="str">
        <f>IF(Austria!AH8="", "", Austria!AH8)</f>
        <v/>
      </c>
      <c r="AL539" s="9" t="str">
        <f>IF(Austria!AI8="", "", Austria!AI8)</f>
        <v/>
      </c>
      <c r="AM539" s="9" t="str">
        <f>IF(Austria!AJ8="", "", Austria!AJ8)</f>
        <v/>
      </c>
      <c r="AN539" s="9" t="str">
        <f>IF(Austria!AK8="", "", Austria!AK8)</f>
        <v/>
      </c>
      <c r="AO539" s="9" t="str">
        <f>IF(Austria!AL8="", "", Austria!AL8)</f>
        <v/>
      </c>
      <c r="AP539" s="9" t="str">
        <f>IF(Austria!AM8="", "", Austria!AM8)</f>
        <v/>
      </c>
      <c r="AY539" t="str">
        <f>Austria!AP8</f>
        <v>nie 1</v>
      </c>
    </row>
    <row r="540" spans="1:51" x14ac:dyDescent="0.25">
      <c r="A540" s="39">
        <f t="shared" si="63"/>
        <v>0.625</v>
      </c>
      <c r="B540" s="47">
        <f t="shared" si="61"/>
        <v>0.62500000535</v>
      </c>
      <c r="C540" s="46">
        <v>5.3500000000000504E-9</v>
      </c>
      <c r="D540" s="16" t="str">
        <f>Austria!A9</f>
        <v>Hartberg</v>
      </c>
      <c r="E540" s="9" t="str">
        <f>IF(Austria!B9="", "", Austria!B9)</f>
        <v>tak</v>
      </c>
      <c r="F540" s="9" t="str">
        <f>IF(Austria!C9="", "", Austria!C9)</f>
        <v>tak</v>
      </c>
      <c r="G540" s="9" t="str">
        <f>IF(Austria!D9="", "", Austria!D9)</f>
        <v>nie</v>
      </c>
      <c r="H540" s="9" t="str">
        <f>IF(Austria!E9="", "", Austria!E9)</f>
        <v>tak</v>
      </c>
      <c r="I540" s="9" t="str">
        <f>IF(Austria!F9="", "", Austria!F9)</f>
        <v>tak</v>
      </c>
      <c r="J540" s="9" t="str">
        <f>IF(Austria!G9="", "", Austria!G9)</f>
        <v>nie</v>
      </c>
      <c r="K540" s="9" t="str">
        <f>IF(Austria!H9="", "", Austria!H9)</f>
        <v>tak</v>
      </c>
      <c r="L540" s="9" t="str">
        <f>IF(Austria!I9="", "", Austria!I9)</f>
        <v>nie</v>
      </c>
      <c r="M540" s="9" t="str">
        <f>IF(Austria!J9="", "", Austria!J9)</f>
        <v>nie</v>
      </c>
      <c r="N540" s="9" t="str">
        <f>IF(Austria!K9="", "", Austria!K9)</f>
        <v>tak</v>
      </c>
      <c r="O540" s="9" t="str">
        <f>IF(Austria!L9="", "", Austria!L9)</f>
        <v>tak</v>
      </c>
      <c r="P540" s="9" t="str">
        <f>IF(Austria!M9="", "", Austria!M9)</f>
        <v>tak</v>
      </c>
      <c r="Q540" s="9" t="str">
        <f>IF(Austria!N9="", "", Austria!N9)</f>
        <v>tak</v>
      </c>
      <c r="R540" s="9" t="str">
        <f>IF(Austria!O9="", "", Austria!O9)</f>
        <v>nie</v>
      </c>
      <c r="S540" s="9" t="str">
        <f>IF(Austria!P9="", "", Austria!P9)</f>
        <v>tak</v>
      </c>
      <c r="T540" s="9" t="str">
        <f>IF(Austria!Q9="", "", Austria!Q9)</f>
        <v>tak</v>
      </c>
      <c r="U540" s="9" t="str">
        <f>IF(Austria!R9="", "", Austria!R9)</f>
        <v>nie</v>
      </c>
      <c r="V540" s="9" t="str">
        <f>IF(Austria!S9="", "", Austria!S9)</f>
        <v>nie</v>
      </c>
      <c r="W540" s="9" t="str">
        <f>IF(Austria!T9="", "", Austria!T9)</f>
        <v>nie</v>
      </c>
      <c r="X540" s="9" t="str">
        <f>IF(Austria!U9="", "", Austria!U9)</f>
        <v>tak</v>
      </c>
      <c r="Y540" s="9" t="str">
        <f>IF(Austria!V9="", "", Austria!V9)</f>
        <v>nie</v>
      </c>
      <c r="Z540" s="9" t="str">
        <f>IF(Austria!W9="", "", Austria!W9)</f>
        <v>tak</v>
      </c>
      <c r="AA540" s="9" t="str">
        <f>IF(Austria!X9="", "", Austria!X9)</f>
        <v>tak</v>
      </c>
      <c r="AB540" s="9" t="str">
        <f>IF(Austria!Y9="", "", Austria!Y9)</f>
        <v>tak</v>
      </c>
      <c r="AC540" s="9" t="str">
        <f>IF(Austria!Z9="", "", Austria!Z9)</f>
        <v/>
      </c>
      <c r="AD540" s="9" t="str">
        <f>IF(Austria!AA9="", "", Austria!AA9)</f>
        <v/>
      </c>
      <c r="AE540" s="9" t="str">
        <f>IF(Austria!AB9="", "", Austria!AB9)</f>
        <v/>
      </c>
      <c r="AF540" s="9" t="str">
        <f>IF(Austria!AC9="", "", Austria!AC9)</f>
        <v/>
      </c>
      <c r="AG540" s="9" t="str">
        <f>IF(Austria!AD9="", "", Austria!AD9)</f>
        <v/>
      </c>
      <c r="AH540" s="9" t="str">
        <f>IF(Austria!AE9="", "", Austria!AE9)</f>
        <v/>
      </c>
      <c r="AI540" s="9" t="str">
        <f>IF(Austria!AF9="", "", Austria!AF9)</f>
        <v/>
      </c>
      <c r="AJ540" s="9" t="str">
        <f>IF(Austria!AG9="", "", Austria!AG9)</f>
        <v/>
      </c>
      <c r="AK540" s="9" t="str">
        <f>IF(Austria!AH9="", "", Austria!AH9)</f>
        <v/>
      </c>
      <c r="AL540" s="9" t="str">
        <f>IF(Austria!AI9="", "", Austria!AI9)</f>
        <v/>
      </c>
      <c r="AM540" s="9" t="str">
        <f>IF(Austria!AJ9="", "", Austria!AJ9)</f>
        <v/>
      </c>
      <c r="AN540" s="9" t="str">
        <f>IF(Austria!AK9="", "", Austria!AK9)</f>
        <v/>
      </c>
      <c r="AO540" s="9" t="str">
        <f>IF(Austria!AL9="", "", Austria!AL9)</f>
        <v/>
      </c>
      <c r="AP540" s="9" t="str">
        <f>IF(Austria!AM9="", "", Austria!AM9)</f>
        <v/>
      </c>
      <c r="AY540" t="str">
        <f>Austria!AP9</f>
        <v>tak 3</v>
      </c>
    </row>
    <row r="541" spans="1:51" x14ac:dyDescent="0.25">
      <c r="A541" s="39">
        <f t="shared" si="63"/>
        <v>0.5</v>
      </c>
      <c r="B541" s="47">
        <f t="shared" si="61"/>
        <v>0.50000000536</v>
      </c>
      <c r="C541" s="46">
        <v>5.3600000000000501E-9</v>
      </c>
      <c r="D541" s="16" t="str">
        <f>Austria!A10</f>
        <v>Austria Klagenfurt</v>
      </c>
      <c r="E541" s="9" t="str">
        <f>IF(Austria!B10="", "", Austria!B10)</f>
        <v>tak</v>
      </c>
      <c r="F541" s="9" t="str">
        <f>IF(Austria!C10="", "", Austria!C10)</f>
        <v>nie</v>
      </c>
      <c r="G541" s="9" t="str">
        <f>IF(Austria!D10="", "", Austria!D10)</f>
        <v>nie</v>
      </c>
      <c r="H541" s="9" t="str">
        <f>IF(Austria!E10="", "", Austria!E10)</f>
        <v>nie</v>
      </c>
      <c r="I541" s="9" t="str">
        <f>IF(Austria!F10="", "", Austria!F10)</f>
        <v>tak</v>
      </c>
      <c r="J541" s="9" t="str">
        <f>IF(Austria!G10="", "", Austria!G10)</f>
        <v>tak</v>
      </c>
      <c r="K541" s="9" t="str">
        <f>IF(Austria!H10="", "", Austria!H10)</f>
        <v>tak</v>
      </c>
      <c r="L541" s="9" t="str">
        <f>IF(Austria!I10="", "", Austria!I10)</f>
        <v>nie</v>
      </c>
      <c r="M541" s="9" t="str">
        <f>IF(Austria!J10="", "", Austria!J10)</f>
        <v>tak</v>
      </c>
      <c r="N541" s="9" t="str">
        <f>IF(Austria!K10="", "", Austria!K10)</f>
        <v>nie</v>
      </c>
      <c r="O541" s="9" t="str">
        <f>IF(Austria!L10="", "", Austria!L10)</f>
        <v>tak</v>
      </c>
      <c r="P541" s="9" t="str">
        <f>IF(Austria!M10="", "", Austria!M10)</f>
        <v>tak</v>
      </c>
      <c r="Q541" s="9" t="str">
        <f>IF(Austria!N10="", "", Austria!N10)</f>
        <v>nie</v>
      </c>
      <c r="R541" s="9" t="str">
        <f>IF(Austria!O10="", "", Austria!O10)</f>
        <v>nie</v>
      </c>
      <c r="S541" s="9" t="str">
        <f>IF(Austria!P10="", "", Austria!P10)</f>
        <v>tak</v>
      </c>
      <c r="T541" s="9" t="str">
        <f>IF(Austria!Q10="", "", Austria!Q10)</f>
        <v>tak</v>
      </c>
      <c r="U541" s="9" t="str">
        <f>IF(Austria!R10="", "", Austria!R10)</f>
        <v>nie</v>
      </c>
      <c r="V541" s="9" t="str">
        <f>IF(Austria!S10="", "", Austria!S10)</f>
        <v>nie</v>
      </c>
      <c r="W541" s="9" t="str">
        <f>IF(Austria!T10="", "", Austria!T10)</f>
        <v>nie</v>
      </c>
      <c r="X541" s="9" t="str">
        <f>IF(Austria!U10="", "", Austria!U10)</f>
        <v>tak</v>
      </c>
      <c r="Y541" s="9" t="str">
        <f>IF(Austria!V10="", "", Austria!V10)</f>
        <v>nie</v>
      </c>
      <c r="Z541" s="9" t="str">
        <f>IF(Austria!W10="", "", Austria!W10)</f>
        <v>tak</v>
      </c>
      <c r="AA541" s="9" t="str">
        <f>IF(Austria!X10="", "", Austria!X10)</f>
        <v>tak</v>
      </c>
      <c r="AB541" s="9" t="str">
        <f>IF(Austria!Y10="", "", Austria!Y10)</f>
        <v>nie</v>
      </c>
      <c r="AC541" s="9" t="str">
        <f>IF(Austria!Z10="", "", Austria!Z10)</f>
        <v/>
      </c>
      <c r="AD541" s="9" t="str">
        <f>IF(Austria!AA10="", "", Austria!AA10)</f>
        <v/>
      </c>
      <c r="AE541" s="9" t="str">
        <f>IF(Austria!AB10="", "", Austria!AB10)</f>
        <v/>
      </c>
      <c r="AF541" s="9" t="str">
        <f>IF(Austria!AC10="", "", Austria!AC10)</f>
        <v/>
      </c>
      <c r="AG541" s="9" t="str">
        <f>IF(Austria!AD10="", "", Austria!AD10)</f>
        <v/>
      </c>
      <c r="AH541" s="9" t="str">
        <f>IF(Austria!AE10="", "", Austria!AE10)</f>
        <v/>
      </c>
      <c r="AI541" s="9" t="str">
        <f>IF(Austria!AF10="", "", Austria!AF10)</f>
        <v/>
      </c>
      <c r="AJ541" s="9" t="str">
        <f>IF(Austria!AG10="", "", Austria!AG10)</f>
        <v/>
      </c>
      <c r="AK541" s="9" t="str">
        <f>IF(Austria!AH10="", "", Austria!AH10)</f>
        <v/>
      </c>
      <c r="AL541" s="9" t="str">
        <f>IF(Austria!AI10="", "", Austria!AI10)</f>
        <v/>
      </c>
      <c r="AM541" s="9" t="str">
        <f>IF(Austria!AJ10="", "", Austria!AJ10)</f>
        <v/>
      </c>
      <c r="AN541" s="9" t="str">
        <f>IF(Austria!AK10="", "", Austria!AK10)</f>
        <v/>
      </c>
      <c r="AO541" s="9" t="str">
        <f>IF(Austria!AL10="", "", Austria!AL10)</f>
        <v/>
      </c>
      <c r="AP541" s="9" t="str">
        <f>IF(Austria!AM10="", "", Austria!AM10)</f>
        <v/>
      </c>
      <c r="AY541" t="str">
        <f>Austria!AP10</f>
        <v>nie 1</v>
      </c>
    </row>
    <row r="542" spans="1:51" x14ac:dyDescent="0.25">
      <c r="A542" s="39">
        <f t="shared" si="63"/>
        <v>0.5</v>
      </c>
      <c r="B542" s="47">
        <f t="shared" si="61"/>
        <v>0.50000000537</v>
      </c>
      <c r="C542" s="46">
        <v>5.3700000000000499E-9</v>
      </c>
      <c r="D542" s="16" t="str">
        <f>Austria!A11</f>
        <v>Tirol</v>
      </c>
      <c r="E542" s="9" t="str">
        <f>IF(Austria!B11="", "", Austria!B11)</f>
        <v>tak</v>
      </c>
      <c r="F542" s="9" t="str">
        <f>IF(Austria!C11="", "", Austria!C11)</f>
        <v>nie</v>
      </c>
      <c r="G542" s="9" t="str">
        <f>IF(Austria!D11="", "", Austria!D11)</f>
        <v>tak</v>
      </c>
      <c r="H542" s="9" t="str">
        <f>IF(Austria!E11="", "", Austria!E11)</f>
        <v>nie</v>
      </c>
      <c r="I542" s="9" t="str">
        <f>IF(Austria!F11="", "", Austria!F11)</f>
        <v>tak</v>
      </c>
      <c r="J542" s="9" t="str">
        <f>IF(Austria!G11="", "", Austria!G11)</f>
        <v>nie</v>
      </c>
      <c r="K542" s="9" t="str">
        <f>IF(Austria!H11="", "", Austria!H11)</f>
        <v>nie</v>
      </c>
      <c r="L542" s="9" t="str">
        <f>IF(Austria!I11="", "", Austria!I11)</f>
        <v>nie</v>
      </c>
      <c r="M542" s="9" t="str">
        <f>IF(Austria!J11="", "", Austria!J11)</f>
        <v>tak</v>
      </c>
      <c r="N542" s="9" t="str">
        <f>IF(Austria!K11="", "", Austria!K11)</f>
        <v>tak</v>
      </c>
      <c r="O542" s="9" t="str">
        <f>IF(Austria!L11="", "", Austria!L11)</f>
        <v>nie</v>
      </c>
      <c r="P542" s="9" t="str">
        <f>IF(Austria!M11="", "", Austria!M11)</f>
        <v>nie</v>
      </c>
      <c r="Q542" s="9" t="str">
        <f>IF(Austria!N11="", "", Austria!N11)</f>
        <v>tak</v>
      </c>
      <c r="R542" s="9" t="str">
        <f>IF(Austria!O11="", "", Austria!O11)</f>
        <v>nie</v>
      </c>
      <c r="S542" s="9" t="str">
        <f>IF(Austria!P11="", "", Austria!P11)</f>
        <v>tak</v>
      </c>
      <c r="T542" s="9" t="str">
        <f>IF(Austria!Q11="", "", Austria!Q11)</f>
        <v>tak</v>
      </c>
      <c r="U542" s="9" t="str">
        <f>IF(Austria!R11="", "", Austria!R11)</f>
        <v>nie</v>
      </c>
      <c r="V542" s="9" t="str">
        <f>IF(Austria!S11="", "", Austria!S11)</f>
        <v>tak</v>
      </c>
      <c r="W542" s="9" t="str">
        <f>IF(Austria!T11="", "", Austria!T11)</f>
        <v>nie</v>
      </c>
      <c r="X542" s="9" t="str">
        <f>IF(Austria!U11="", "", Austria!U11)</f>
        <v>tak</v>
      </c>
      <c r="Y542" s="9" t="str">
        <f>IF(Austria!V11="", "", Austria!V11)</f>
        <v>tak</v>
      </c>
      <c r="Z542" s="9" t="str">
        <f>IF(Austria!W11="", "", Austria!W11)</f>
        <v>nie</v>
      </c>
      <c r="AA542" s="9" t="str">
        <f>IF(Austria!X11="", "", Austria!X11)</f>
        <v>nie</v>
      </c>
      <c r="AB542" s="9" t="str">
        <f>IF(Austria!Y11="", "", Austria!Y11)</f>
        <v>tak</v>
      </c>
      <c r="AC542" s="9" t="str">
        <f>IF(Austria!Z11="", "", Austria!Z11)</f>
        <v/>
      </c>
      <c r="AD542" s="9" t="str">
        <f>IF(Austria!AA11="", "", Austria!AA11)</f>
        <v/>
      </c>
      <c r="AE542" s="9" t="str">
        <f>IF(Austria!AB11="", "", Austria!AB11)</f>
        <v/>
      </c>
      <c r="AF542" s="9" t="str">
        <f>IF(Austria!AC11="", "", Austria!AC11)</f>
        <v/>
      </c>
      <c r="AG542" s="9" t="str">
        <f>IF(Austria!AD11="", "", Austria!AD11)</f>
        <v/>
      </c>
      <c r="AH542" s="9" t="str">
        <f>IF(Austria!AE11="", "", Austria!AE11)</f>
        <v/>
      </c>
      <c r="AI542" s="9" t="str">
        <f>IF(Austria!AF11="", "", Austria!AF11)</f>
        <v/>
      </c>
      <c r="AJ542" s="9" t="str">
        <f>IF(Austria!AG11="", "", Austria!AG11)</f>
        <v/>
      </c>
      <c r="AK542" s="9" t="str">
        <f>IF(Austria!AH11="", "", Austria!AH11)</f>
        <v/>
      </c>
      <c r="AL542" s="9" t="str">
        <f>IF(Austria!AI11="", "", Austria!AI11)</f>
        <v/>
      </c>
      <c r="AM542" s="9" t="str">
        <f>IF(Austria!AJ11="", "", Austria!AJ11)</f>
        <v/>
      </c>
      <c r="AN542" s="9" t="str">
        <f>IF(Austria!AK11="", "", Austria!AK11)</f>
        <v/>
      </c>
      <c r="AO542" s="9" t="str">
        <f>IF(Austria!AL11="", "", Austria!AL11)</f>
        <v/>
      </c>
      <c r="AP542" s="9" t="str">
        <f>IF(Austria!AM11="", "", Austria!AM11)</f>
        <v/>
      </c>
      <c r="AY542" t="str">
        <f>Austria!AP11</f>
        <v>tak 1</v>
      </c>
    </row>
    <row r="543" spans="1:51" x14ac:dyDescent="0.25">
      <c r="A543" s="39">
        <f t="shared" si="63"/>
        <v>0.29166666666666669</v>
      </c>
      <c r="B543" s="47">
        <f t="shared" si="61"/>
        <v>0.29166667204666669</v>
      </c>
      <c r="C543" s="46">
        <v>5.3800000000000497E-9</v>
      </c>
      <c r="D543" s="16" t="str">
        <f>Austria!A12</f>
        <v>Grazer</v>
      </c>
      <c r="E543" s="9" t="str">
        <f>IF(Austria!B12="", "", Austria!B12)</f>
        <v>nie</v>
      </c>
      <c r="F543" s="9" t="str">
        <f>IF(Austria!C12="", "", Austria!C12)</f>
        <v>nie</v>
      </c>
      <c r="G543" s="9" t="str">
        <f>IF(Austria!D12="", "", Austria!D12)</f>
        <v>tak</v>
      </c>
      <c r="H543" s="9" t="str">
        <f>IF(Austria!E12="", "", Austria!E12)</f>
        <v>nie</v>
      </c>
      <c r="I543" s="9" t="str">
        <f>IF(Austria!F12="", "", Austria!F12)</f>
        <v>tak</v>
      </c>
      <c r="J543" s="9" t="str">
        <f>IF(Austria!G12="", "", Austria!G12)</f>
        <v>nie</v>
      </c>
      <c r="K543" s="9" t="str">
        <f>IF(Austria!H12="", "", Austria!H12)</f>
        <v>tak</v>
      </c>
      <c r="L543" s="9" t="str">
        <f>IF(Austria!I12="", "", Austria!I12)</f>
        <v>nie</v>
      </c>
      <c r="M543" s="9" t="str">
        <f>IF(Austria!J12="", "", Austria!J12)</f>
        <v>tak</v>
      </c>
      <c r="N543" s="9" t="str">
        <f>IF(Austria!K12="", "", Austria!K12)</f>
        <v>nie</v>
      </c>
      <c r="O543" s="9" t="str">
        <f>IF(Austria!L12="", "", Austria!L12)</f>
        <v>nie</v>
      </c>
      <c r="P543" s="9" t="str">
        <f>IF(Austria!M12="", "", Austria!M12)</f>
        <v>nie</v>
      </c>
      <c r="Q543" s="9" t="str">
        <f>IF(Austria!N12="", "", Austria!N12)</f>
        <v>tak</v>
      </c>
      <c r="R543" s="9" t="str">
        <f>IF(Austria!O12="", "", Austria!O12)</f>
        <v>tak</v>
      </c>
      <c r="S543" s="9" t="str">
        <f>IF(Austria!P12="", "", Austria!P12)</f>
        <v>nie</v>
      </c>
      <c r="T543" s="9" t="str">
        <f>IF(Austria!Q12="", "", Austria!Q12)</f>
        <v>tak</v>
      </c>
      <c r="U543" s="9" t="str">
        <f>IF(Austria!R12="", "", Austria!R12)</f>
        <v>nie</v>
      </c>
      <c r="V543" s="9" t="str">
        <f>IF(Austria!S12="", "", Austria!S12)</f>
        <v>nie</v>
      </c>
      <c r="W543" s="9" t="str">
        <f>IF(Austria!T12="", "", Austria!T12)</f>
        <v>nie</v>
      </c>
      <c r="X543" s="9" t="str">
        <f>IF(Austria!U12="", "", Austria!U12)</f>
        <v>nie</v>
      </c>
      <c r="Y543" s="9" t="str">
        <f>IF(Austria!V12="", "", Austria!V12)</f>
        <v>nie</v>
      </c>
      <c r="Z543" s="9" t="str">
        <f>IF(Austria!W12="", "", Austria!W12)</f>
        <v>nie</v>
      </c>
      <c r="AA543" s="9" t="str">
        <f>IF(Austria!X12="", "", Austria!X12)</f>
        <v>nie</v>
      </c>
      <c r="AB543" s="9" t="str">
        <f>IF(Austria!Y12="", "", Austria!Y12)</f>
        <v>nie</v>
      </c>
      <c r="AC543" s="9" t="str">
        <f>IF(Austria!Z12="", "", Austria!Z12)</f>
        <v/>
      </c>
      <c r="AD543" s="9" t="str">
        <f>IF(Austria!AA12="", "", Austria!AA12)</f>
        <v/>
      </c>
      <c r="AE543" s="9" t="str">
        <f>IF(Austria!AB12="", "", Austria!AB12)</f>
        <v/>
      </c>
      <c r="AF543" s="9" t="str">
        <f>IF(Austria!AC12="", "", Austria!AC12)</f>
        <v/>
      </c>
      <c r="AG543" s="9" t="str">
        <f>IF(Austria!AD12="", "", Austria!AD12)</f>
        <v/>
      </c>
      <c r="AH543" s="9" t="str">
        <f>IF(Austria!AE12="", "", Austria!AE12)</f>
        <v/>
      </c>
      <c r="AI543" s="9" t="str">
        <f>IF(Austria!AF12="", "", Austria!AF12)</f>
        <v/>
      </c>
      <c r="AJ543" s="9" t="str">
        <f>IF(Austria!AG12="", "", Austria!AG12)</f>
        <v/>
      </c>
      <c r="AK543" s="9" t="str">
        <f>IF(Austria!AH12="", "", Austria!AH12)</f>
        <v/>
      </c>
      <c r="AL543" s="9" t="str">
        <f>IF(Austria!AI12="", "", Austria!AI12)</f>
        <v/>
      </c>
      <c r="AM543" s="9" t="str">
        <f>IF(Austria!AJ12="", "", Austria!AJ12)</f>
        <v/>
      </c>
      <c r="AN543" s="9" t="str">
        <f>IF(Austria!AK12="", "", Austria!AK12)</f>
        <v/>
      </c>
      <c r="AO543" s="9" t="str">
        <f>IF(Austria!AL12="", "", Austria!AL12)</f>
        <v/>
      </c>
      <c r="AP543" s="9" t="str">
        <f>IF(Austria!AM12="", "", Austria!AM12)</f>
        <v/>
      </c>
      <c r="AY543" t="str">
        <f>Austria!AP12</f>
        <v>nie 8</v>
      </c>
    </row>
    <row r="544" spans="1:51" x14ac:dyDescent="0.25">
      <c r="A544" s="39">
        <f t="shared" si="63"/>
        <v>0.375</v>
      </c>
      <c r="B544" s="47">
        <f t="shared" si="61"/>
        <v>0.37500000539</v>
      </c>
      <c r="C544" s="46">
        <v>5.3900000000000502E-9</v>
      </c>
      <c r="D544" s="16" t="str">
        <f>Austria!A13</f>
        <v>Altach</v>
      </c>
      <c r="E544" s="9" t="str">
        <f>IF(Austria!B13="", "", Austria!B13)</f>
        <v>tak</v>
      </c>
      <c r="F544" s="9" t="str">
        <f>IF(Austria!C13="", "", Austria!C13)</f>
        <v>tak</v>
      </c>
      <c r="G544" s="9" t="str">
        <f>IF(Austria!D13="", "", Austria!D13)</f>
        <v>tak</v>
      </c>
      <c r="H544" s="9" t="str">
        <f>IF(Austria!E13="", "", Austria!E13)</f>
        <v>nie</v>
      </c>
      <c r="I544" s="9" t="str">
        <f>IF(Austria!F13="", "", Austria!F13)</f>
        <v>nie</v>
      </c>
      <c r="J544" s="9" t="str">
        <f>IF(Austria!G13="", "", Austria!G13)</f>
        <v>nie</v>
      </c>
      <c r="K544" s="9" t="str">
        <f>IF(Austria!H13="", "", Austria!H13)</f>
        <v>nie</v>
      </c>
      <c r="L544" s="9" t="str">
        <f>IF(Austria!I13="", "", Austria!I13)</f>
        <v>nie</v>
      </c>
      <c r="M544" s="9" t="str">
        <f>IF(Austria!J13="", "", Austria!J13)</f>
        <v>nie</v>
      </c>
      <c r="N544" s="9" t="str">
        <f>IF(Austria!K13="", "", Austria!K13)</f>
        <v>nie</v>
      </c>
      <c r="O544" s="9" t="str">
        <f>IF(Austria!L13="", "", Austria!L13)</f>
        <v>tak</v>
      </c>
      <c r="P544" s="9" t="str">
        <f>IF(Austria!M13="", "", Austria!M13)</f>
        <v>nie</v>
      </c>
      <c r="Q544" s="9" t="str">
        <f>IF(Austria!N13="", "", Austria!N13)</f>
        <v>nie</v>
      </c>
      <c r="R544" s="9" t="str">
        <f>IF(Austria!O13="", "", Austria!O13)</f>
        <v>nie</v>
      </c>
      <c r="S544" s="9" t="str">
        <f>IF(Austria!P13="", "", Austria!P13)</f>
        <v>tak</v>
      </c>
      <c r="T544" s="9" t="str">
        <f>IF(Austria!Q13="", "", Austria!Q13)</f>
        <v>tak</v>
      </c>
      <c r="U544" s="9" t="str">
        <f>IF(Austria!R13="", "", Austria!R13)</f>
        <v>nie</v>
      </c>
      <c r="V544" s="9" t="str">
        <f>IF(Austria!S13="", "", Austria!S13)</f>
        <v>nie</v>
      </c>
      <c r="W544" s="9" t="str">
        <f>IF(Austria!T13="", "", Austria!T13)</f>
        <v>nie</v>
      </c>
      <c r="X544" s="9" t="str">
        <f>IF(Austria!U13="", "", Austria!U13)</f>
        <v>nie</v>
      </c>
      <c r="Y544" s="9" t="str">
        <f>IF(Austria!V13="", "", Austria!V13)</f>
        <v>tak</v>
      </c>
      <c r="Z544" s="9" t="str">
        <f>IF(Austria!W13="", "", Austria!W13)</f>
        <v>tak</v>
      </c>
      <c r="AA544" s="9" t="str">
        <f>IF(Austria!X13="", "", Austria!X13)</f>
        <v>tak</v>
      </c>
      <c r="AB544" s="9" t="str">
        <f>IF(Austria!Y13="", "", Austria!Y13)</f>
        <v>nie</v>
      </c>
      <c r="AC544" s="9" t="str">
        <f>IF(Austria!Z13="", "", Austria!Z13)</f>
        <v/>
      </c>
      <c r="AD544" s="9" t="str">
        <f>IF(Austria!AA13="", "", Austria!AA13)</f>
        <v/>
      </c>
      <c r="AE544" s="9" t="str">
        <f>IF(Austria!AB13="", "", Austria!AB13)</f>
        <v/>
      </c>
      <c r="AF544" s="9" t="str">
        <f>IF(Austria!AC13="", "", Austria!AC13)</f>
        <v/>
      </c>
      <c r="AG544" s="9" t="str">
        <f>IF(Austria!AD13="", "", Austria!AD13)</f>
        <v/>
      </c>
      <c r="AH544" s="9" t="str">
        <f>IF(Austria!AE13="", "", Austria!AE13)</f>
        <v/>
      </c>
      <c r="AI544" s="9" t="str">
        <f>IF(Austria!AF13="", "", Austria!AF13)</f>
        <v/>
      </c>
      <c r="AJ544" s="9" t="str">
        <f>IF(Austria!AG13="", "", Austria!AG13)</f>
        <v/>
      </c>
      <c r="AK544" s="9" t="str">
        <f>IF(Austria!AH13="", "", Austria!AH13)</f>
        <v/>
      </c>
      <c r="AL544" s="9" t="str">
        <f>IF(Austria!AI13="", "", Austria!AI13)</f>
        <v/>
      </c>
      <c r="AM544" s="9" t="str">
        <f>IF(Austria!AJ13="", "", Austria!AJ13)</f>
        <v/>
      </c>
      <c r="AN544" s="9" t="str">
        <f>IF(Austria!AK13="", "", Austria!AK13)</f>
        <v/>
      </c>
      <c r="AO544" s="9" t="str">
        <f>IF(Austria!AL13="", "", Austria!AL13)</f>
        <v/>
      </c>
      <c r="AP544" s="9" t="str">
        <f>IF(Austria!AM13="", "", Austria!AM13)</f>
        <v/>
      </c>
      <c r="AY544" t="str">
        <f>Austria!AP13</f>
        <v>nie 1</v>
      </c>
    </row>
    <row r="545" spans="1:51" ht="15.75" thickBot="1" x14ac:dyDescent="0.3">
      <c r="B545" s="47">
        <f t="shared" si="61"/>
        <v>5.40000000000005E-9</v>
      </c>
      <c r="C545" s="46">
        <v>5.40000000000005E-9</v>
      </c>
    </row>
    <row r="546" spans="1:51" ht="15.75" thickBot="1" x14ac:dyDescent="0.3">
      <c r="B546" s="47">
        <f t="shared" si="61"/>
        <v>5.4100000000000498E-9</v>
      </c>
      <c r="C546" s="46">
        <v>5.4100000000000498E-9</v>
      </c>
      <c r="D546" s="13" t="s">
        <v>2</v>
      </c>
      <c r="E546" s="14">
        <f t="shared" ref="E546:AP546" si="64">COUNTIF(E533:E544, "tak")/COUNTIFS(E533:E544, "&lt;&gt;")</f>
        <v>0.5</v>
      </c>
      <c r="F546" s="14">
        <f t="shared" si="64"/>
        <v>0.66666666666666663</v>
      </c>
      <c r="G546" s="14">
        <f t="shared" si="64"/>
        <v>0.5</v>
      </c>
      <c r="H546" s="14">
        <f t="shared" si="64"/>
        <v>0.5</v>
      </c>
      <c r="I546" s="14">
        <f t="shared" si="64"/>
        <v>0.5</v>
      </c>
      <c r="J546" s="14">
        <f t="shared" si="64"/>
        <v>0.5</v>
      </c>
      <c r="K546" s="14">
        <f t="shared" si="64"/>
        <v>0.66666666666666663</v>
      </c>
      <c r="L546" s="14">
        <f t="shared" si="64"/>
        <v>0.5</v>
      </c>
      <c r="M546" s="14">
        <f t="shared" si="64"/>
        <v>0.66666666666666663</v>
      </c>
      <c r="N546" s="14">
        <f t="shared" si="64"/>
        <v>0.33333333333333331</v>
      </c>
      <c r="O546" s="14">
        <f t="shared" si="64"/>
        <v>0.5</v>
      </c>
      <c r="P546" s="14">
        <f t="shared" si="64"/>
        <v>0.5</v>
      </c>
      <c r="Q546" s="14">
        <f t="shared" si="64"/>
        <v>0.33333333333333331</v>
      </c>
      <c r="R546" s="14">
        <f t="shared" si="64"/>
        <v>0.16666666666666666</v>
      </c>
      <c r="S546" s="14">
        <f t="shared" si="64"/>
        <v>0.66666666666666663</v>
      </c>
      <c r="T546" s="14">
        <f t="shared" si="64"/>
        <v>1</v>
      </c>
      <c r="U546" s="14">
        <f t="shared" si="64"/>
        <v>0.33333333333333331</v>
      </c>
      <c r="V546" s="14">
        <f t="shared" si="64"/>
        <v>0.5</v>
      </c>
      <c r="W546" s="14">
        <f t="shared" si="64"/>
        <v>0.33333333333333331</v>
      </c>
      <c r="X546" s="14">
        <f t="shared" si="64"/>
        <v>0.66666666666666663</v>
      </c>
      <c r="Y546" s="14">
        <f t="shared" si="64"/>
        <v>0.5</v>
      </c>
      <c r="Z546" s="14">
        <f t="shared" si="64"/>
        <v>0.33333333333333331</v>
      </c>
      <c r="AA546" s="14">
        <f t="shared" si="64"/>
        <v>0.66666666666666663</v>
      </c>
      <c r="AB546" s="14">
        <f t="shared" si="64"/>
        <v>0.33333333333333331</v>
      </c>
      <c r="AC546" s="14">
        <f t="shared" si="64"/>
        <v>0</v>
      </c>
      <c r="AD546" s="14">
        <f t="shared" si="64"/>
        <v>0</v>
      </c>
      <c r="AE546" s="14">
        <f t="shared" si="64"/>
        <v>0</v>
      </c>
      <c r="AF546" s="14">
        <f t="shared" si="64"/>
        <v>0</v>
      </c>
      <c r="AG546" s="14">
        <f t="shared" si="64"/>
        <v>0</v>
      </c>
      <c r="AH546" s="14">
        <f t="shared" si="64"/>
        <v>0</v>
      </c>
      <c r="AI546" s="14">
        <f t="shared" si="64"/>
        <v>0</v>
      </c>
      <c r="AJ546" s="14">
        <f t="shared" si="64"/>
        <v>0</v>
      </c>
      <c r="AK546" s="14">
        <f t="shared" si="64"/>
        <v>0</v>
      </c>
      <c r="AL546" s="14">
        <f t="shared" si="64"/>
        <v>0</v>
      </c>
      <c r="AM546" s="14">
        <f t="shared" si="64"/>
        <v>0</v>
      </c>
      <c r="AN546" s="14">
        <f t="shared" si="64"/>
        <v>0</v>
      </c>
      <c r="AO546" s="14">
        <f t="shared" si="64"/>
        <v>0</v>
      </c>
      <c r="AP546" s="15">
        <f t="shared" si="64"/>
        <v>0</v>
      </c>
    </row>
    <row r="547" spans="1:51" x14ac:dyDescent="0.25">
      <c r="B547" s="47">
        <f t="shared" si="61"/>
        <v>5.4200000000000504E-9</v>
      </c>
      <c r="C547" s="46">
        <v>5.4200000000000504E-9</v>
      </c>
    </row>
    <row r="548" spans="1:51" ht="15.75" thickBot="1" x14ac:dyDescent="0.3">
      <c r="B548" s="47">
        <f t="shared" si="61"/>
        <v>5.4300000000000501E-9</v>
      </c>
      <c r="C548" s="46">
        <v>5.4300000000000501E-9</v>
      </c>
    </row>
    <row r="549" spans="1:51" ht="15.75" thickBot="1" x14ac:dyDescent="0.3">
      <c r="B549" s="47">
        <f t="shared" si="61"/>
        <v>5.4400000000000499E-9</v>
      </c>
      <c r="C549" s="46">
        <v>5.4400000000000499E-9</v>
      </c>
      <c r="D549" s="67" t="s">
        <v>223</v>
      </c>
      <c r="E549" s="8">
        <v>1</v>
      </c>
      <c r="F549" s="3">
        <v>2</v>
      </c>
      <c r="G549" s="3">
        <v>3</v>
      </c>
      <c r="H549" s="3">
        <v>4</v>
      </c>
      <c r="I549" s="3">
        <v>5</v>
      </c>
      <c r="J549" s="3">
        <v>6</v>
      </c>
      <c r="K549" s="3">
        <v>7</v>
      </c>
      <c r="L549" s="3">
        <v>8</v>
      </c>
      <c r="M549" s="3">
        <v>9</v>
      </c>
      <c r="N549" s="3">
        <v>10</v>
      </c>
      <c r="O549" s="3">
        <v>11</v>
      </c>
      <c r="P549" s="3">
        <v>12</v>
      </c>
      <c r="Q549" s="3">
        <v>13</v>
      </c>
      <c r="R549" s="3">
        <v>14</v>
      </c>
      <c r="S549" s="3">
        <v>15</v>
      </c>
      <c r="T549" s="3">
        <v>16</v>
      </c>
      <c r="U549" s="3">
        <v>17</v>
      </c>
      <c r="V549" s="3">
        <v>18</v>
      </c>
      <c r="W549" s="3">
        <v>19</v>
      </c>
      <c r="X549" s="3">
        <v>20</v>
      </c>
      <c r="Y549" s="3">
        <v>21</v>
      </c>
      <c r="Z549" s="3">
        <v>22</v>
      </c>
      <c r="AA549" s="3">
        <v>23</v>
      </c>
      <c r="AB549" s="3">
        <v>24</v>
      </c>
      <c r="AC549" s="3">
        <v>25</v>
      </c>
      <c r="AD549" s="3">
        <v>26</v>
      </c>
      <c r="AE549" s="3">
        <v>27</v>
      </c>
      <c r="AF549" s="3">
        <v>28</v>
      </c>
      <c r="AG549" s="3">
        <v>29</v>
      </c>
      <c r="AH549" s="3">
        <v>30</v>
      </c>
      <c r="AI549" s="3">
        <v>31</v>
      </c>
      <c r="AJ549" s="3">
        <v>32</v>
      </c>
      <c r="AK549" s="3">
        <v>33</v>
      </c>
      <c r="AL549" s="3">
        <v>34</v>
      </c>
      <c r="AM549" s="3">
        <v>35</v>
      </c>
      <c r="AN549" s="3">
        <v>36</v>
      </c>
      <c r="AO549" s="3">
        <v>37</v>
      </c>
      <c r="AP549" s="4">
        <v>38</v>
      </c>
    </row>
    <row r="550" spans="1:51" x14ac:dyDescent="0.25">
      <c r="A550" s="38">
        <f t="shared" ref="A550:A562" si="65">COUNTIF(E550:AP550, "tak") / (COUNTIF(E550:AP550, "tak") + COUNTIF(E550:AP550, "nie"))</f>
        <v>0.41176470588235292</v>
      </c>
      <c r="B550" s="47">
        <f t="shared" si="61"/>
        <v>0.41176471133235293</v>
      </c>
      <c r="C550" s="46">
        <v>5.4500000000000496E-9</v>
      </c>
      <c r="D550" s="16" t="str">
        <f>Inne!A2</f>
        <v>Mirandes</v>
      </c>
      <c r="E550" s="9" t="str">
        <f>IF(Inne!B2="", "", Inne!B2)</f>
        <v>nie</v>
      </c>
      <c r="F550" s="9" t="str">
        <f>IF(Inne!C2="", "", Inne!C2)</f>
        <v>tak</v>
      </c>
      <c r="G550" s="9" t="str">
        <f>IF(Inne!D2="", "", Inne!D2)</f>
        <v>nie</v>
      </c>
      <c r="H550" s="9" t="str">
        <f>IF(Inne!E2="", "", Inne!E2)</f>
        <v>nie</v>
      </c>
      <c r="I550" s="9" t="str">
        <f>IF(Inne!F2="", "", Inne!F2)</f>
        <v>tak</v>
      </c>
      <c r="J550" s="9" t="str">
        <f>IF(Inne!G2="", "", Inne!G2)</f>
        <v>nie</v>
      </c>
      <c r="K550" s="9" t="str">
        <f>IF(Inne!H2="", "", Inne!H2)</f>
        <v>nie</v>
      </c>
      <c r="L550" s="9" t="str">
        <f>IF(Inne!I2="", "", Inne!I2)</f>
        <v>nie</v>
      </c>
      <c r="M550" s="9" t="str">
        <f>IF(Inne!J2="", "", Inne!J2)</f>
        <v>nie</v>
      </c>
      <c r="N550" s="9" t="str">
        <f>IF(Inne!K2="", "", Inne!K2)</f>
        <v>nie</v>
      </c>
      <c r="O550" s="9" t="str">
        <f>IF(Inne!L2="", "", Inne!L2)</f>
        <v>tak</v>
      </c>
      <c r="P550" s="9" t="str">
        <f>IF(Inne!M2="", "", Inne!M2)</f>
        <v>tak</v>
      </c>
      <c r="Q550" s="9" t="str">
        <f>IF(Inne!N2="", "", Inne!N2)</f>
        <v>nie</v>
      </c>
      <c r="R550" s="9" t="str">
        <f>IF(Inne!O2="", "", Inne!O2)</f>
        <v>tak</v>
      </c>
      <c r="S550" s="9" t="str">
        <f>IF(Inne!P2="", "", Inne!P2)</f>
        <v>tak</v>
      </c>
      <c r="T550" s="9" t="str">
        <f>IF(Inne!Q2="", "", Inne!Q2)</f>
        <v>nie</v>
      </c>
      <c r="U550" s="9" t="str">
        <f>IF(Inne!R2="", "", Inne!R2)</f>
        <v>nie</v>
      </c>
      <c r="V550" s="9" t="str">
        <f>IF(Inne!S2="", "", Inne!S2)</f>
        <v>nie</v>
      </c>
      <c r="W550" s="9" t="str">
        <f>IF(Inne!T2="", "", Inne!T2)</f>
        <v>nie</v>
      </c>
      <c r="X550" s="9" t="str">
        <f>IF(Inne!U2="", "", Inne!U2)</f>
        <v>tak</v>
      </c>
      <c r="Y550" s="9" t="str">
        <f>IF(Inne!V2="", "", Inne!V2)</f>
        <v>tak</v>
      </c>
      <c r="Z550" s="9" t="str">
        <f>IF(Inne!W2="", "", Inne!W2)</f>
        <v>nie</v>
      </c>
      <c r="AA550" s="9" t="str">
        <f>IF(Inne!X2="", "", Inne!X2)</f>
        <v>nie</v>
      </c>
      <c r="AB550" s="9" t="str">
        <f>IF(Inne!Y2="", "", Inne!Y2)</f>
        <v>tak</v>
      </c>
      <c r="AC550" s="9" t="str">
        <f>IF(Inne!Z2="", "", Inne!Z2)</f>
        <v>tak</v>
      </c>
      <c r="AD550" s="9" t="str">
        <f>IF(Inne!AA2="", "", Inne!AA2)</f>
        <v>nie</v>
      </c>
      <c r="AE550" s="9" t="str">
        <f>IF(Inne!AB2="", "", Inne!AB2)</f>
        <v>tak</v>
      </c>
      <c r="AF550" s="9" t="str">
        <f>IF(Inne!AC2="", "", Inne!AC2)</f>
        <v>nie</v>
      </c>
      <c r="AG550" s="9" t="str">
        <f>IF(Inne!AD2="", "", Inne!AD2)</f>
        <v>tak</v>
      </c>
      <c r="AH550" s="9" t="str">
        <f>IF(Inne!AE2="", "", Inne!AE2)</f>
        <v>nie</v>
      </c>
      <c r="AI550" s="9" t="str">
        <f>IF(Inne!AF2="", "", Inne!AF2)</f>
        <v>nie</v>
      </c>
      <c r="AJ550" s="9" t="str">
        <f>IF(Inne!AG2="", "", Inne!AG2)</f>
        <v>tak</v>
      </c>
      <c r="AK550" s="9" t="str">
        <f>IF(Inne!AH2="", "", Inne!AH2)</f>
        <v>tak</v>
      </c>
      <c r="AL550" s="9" t="str">
        <f>IF(Inne!AI2="", "", Inne!AI2)</f>
        <v>nie</v>
      </c>
      <c r="AM550" s="9" t="str">
        <f>IF(Inne!AJ2="", "", Inne!AJ2)</f>
        <v/>
      </c>
      <c r="AN550" s="9" t="str">
        <f>IF(Inne!AK2="", "", Inne!AK2)</f>
        <v/>
      </c>
      <c r="AO550" s="9" t="str">
        <f>IF(Inne!AL2="", "", Inne!AL2)</f>
        <v/>
      </c>
      <c r="AP550" s="9" t="str">
        <f>IF(Inne!AM2="", "", Inne!AM2)</f>
        <v/>
      </c>
      <c r="AY550" t="str">
        <f>Inne!AP2</f>
        <v>nie 1</v>
      </c>
    </row>
    <row r="551" spans="1:51" x14ac:dyDescent="0.25">
      <c r="A551" s="39">
        <f t="shared" si="65"/>
        <v>0.44444444444444442</v>
      </c>
      <c r="B551" s="47">
        <f t="shared" si="61"/>
        <v>0.44444444990444443</v>
      </c>
      <c r="C551" s="46">
        <v>5.4600000000000502E-9</v>
      </c>
      <c r="D551" s="16" t="str">
        <f>Inne!A3</f>
        <v>Slovan</v>
      </c>
      <c r="E551" s="9" t="str">
        <f>IF(Inne!B3="", "", Inne!B3)</f>
        <v>tak</v>
      </c>
      <c r="F551" s="9" t="str">
        <f>IF(Inne!C3="", "", Inne!C3)</f>
        <v>nie</v>
      </c>
      <c r="G551" s="9" t="str">
        <f>IF(Inne!D3="", "", Inne!D3)</f>
        <v>tak</v>
      </c>
      <c r="H551" s="9" t="str">
        <f>IF(Inne!E3="", "", Inne!E3)</f>
        <v>tak</v>
      </c>
      <c r="I551" s="9" t="str">
        <f>IF(Inne!F3="", "", Inne!F3)</f>
        <v>nie</v>
      </c>
      <c r="J551" s="9" t="str">
        <f>IF(Inne!G3="", "", Inne!G3)</f>
        <v>tak</v>
      </c>
      <c r="K551" s="9" t="str">
        <f>IF(Inne!H3="", "", Inne!H3)</f>
        <v>nie</v>
      </c>
      <c r="L551" s="9" t="str">
        <f>IF(Inne!I3="", "", Inne!I3)</f>
        <v>tak</v>
      </c>
      <c r="M551" s="9" t="str">
        <f>IF(Inne!J3="", "", Inne!J3)</f>
        <v>nie</v>
      </c>
      <c r="N551" s="9" t="str">
        <f>IF(Inne!K3="", "", Inne!K3)</f>
        <v>tak</v>
      </c>
      <c r="O551" s="9" t="str">
        <f>IF(Inne!L3="", "", Inne!L3)</f>
        <v>nie</v>
      </c>
      <c r="P551" s="9" t="str">
        <f>IF(Inne!M3="", "", Inne!M3)</f>
        <v>nie</v>
      </c>
      <c r="Q551" s="9" t="str">
        <f>IF(Inne!N3="", "", Inne!N3)</f>
        <v>nie</v>
      </c>
      <c r="R551" s="9" t="str">
        <f>IF(Inne!O3="", "", Inne!O3)</f>
        <v>tak</v>
      </c>
      <c r="S551" s="9" t="str">
        <f>IF(Inne!P3="", "", Inne!P3)</f>
        <v>nie</v>
      </c>
      <c r="T551" s="9" t="str">
        <f>IF(Inne!Q3="", "", Inne!Q3)</f>
        <v>tak</v>
      </c>
      <c r="U551" s="9" t="str">
        <f>IF(Inne!R3="", "", Inne!R3)</f>
        <v>nie</v>
      </c>
      <c r="V551" s="9" t="str">
        <f>IF(Inne!S3="", "", Inne!S3)</f>
        <v>nie</v>
      </c>
      <c r="W551" s="9" t="str">
        <f>IF(Inne!T3="", "", Inne!T3)</f>
        <v>tak</v>
      </c>
      <c r="X551" s="9" t="str">
        <f>IF(Inne!U3="", "", Inne!U3)</f>
        <v>nie</v>
      </c>
      <c r="Y551" s="9" t="str">
        <f>IF(Inne!V3="", "", Inne!V3)</f>
        <v>nie</v>
      </c>
      <c r="Z551" s="9" t="str">
        <f>IF(Inne!W3="", "", Inne!W3)</f>
        <v>nie</v>
      </c>
      <c r="AA551" s="9" t="str">
        <f>IF(Inne!X3="", "", Inne!X3)</f>
        <v>tak</v>
      </c>
      <c r="AB551" s="9" t="str">
        <f>IF(Inne!Y3="", "", Inne!Y3)</f>
        <v>tak</v>
      </c>
      <c r="AC551" s="9" t="str">
        <f>IF(Inne!Z3="", "", Inne!Z3)</f>
        <v>nie</v>
      </c>
      <c r="AD551" s="9" t="str">
        <f>IF(Inne!AA3="", "", Inne!AA3)</f>
        <v>nie</v>
      </c>
      <c r="AE551" s="9" t="str">
        <f>IF(Inne!AB3="", "", Inne!AB3)</f>
        <v>tak</v>
      </c>
      <c r="AF551" s="9" t="str">
        <f>IF(Inne!AC3="", "", Inne!AC3)</f>
        <v/>
      </c>
      <c r="AG551" s="9" t="str">
        <f>IF(Inne!AD3="", "", Inne!AD3)</f>
        <v/>
      </c>
      <c r="AH551" s="9" t="str">
        <f>IF(Inne!AE3="", "", Inne!AE3)</f>
        <v/>
      </c>
      <c r="AI551" s="9" t="str">
        <f>IF(Inne!AF3="", "", Inne!AF3)</f>
        <v/>
      </c>
      <c r="AJ551" s="9" t="str">
        <f>IF(Inne!AG3="", "", Inne!AG3)</f>
        <v/>
      </c>
      <c r="AK551" s="9" t="str">
        <f>IF(Inne!AH3="", "", Inne!AH3)</f>
        <v/>
      </c>
      <c r="AL551" s="9" t="str">
        <f>IF(Inne!AI3="", "", Inne!AI3)</f>
        <v/>
      </c>
      <c r="AM551" s="9" t="str">
        <f>IF(Inne!AJ3="", "", Inne!AJ3)</f>
        <v/>
      </c>
      <c r="AN551" s="9" t="str">
        <f>IF(Inne!AK3="", "", Inne!AK3)</f>
        <v/>
      </c>
      <c r="AO551" s="9" t="str">
        <f>IF(Inne!AL3="", "", Inne!AL3)</f>
        <v/>
      </c>
      <c r="AP551" s="9" t="str">
        <f>IF(Inne!AM3="", "", Inne!AM3)</f>
        <v/>
      </c>
      <c r="AY551" t="str">
        <f>Inne!AP3</f>
        <v>tak 1</v>
      </c>
    </row>
    <row r="552" spans="1:51" x14ac:dyDescent="0.25">
      <c r="A552" s="39">
        <f t="shared" si="65"/>
        <v>0.51851851851851849</v>
      </c>
      <c r="B552" s="47">
        <f t="shared" si="61"/>
        <v>0.5185185239885185</v>
      </c>
      <c r="C552" s="46">
        <v>5.47000000000005E-9</v>
      </c>
      <c r="D552" s="16" t="str">
        <f>Inne!A4</f>
        <v>Zilina</v>
      </c>
      <c r="E552" s="9" t="str">
        <f>IF(Inne!B4="", "", Inne!B4)</f>
        <v>nie</v>
      </c>
      <c r="F552" s="9" t="str">
        <f>IF(Inne!C4="", "", Inne!C4)</f>
        <v>tak</v>
      </c>
      <c r="G552" s="9" t="str">
        <f>IF(Inne!D4="", "", Inne!D4)</f>
        <v>tak</v>
      </c>
      <c r="H552" s="9" t="str">
        <f>IF(Inne!E4="", "", Inne!E4)</f>
        <v>nie</v>
      </c>
      <c r="I552" s="9" t="str">
        <f>IF(Inne!F4="", "", Inne!F4)</f>
        <v>tak</v>
      </c>
      <c r="J552" s="9" t="str">
        <f>IF(Inne!G4="", "", Inne!G4)</f>
        <v>tak</v>
      </c>
      <c r="K552" s="9" t="str">
        <f>IF(Inne!H4="", "", Inne!H4)</f>
        <v>tak</v>
      </c>
      <c r="L552" s="9" t="str">
        <f>IF(Inne!I4="", "", Inne!I4)</f>
        <v>tak</v>
      </c>
      <c r="M552" s="9" t="str">
        <f>IF(Inne!J4="", "", Inne!J4)</f>
        <v>tak</v>
      </c>
      <c r="N552" s="9" t="str">
        <f>IF(Inne!K4="", "", Inne!K4)</f>
        <v>tak</v>
      </c>
      <c r="O552" s="9" t="str">
        <f>IF(Inne!L4="", "", Inne!L4)</f>
        <v>nie</v>
      </c>
      <c r="P552" s="9" t="str">
        <f>IF(Inne!M4="", "", Inne!M4)</f>
        <v>tak</v>
      </c>
      <c r="Q552" s="9" t="str">
        <f>IF(Inne!N4="", "", Inne!N4)</f>
        <v>nie</v>
      </c>
      <c r="R552" s="9" t="str">
        <f>IF(Inne!O4="", "", Inne!O4)</f>
        <v>nie</v>
      </c>
      <c r="S552" s="9" t="str">
        <f>IF(Inne!P4="", "", Inne!P4)</f>
        <v>nie</v>
      </c>
      <c r="T552" s="9" t="str">
        <f>IF(Inne!Q4="", "", Inne!Q4)</f>
        <v>nie</v>
      </c>
      <c r="U552" s="9" t="str">
        <f>IF(Inne!R4="", "", Inne!R4)</f>
        <v>nie</v>
      </c>
      <c r="V552" s="9" t="str">
        <f>IF(Inne!S4="", "", Inne!S4)</f>
        <v>nie</v>
      </c>
      <c r="W552" s="9" t="str">
        <f>IF(Inne!T4="", "", Inne!T4)</f>
        <v>tak</v>
      </c>
      <c r="X552" s="9" t="str">
        <f>IF(Inne!U4="", "", Inne!U4)</f>
        <v>nie</v>
      </c>
      <c r="Y552" s="9" t="str">
        <f>IF(Inne!V4="", "", Inne!V4)</f>
        <v>nie</v>
      </c>
      <c r="Z552" s="9" t="str">
        <f>IF(Inne!W4="", "", Inne!W4)</f>
        <v>tak</v>
      </c>
      <c r="AA552" s="9" t="str">
        <f>IF(Inne!X4="", "", Inne!X4)</f>
        <v>nie</v>
      </c>
      <c r="AB552" s="9" t="str">
        <f>IF(Inne!Y4="", "", Inne!Y4)</f>
        <v>tak</v>
      </c>
      <c r="AC552" s="9" t="str">
        <f>IF(Inne!Z4="", "", Inne!Z4)</f>
        <v>nie</v>
      </c>
      <c r="AD552" s="9" t="str">
        <f>IF(Inne!AA4="", "", Inne!AA4)</f>
        <v>tak</v>
      </c>
      <c r="AE552" s="9" t="str">
        <f>IF(Inne!AB4="", "", Inne!AB4)</f>
        <v>tak</v>
      </c>
      <c r="AF552" s="9" t="str">
        <f>IF(Inne!AC4="", "", Inne!AC4)</f>
        <v/>
      </c>
      <c r="AG552" s="9" t="str">
        <f>IF(Inne!AD4="", "", Inne!AD4)</f>
        <v/>
      </c>
      <c r="AH552" s="9" t="str">
        <f>IF(Inne!AE4="", "", Inne!AE4)</f>
        <v/>
      </c>
      <c r="AI552" s="9" t="str">
        <f>IF(Inne!AF4="", "", Inne!AF4)</f>
        <v/>
      </c>
      <c r="AJ552" s="9" t="str">
        <f>IF(Inne!AG4="", "", Inne!AG4)</f>
        <v/>
      </c>
      <c r="AK552" s="9" t="str">
        <f>IF(Inne!AH4="", "", Inne!AH4)</f>
        <v/>
      </c>
      <c r="AL552" s="9" t="str">
        <f>IF(Inne!AI4="", "", Inne!AI4)</f>
        <v/>
      </c>
      <c r="AM552" s="9" t="str">
        <f>IF(Inne!AJ4="", "", Inne!AJ4)</f>
        <v/>
      </c>
      <c r="AN552" s="9" t="str">
        <f>IF(Inne!AK4="", "", Inne!AK4)</f>
        <v/>
      </c>
      <c r="AO552" s="9" t="str">
        <f>IF(Inne!AL4="", "", Inne!AL4)</f>
        <v/>
      </c>
      <c r="AP552" s="9" t="str">
        <f>IF(Inne!AM4="", "", Inne!AM4)</f>
        <v/>
      </c>
      <c r="AY552" t="str">
        <f>Inne!AP4</f>
        <v>tak 2</v>
      </c>
    </row>
    <row r="553" spans="1:51" x14ac:dyDescent="0.25">
      <c r="A553" s="39">
        <f t="shared" si="65"/>
        <v>0.5357142857142857</v>
      </c>
      <c r="B553" s="47">
        <f t="shared" si="61"/>
        <v>0.53571429119428571</v>
      </c>
      <c r="C553" s="46">
        <v>5.4800000000000497E-9</v>
      </c>
      <c r="D553" s="16" t="str">
        <f>Inne!A5</f>
        <v>Levski</v>
      </c>
      <c r="E553" s="9" t="str">
        <f>IF(Inne!B5="", "", Inne!B5)</f>
        <v>nie</v>
      </c>
      <c r="F553" s="9" t="str">
        <f>IF(Inne!C5="", "", Inne!C5)</f>
        <v>tak</v>
      </c>
      <c r="G553" s="9" t="str">
        <f>IF(Inne!D5="", "", Inne!D5)</f>
        <v>tak</v>
      </c>
      <c r="H553" s="9" t="str">
        <f>IF(Inne!E5="", "", Inne!E5)</f>
        <v>tak</v>
      </c>
      <c r="I553" s="9" t="str">
        <f>IF(Inne!F5="", "", Inne!F5)</f>
        <v>nie</v>
      </c>
      <c r="J553" s="9" t="str">
        <f>IF(Inne!G5="", "", Inne!G5)</f>
        <v>nie</v>
      </c>
      <c r="K553" s="9" t="str">
        <f>IF(Inne!H5="", "", Inne!H5)</f>
        <v>nie</v>
      </c>
      <c r="L553" s="9" t="str">
        <f>IF(Inne!I5="", "", Inne!I5)</f>
        <v>tak</v>
      </c>
      <c r="M553" s="9" t="str">
        <f>IF(Inne!J5="", "", Inne!J5)</f>
        <v>nie</v>
      </c>
      <c r="N553" s="9" t="str">
        <f>IF(Inne!K5="", "", Inne!K5)</f>
        <v>tak</v>
      </c>
      <c r="O553" s="9" t="str">
        <f>IF(Inne!L5="", "", Inne!L5)</f>
        <v>nie</v>
      </c>
      <c r="P553" s="9" t="str">
        <f>IF(Inne!M5="", "", Inne!M5)</f>
        <v>nie</v>
      </c>
      <c r="Q553" s="9" t="str">
        <f>IF(Inne!N5="", "", Inne!N5)</f>
        <v>nie</v>
      </c>
      <c r="R553" s="9" t="str">
        <f>IF(Inne!O5="", "", Inne!O5)</f>
        <v>tak</v>
      </c>
      <c r="S553" s="9" t="str">
        <f>IF(Inne!P5="", "", Inne!P5)</f>
        <v>tak</v>
      </c>
      <c r="T553" s="9" t="str">
        <f>IF(Inne!Q5="", "", Inne!Q5)</f>
        <v>nie</v>
      </c>
      <c r="U553" s="9" t="str">
        <f>IF(Inne!R5="", "", Inne!R5)</f>
        <v>nie</v>
      </c>
      <c r="V553" s="9" t="str">
        <f>IF(Inne!S5="", "", Inne!S5)</f>
        <v>tak</v>
      </c>
      <c r="W553" s="9" t="str">
        <f>IF(Inne!T5="", "", Inne!T5)</f>
        <v>nie</v>
      </c>
      <c r="X553" s="9" t="str">
        <f>IF(Inne!U5="", "", Inne!U5)</f>
        <v>tak</v>
      </c>
      <c r="Y553" s="9" t="str">
        <f>IF(Inne!V5="", "", Inne!V5)</f>
        <v>tak</v>
      </c>
      <c r="Z553" s="9" t="str">
        <f>IF(Inne!W5="", "", Inne!W5)</f>
        <v>tak</v>
      </c>
      <c r="AA553" s="9" t="str">
        <f>IF(Inne!X5="", "", Inne!X5)</f>
        <v>tak</v>
      </c>
      <c r="AB553" s="9" t="str">
        <f>IF(Inne!Y5="", "", Inne!Y5)</f>
        <v>tak</v>
      </c>
      <c r="AC553" s="9" t="str">
        <f>IF(Inne!Z5="", "", Inne!Z5)</f>
        <v>tak</v>
      </c>
      <c r="AD553" s="9" t="str">
        <f>IF(Inne!AA5="", "", Inne!AA5)</f>
        <v>nie</v>
      </c>
      <c r="AE553" s="9" t="str">
        <f>IF(Inne!AB5="", "", Inne!AB5)</f>
        <v>tak</v>
      </c>
      <c r="AF553" s="9" t="str">
        <f>IF(Inne!AC5="", "", Inne!AC5)</f>
        <v>nie</v>
      </c>
      <c r="AG553" s="9" t="str">
        <f>IF(Inne!AD5="", "", Inne!AD5)</f>
        <v/>
      </c>
      <c r="AH553" s="9" t="str">
        <f>IF(Inne!AE5="", "", Inne!AE5)</f>
        <v/>
      </c>
      <c r="AI553" s="9" t="str">
        <f>IF(Inne!AF5="", "", Inne!AF5)</f>
        <v/>
      </c>
      <c r="AJ553" s="9" t="str">
        <f>IF(Inne!AG5="", "", Inne!AG5)</f>
        <v/>
      </c>
      <c r="AK553" s="9" t="str">
        <f>IF(Inne!AH5="", "", Inne!AH5)</f>
        <v/>
      </c>
      <c r="AL553" s="9" t="str">
        <f>IF(Inne!AI5="", "", Inne!AI5)</f>
        <v/>
      </c>
      <c r="AM553" s="9" t="str">
        <f>IF(Inne!AJ5="", "", Inne!AJ5)</f>
        <v/>
      </c>
      <c r="AN553" s="9" t="str">
        <f>IF(Inne!AK5="", "", Inne!AK5)</f>
        <v/>
      </c>
      <c r="AO553" s="9" t="str">
        <f>IF(Inne!AL5="", "", Inne!AL5)</f>
        <v/>
      </c>
      <c r="AP553" s="9" t="str">
        <f>IF(Inne!AM5="", "", Inne!AM5)</f>
        <v/>
      </c>
      <c r="AY553" t="str">
        <f>Inne!AP5</f>
        <v>nie 1</v>
      </c>
    </row>
    <row r="554" spans="1:51" x14ac:dyDescent="0.25">
      <c r="A554" s="39">
        <f t="shared" si="65"/>
        <v>0.5</v>
      </c>
      <c r="B554" s="47">
        <f t="shared" si="61"/>
        <v>0.50000000549000001</v>
      </c>
      <c r="C554" s="46">
        <v>5.4900000000000503E-9</v>
      </c>
      <c r="D554" s="16" t="str">
        <f>Inne!A6</f>
        <v>Racing Santander</v>
      </c>
      <c r="E554" s="9" t="str">
        <f>IF(Inne!B6="", "", Inne!B6)</f>
        <v>tak</v>
      </c>
      <c r="F554" s="9" t="str">
        <f>IF(Inne!C6="", "", Inne!C6)</f>
        <v>tak</v>
      </c>
      <c r="G554" s="9" t="str">
        <f>IF(Inne!D6="", "", Inne!D6)</f>
        <v>tak</v>
      </c>
      <c r="H554" s="9" t="str">
        <f>IF(Inne!E6="", "", Inne!E6)</f>
        <v>nie</v>
      </c>
      <c r="I554" s="9" t="str">
        <f>IF(Inne!F6="", "", Inne!F6)</f>
        <v>nie</v>
      </c>
      <c r="J554" s="9" t="str">
        <f>IF(Inne!G6="", "", Inne!G6)</f>
        <v>nie</v>
      </c>
      <c r="K554" s="9" t="str">
        <f>IF(Inne!H6="", "", Inne!H6)</f>
        <v>tak</v>
      </c>
      <c r="L554" s="9" t="str">
        <f>IF(Inne!I6="", "", Inne!I6)</f>
        <v>tak</v>
      </c>
      <c r="M554" s="9" t="str">
        <f>IF(Inne!J6="", "", Inne!J6)</f>
        <v>nie</v>
      </c>
      <c r="N554" s="9" t="str">
        <f>IF(Inne!K6="", "", Inne!K6)</f>
        <v>nie</v>
      </c>
      <c r="O554" s="9" t="str">
        <f>IF(Inne!L6="", "", Inne!L6)</f>
        <v>nie</v>
      </c>
      <c r="P554" s="9" t="str">
        <f>IF(Inne!M6="", "", Inne!M6)</f>
        <v>tak</v>
      </c>
      <c r="Q554" s="9" t="str">
        <f>IF(Inne!N6="", "", Inne!N6)</f>
        <v>tak</v>
      </c>
      <c r="R554" s="9" t="str">
        <f>IF(Inne!O6="", "", Inne!O6)</f>
        <v>tak</v>
      </c>
      <c r="S554" s="9" t="str">
        <f>IF(Inne!P6="", "", Inne!P6)</f>
        <v>nie</v>
      </c>
      <c r="T554" s="9" t="str">
        <f>IF(Inne!Q6="", "", Inne!Q6)</f>
        <v>nie</v>
      </c>
      <c r="U554" s="9" t="str">
        <f>IF(Inne!R6="", "", Inne!R6)</f>
        <v>nie</v>
      </c>
      <c r="V554" s="9" t="str">
        <f>IF(Inne!S6="", "", Inne!S6)</f>
        <v>tak</v>
      </c>
      <c r="W554" s="9" t="str">
        <f>IF(Inne!T6="", "", Inne!T6)</f>
        <v>nie</v>
      </c>
      <c r="X554" s="9" t="str">
        <f>IF(Inne!U6="", "", Inne!U6)</f>
        <v>tak</v>
      </c>
      <c r="Y554" s="9" t="str">
        <f>IF(Inne!V6="", "", Inne!V6)</f>
        <v>nie</v>
      </c>
      <c r="Z554" s="9" t="str">
        <f>IF(Inne!W6="", "", Inne!W6)</f>
        <v>tak</v>
      </c>
      <c r="AA554" s="9" t="str">
        <f>IF(Inne!X6="", "", Inne!X6)</f>
        <v>tak</v>
      </c>
      <c r="AB554" s="9" t="str">
        <f>IF(Inne!Y6="", "", Inne!Y6)</f>
        <v>tak</v>
      </c>
      <c r="AC554" s="9" t="str">
        <f>IF(Inne!Z6="", "", Inne!Z6)</f>
        <v>nie</v>
      </c>
      <c r="AD554" s="9" t="str">
        <f>IF(Inne!AA6="", "", Inne!AA6)</f>
        <v>nie</v>
      </c>
      <c r="AE554" s="9" t="str">
        <f>IF(Inne!AB6="", "", Inne!AB6)</f>
        <v>nie</v>
      </c>
      <c r="AF554" s="9" t="str">
        <f>IF(Inne!AC6="", "", Inne!AC6)</f>
        <v>tak</v>
      </c>
      <c r="AG554" s="9" t="str">
        <f>IF(Inne!AD6="", "", Inne!AD6)</f>
        <v>nie</v>
      </c>
      <c r="AH554" s="9" t="str">
        <f>IF(Inne!AE6="", "", Inne!AE6)</f>
        <v>tak</v>
      </c>
      <c r="AI554" s="9" t="str">
        <f>IF(Inne!AF6="", "", Inne!AF6)</f>
        <v>nie</v>
      </c>
      <c r="AJ554" s="9" t="str">
        <f>IF(Inne!AG6="", "", Inne!AG6)</f>
        <v>tak</v>
      </c>
      <c r="AK554" s="9" t="str">
        <f>IF(Inne!AH6="", "", Inne!AH6)</f>
        <v>nie</v>
      </c>
      <c r="AL554" s="9" t="str">
        <f>IF(Inne!AI6="", "", Inne!AI6)</f>
        <v>tak</v>
      </c>
      <c r="AM554" s="9" t="str">
        <f>IF(Inne!AJ6="", "", Inne!AJ6)</f>
        <v/>
      </c>
      <c r="AN554" s="9" t="str">
        <f>IF(Inne!AK6="", "", Inne!AK6)</f>
        <v/>
      </c>
      <c r="AO554" s="9" t="str">
        <f>IF(Inne!AL6="", "", Inne!AL6)</f>
        <v/>
      </c>
      <c r="AP554" s="9" t="str">
        <f>IF(Inne!AM6="", "", Inne!AM6)</f>
        <v/>
      </c>
      <c r="AY554" t="str">
        <f>Inne!AP6</f>
        <v>tak 1</v>
      </c>
    </row>
    <row r="555" spans="1:51" x14ac:dyDescent="0.25">
      <c r="A555" s="39">
        <f t="shared" si="65"/>
        <v>0.44117647058823528</v>
      </c>
      <c r="B555" s="47">
        <f t="shared" si="61"/>
        <v>0.44117647608823529</v>
      </c>
      <c r="C555" s="46">
        <v>5.5000000000000501E-9</v>
      </c>
      <c r="D555" s="16" t="str">
        <f>Inne!A7</f>
        <v>Levante</v>
      </c>
      <c r="E555" s="9" t="str">
        <f>IF(Inne!B7="", "", Inne!B7)</f>
        <v>tak</v>
      </c>
      <c r="F555" s="9" t="str">
        <f>IF(Inne!C7="", "", Inne!C7)</f>
        <v>nie</v>
      </c>
      <c r="G555" s="9" t="str">
        <f>IF(Inne!D7="", "", Inne!D7)</f>
        <v>tak</v>
      </c>
      <c r="H555" s="9" t="str">
        <f>IF(Inne!E7="", "", Inne!E7)</f>
        <v>nie</v>
      </c>
      <c r="I555" s="9" t="str">
        <f>IF(Inne!F7="", "", Inne!F7)</f>
        <v>tak</v>
      </c>
      <c r="J555" s="9" t="str">
        <f>IF(Inne!G7="", "", Inne!G7)</f>
        <v>tak</v>
      </c>
      <c r="K555" s="9" t="str">
        <f>IF(Inne!H7="", "", Inne!H7)</f>
        <v>nie</v>
      </c>
      <c r="L555" s="9" t="str">
        <f>IF(Inne!I7="", "", Inne!I7)</f>
        <v>nie</v>
      </c>
      <c r="M555" s="9" t="str">
        <f>IF(Inne!J7="", "", Inne!J7)</f>
        <v>nie</v>
      </c>
      <c r="N555" s="9" t="str">
        <f>IF(Inne!K7="", "", Inne!K7)</f>
        <v>nie</v>
      </c>
      <c r="O555" s="9" t="str">
        <f>IF(Inne!L7="", "", Inne!L7)</f>
        <v>tak</v>
      </c>
      <c r="P555" s="9" t="str">
        <f>IF(Inne!M7="", "", Inne!M7)</f>
        <v>tak</v>
      </c>
      <c r="Q555" s="9" t="str">
        <f>IF(Inne!N7="", "", Inne!N7)</f>
        <v>nie</v>
      </c>
      <c r="R555" s="9" t="str">
        <f>IF(Inne!O7="", "", Inne!O7)</f>
        <v>nie</v>
      </c>
      <c r="S555" s="9" t="str">
        <f>IF(Inne!P7="", "", Inne!P7)</f>
        <v>tak</v>
      </c>
      <c r="T555" s="9" t="str">
        <f>IF(Inne!Q7="", "", Inne!Q7)</f>
        <v>nie</v>
      </c>
      <c r="U555" s="9" t="str">
        <f>IF(Inne!R7="", "", Inne!R7)</f>
        <v>tak</v>
      </c>
      <c r="V555" s="9" t="str">
        <f>IF(Inne!S7="", "", Inne!S7)</f>
        <v>nie</v>
      </c>
      <c r="W555" s="9" t="str">
        <f>IF(Inne!T7="", "", Inne!T7)</f>
        <v>nie</v>
      </c>
      <c r="X555" s="9" t="str">
        <f>IF(Inne!U7="", "", Inne!U7)</f>
        <v>nie</v>
      </c>
      <c r="Y555" s="9" t="str">
        <f>IF(Inne!V7="", "", Inne!V7)</f>
        <v>tak</v>
      </c>
      <c r="Z555" s="9" t="str">
        <f>IF(Inne!W7="", "", Inne!W7)</f>
        <v>nie</v>
      </c>
      <c r="AA555" s="9" t="str">
        <f>IF(Inne!X7="", "", Inne!X7)</f>
        <v>tak</v>
      </c>
      <c r="AB555" s="9" t="str">
        <f>IF(Inne!Y7="", "", Inne!Y7)</f>
        <v>nie</v>
      </c>
      <c r="AC555" s="9" t="str">
        <f>IF(Inne!Z7="", "", Inne!Z7)</f>
        <v>nie</v>
      </c>
      <c r="AD555" s="9" t="str">
        <f>IF(Inne!AA7="", "", Inne!AA7)</f>
        <v>tak</v>
      </c>
      <c r="AE555" s="9" t="str">
        <f>IF(Inne!AB7="", "", Inne!AB7)</f>
        <v>nie</v>
      </c>
      <c r="AF555" s="9" t="str">
        <f>IF(Inne!AC7="", "", Inne!AC7)</f>
        <v>nie</v>
      </c>
      <c r="AG555" s="9" t="str">
        <f>IF(Inne!AD7="", "", Inne!AD7)</f>
        <v>tak</v>
      </c>
      <c r="AH555" s="9" t="str">
        <f>IF(Inne!AE7="", "", Inne!AE7)</f>
        <v>tak</v>
      </c>
      <c r="AI555" s="9" t="str">
        <f>IF(Inne!AF7="", "", Inne!AF7)</f>
        <v>nie</v>
      </c>
      <c r="AJ555" s="9" t="str">
        <f>IF(Inne!AG7="", "", Inne!AG7)</f>
        <v>tak</v>
      </c>
      <c r="AK555" s="9" t="str">
        <f>IF(Inne!AH7="", "", Inne!AH7)</f>
        <v>nie</v>
      </c>
      <c r="AL555" s="9" t="str">
        <f>IF(Inne!AI7="", "", Inne!AI7)</f>
        <v>tak</v>
      </c>
      <c r="AM555" s="9" t="str">
        <f>IF(Inne!AJ7="", "", Inne!AJ7)</f>
        <v/>
      </c>
      <c r="AN555" s="9" t="str">
        <f>IF(Inne!AK7="", "", Inne!AK7)</f>
        <v/>
      </c>
      <c r="AO555" s="9" t="str">
        <f>IF(Inne!AL7="", "", Inne!AL7)</f>
        <v/>
      </c>
      <c r="AP555" s="9" t="str">
        <f>IF(Inne!AM7="", "", Inne!AM7)</f>
        <v/>
      </c>
      <c r="AY555" t="str">
        <f>Inne!AP7</f>
        <v>tak 1</v>
      </c>
    </row>
    <row r="556" spans="1:51" x14ac:dyDescent="0.25">
      <c r="A556" s="39">
        <f t="shared" si="65"/>
        <v>0.5</v>
      </c>
      <c r="B556" s="47">
        <f t="shared" si="61"/>
        <v>0.50000000551000001</v>
      </c>
      <c r="C556" s="46">
        <v>5.5100000000000498E-9</v>
      </c>
      <c r="D556" s="16" t="str">
        <f>Inne!A8</f>
        <v>Cordoba</v>
      </c>
      <c r="E556" s="9" t="str">
        <f>IF(Inne!B8="", "", Inne!B8)</f>
        <v>nie</v>
      </c>
      <c r="F556" s="9" t="str">
        <f>IF(Inne!C8="", "", Inne!C8)</f>
        <v>nie</v>
      </c>
      <c r="G556" s="9" t="str">
        <f>IF(Inne!D8="", "", Inne!D8)</f>
        <v>tak</v>
      </c>
      <c r="H556" s="9" t="str">
        <f>IF(Inne!E8="", "", Inne!E8)</f>
        <v>nie</v>
      </c>
      <c r="I556" s="9" t="str">
        <f>IF(Inne!F8="", "", Inne!F8)</f>
        <v>tak</v>
      </c>
      <c r="J556" s="9" t="str">
        <f>IF(Inne!G8="", "", Inne!G8)</f>
        <v>nie</v>
      </c>
      <c r="K556" s="9" t="str">
        <f>IF(Inne!H8="", "", Inne!H8)</f>
        <v>tak</v>
      </c>
      <c r="L556" s="9" t="str">
        <f>IF(Inne!I8="", "", Inne!I8)</f>
        <v>tak</v>
      </c>
      <c r="M556" s="9" t="str">
        <f>IF(Inne!J8="", "", Inne!J8)</f>
        <v>nie</v>
      </c>
      <c r="N556" s="9" t="str">
        <f>IF(Inne!K8="", "", Inne!K8)</f>
        <v>nie</v>
      </c>
      <c r="O556" s="9" t="str">
        <f>IF(Inne!L8="", "", Inne!L8)</f>
        <v>nie</v>
      </c>
      <c r="P556" s="9" t="str">
        <f>IF(Inne!M8="", "", Inne!M8)</f>
        <v>tak</v>
      </c>
      <c r="Q556" s="9" t="str">
        <f>IF(Inne!N8="", "", Inne!N8)</f>
        <v>nie</v>
      </c>
      <c r="R556" s="9" t="str">
        <f>IF(Inne!O8="", "", Inne!O8)</f>
        <v>tak</v>
      </c>
      <c r="S556" s="9" t="str">
        <f>IF(Inne!P8="", "", Inne!P8)</f>
        <v>nie</v>
      </c>
      <c r="T556" s="9" t="str">
        <f>IF(Inne!Q8="", "", Inne!Q8)</f>
        <v>tak</v>
      </c>
      <c r="U556" s="9" t="str">
        <f>IF(Inne!R8="", "", Inne!R8)</f>
        <v>tak</v>
      </c>
      <c r="V556" s="9" t="str">
        <f>IF(Inne!S8="", "", Inne!S8)</f>
        <v>tak</v>
      </c>
      <c r="W556" s="9" t="str">
        <f>IF(Inne!T8="", "", Inne!T8)</f>
        <v>nie</v>
      </c>
      <c r="X556" s="9" t="str">
        <f>IF(Inne!U8="", "", Inne!U8)</f>
        <v>tak</v>
      </c>
      <c r="Y556" s="9" t="str">
        <f>IF(Inne!V8="", "", Inne!V8)</f>
        <v>nie</v>
      </c>
      <c r="Z556" s="9" t="str">
        <f>IF(Inne!W8="", "", Inne!W8)</f>
        <v>tak</v>
      </c>
      <c r="AA556" s="9" t="str">
        <f>IF(Inne!X8="", "", Inne!X8)</f>
        <v>tak</v>
      </c>
      <c r="AB556" s="9" t="str">
        <f>IF(Inne!Y8="", "", Inne!Y8)</f>
        <v>tak</v>
      </c>
      <c r="AC556" s="9" t="str">
        <f>IF(Inne!Z8="", "", Inne!Z8)</f>
        <v>nie</v>
      </c>
      <c r="AD556" s="9" t="str">
        <f>IF(Inne!AA8="", "", Inne!AA8)</f>
        <v>tak</v>
      </c>
      <c r="AE556" s="9" t="str">
        <f>IF(Inne!AB8="", "", Inne!AB8)</f>
        <v>nie</v>
      </c>
      <c r="AF556" s="9" t="str">
        <f>IF(Inne!AC8="", "", Inne!AC8)</f>
        <v>nie</v>
      </c>
      <c r="AG556" s="9" t="str">
        <f>IF(Inne!AD8="", "", Inne!AD8)</f>
        <v>tak</v>
      </c>
      <c r="AH556" s="9" t="str">
        <f>IF(Inne!AE8="", "", Inne!AE8)</f>
        <v>nie</v>
      </c>
      <c r="AI556" s="9" t="str">
        <f>IF(Inne!AF8="", "", Inne!AF8)</f>
        <v>tak</v>
      </c>
      <c r="AJ556" s="9" t="str">
        <f>IF(Inne!AG8="", "", Inne!AG8)</f>
        <v>nie</v>
      </c>
      <c r="AK556" s="9" t="str">
        <f>IF(Inne!AH8="", "", Inne!AH8)</f>
        <v>tak</v>
      </c>
      <c r="AL556" s="9" t="str">
        <f>IF(Inne!AI8="", "", Inne!AI8)</f>
        <v>nie</v>
      </c>
      <c r="AM556" s="9" t="str">
        <f>IF(Inne!AJ8="", "", Inne!AJ8)</f>
        <v/>
      </c>
      <c r="AN556" s="9" t="str">
        <f>IF(Inne!AK8="", "", Inne!AK8)</f>
        <v/>
      </c>
      <c r="AO556" s="9" t="str">
        <f>IF(Inne!AL8="", "", Inne!AL8)</f>
        <v/>
      </c>
      <c r="AP556" s="9" t="str">
        <f>IF(Inne!AM8="", "", Inne!AM8)</f>
        <v/>
      </c>
      <c r="AY556" t="str">
        <f>Inne!AP8</f>
        <v>nie 1</v>
      </c>
    </row>
    <row r="557" spans="1:51" x14ac:dyDescent="0.25">
      <c r="A557" s="39">
        <f t="shared" si="65"/>
        <v>0.5</v>
      </c>
      <c r="B557" s="47">
        <f t="shared" si="61"/>
        <v>0.50000000552000001</v>
      </c>
      <c r="C557" s="46">
        <v>5.5200000000000496E-9</v>
      </c>
      <c r="D557" s="16" t="str">
        <f>Inne!A9</f>
        <v>Almeria</v>
      </c>
      <c r="E557" s="9" t="str">
        <f>IF(Inne!B9="", "", Inne!B9)</f>
        <v>tak</v>
      </c>
      <c r="F557" s="9" t="str">
        <f>IF(Inne!C9="", "", Inne!C9)</f>
        <v>nie</v>
      </c>
      <c r="G557" s="9" t="str">
        <f>IF(Inne!D9="", "", Inne!D9)</f>
        <v>tak</v>
      </c>
      <c r="H557" s="9" t="str">
        <f>IF(Inne!E9="", "", Inne!E9)</f>
        <v>nie</v>
      </c>
      <c r="I557" s="9" t="str">
        <f>IF(Inne!F9="", "", Inne!F9)</f>
        <v>tak</v>
      </c>
      <c r="J557" s="9" t="str">
        <f>IF(Inne!G9="", "", Inne!G9)</f>
        <v>tak</v>
      </c>
      <c r="K557" s="9" t="str">
        <f>IF(Inne!H9="", "", Inne!H9)</f>
        <v>nie</v>
      </c>
      <c r="L557" s="9" t="str">
        <f>IF(Inne!I9="", "", Inne!I9)</f>
        <v>nie</v>
      </c>
      <c r="M557" s="9" t="str">
        <f>IF(Inne!J9="", "", Inne!J9)</f>
        <v>nie</v>
      </c>
      <c r="N557" s="9" t="str">
        <f>IF(Inne!K9="", "", Inne!K9)</f>
        <v>nie</v>
      </c>
      <c r="O557" s="9" t="str">
        <f>IF(Inne!L9="", "", Inne!L9)</f>
        <v>tak</v>
      </c>
      <c r="P557" s="9" t="str">
        <f>IF(Inne!M9="", "", Inne!M9)</f>
        <v>tak</v>
      </c>
      <c r="Q557" s="9" t="str">
        <f>IF(Inne!N9="", "", Inne!N9)</f>
        <v>nie</v>
      </c>
      <c r="R557" s="9" t="str">
        <f>IF(Inne!O9="", "", Inne!O9)</f>
        <v>nie</v>
      </c>
      <c r="S557" s="9" t="str">
        <f>IF(Inne!P9="", "", Inne!P9)</f>
        <v>tak</v>
      </c>
      <c r="T557" s="9" t="str">
        <f>IF(Inne!Q9="", "", Inne!Q9)</f>
        <v>nie</v>
      </c>
      <c r="U557" s="9" t="str">
        <f>IF(Inne!R9="", "", Inne!R9)</f>
        <v>tak</v>
      </c>
      <c r="V557" s="9" t="str">
        <f>IF(Inne!S9="", "", Inne!S9)</f>
        <v>nie</v>
      </c>
      <c r="W557" s="9" t="str">
        <f>IF(Inne!T9="", "", Inne!T9)</f>
        <v>nie</v>
      </c>
      <c r="X557" s="9" t="str">
        <f>IF(Inne!U9="", "", Inne!U9)</f>
        <v>nie</v>
      </c>
      <c r="Y557" s="9" t="str">
        <f>IF(Inne!V9="", "", Inne!V9)</f>
        <v>tak</v>
      </c>
      <c r="Z557" s="9" t="str">
        <f>IF(Inne!W9="", "", Inne!W9)</f>
        <v>tak</v>
      </c>
      <c r="AA557" s="9" t="str">
        <f>IF(Inne!X9="", "", Inne!X9)</f>
        <v>nie</v>
      </c>
      <c r="AB557" s="9" t="str">
        <f>IF(Inne!Y9="", "", Inne!Y9)</f>
        <v>tak</v>
      </c>
      <c r="AC557" s="9" t="str">
        <f>IF(Inne!Z9="", "", Inne!Z9)</f>
        <v>tak</v>
      </c>
      <c r="AD557" s="9" t="str">
        <f>IF(Inne!AA9="", "", Inne!AA9)</f>
        <v>tak</v>
      </c>
      <c r="AE557" s="9" t="str">
        <f>IF(Inne!AB9="", "", Inne!AB9)</f>
        <v>nie</v>
      </c>
      <c r="AF557" s="9" t="str">
        <f>IF(Inne!AC9="", "", Inne!AC9)</f>
        <v>tak</v>
      </c>
      <c r="AG557" s="9" t="str">
        <f>IF(Inne!AD9="", "", Inne!AD9)</f>
        <v>tak</v>
      </c>
      <c r="AH557" s="9" t="str">
        <f>IF(Inne!AE9="", "", Inne!AE9)</f>
        <v>nie</v>
      </c>
      <c r="AI557" s="9" t="str">
        <f>IF(Inne!AF9="", "", Inne!AF9)</f>
        <v>nie</v>
      </c>
      <c r="AJ557" s="9" t="str">
        <f>IF(Inne!AG9="", "", Inne!AG9)</f>
        <v>tak</v>
      </c>
      <c r="AK557" s="9" t="str">
        <f>IF(Inne!AH9="", "", Inne!AH9)</f>
        <v>nie</v>
      </c>
      <c r="AL557" s="9" t="str">
        <f>IF(Inne!AI9="", "", Inne!AI9)</f>
        <v>tak</v>
      </c>
      <c r="AM557" s="9" t="str">
        <f>IF(Inne!AJ9="", "", Inne!AJ9)</f>
        <v/>
      </c>
      <c r="AN557" s="9" t="str">
        <f>IF(Inne!AK9="", "", Inne!AK9)</f>
        <v/>
      </c>
      <c r="AO557" s="9" t="str">
        <f>IF(Inne!AL9="", "", Inne!AL9)</f>
        <v/>
      </c>
      <c r="AP557" s="9" t="str">
        <f>IF(Inne!AM9="", "", Inne!AM9)</f>
        <v/>
      </c>
      <c r="AY557" t="str">
        <f>Inne!AP9</f>
        <v>tak 1</v>
      </c>
    </row>
    <row r="558" spans="1:51" x14ac:dyDescent="0.25">
      <c r="A558" s="39">
        <f t="shared" si="65"/>
        <v>0.52</v>
      </c>
      <c r="B558" s="47">
        <f t="shared" si="61"/>
        <v>0.52000000553000003</v>
      </c>
      <c r="C558" s="46">
        <v>5.5300000000000502E-9</v>
      </c>
      <c r="D558" s="16" t="str">
        <f>Inne!A10</f>
        <v>Puskas Academy</v>
      </c>
      <c r="E558" s="9" t="str">
        <f>IF(Inne!B10="", "", Inne!B10)</f>
        <v>nie</v>
      </c>
      <c r="F558" s="9" t="str">
        <f>IF(Inne!C10="", "", Inne!C10)</f>
        <v>tak</v>
      </c>
      <c r="G558" s="9" t="str">
        <f>IF(Inne!D10="", "", Inne!D10)</f>
        <v>tak</v>
      </c>
      <c r="H558" s="9" t="str">
        <f>IF(Inne!E10="", "", Inne!E10)</f>
        <v>nie</v>
      </c>
      <c r="I558" s="9" t="str">
        <f>IF(Inne!F10="", "", Inne!F10)</f>
        <v>tak</v>
      </c>
      <c r="J558" s="9" t="str">
        <f>IF(Inne!G10="", "", Inne!G10)</f>
        <v>tak</v>
      </c>
      <c r="K558" s="9" t="str">
        <f>IF(Inne!H10="", "", Inne!H10)</f>
        <v>tak</v>
      </c>
      <c r="L558" s="9" t="str">
        <f>IF(Inne!I10="", "", Inne!I10)</f>
        <v>nie</v>
      </c>
      <c r="M558" s="9" t="str">
        <f>IF(Inne!J10="", "", Inne!J10)</f>
        <v>nie</v>
      </c>
      <c r="N558" s="9" t="str">
        <f>IF(Inne!K10="", "", Inne!K10)</f>
        <v>tak</v>
      </c>
      <c r="O558" s="9" t="str">
        <f>IF(Inne!L10="", "", Inne!L10)</f>
        <v>tak</v>
      </c>
      <c r="P558" s="9" t="str">
        <f>IF(Inne!M10="", "", Inne!M10)</f>
        <v>nie</v>
      </c>
      <c r="Q558" s="9" t="str">
        <f>IF(Inne!N10="", "", Inne!N10)</f>
        <v>nie</v>
      </c>
      <c r="R558" s="9" t="str">
        <f>IF(Inne!O10="", "", Inne!O10)</f>
        <v>tak</v>
      </c>
      <c r="S558" s="9" t="str">
        <f>IF(Inne!P10="", "", Inne!P10)</f>
        <v>nie</v>
      </c>
      <c r="T558" s="9" t="str">
        <f>IF(Inne!Q10="", "", Inne!Q10)</f>
        <v>tak</v>
      </c>
      <c r="U558" s="9" t="str">
        <f>IF(Inne!R10="", "", Inne!R10)</f>
        <v>nie</v>
      </c>
      <c r="V558" s="9" t="str">
        <f>IF(Inne!S10="", "", Inne!S10)</f>
        <v/>
      </c>
      <c r="W558" s="9" t="str">
        <f>IF(Inne!T10="", "", Inne!T10)</f>
        <v>nie</v>
      </c>
      <c r="X558" s="9" t="str">
        <f>IF(Inne!U10="", "", Inne!U10)</f>
        <v>tak</v>
      </c>
      <c r="Y558" s="9" t="str">
        <f>IF(Inne!V10="", "", Inne!V10)</f>
        <v>tak</v>
      </c>
      <c r="Z558" s="9" t="str">
        <f>IF(Inne!W10="", "", Inne!W10)</f>
        <v>tak</v>
      </c>
      <c r="AA558" s="9" t="str">
        <f>IF(Inne!X10="", "", Inne!X10)</f>
        <v>nie</v>
      </c>
      <c r="AB558" s="9" t="str">
        <f>IF(Inne!Y10="", "", Inne!Y10)</f>
        <v>tak</v>
      </c>
      <c r="AC558" s="9" t="str">
        <f>IF(Inne!Z10="", "", Inne!Z10)</f>
        <v>nie</v>
      </c>
      <c r="AD558" s="9" t="str">
        <f>IF(Inne!AA10="", "", Inne!AA10)</f>
        <v>nie</v>
      </c>
      <c r="AE558" s="9" t="str">
        <f>IF(Inne!AB10="", "", Inne!AB10)</f>
        <v/>
      </c>
      <c r="AF558" s="9" t="str">
        <f>IF(Inne!AC10="", "", Inne!AC10)</f>
        <v/>
      </c>
      <c r="AG558" s="9" t="str">
        <f>IF(Inne!AD10="", "", Inne!AD10)</f>
        <v/>
      </c>
      <c r="AH558" s="9" t="str">
        <f>IF(Inne!AE10="", "", Inne!AE10)</f>
        <v/>
      </c>
      <c r="AI558" s="9" t="str">
        <f>IF(Inne!AF10="", "", Inne!AF10)</f>
        <v/>
      </c>
      <c r="AJ558" s="9" t="str">
        <f>IF(Inne!AG10="", "", Inne!AG10)</f>
        <v/>
      </c>
      <c r="AK558" s="9" t="str">
        <f>IF(Inne!AH10="", "", Inne!AH10)</f>
        <v/>
      </c>
      <c r="AL558" s="9" t="str">
        <f>IF(Inne!AI10="", "", Inne!AI10)</f>
        <v/>
      </c>
      <c r="AM558" s="9" t="str">
        <f>IF(Inne!AJ10="", "", Inne!AJ10)</f>
        <v/>
      </c>
      <c r="AN558" s="9" t="str">
        <f>IF(Inne!AK10="", "", Inne!AK10)</f>
        <v/>
      </c>
      <c r="AO558" s="9" t="str">
        <f>IF(Inne!AL10="", "", Inne!AL10)</f>
        <v/>
      </c>
      <c r="AP558" s="9" t="str">
        <f>IF(Inne!AM10="", "", Inne!AM10)</f>
        <v/>
      </c>
      <c r="AY558" t="str">
        <f>Inne!AP10</f>
        <v>nie 2</v>
      </c>
    </row>
    <row r="559" spans="1:51" x14ac:dyDescent="0.25">
      <c r="A559" s="39">
        <f t="shared" si="65"/>
        <v>0.61538461538461542</v>
      </c>
      <c r="B559" s="47">
        <f t="shared" si="61"/>
        <v>0.61538462092461543</v>
      </c>
      <c r="C559" s="46">
        <v>5.5400000000000499E-9</v>
      </c>
      <c r="D559" s="16" t="str">
        <f>Inne!A11</f>
        <v>MTK Budapest</v>
      </c>
      <c r="E559" s="9" t="str">
        <f>IF(Inne!B11="", "", Inne!B11)</f>
        <v>nie</v>
      </c>
      <c r="F559" s="9" t="str">
        <f>IF(Inne!C11="", "", Inne!C11)</f>
        <v>tak</v>
      </c>
      <c r="G559" s="9" t="str">
        <f>IF(Inne!D11="", "", Inne!D11)</f>
        <v>tak</v>
      </c>
      <c r="H559" s="9" t="str">
        <f>IF(Inne!E11="", "", Inne!E11)</f>
        <v>nie</v>
      </c>
      <c r="I559" s="9" t="str">
        <f>IF(Inne!F11="", "", Inne!F11)</f>
        <v>tak</v>
      </c>
      <c r="J559" s="9" t="str">
        <f>IF(Inne!G11="", "", Inne!G11)</f>
        <v>nie</v>
      </c>
      <c r="K559" s="9" t="str">
        <f>IF(Inne!H11="", "", Inne!H11)</f>
        <v>tak</v>
      </c>
      <c r="L559" s="9" t="str">
        <f>IF(Inne!I11="", "", Inne!I11)</f>
        <v>tak</v>
      </c>
      <c r="M559" s="9" t="str">
        <f>IF(Inne!J11="", "", Inne!J11)</f>
        <v>tak</v>
      </c>
      <c r="N559" s="9" t="str">
        <f>IF(Inne!K11="", "", Inne!K11)</f>
        <v>nie</v>
      </c>
      <c r="O559" s="9" t="str">
        <f>IF(Inne!L11="", "", Inne!L11)</f>
        <v>tak</v>
      </c>
      <c r="P559" s="9" t="str">
        <f>IF(Inne!M11="", "", Inne!M11)</f>
        <v>tak</v>
      </c>
      <c r="Q559" s="9" t="str">
        <f>IF(Inne!N11="", "", Inne!N11)</f>
        <v>nie</v>
      </c>
      <c r="R559" s="9" t="str">
        <f>IF(Inne!O11="", "", Inne!O11)</f>
        <v>tak</v>
      </c>
      <c r="S559" s="9" t="str">
        <f>IF(Inne!P11="", "", Inne!P11)</f>
        <v>nie</v>
      </c>
      <c r="T559" s="9" t="str">
        <f>IF(Inne!Q11="", "", Inne!Q11)</f>
        <v>tak</v>
      </c>
      <c r="U559" s="9" t="str">
        <f>IF(Inne!R11="", "", Inne!R11)</f>
        <v>tak</v>
      </c>
      <c r="V559" s="9" t="str">
        <f>IF(Inne!S11="", "", Inne!S11)</f>
        <v>nie</v>
      </c>
      <c r="W559" s="9" t="str">
        <f>IF(Inne!T11="", "", Inne!T11)</f>
        <v>tak</v>
      </c>
      <c r="X559" s="9" t="str">
        <f>IF(Inne!U11="", "", Inne!U11)</f>
        <v>tak</v>
      </c>
      <c r="Y559" s="9" t="str">
        <f>IF(Inne!V11="", "", Inne!V11)</f>
        <v>tak</v>
      </c>
      <c r="Z559" s="9" t="str">
        <f>IF(Inne!W11="", "", Inne!W11)</f>
        <v>nie</v>
      </c>
      <c r="AA559" s="9" t="str">
        <f>IF(Inne!X11="", "", Inne!X11)</f>
        <v>tak</v>
      </c>
      <c r="AB559" s="9" t="str">
        <f>IF(Inne!Y11="", "", Inne!Y11)</f>
        <v>nie</v>
      </c>
      <c r="AC559" s="9" t="str">
        <f>IF(Inne!Z11="", "", Inne!Z11)</f>
        <v>tak</v>
      </c>
      <c r="AD559" s="9" t="str">
        <f>IF(Inne!AA11="", "", Inne!AA11)</f>
        <v>nie</v>
      </c>
      <c r="AE559" s="9" t="str">
        <f>IF(Inne!AB11="", "", Inne!AB11)</f>
        <v/>
      </c>
      <c r="AF559" s="9" t="str">
        <f>IF(Inne!AC11="", "", Inne!AC11)</f>
        <v/>
      </c>
      <c r="AG559" s="9" t="str">
        <f>IF(Inne!AD11="", "", Inne!AD11)</f>
        <v/>
      </c>
      <c r="AH559" s="9" t="str">
        <f>IF(Inne!AE11="", "", Inne!AE11)</f>
        <v/>
      </c>
      <c r="AI559" s="9" t="str">
        <f>IF(Inne!AF11="", "", Inne!AF11)</f>
        <v/>
      </c>
      <c r="AJ559" s="9" t="str">
        <f>IF(Inne!AG11="", "", Inne!AG11)</f>
        <v/>
      </c>
      <c r="AK559" s="9" t="str">
        <f>IF(Inne!AH11="", "", Inne!AH11)</f>
        <v/>
      </c>
      <c r="AL559" s="9" t="str">
        <f>IF(Inne!AI11="", "", Inne!AI11)</f>
        <v/>
      </c>
      <c r="AM559" s="9" t="str">
        <f>IF(Inne!AJ11="", "", Inne!AJ11)</f>
        <v/>
      </c>
      <c r="AN559" s="9" t="str">
        <f>IF(Inne!AK11="", "", Inne!AK11)</f>
        <v/>
      </c>
      <c r="AO559" s="9" t="str">
        <f>IF(Inne!AL11="", "", Inne!AL11)</f>
        <v/>
      </c>
      <c r="AP559" s="9" t="str">
        <f>IF(Inne!AM11="", "", Inne!AM11)</f>
        <v/>
      </c>
      <c r="AY559" t="str">
        <f>Inne!AP11</f>
        <v>nie 1</v>
      </c>
    </row>
    <row r="560" spans="1:51" x14ac:dyDescent="0.25">
      <c r="A560" s="39">
        <f t="shared" si="65"/>
        <v>0.51851851851851849</v>
      </c>
      <c r="B560" s="47">
        <f t="shared" si="61"/>
        <v>0.5185185240685185</v>
      </c>
      <c r="C560" s="46">
        <v>5.5500000000000497E-9</v>
      </c>
      <c r="D560" s="16" t="str">
        <f>Inne!A12</f>
        <v>Paks</v>
      </c>
      <c r="E560" s="9" t="str">
        <f>IF(Inne!B12="", "", Inne!B12)</f>
        <v>tak</v>
      </c>
      <c r="F560" s="9" t="str">
        <f>IF(Inne!C12="", "", Inne!C12)</f>
        <v>tak</v>
      </c>
      <c r="G560" s="9" t="str">
        <f>IF(Inne!D12="", "", Inne!D12)</f>
        <v>tak</v>
      </c>
      <c r="H560" s="9" t="str">
        <f>IF(Inne!E12="", "", Inne!E12)</f>
        <v>nie</v>
      </c>
      <c r="I560" s="9" t="str">
        <f>IF(Inne!F12="", "", Inne!F12)</f>
        <v>tak</v>
      </c>
      <c r="J560" s="9" t="str">
        <f>IF(Inne!G12="", "", Inne!G12)</f>
        <v>tak</v>
      </c>
      <c r="K560" s="9" t="str">
        <f>IF(Inne!H12="", "", Inne!H12)</f>
        <v>nie</v>
      </c>
      <c r="L560" s="9" t="str">
        <f>IF(Inne!I12="", "", Inne!I12)</f>
        <v>tak</v>
      </c>
      <c r="M560" s="9" t="str">
        <f>IF(Inne!J12="", "", Inne!J12)</f>
        <v>tak</v>
      </c>
      <c r="N560" s="9" t="str">
        <f>IF(Inne!K12="", "", Inne!K12)</f>
        <v>tak</v>
      </c>
      <c r="O560" s="9" t="str">
        <f>IF(Inne!L12="", "", Inne!L12)</f>
        <v>nie</v>
      </c>
      <c r="P560" s="9" t="str">
        <f>IF(Inne!M12="", "", Inne!M12)</f>
        <v>nie</v>
      </c>
      <c r="Q560" s="9" t="str">
        <f>IF(Inne!N12="", "", Inne!N12)</f>
        <v>nie</v>
      </c>
      <c r="R560" s="9" t="str">
        <f>IF(Inne!O12="", "", Inne!O12)</f>
        <v>tak</v>
      </c>
      <c r="S560" s="9" t="str">
        <f>IF(Inne!P12="", "", Inne!P12)</f>
        <v>nie</v>
      </c>
      <c r="T560" s="9" t="str">
        <f>IF(Inne!Q12="", "", Inne!Q12)</f>
        <v>tak</v>
      </c>
      <c r="U560" s="9" t="str">
        <f>IF(Inne!R12="", "", Inne!R12)</f>
        <v>nie</v>
      </c>
      <c r="V560" s="9" t="str">
        <f>IF(Inne!S12="", "", Inne!S12)</f>
        <v>nie</v>
      </c>
      <c r="W560" s="9" t="str">
        <f>IF(Inne!T12="", "", Inne!T12)</f>
        <v>nie</v>
      </c>
      <c r="X560" s="9" t="str">
        <f>IF(Inne!U12="", "", Inne!U12)</f>
        <v>nie</v>
      </c>
      <c r="Y560" s="9" t="str">
        <f>IF(Inne!V12="", "", Inne!V12)</f>
        <v>nie</v>
      </c>
      <c r="Z560" s="9" t="str">
        <f>IF(Inne!W12="", "", Inne!W12)</f>
        <v>tak</v>
      </c>
      <c r="AA560" s="9" t="str">
        <f>IF(Inne!X12="", "", Inne!X12)</f>
        <v>tak</v>
      </c>
      <c r="AB560" s="9" t="str">
        <f>IF(Inne!Y12="", "", Inne!Y12)</f>
        <v>nie</v>
      </c>
      <c r="AC560" s="9" t="str">
        <f>IF(Inne!Z12="", "", Inne!Z12)</f>
        <v>tak</v>
      </c>
      <c r="AD560" s="9" t="str">
        <f>IF(Inne!AA12="", "", Inne!AA12)</f>
        <v>nie</v>
      </c>
      <c r="AE560" s="9" t="str">
        <f>IF(Inne!AB12="", "", Inne!AB12)</f>
        <v>tak</v>
      </c>
      <c r="AF560" s="9" t="str">
        <f>IF(Inne!AC12="", "", Inne!AC12)</f>
        <v/>
      </c>
      <c r="AG560" s="9" t="str">
        <f>IF(Inne!AD12="", "", Inne!AD12)</f>
        <v/>
      </c>
      <c r="AH560" s="9" t="str">
        <f>IF(Inne!AE12="", "", Inne!AE12)</f>
        <v/>
      </c>
      <c r="AI560" s="9" t="str">
        <f>IF(Inne!AF12="", "", Inne!AF12)</f>
        <v/>
      </c>
      <c r="AJ560" s="9" t="str">
        <f>IF(Inne!AG12="", "", Inne!AG12)</f>
        <v/>
      </c>
      <c r="AK560" s="9" t="str">
        <f>IF(Inne!AH12="", "", Inne!AH12)</f>
        <v/>
      </c>
      <c r="AL560" s="9" t="str">
        <f>IF(Inne!AI12="", "", Inne!AI12)</f>
        <v/>
      </c>
      <c r="AM560" s="9" t="str">
        <f>IF(Inne!AJ12="", "", Inne!AJ12)</f>
        <v/>
      </c>
      <c r="AN560" s="9" t="str">
        <f>IF(Inne!AK12="", "", Inne!AK12)</f>
        <v/>
      </c>
      <c r="AO560" s="9" t="str">
        <f>IF(Inne!AL12="", "", Inne!AL12)</f>
        <v/>
      </c>
      <c r="AP560" s="9" t="str">
        <f>IF(Inne!AM12="", "", Inne!AM12)</f>
        <v/>
      </c>
      <c r="AY560" t="str">
        <f>Inne!AP12</f>
        <v>tak 1</v>
      </c>
    </row>
    <row r="561" spans="1:51" x14ac:dyDescent="0.25">
      <c r="A561" s="39">
        <f t="shared" si="65"/>
        <v>0.5714285714285714</v>
      </c>
      <c r="B561" s="47">
        <f t="shared" si="61"/>
        <v>0.57142857698857141</v>
      </c>
      <c r="C561" s="46">
        <v>5.5600000000000503E-9</v>
      </c>
      <c r="D561" s="16" t="str">
        <f>Inne!A13</f>
        <v>CSKA Sofia</v>
      </c>
      <c r="E561" s="9" t="str">
        <f>IF(Inne!B13="", "", Inne!B13)</f>
        <v>nie</v>
      </c>
      <c r="F561" s="9" t="str">
        <f>IF(Inne!C13="", "", Inne!C13)</f>
        <v>tak</v>
      </c>
      <c r="G561" s="9" t="str">
        <f>IF(Inne!D13="", "", Inne!D13)</f>
        <v>tak</v>
      </c>
      <c r="H561" s="9" t="str">
        <f>IF(Inne!E13="", "", Inne!E13)</f>
        <v>tak</v>
      </c>
      <c r="I561" s="9" t="str">
        <f>IF(Inne!F13="", "", Inne!F13)</f>
        <v>nie</v>
      </c>
      <c r="J561" s="9" t="str">
        <f>IF(Inne!G13="", "", Inne!G13)</f>
        <v>tak</v>
      </c>
      <c r="K561" s="9" t="str">
        <f>IF(Inne!H13="", "", Inne!H13)</f>
        <v>nie</v>
      </c>
      <c r="L561" s="9" t="str">
        <f>IF(Inne!I13="", "", Inne!I13)</f>
        <v>nie</v>
      </c>
      <c r="M561" s="9" t="str">
        <f>IF(Inne!J13="", "", Inne!J13)</f>
        <v>nie</v>
      </c>
      <c r="N561" s="9" t="str">
        <f>IF(Inne!K13="", "", Inne!K13)</f>
        <v>nie</v>
      </c>
      <c r="O561" s="9" t="str">
        <f>IF(Inne!L13="", "", Inne!L13)</f>
        <v>nie</v>
      </c>
      <c r="P561" s="9" t="str">
        <f>IF(Inne!M13="", "", Inne!M13)</f>
        <v>tak</v>
      </c>
      <c r="Q561" s="9" t="str">
        <f>IF(Inne!N13="", "", Inne!N13)</f>
        <v>tak</v>
      </c>
      <c r="R561" s="9" t="str">
        <f>IF(Inne!O13="", "", Inne!O13)</f>
        <v>tak</v>
      </c>
      <c r="S561" s="9" t="str">
        <f>IF(Inne!P13="", "", Inne!P13)</f>
        <v>tak</v>
      </c>
      <c r="T561" s="9" t="str">
        <f>IF(Inne!Q13="", "", Inne!Q13)</f>
        <v>tak</v>
      </c>
      <c r="U561" s="9" t="str">
        <f>IF(Inne!R13="", "", Inne!R13)</f>
        <v>nie</v>
      </c>
      <c r="V561" s="9" t="str">
        <f>IF(Inne!S13="", "", Inne!S13)</f>
        <v>tak</v>
      </c>
      <c r="W561" s="9" t="str">
        <f>IF(Inne!T13="", "", Inne!T13)</f>
        <v>tak</v>
      </c>
      <c r="X561" s="9" t="str">
        <f>IF(Inne!U13="", "", Inne!U13)</f>
        <v>nie</v>
      </c>
      <c r="Y561" s="9" t="str">
        <f>IF(Inne!V13="", "", Inne!V13)</f>
        <v>tak</v>
      </c>
      <c r="Z561" s="9" t="str">
        <f>IF(Inne!W13="", "", Inne!W13)</f>
        <v>tak</v>
      </c>
      <c r="AA561" s="9" t="str">
        <f>IF(Inne!X13="", "", Inne!X13)</f>
        <v>tak</v>
      </c>
      <c r="AB561" s="9" t="str">
        <f>IF(Inne!Y13="", "", Inne!Y13)</f>
        <v>nie</v>
      </c>
      <c r="AC561" s="9" t="str">
        <f>IF(Inne!Z13="", "", Inne!Z13)</f>
        <v>tak</v>
      </c>
      <c r="AD561" s="9" t="str">
        <f>IF(Inne!AA13="", "", Inne!AA13)</f>
        <v>nie</v>
      </c>
      <c r="AE561" s="9" t="str">
        <f>IF(Inne!AB13="", "", Inne!AB13)</f>
        <v>nie</v>
      </c>
      <c r="AF561" s="9" t="str">
        <f>IF(Inne!AC13="", "", Inne!AC13)</f>
        <v>tak</v>
      </c>
      <c r="AG561" s="9" t="str">
        <f>IF(Inne!AD13="", "", Inne!AD13)</f>
        <v/>
      </c>
      <c r="AH561" s="9" t="str">
        <f>IF(Inne!AE13="", "", Inne!AE13)</f>
        <v/>
      </c>
      <c r="AI561" s="9" t="str">
        <f>IF(Inne!AF13="", "", Inne!AF13)</f>
        <v/>
      </c>
      <c r="AJ561" s="9" t="str">
        <f>IF(Inne!AG13="", "", Inne!AG13)</f>
        <v/>
      </c>
      <c r="AK561" s="9" t="str">
        <f>IF(Inne!AH13="", "", Inne!AH13)</f>
        <v/>
      </c>
      <c r="AL561" s="9" t="str">
        <f>IF(Inne!AI13="", "", Inne!AI13)</f>
        <v/>
      </c>
      <c r="AM561" s="9" t="str">
        <f>IF(Inne!AJ13="", "", Inne!AJ13)</f>
        <v/>
      </c>
      <c r="AN561" s="9" t="str">
        <f>IF(Inne!AK13="", "", Inne!AK13)</f>
        <v/>
      </c>
      <c r="AO561" s="9" t="str">
        <f>IF(Inne!AL13="", "", Inne!AL13)</f>
        <v/>
      </c>
      <c r="AP561" s="9" t="str">
        <f>IF(Inne!AM13="", "", Inne!AM13)</f>
        <v/>
      </c>
      <c r="AY561" t="str">
        <f>Inne!AP13</f>
        <v>tak 1</v>
      </c>
    </row>
    <row r="562" spans="1:51" x14ac:dyDescent="0.25">
      <c r="A562" s="39">
        <f t="shared" si="65"/>
        <v>0.48148148148148145</v>
      </c>
      <c r="B562" s="47">
        <f t="shared" si="61"/>
        <v>0.48148148705148147</v>
      </c>
      <c r="C562" s="46">
        <v>5.57000000000005E-9</v>
      </c>
      <c r="D562" s="16" t="str">
        <f>Inne!A14</f>
        <v>Ludogorec</v>
      </c>
      <c r="E562" s="9" t="str">
        <f>IF(Inne!B14="", "", Inne!B14)</f>
        <v>nie</v>
      </c>
      <c r="F562" s="9" t="str">
        <f>IF(Inne!C14="", "", Inne!C14)</f>
        <v>nie</v>
      </c>
      <c r="G562" s="9" t="str">
        <f>IF(Inne!D14="", "", Inne!D14)</f>
        <v>nie</v>
      </c>
      <c r="H562" s="9" t="str">
        <f>IF(Inne!E14="", "", Inne!E14)</f>
        <v>nie</v>
      </c>
      <c r="I562" s="9" t="str">
        <f>IF(Inne!F14="", "", Inne!F14)</f>
        <v>nie</v>
      </c>
      <c r="J562" s="9" t="str">
        <f>IF(Inne!G14="", "", Inne!G14)</f>
        <v>nie</v>
      </c>
      <c r="K562" s="9" t="str">
        <f>IF(Inne!H14="", "", Inne!H14)</f>
        <v>nie</v>
      </c>
      <c r="L562" s="9" t="str">
        <f>IF(Inne!I14="", "", Inne!I14)</f>
        <v>tak</v>
      </c>
      <c r="M562" s="9" t="str">
        <f>IF(Inne!J14="", "", Inne!J14)</f>
        <v>tak</v>
      </c>
      <c r="N562" s="9" t="str">
        <f>IF(Inne!K14="", "", Inne!K14)</f>
        <v>nie</v>
      </c>
      <c r="O562" s="9" t="str">
        <f>IF(Inne!L14="", "", Inne!L14)</f>
        <v>nie</v>
      </c>
      <c r="P562" s="9" t="str">
        <f>IF(Inne!M14="", "", Inne!M14)</f>
        <v>tak</v>
      </c>
      <c r="Q562" s="9" t="str">
        <f>IF(Inne!N14="", "", Inne!N14)</f>
        <v>tak</v>
      </c>
      <c r="R562" s="9" t="str">
        <f>IF(Inne!O14="", "", Inne!O14)</f>
        <v>nie</v>
      </c>
      <c r="S562" s="9" t="str">
        <f>IF(Inne!P14="", "", Inne!P14)</f>
        <v>tak</v>
      </c>
      <c r="T562" s="9" t="str">
        <f>IF(Inne!Q14="", "", Inne!Q14)</f>
        <v>tak</v>
      </c>
      <c r="U562" s="9" t="str">
        <f>IF(Inne!R14="", "", Inne!R14)</f>
        <v>tak</v>
      </c>
      <c r="V562" s="9" t="str">
        <f>IF(Inne!S14="", "", Inne!S14)</f>
        <v>tak</v>
      </c>
      <c r="W562" s="9" t="str">
        <f>IF(Inne!T14="", "", Inne!T14)</f>
        <v>tak</v>
      </c>
      <c r="X562" s="9" t="str">
        <f>IF(Inne!U14="", "", Inne!U14)</f>
        <v>tak</v>
      </c>
      <c r="Y562" s="9" t="str">
        <f>IF(Inne!V14="", "", Inne!V14)</f>
        <v>nie</v>
      </c>
      <c r="Z562" s="9" t="str">
        <f>IF(Inne!W14="", "", Inne!W14)</f>
        <v>nie</v>
      </c>
      <c r="AA562" s="9" t="str">
        <f>IF(Inne!X14="", "", Inne!X14)</f>
        <v>nie</v>
      </c>
      <c r="AB562" s="9" t="str">
        <f>IF(Inne!Y14="", "", Inne!Y14)</f>
        <v>tak</v>
      </c>
      <c r="AC562" s="9" t="str">
        <f>IF(Inne!Z14="", "", Inne!Z14)</f>
        <v>tak</v>
      </c>
      <c r="AD562" s="9" t="str">
        <f>IF(Inne!AA14="", "", Inne!AA14)</f>
        <v>nie</v>
      </c>
      <c r="AE562" s="9" t="str">
        <f>IF(Inne!AB14="", "", Inne!AB14)</f>
        <v>tak</v>
      </c>
      <c r="AF562" s="9" t="str">
        <f>IF(Inne!AC14="", "", Inne!AC14)</f>
        <v/>
      </c>
      <c r="AG562" s="9" t="str">
        <f>IF(Inne!AD14="", "", Inne!AD14)</f>
        <v/>
      </c>
      <c r="AH562" s="9" t="str">
        <f>IF(Inne!AE14="", "", Inne!AE14)</f>
        <v/>
      </c>
      <c r="AI562" s="9" t="str">
        <f>IF(Inne!AF14="", "", Inne!AF14)</f>
        <v/>
      </c>
      <c r="AJ562" s="9" t="str">
        <f>IF(Inne!AG14="", "", Inne!AG14)</f>
        <v/>
      </c>
      <c r="AK562" s="9" t="str">
        <f>IF(Inne!AH14="", "", Inne!AH14)</f>
        <v/>
      </c>
      <c r="AL562" s="9" t="str">
        <f>IF(Inne!AI14="", "", Inne!AI14)</f>
        <v/>
      </c>
      <c r="AM562" s="9" t="str">
        <f>IF(Inne!AJ14="", "", Inne!AJ14)</f>
        <v/>
      </c>
      <c r="AN562" s="9" t="str">
        <f>IF(Inne!AK14="", "", Inne!AK14)</f>
        <v/>
      </c>
      <c r="AO562" s="9" t="str">
        <f>IF(Inne!AL14="", "", Inne!AL14)</f>
        <v/>
      </c>
      <c r="AP562" s="9" t="str">
        <f>IF(Inne!AM14="", "", Inne!AM14)</f>
        <v/>
      </c>
      <c r="AY562" t="str">
        <f>Inne!AP14</f>
        <v>tak 1</v>
      </c>
    </row>
    <row r="563" spans="1:51" ht="15.75" thickBot="1" x14ac:dyDescent="0.3">
      <c r="B563" s="47"/>
      <c r="C563" s="46"/>
    </row>
    <row r="564" spans="1:51" ht="15.75" thickBot="1" x14ac:dyDescent="0.3">
      <c r="B564" s="47"/>
      <c r="C564" s="46"/>
      <c r="D564" s="13" t="s">
        <v>2</v>
      </c>
      <c r="E564" s="14">
        <f t="shared" ref="E564:AP564" si="66">COUNTIF(E550:E562, "tak")/COUNTIFS(E550:E562, "&lt;&gt;")</f>
        <v>0.38461538461538464</v>
      </c>
      <c r="F564" s="14">
        <f t="shared" si="66"/>
        <v>0.61538461538461542</v>
      </c>
      <c r="G564" s="14">
        <f t="shared" si="66"/>
        <v>0.84615384615384615</v>
      </c>
      <c r="H564" s="14">
        <f t="shared" si="66"/>
        <v>0.23076923076923078</v>
      </c>
      <c r="I564" s="14">
        <f t="shared" si="66"/>
        <v>0.61538461538461542</v>
      </c>
      <c r="J564" s="14">
        <f t="shared" si="66"/>
        <v>0.53846153846153844</v>
      </c>
      <c r="K564" s="14">
        <f t="shared" si="66"/>
        <v>0.38461538461538464</v>
      </c>
      <c r="L564" s="14">
        <f t="shared" si="66"/>
        <v>0.61538461538461542</v>
      </c>
      <c r="M564" s="14">
        <f t="shared" si="66"/>
        <v>0.30769230769230771</v>
      </c>
      <c r="N564" s="14">
        <f t="shared" si="66"/>
        <v>0.38461538461538464</v>
      </c>
      <c r="O564" s="14">
        <f t="shared" si="66"/>
        <v>0.38461538461538464</v>
      </c>
      <c r="P564" s="14">
        <f t="shared" si="66"/>
        <v>0.69230769230769229</v>
      </c>
      <c r="Q564" s="14">
        <f t="shared" si="66"/>
        <v>0.23076923076923078</v>
      </c>
      <c r="R564" s="14">
        <f t="shared" si="66"/>
        <v>0.69230769230769229</v>
      </c>
      <c r="S564" s="14">
        <f t="shared" si="66"/>
        <v>0.46153846153846156</v>
      </c>
      <c r="T564" s="14">
        <f t="shared" si="66"/>
        <v>0.53846153846153844</v>
      </c>
      <c r="U564" s="14">
        <f t="shared" si="66"/>
        <v>0.38461538461538464</v>
      </c>
      <c r="V564" s="14">
        <f t="shared" si="66"/>
        <v>0.38461538461538464</v>
      </c>
      <c r="W564" s="14">
        <f t="shared" si="66"/>
        <v>0.38461538461538464</v>
      </c>
      <c r="X564" s="14">
        <f t="shared" si="66"/>
        <v>0.53846153846153844</v>
      </c>
      <c r="Y564" s="14">
        <f t="shared" si="66"/>
        <v>0.53846153846153844</v>
      </c>
      <c r="Z564" s="14">
        <f t="shared" si="66"/>
        <v>0.61538461538461542</v>
      </c>
      <c r="AA564" s="14">
        <f t="shared" si="66"/>
        <v>0.61538461538461542</v>
      </c>
      <c r="AB564" s="14">
        <f t="shared" si="66"/>
        <v>0.69230769230769229</v>
      </c>
      <c r="AC564" s="14">
        <f t="shared" si="66"/>
        <v>0.53846153846153844</v>
      </c>
      <c r="AD564" s="14">
        <f t="shared" si="66"/>
        <v>0.30769230769230771</v>
      </c>
      <c r="AE564" s="14">
        <f t="shared" si="66"/>
        <v>0.46153846153846156</v>
      </c>
      <c r="AF564" s="14">
        <f t="shared" si="66"/>
        <v>0.23076923076923078</v>
      </c>
      <c r="AG564" s="14">
        <f t="shared" si="66"/>
        <v>0.30769230769230771</v>
      </c>
      <c r="AH564" s="14">
        <f t="shared" si="66"/>
        <v>0.15384615384615385</v>
      </c>
      <c r="AI564" s="14">
        <f t="shared" si="66"/>
        <v>7.6923076923076927E-2</v>
      </c>
      <c r="AJ564" s="14">
        <f t="shared" si="66"/>
        <v>0.30769230769230771</v>
      </c>
      <c r="AK564" s="14">
        <f t="shared" si="66"/>
        <v>0.15384615384615385</v>
      </c>
      <c r="AL564" s="14">
        <f t="shared" si="66"/>
        <v>0.23076923076923078</v>
      </c>
      <c r="AM564" s="14">
        <f t="shared" si="66"/>
        <v>0</v>
      </c>
      <c r="AN564" s="14">
        <f t="shared" si="66"/>
        <v>0</v>
      </c>
      <c r="AO564" s="14">
        <f t="shared" si="66"/>
        <v>0</v>
      </c>
      <c r="AP564" s="15">
        <f t="shared" si="66"/>
        <v>0</v>
      </c>
    </row>
    <row r="566" spans="1:51" ht="15.75" thickBot="1" x14ac:dyDescent="0.3"/>
    <row r="567" spans="1:51" x14ac:dyDescent="0.25">
      <c r="D567" s="29" t="s">
        <v>496</v>
      </c>
      <c r="E567" s="8">
        <v>1</v>
      </c>
      <c r="F567" s="3">
        <v>2</v>
      </c>
      <c r="G567" s="3">
        <v>3</v>
      </c>
      <c r="H567" s="3">
        <v>4</v>
      </c>
      <c r="I567" s="3">
        <v>5</v>
      </c>
      <c r="J567" s="3">
        <v>6</v>
      </c>
      <c r="K567" s="3">
        <v>7</v>
      </c>
      <c r="L567" s="3">
        <v>8</v>
      </c>
      <c r="M567" s="3">
        <v>9</v>
      </c>
      <c r="N567" s="3">
        <v>10</v>
      </c>
      <c r="O567" s="3">
        <v>11</v>
      </c>
      <c r="P567" s="3">
        <v>12</v>
      </c>
      <c r="Q567" s="3">
        <v>13</v>
      </c>
      <c r="R567" s="3">
        <v>14</v>
      </c>
      <c r="S567" s="3">
        <v>15</v>
      </c>
      <c r="T567" s="3">
        <v>16</v>
      </c>
      <c r="U567" s="3">
        <v>17</v>
      </c>
      <c r="V567" s="3">
        <v>18</v>
      </c>
      <c r="W567" s="3">
        <v>19</v>
      </c>
      <c r="X567" s="3">
        <v>20</v>
      </c>
      <c r="Y567" s="3">
        <v>21</v>
      </c>
      <c r="Z567" s="3">
        <v>22</v>
      </c>
      <c r="AA567" s="3">
        <v>23</v>
      </c>
      <c r="AB567" s="3">
        <v>24</v>
      </c>
      <c r="AC567" s="3">
        <v>25</v>
      </c>
      <c r="AD567" s="3">
        <v>26</v>
      </c>
      <c r="AE567" s="3">
        <v>27</v>
      </c>
      <c r="AF567" s="3">
        <v>28</v>
      </c>
      <c r="AG567" s="3">
        <v>29</v>
      </c>
      <c r="AH567" s="3">
        <v>30</v>
      </c>
      <c r="AI567" s="3">
        <v>31</v>
      </c>
      <c r="AJ567" s="3">
        <v>32</v>
      </c>
      <c r="AK567" s="3">
        <v>33</v>
      </c>
      <c r="AL567" s="3">
        <v>34</v>
      </c>
      <c r="AM567" s="3">
        <v>35</v>
      </c>
      <c r="AN567" s="3">
        <v>36</v>
      </c>
      <c r="AO567" s="3">
        <v>37</v>
      </c>
      <c r="AP567" s="4">
        <v>38</v>
      </c>
    </row>
    <row r="568" spans="1:51" x14ac:dyDescent="0.25">
      <c r="D568" s="16" t="str">
        <f>Norwegia!A2</f>
        <v>Brann</v>
      </c>
      <c r="E568" s="9" t="str">
        <f>IF(Norwegia!B2="", "", Norwegia!B2)</f>
        <v>tak</v>
      </c>
      <c r="F568" s="9" t="str">
        <f>IF(Norwegia!C2="", "", Norwegia!C2)</f>
        <v>tak</v>
      </c>
      <c r="G568" s="9" t="str">
        <f>IF(Norwegia!D2="", "", Norwegia!D2)</f>
        <v/>
      </c>
      <c r="H568" s="9" t="str">
        <f>IF(Norwegia!E2="", "", Norwegia!E2)</f>
        <v/>
      </c>
      <c r="I568" s="9" t="str">
        <f>IF(Norwegia!F2="", "", Norwegia!F2)</f>
        <v/>
      </c>
      <c r="J568" s="9" t="str">
        <f>IF(Norwegia!G2="", "", Norwegia!G2)</f>
        <v/>
      </c>
      <c r="K568" s="9" t="str">
        <f>IF(Norwegia!H2="", "", Norwegia!H2)</f>
        <v/>
      </c>
      <c r="L568" s="9" t="str">
        <f>IF(Norwegia!I2="", "", Norwegia!I2)</f>
        <v/>
      </c>
      <c r="M568" s="9" t="str">
        <f>IF(Norwegia!J2="", "", Norwegia!J2)</f>
        <v/>
      </c>
      <c r="N568" s="9" t="str">
        <f>IF(Norwegia!K2="", "", Norwegia!K2)</f>
        <v/>
      </c>
      <c r="O568" s="9" t="str">
        <f>IF(Norwegia!L2="", "", Norwegia!L2)</f>
        <v/>
      </c>
      <c r="P568" s="9" t="str">
        <f>IF(Norwegia!M2="", "", Norwegia!M2)</f>
        <v/>
      </c>
      <c r="Q568" s="9" t="str">
        <f>IF(Norwegia!N2="", "", Norwegia!N2)</f>
        <v/>
      </c>
      <c r="R568" s="9" t="str">
        <f>IF(Norwegia!O2="", "", Norwegia!O2)</f>
        <v/>
      </c>
      <c r="S568" s="9" t="str">
        <f>IF(Norwegia!P2="", "", Norwegia!P2)</f>
        <v/>
      </c>
      <c r="T568" s="9" t="str">
        <f>IF(Norwegia!Q2="", "", Norwegia!Q2)</f>
        <v/>
      </c>
      <c r="U568" s="9" t="str">
        <f>IF(Norwegia!R2="", "", Norwegia!R2)</f>
        <v/>
      </c>
      <c r="V568" s="9" t="str">
        <f>IF(Norwegia!S2="", "", Norwegia!S2)</f>
        <v/>
      </c>
      <c r="W568" s="9" t="str">
        <f>IF(Norwegia!T2="", "", Norwegia!T2)</f>
        <v/>
      </c>
      <c r="X568" s="9" t="str">
        <f>IF(Norwegia!U2="", "", Norwegia!U2)</f>
        <v/>
      </c>
      <c r="Y568" s="9" t="str">
        <f>IF(Norwegia!V2="", "", Norwegia!V2)</f>
        <v/>
      </c>
      <c r="Z568" s="9" t="str">
        <f>IF(Norwegia!W2="", "", Norwegia!W2)</f>
        <v/>
      </c>
      <c r="AA568" s="9" t="str">
        <f>IF(Norwegia!X2="", "", Norwegia!X2)</f>
        <v/>
      </c>
      <c r="AB568" s="9" t="str">
        <f>IF(Norwegia!Y2="", "", Norwegia!Y2)</f>
        <v/>
      </c>
      <c r="AC568" s="9" t="str">
        <f>IF(Norwegia!Z2="", "", Norwegia!Z2)</f>
        <v/>
      </c>
      <c r="AD568" s="9" t="str">
        <f>IF(Norwegia!AA2="", "", Norwegia!AA2)</f>
        <v/>
      </c>
      <c r="AE568" s="9" t="str">
        <f>IF(Norwegia!AB2="", "", Norwegia!AB2)</f>
        <v/>
      </c>
      <c r="AF568" s="9" t="str">
        <f>IF(Norwegia!AC2="", "", Norwegia!AC2)</f>
        <v/>
      </c>
      <c r="AG568" s="9" t="str">
        <f>IF(Norwegia!AD2="", "", Norwegia!AD2)</f>
        <v/>
      </c>
      <c r="AH568" s="9" t="str">
        <f>IF(Norwegia!AE2="", "", Norwegia!AE2)</f>
        <v/>
      </c>
      <c r="AI568" s="9" t="str">
        <f>IF(Norwegia!AF2="", "", Norwegia!AF2)</f>
        <v/>
      </c>
      <c r="AJ568" s="9" t="str">
        <f>IF(Norwegia!AG2="", "", Norwegia!AG2)</f>
        <v/>
      </c>
      <c r="AK568" s="9" t="str">
        <f>IF(Norwegia!AH2="", "", Norwegia!AH2)</f>
        <v/>
      </c>
      <c r="AL568" s="9" t="str">
        <f>IF(Norwegia!AI2="", "", Norwegia!AI2)</f>
        <v/>
      </c>
      <c r="AM568" s="9" t="str">
        <f>IF(Norwegia!AJ2="", "", Norwegia!AJ2)</f>
        <v/>
      </c>
      <c r="AN568" s="9" t="str">
        <f>IF(Norwegia!AK2="", "", Norwegia!AK2)</f>
        <v/>
      </c>
      <c r="AO568" s="9" t="str">
        <f>IF(Norwegia!AL2="", "", Norwegia!AL2)</f>
        <v/>
      </c>
      <c r="AP568" s="9" t="str">
        <f>IF(Norwegia!AM2="", "", Norwegia!AM2)</f>
        <v/>
      </c>
      <c r="AQ568" t="str">
        <f>Norwegia!AP2</f>
        <v>tak 2</v>
      </c>
    </row>
    <row r="569" spans="1:51" x14ac:dyDescent="0.25">
      <c r="D569" s="16" t="str">
        <f>Norwegia!A3</f>
        <v>Molde</v>
      </c>
      <c r="E569" s="9" t="str">
        <f>IF(Norwegia!B3="", "", Norwegia!B3)</f>
        <v>tak</v>
      </c>
      <c r="F569" s="9" t="str">
        <f>IF(Norwegia!C3="", "", Norwegia!C3)</f>
        <v>tak</v>
      </c>
      <c r="G569" s="9" t="str">
        <f>IF(Norwegia!D3="", "", Norwegia!D3)</f>
        <v/>
      </c>
      <c r="H569" s="9" t="str">
        <f>IF(Norwegia!E3="", "", Norwegia!E3)</f>
        <v/>
      </c>
      <c r="I569" s="9" t="str">
        <f>IF(Norwegia!F3="", "", Norwegia!F3)</f>
        <v/>
      </c>
      <c r="J569" s="9" t="str">
        <f>IF(Norwegia!G3="", "", Norwegia!G3)</f>
        <v/>
      </c>
      <c r="K569" s="9" t="str">
        <f>IF(Norwegia!H3="", "", Norwegia!H3)</f>
        <v/>
      </c>
      <c r="L569" s="9" t="str">
        <f>IF(Norwegia!I3="", "", Norwegia!I3)</f>
        <v/>
      </c>
      <c r="M569" s="9" t="str">
        <f>IF(Norwegia!J3="", "", Norwegia!J3)</f>
        <v/>
      </c>
      <c r="N569" s="9" t="str">
        <f>IF(Norwegia!K3="", "", Norwegia!K3)</f>
        <v/>
      </c>
      <c r="O569" s="9" t="str">
        <f>IF(Norwegia!L3="", "", Norwegia!L3)</f>
        <v/>
      </c>
      <c r="P569" s="9" t="str">
        <f>IF(Norwegia!M3="", "", Norwegia!M3)</f>
        <v/>
      </c>
      <c r="Q569" s="9" t="str">
        <f>IF(Norwegia!N3="", "", Norwegia!N3)</f>
        <v/>
      </c>
      <c r="R569" s="9" t="str">
        <f>IF(Norwegia!O3="", "", Norwegia!O3)</f>
        <v/>
      </c>
      <c r="S569" s="9" t="str">
        <f>IF(Norwegia!P3="", "", Norwegia!P3)</f>
        <v/>
      </c>
      <c r="T569" s="9" t="str">
        <f>IF(Norwegia!Q3="", "", Norwegia!Q3)</f>
        <v/>
      </c>
      <c r="U569" s="9" t="str">
        <f>IF(Norwegia!R3="", "", Norwegia!R3)</f>
        <v/>
      </c>
      <c r="V569" s="9" t="str">
        <f>IF(Norwegia!S3="", "", Norwegia!S3)</f>
        <v/>
      </c>
      <c r="W569" s="9" t="str">
        <f>IF(Norwegia!T3="", "", Norwegia!T3)</f>
        <v/>
      </c>
      <c r="X569" s="9" t="str">
        <f>IF(Norwegia!U3="", "", Norwegia!U3)</f>
        <v/>
      </c>
      <c r="Y569" s="9" t="str">
        <f>IF(Norwegia!V3="", "", Norwegia!V3)</f>
        <v/>
      </c>
      <c r="Z569" s="9" t="str">
        <f>IF(Norwegia!W3="", "", Norwegia!W3)</f>
        <v/>
      </c>
      <c r="AA569" s="9" t="str">
        <f>IF(Norwegia!X3="", "", Norwegia!X3)</f>
        <v/>
      </c>
      <c r="AB569" s="9" t="str">
        <f>IF(Norwegia!Y3="", "", Norwegia!Y3)</f>
        <v/>
      </c>
      <c r="AC569" s="9" t="str">
        <f>IF(Norwegia!Z3="", "", Norwegia!Z3)</f>
        <v/>
      </c>
      <c r="AD569" s="9" t="str">
        <f>IF(Norwegia!AA3="", "", Norwegia!AA3)</f>
        <v/>
      </c>
      <c r="AE569" s="9" t="str">
        <f>IF(Norwegia!AB3="", "", Norwegia!AB3)</f>
        <v/>
      </c>
      <c r="AF569" s="9" t="str">
        <f>IF(Norwegia!AC3="", "", Norwegia!AC3)</f>
        <v/>
      </c>
      <c r="AG569" s="9" t="str">
        <f>IF(Norwegia!AD3="", "", Norwegia!AD3)</f>
        <v/>
      </c>
      <c r="AH569" s="9" t="str">
        <f>IF(Norwegia!AE3="", "", Norwegia!AE3)</f>
        <v/>
      </c>
      <c r="AI569" s="9" t="str">
        <f>IF(Norwegia!AF3="", "", Norwegia!AF3)</f>
        <v/>
      </c>
      <c r="AJ569" s="9" t="str">
        <f>IF(Norwegia!AG3="", "", Norwegia!AG3)</f>
        <v/>
      </c>
      <c r="AK569" s="9" t="str">
        <f>IF(Norwegia!AH3="", "", Norwegia!AH3)</f>
        <v/>
      </c>
      <c r="AL569" s="9" t="str">
        <f>IF(Norwegia!AI3="", "", Norwegia!AI3)</f>
        <v/>
      </c>
      <c r="AM569" s="9" t="str">
        <f>IF(Norwegia!AJ3="", "", Norwegia!AJ3)</f>
        <v/>
      </c>
      <c r="AN569" s="9" t="str">
        <f>IF(Norwegia!AK3="", "", Norwegia!AK3)</f>
        <v/>
      </c>
      <c r="AO569" s="9" t="str">
        <f>IF(Norwegia!AL3="", "", Norwegia!AL3)</f>
        <v/>
      </c>
      <c r="AP569" s="9" t="str">
        <f>IF(Norwegia!AM3="", "", Norwegia!AM3)</f>
        <v/>
      </c>
      <c r="AQ569" t="str">
        <f>Norwegia!AP3</f>
        <v>tak 2</v>
      </c>
    </row>
    <row r="570" spans="1:51" x14ac:dyDescent="0.25">
      <c r="D570" s="16" t="str">
        <f>Norwegia!A4</f>
        <v>Fredrikstad</v>
      </c>
      <c r="E570" s="9" t="str">
        <f>IF(Norwegia!B4="", "", Norwegia!B4)</f>
        <v>tak</v>
      </c>
      <c r="F570" s="9" t="str">
        <f>IF(Norwegia!C4="", "", Norwegia!C4)</f>
        <v>nie</v>
      </c>
      <c r="G570" s="9" t="str">
        <f>IF(Norwegia!D4="", "", Norwegia!D4)</f>
        <v/>
      </c>
      <c r="H570" s="9" t="str">
        <f>IF(Norwegia!E4="", "", Norwegia!E4)</f>
        <v/>
      </c>
      <c r="I570" s="9" t="str">
        <f>IF(Norwegia!F4="", "", Norwegia!F4)</f>
        <v/>
      </c>
      <c r="J570" s="9" t="str">
        <f>IF(Norwegia!G4="", "", Norwegia!G4)</f>
        <v/>
      </c>
      <c r="K570" s="9" t="str">
        <f>IF(Norwegia!H4="", "", Norwegia!H4)</f>
        <v/>
      </c>
      <c r="L570" s="9" t="str">
        <f>IF(Norwegia!I4="", "", Norwegia!I4)</f>
        <v/>
      </c>
      <c r="M570" s="9" t="str">
        <f>IF(Norwegia!J4="", "", Norwegia!J4)</f>
        <v/>
      </c>
      <c r="N570" s="9" t="str">
        <f>IF(Norwegia!K4="", "", Norwegia!K4)</f>
        <v/>
      </c>
      <c r="O570" s="9" t="str">
        <f>IF(Norwegia!L4="", "", Norwegia!L4)</f>
        <v/>
      </c>
      <c r="P570" s="9" t="str">
        <f>IF(Norwegia!M4="", "", Norwegia!M4)</f>
        <v/>
      </c>
      <c r="Q570" s="9" t="str">
        <f>IF(Norwegia!N4="", "", Norwegia!N4)</f>
        <v/>
      </c>
      <c r="R570" s="9" t="str">
        <f>IF(Norwegia!O4="", "", Norwegia!O4)</f>
        <v/>
      </c>
      <c r="S570" s="9" t="str">
        <f>IF(Norwegia!P4="", "", Norwegia!P4)</f>
        <v/>
      </c>
      <c r="T570" s="9" t="str">
        <f>IF(Norwegia!Q4="", "", Norwegia!Q4)</f>
        <v/>
      </c>
      <c r="U570" s="9" t="str">
        <f>IF(Norwegia!R4="", "", Norwegia!R4)</f>
        <v/>
      </c>
      <c r="V570" s="9" t="str">
        <f>IF(Norwegia!S4="", "", Norwegia!S4)</f>
        <v/>
      </c>
      <c r="W570" s="9" t="str">
        <f>IF(Norwegia!T4="", "", Norwegia!T4)</f>
        <v/>
      </c>
      <c r="X570" s="9" t="str">
        <f>IF(Norwegia!U4="", "", Norwegia!U4)</f>
        <v/>
      </c>
      <c r="Y570" s="9" t="str">
        <f>IF(Norwegia!V4="", "", Norwegia!V4)</f>
        <v/>
      </c>
      <c r="Z570" s="9" t="str">
        <f>IF(Norwegia!W4="", "", Norwegia!W4)</f>
        <v/>
      </c>
      <c r="AA570" s="9" t="str">
        <f>IF(Norwegia!X4="", "", Norwegia!X4)</f>
        <v/>
      </c>
      <c r="AB570" s="9" t="str">
        <f>IF(Norwegia!Y4="", "", Norwegia!Y4)</f>
        <v/>
      </c>
      <c r="AC570" s="9" t="str">
        <f>IF(Norwegia!Z4="", "", Norwegia!Z4)</f>
        <v/>
      </c>
      <c r="AD570" s="9" t="str">
        <f>IF(Norwegia!AA4="", "", Norwegia!AA4)</f>
        <v/>
      </c>
      <c r="AE570" s="9" t="str">
        <f>IF(Norwegia!AB4="", "", Norwegia!AB4)</f>
        <v/>
      </c>
      <c r="AF570" s="9" t="str">
        <f>IF(Norwegia!AC4="", "", Norwegia!AC4)</f>
        <v/>
      </c>
      <c r="AG570" s="9" t="str">
        <f>IF(Norwegia!AD4="", "", Norwegia!AD4)</f>
        <v/>
      </c>
      <c r="AH570" s="9" t="str">
        <f>IF(Norwegia!AE4="", "", Norwegia!AE4)</f>
        <v/>
      </c>
      <c r="AI570" s="9" t="str">
        <f>IF(Norwegia!AF4="", "", Norwegia!AF4)</f>
        <v/>
      </c>
      <c r="AJ570" s="9" t="str">
        <f>IF(Norwegia!AG4="", "", Norwegia!AG4)</f>
        <v/>
      </c>
      <c r="AK570" s="9" t="str">
        <f>IF(Norwegia!AH4="", "", Norwegia!AH4)</f>
        <v/>
      </c>
      <c r="AL570" s="9" t="str">
        <f>IF(Norwegia!AI4="", "", Norwegia!AI4)</f>
        <v/>
      </c>
      <c r="AM570" s="9" t="str">
        <f>IF(Norwegia!AJ4="", "", Norwegia!AJ4)</f>
        <v/>
      </c>
      <c r="AN570" s="9" t="str">
        <f>IF(Norwegia!AK4="", "", Norwegia!AK4)</f>
        <v/>
      </c>
      <c r="AO570" s="9" t="str">
        <f>IF(Norwegia!AL4="", "", Norwegia!AL4)</f>
        <v/>
      </c>
      <c r="AP570" s="9" t="str">
        <f>IF(Norwegia!AM4="", "", Norwegia!AM4)</f>
        <v/>
      </c>
      <c r="AQ570" t="str">
        <f>Norwegia!AP4</f>
        <v>nie 1</v>
      </c>
    </row>
    <row r="571" spans="1:51" x14ac:dyDescent="0.25">
      <c r="D571" s="16" t="str">
        <f>Norwegia!A5</f>
        <v>Stromsgodstad</v>
      </c>
      <c r="E571" s="9" t="str">
        <f>IF(Norwegia!B5="", "", Norwegia!B5)</f>
        <v>tak</v>
      </c>
      <c r="F571" s="9" t="str">
        <f>IF(Norwegia!C5="", "", Norwegia!C5)</f>
        <v>tak</v>
      </c>
      <c r="G571" s="9" t="str">
        <f>IF(Norwegia!D5="", "", Norwegia!D5)</f>
        <v/>
      </c>
      <c r="H571" s="9" t="str">
        <f>IF(Norwegia!E5="", "", Norwegia!E5)</f>
        <v/>
      </c>
      <c r="I571" s="9" t="str">
        <f>IF(Norwegia!F5="", "", Norwegia!F5)</f>
        <v/>
      </c>
      <c r="J571" s="9" t="str">
        <f>IF(Norwegia!G5="", "", Norwegia!G5)</f>
        <v/>
      </c>
      <c r="K571" s="9" t="str">
        <f>IF(Norwegia!H5="", "", Norwegia!H5)</f>
        <v/>
      </c>
      <c r="L571" s="9" t="str">
        <f>IF(Norwegia!I5="", "", Norwegia!I5)</f>
        <v/>
      </c>
      <c r="M571" s="9" t="str">
        <f>IF(Norwegia!J5="", "", Norwegia!J5)</f>
        <v/>
      </c>
      <c r="N571" s="9" t="str">
        <f>IF(Norwegia!K5="", "", Norwegia!K5)</f>
        <v/>
      </c>
      <c r="O571" s="9" t="str">
        <f>IF(Norwegia!L5="", "", Norwegia!L5)</f>
        <v/>
      </c>
      <c r="P571" s="9" t="str">
        <f>IF(Norwegia!M5="", "", Norwegia!M5)</f>
        <v/>
      </c>
      <c r="Q571" s="9" t="str">
        <f>IF(Norwegia!N5="", "", Norwegia!N5)</f>
        <v/>
      </c>
      <c r="R571" s="9" t="str">
        <f>IF(Norwegia!O5="", "", Norwegia!O5)</f>
        <v/>
      </c>
      <c r="S571" s="9" t="str">
        <f>IF(Norwegia!P5="", "", Norwegia!P5)</f>
        <v/>
      </c>
      <c r="T571" s="9" t="str">
        <f>IF(Norwegia!Q5="", "", Norwegia!Q5)</f>
        <v/>
      </c>
      <c r="U571" s="9" t="str">
        <f>IF(Norwegia!R5="", "", Norwegia!R5)</f>
        <v/>
      </c>
      <c r="V571" s="9" t="str">
        <f>IF(Norwegia!S5="", "", Norwegia!S5)</f>
        <v/>
      </c>
      <c r="W571" s="9" t="str">
        <f>IF(Norwegia!T5="", "", Norwegia!T5)</f>
        <v/>
      </c>
      <c r="X571" s="9" t="str">
        <f>IF(Norwegia!U5="", "", Norwegia!U5)</f>
        <v/>
      </c>
      <c r="Y571" s="9" t="str">
        <f>IF(Norwegia!V5="", "", Norwegia!V5)</f>
        <v/>
      </c>
      <c r="Z571" s="9" t="str">
        <f>IF(Norwegia!W5="", "", Norwegia!W5)</f>
        <v/>
      </c>
      <c r="AA571" s="9" t="str">
        <f>IF(Norwegia!X5="", "", Norwegia!X5)</f>
        <v/>
      </c>
      <c r="AB571" s="9" t="str">
        <f>IF(Norwegia!Y5="", "", Norwegia!Y5)</f>
        <v/>
      </c>
      <c r="AC571" s="9" t="str">
        <f>IF(Norwegia!Z5="", "", Norwegia!Z5)</f>
        <v/>
      </c>
      <c r="AD571" s="9" t="str">
        <f>IF(Norwegia!AA5="", "", Norwegia!AA5)</f>
        <v/>
      </c>
      <c r="AE571" s="9" t="str">
        <f>IF(Norwegia!AB5="", "", Norwegia!AB5)</f>
        <v/>
      </c>
      <c r="AF571" s="9" t="str">
        <f>IF(Norwegia!AC5="", "", Norwegia!AC5)</f>
        <v/>
      </c>
      <c r="AG571" s="9" t="str">
        <f>IF(Norwegia!AD5="", "", Norwegia!AD5)</f>
        <v/>
      </c>
      <c r="AH571" s="9" t="str">
        <f>IF(Norwegia!AE5="", "", Norwegia!AE5)</f>
        <v/>
      </c>
      <c r="AI571" s="9" t="str">
        <f>IF(Norwegia!AF5="", "", Norwegia!AF5)</f>
        <v/>
      </c>
      <c r="AJ571" s="9" t="str">
        <f>IF(Norwegia!AG5="", "", Norwegia!AG5)</f>
        <v/>
      </c>
      <c r="AK571" s="9" t="str">
        <f>IF(Norwegia!AH5="", "", Norwegia!AH5)</f>
        <v/>
      </c>
      <c r="AL571" s="9" t="str">
        <f>IF(Norwegia!AI5="", "", Norwegia!AI5)</f>
        <v/>
      </c>
      <c r="AM571" s="9" t="str">
        <f>IF(Norwegia!AJ5="", "", Norwegia!AJ5)</f>
        <v/>
      </c>
      <c r="AN571" s="9" t="str">
        <f>IF(Norwegia!AK5="", "", Norwegia!AK5)</f>
        <v/>
      </c>
      <c r="AO571" s="9" t="str">
        <f>IF(Norwegia!AL5="", "", Norwegia!AL5)</f>
        <v/>
      </c>
      <c r="AP571" s="9" t="str">
        <f>IF(Norwegia!AM5="", "", Norwegia!AM5)</f>
        <v/>
      </c>
      <c r="AQ571" t="str">
        <f>Norwegia!AP5</f>
        <v>tak 2</v>
      </c>
    </row>
    <row r="572" spans="1:51" x14ac:dyDescent="0.25">
      <c r="D572" s="16" t="str">
        <f>Norwegia!A6</f>
        <v>HamKam</v>
      </c>
      <c r="E572" s="9" t="str">
        <f>IF(Norwegia!B6="", "", Norwegia!B6)</f>
        <v>tak</v>
      </c>
      <c r="F572" s="9" t="str">
        <f>IF(Norwegia!C6="", "", Norwegia!C6)</f>
        <v>tak</v>
      </c>
      <c r="G572" s="9" t="str">
        <f>IF(Norwegia!D6="", "", Norwegia!D6)</f>
        <v/>
      </c>
      <c r="H572" s="9" t="str">
        <f>IF(Norwegia!E6="", "", Norwegia!E6)</f>
        <v/>
      </c>
      <c r="I572" s="9" t="str">
        <f>IF(Norwegia!F6="", "", Norwegia!F6)</f>
        <v/>
      </c>
      <c r="J572" s="9" t="str">
        <f>IF(Norwegia!G6="", "", Norwegia!G6)</f>
        <v/>
      </c>
      <c r="K572" s="9" t="str">
        <f>IF(Norwegia!H6="", "", Norwegia!H6)</f>
        <v/>
      </c>
      <c r="L572" s="9" t="str">
        <f>IF(Norwegia!I6="", "", Norwegia!I6)</f>
        <v/>
      </c>
      <c r="M572" s="9" t="str">
        <f>IF(Norwegia!J6="", "", Norwegia!J6)</f>
        <v/>
      </c>
      <c r="N572" s="9" t="str">
        <f>IF(Norwegia!K6="", "", Norwegia!K6)</f>
        <v/>
      </c>
      <c r="O572" s="9" t="str">
        <f>IF(Norwegia!L6="", "", Norwegia!L6)</f>
        <v/>
      </c>
      <c r="P572" s="9" t="str">
        <f>IF(Norwegia!M6="", "", Norwegia!M6)</f>
        <v/>
      </c>
      <c r="Q572" s="9" t="str">
        <f>IF(Norwegia!N6="", "", Norwegia!N6)</f>
        <v/>
      </c>
      <c r="R572" s="9" t="str">
        <f>IF(Norwegia!O6="", "", Norwegia!O6)</f>
        <v/>
      </c>
      <c r="S572" s="9" t="str">
        <f>IF(Norwegia!P6="", "", Norwegia!P6)</f>
        <v/>
      </c>
      <c r="T572" s="9" t="str">
        <f>IF(Norwegia!Q6="", "", Norwegia!Q6)</f>
        <v/>
      </c>
      <c r="U572" s="9" t="str">
        <f>IF(Norwegia!R6="", "", Norwegia!R6)</f>
        <v/>
      </c>
      <c r="V572" s="9" t="str">
        <f>IF(Norwegia!S6="", "", Norwegia!S6)</f>
        <v/>
      </c>
      <c r="W572" s="9" t="str">
        <f>IF(Norwegia!T6="", "", Norwegia!T6)</f>
        <v/>
      </c>
      <c r="X572" s="9" t="str">
        <f>IF(Norwegia!U6="", "", Norwegia!U6)</f>
        <v/>
      </c>
      <c r="Y572" s="9" t="str">
        <f>IF(Norwegia!V6="", "", Norwegia!V6)</f>
        <v/>
      </c>
      <c r="Z572" s="9" t="str">
        <f>IF(Norwegia!W6="", "", Norwegia!W6)</f>
        <v/>
      </c>
      <c r="AA572" s="9" t="str">
        <f>IF(Norwegia!X6="", "", Norwegia!X6)</f>
        <v/>
      </c>
      <c r="AB572" s="9" t="str">
        <f>IF(Norwegia!Y6="", "", Norwegia!Y6)</f>
        <v/>
      </c>
      <c r="AC572" s="9" t="str">
        <f>IF(Norwegia!Z6="", "", Norwegia!Z6)</f>
        <v/>
      </c>
      <c r="AD572" s="9" t="str">
        <f>IF(Norwegia!AA6="", "", Norwegia!AA6)</f>
        <v/>
      </c>
      <c r="AE572" s="9" t="str">
        <f>IF(Norwegia!AB6="", "", Norwegia!AB6)</f>
        <v/>
      </c>
      <c r="AF572" s="9" t="str">
        <f>IF(Norwegia!AC6="", "", Norwegia!AC6)</f>
        <v/>
      </c>
      <c r="AG572" s="9" t="str">
        <f>IF(Norwegia!AD6="", "", Norwegia!AD6)</f>
        <v/>
      </c>
      <c r="AH572" s="9" t="str">
        <f>IF(Norwegia!AE6="", "", Norwegia!AE6)</f>
        <v/>
      </c>
      <c r="AI572" s="9" t="str">
        <f>IF(Norwegia!AF6="", "", Norwegia!AF6)</f>
        <v/>
      </c>
      <c r="AJ572" s="9" t="str">
        <f>IF(Norwegia!AG6="", "", Norwegia!AG6)</f>
        <v/>
      </c>
      <c r="AK572" s="9" t="str">
        <f>IF(Norwegia!AH6="", "", Norwegia!AH6)</f>
        <v/>
      </c>
      <c r="AL572" s="9" t="str">
        <f>IF(Norwegia!AI6="", "", Norwegia!AI6)</f>
        <v/>
      </c>
      <c r="AM572" s="9" t="str">
        <f>IF(Norwegia!AJ6="", "", Norwegia!AJ6)</f>
        <v/>
      </c>
      <c r="AN572" s="9" t="str">
        <f>IF(Norwegia!AK6="", "", Norwegia!AK6)</f>
        <v/>
      </c>
      <c r="AO572" s="9" t="str">
        <f>IF(Norwegia!AL6="", "", Norwegia!AL6)</f>
        <v/>
      </c>
      <c r="AP572" s="9" t="str">
        <f>IF(Norwegia!AM6="", "", Norwegia!AM6)</f>
        <v/>
      </c>
      <c r="AQ572" t="str">
        <f>Norwegia!AP6</f>
        <v>tak 2</v>
      </c>
    </row>
    <row r="573" spans="1:51" x14ac:dyDescent="0.25">
      <c r="D573" s="16" t="str">
        <f>Norwegia!A7</f>
        <v>Tromso</v>
      </c>
      <c r="E573" s="9" t="str">
        <f>IF(Norwegia!B7="", "", Norwegia!B7)</f>
        <v>nie</v>
      </c>
      <c r="F573" s="9" t="str">
        <f>IF(Norwegia!C7="", "", Norwegia!C7)</f>
        <v>tak</v>
      </c>
      <c r="G573" s="9" t="str">
        <f>IF(Norwegia!D7="", "", Norwegia!D7)</f>
        <v/>
      </c>
      <c r="H573" s="9" t="str">
        <f>IF(Norwegia!E7="", "", Norwegia!E7)</f>
        <v/>
      </c>
      <c r="I573" s="9" t="str">
        <f>IF(Norwegia!F7="", "", Norwegia!F7)</f>
        <v/>
      </c>
      <c r="J573" s="9" t="str">
        <f>IF(Norwegia!G7="", "", Norwegia!G7)</f>
        <v/>
      </c>
      <c r="K573" s="9" t="str">
        <f>IF(Norwegia!H7="", "", Norwegia!H7)</f>
        <v/>
      </c>
      <c r="L573" s="9" t="str">
        <f>IF(Norwegia!I7="", "", Norwegia!I7)</f>
        <v/>
      </c>
      <c r="M573" s="9" t="str">
        <f>IF(Norwegia!J7="", "", Norwegia!J7)</f>
        <v/>
      </c>
      <c r="N573" s="9" t="str">
        <f>IF(Norwegia!K7="", "", Norwegia!K7)</f>
        <v/>
      </c>
      <c r="O573" s="9" t="str">
        <f>IF(Norwegia!L7="", "", Norwegia!L7)</f>
        <v/>
      </c>
      <c r="P573" s="9" t="str">
        <f>IF(Norwegia!M7="", "", Norwegia!M7)</f>
        <v/>
      </c>
      <c r="Q573" s="9" t="str">
        <f>IF(Norwegia!N7="", "", Norwegia!N7)</f>
        <v/>
      </c>
      <c r="R573" s="9" t="str">
        <f>IF(Norwegia!O7="", "", Norwegia!O7)</f>
        <v/>
      </c>
      <c r="S573" s="9" t="str">
        <f>IF(Norwegia!P7="", "", Norwegia!P7)</f>
        <v/>
      </c>
      <c r="T573" s="9" t="str">
        <f>IF(Norwegia!Q7="", "", Norwegia!Q7)</f>
        <v/>
      </c>
      <c r="U573" s="9" t="str">
        <f>IF(Norwegia!R7="", "", Norwegia!R7)</f>
        <v/>
      </c>
      <c r="V573" s="9" t="str">
        <f>IF(Norwegia!S7="", "", Norwegia!S7)</f>
        <v/>
      </c>
      <c r="W573" s="9" t="str">
        <f>IF(Norwegia!T7="", "", Norwegia!T7)</f>
        <v/>
      </c>
      <c r="X573" s="9" t="str">
        <f>IF(Norwegia!U7="", "", Norwegia!U7)</f>
        <v/>
      </c>
      <c r="Y573" s="9" t="str">
        <f>IF(Norwegia!V7="", "", Norwegia!V7)</f>
        <v/>
      </c>
      <c r="Z573" s="9" t="str">
        <f>IF(Norwegia!W7="", "", Norwegia!W7)</f>
        <v/>
      </c>
      <c r="AA573" s="9" t="str">
        <f>IF(Norwegia!X7="", "", Norwegia!X7)</f>
        <v/>
      </c>
      <c r="AB573" s="9" t="str">
        <f>IF(Norwegia!Y7="", "", Norwegia!Y7)</f>
        <v/>
      </c>
      <c r="AC573" s="9" t="str">
        <f>IF(Norwegia!Z7="", "", Norwegia!Z7)</f>
        <v/>
      </c>
      <c r="AD573" s="9" t="str">
        <f>IF(Norwegia!AA7="", "", Norwegia!AA7)</f>
        <v/>
      </c>
      <c r="AE573" s="9" t="str">
        <f>IF(Norwegia!AB7="", "", Norwegia!AB7)</f>
        <v/>
      </c>
      <c r="AF573" s="9" t="str">
        <f>IF(Norwegia!AC7="", "", Norwegia!AC7)</f>
        <v/>
      </c>
      <c r="AG573" s="9" t="str">
        <f>IF(Norwegia!AD7="", "", Norwegia!AD7)</f>
        <v/>
      </c>
      <c r="AH573" s="9" t="str">
        <f>IF(Norwegia!AE7="", "", Norwegia!AE7)</f>
        <v/>
      </c>
      <c r="AI573" s="9" t="str">
        <f>IF(Norwegia!AF7="", "", Norwegia!AF7)</f>
        <v/>
      </c>
      <c r="AJ573" s="9" t="str">
        <f>IF(Norwegia!AG7="", "", Norwegia!AG7)</f>
        <v/>
      </c>
      <c r="AK573" s="9" t="str">
        <f>IF(Norwegia!AH7="", "", Norwegia!AH7)</f>
        <v/>
      </c>
      <c r="AL573" s="9" t="str">
        <f>IF(Norwegia!AI7="", "", Norwegia!AI7)</f>
        <v/>
      </c>
      <c r="AM573" s="9" t="str">
        <f>IF(Norwegia!AJ7="", "", Norwegia!AJ7)</f>
        <v/>
      </c>
      <c r="AN573" s="9" t="str">
        <f>IF(Norwegia!AK7="", "", Norwegia!AK7)</f>
        <v/>
      </c>
      <c r="AO573" s="9" t="str">
        <f>IF(Norwegia!AL7="", "", Norwegia!AL7)</f>
        <v/>
      </c>
      <c r="AP573" s="9" t="str">
        <f>IF(Norwegia!AM7="", "", Norwegia!AM7)</f>
        <v/>
      </c>
      <c r="AQ573" t="str">
        <f>Norwegia!AP7</f>
        <v>tak 1</v>
      </c>
    </row>
    <row r="574" spans="1:51" x14ac:dyDescent="0.25">
      <c r="D574" s="16" t="str">
        <f>Norwegia!A8</f>
        <v>Rosenborg</v>
      </c>
      <c r="E574" s="9" t="str">
        <f>IF(Norwegia!B8="", "", Norwegia!B8)</f>
        <v>tak</v>
      </c>
      <c r="F574" s="9" t="str">
        <f>IF(Norwegia!C8="", "", Norwegia!C8)</f>
        <v>nie</v>
      </c>
      <c r="G574" s="9" t="str">
        <f>IF(Norwegia!D8="", "", Norwegia!D8)</f>
        <v/>
      </c>
      <c r="H574" s="9" t="str">
        <f>IF(Norwegia!E8="", "", Norwegia!E8)</f>
        <v/>
      </c>
      <c r="I574" s="9" t="str">
        <f>IF(Norwegia!F8="", "", Norwegia!F8)</f>
        <v/>
      </c>
      <c r="J574" s="9" t="str">
        <f>IF(Norwegia!G8="", "", Norwegia!G8)</f>
        <v/>
      </c>
      <c r="K574" s="9" t="str">
        <f>IF(Norwegia!H8="", "", Norwegia!H8)</f>
        <v/>
      </c>
      <c r="L574" s="9" t="str">
        <f>IF(Norwegia!I8="", "", Norwegia!I8)</f>
        <v/>
      </c>
      <c r="M574" s="9" t="str">
        <f>IF(Norwegia!J8="", "", Norwegia!J8)</f>
        <v/>
      </c>
      <c r="N574" s="9" t="str">
        <f>IF(Norwegia!K8="", "", Norwegia!K8)</f>
        <v/>
      </c>
      <c r="O574" s="9" t="str">
        <f>IF(Norwegia!L8="", "", Norwegia!L8)</f>
        <v/>
      </c>
      <c r="P574" s="9" t="str">
        <f>IF(Norwegia!M8="", "", Norwegia!M8)</f>
        <v/>
      </c>
      <c r="Q574" s="9" t="str">
        <f>IF(Norwegia!N8="", "", Norwegia!N8)</f>
        <v/>
      </c>
      <c r="R574" s="9" t="str">
        <f>IF(Norwegia!O8="", "", Norwegia!O8)</f>
        <v/>
      </c>
      <c r="S574" s="9" t="str">
        <f>IF(Norwegia!P8="", "", Norwegia!P8)</f>
        <v/>
      </c>
      <c r="T574" s="9" t="str">
        <f>IF(Norwegia!Q8="", "", Norwegia!Q8)</f>
        <v/>
      </c>
      <c r="U574" s="9" t="str">
        <f>IF(Norwegia!R8="", "", Norwegia!R8)</f>
        <v/>
      </c>
      <c r="V574" s="9" t="str">
        <f>IF(Norwegia!S8="", "", Norwegia!S8)</f>
        <v/>
      </c>
      <c r="W574" s="9" t="str">
        <f>IF(Norwegia!T8="", "", Norwegia!T8)</f>
        <v/>
      </c>
      <c r="X574" s="9" t="str">
        <f>IF(Norwegia!U8="", "", Norwegia!U8)</f>
        <v/>
      </c>
      <c r="Y574" s="9" t="str">
        <f>IF(Norwegia!V8="", "", Norwegia!V8)</f>
        <v/>
      </c>
      <c r="Z574" s="9" t="str">
        <f>IF(Norwegia!W8="", "", Norwegia!W8)</f>
        <v/>
      </c>
      <c r="AA574" s="9" t="str">
        <f>IF(Norwegia!X8="", "", Norwegia!X8)</f>
        <v/>
      </c>
      <c r="AB574" s="9" t="str">
        <f>IF(Norwegia!Y8="", "", Norwegia!Y8)</f>
        <v/>
      </c>
      <c r="AC574" s="9" t="str">
        <f>IF(Norwegia!Z8="", "", Norwegia!Z8)</f>
        <v/>
      </c>
      <c r="AD574" s="9" t="str">
        <f>IF(Norwegia!AA8="", "", Norwegia!AA8)</f>
        <v/>
      </c>
      <c r="AE574" s="9" t="str">
        <f>IF(Norwegia!AB8="", "", Norwegia!AB8)</f>
        <v/>
      </c>
      <c r="AF574" s="9" t="str">
        <f>IF(Norwegia!AC8="", "", Norwegia!AC8)</f>
        <v/>
      </c>
      <c r="AG574" s="9" t="str">
        <f>IF(Norwegia!AD8="", "", Norwegia!AD8)</f>
        <v/>
      </c>
      <c r="AH574" s="9" t="str">
        <f>IF(Norwegia!AE8="", "", Norwegia!AE8)</f>
        <v/>
      </c>
      <c r="AI574" s="9" t="str">
        <f>IF(Norwegia!AF8="", "", Norwegia!AF8)</f>
        <v/>
      </c>
      <c r="AJ574" s="9" t="str">
        <f>IF(Norwegia!AG8="", "", Norwegia!AG8)</f>
        <v/>
      </c>
      <c r="AK574" s="9" t="str">
        <f>IF(Norwegia!AH8="", "", Norwegia!AH8)</f>
        <v/>
      </c>
      <c r="AL574" s="9" t="str">
        <f>IF(Norwegia!AI8="", "", Norwegia!AI8)</f>
        <v/>
      </c>
      <c r="AM574" s="9" t="str">
        <f>IF(Norwegia!AJ8="", "", Norwegia!AJ8)</f>
        <v/>
      </c>
      <c r="AN574" s="9" t="str">
        <f>IF(Norwegia!AK8="", "", Norwegia!AK8)</f>
        <v/>
      </c>
      <c r="AO574" s="9" t="str">
        <f>IF(Norwegia!AL8="", "", Norwegia!AL8)</f>
        <v/>
      </c>
      <c r="AP574" s="9" t="str">
        <f>IF(Norwegia!AM8="", "", Norwegia!AM8)</f>
        <v/>
      </c>
      <c r="AQ574" t="str">
        <f>Norwegia!AP8</f>
        <v>nie 1</v>
      </c>
    </row>
    <row r="575" spans="1:51" x14ac:dyDescent="0.25">
      <c r="D575" s="16" t="str">
        <f>Norwegia!A9</f>
        <v>Viking</v>
      </c>
      <c r="E575" s="9" t="str">
        <f>IF(Norwegia!B9="", "", Norwegia!B9)</f>
        <v>tak</v>
      </c>
      <c r="F575" s="9" t="str">
        <f>IF(Norwegia!C9="", "", Norwegia!C9)</f>
        <v>tak</v>
      </c>
      <c r="G575" s="9" t="str">
        <f>IF(Norwegia!D9="", "", Norwegia!D9)</f>
        <v/>
      </c>
      <c r="H575" s="9" t="str">
        <f>IF(Norwegia!E9="", "", Norwegia!E9)</f>
        <v/>
      </c>
      <c r="I575" s="9" t="str">
        <f>IF(Norwegia!F9="", "", Norwegia!F9)</f>
        <v/>
      </c>
      <c r="J575" s="9" t="str">
        <f>IF(Norwegia!G9="", "", Norwegia!G9)</f>
        <v/>
      </c>
      <c r="K575" s="9" t="str">
        <f>IF(Norwegia!H9="", "", Norwegia!H9)</f>
        <v/>
      </c>
      <c r="L575" s="9" t="str">
        <f>IF(Norwegia!I9="", "", Norwegia!I9)</f>
        <v/>
      </c>
      <c r="M575" s="9" t="str">
        <f>IF(Norwegia!J9="", "", Norwegia!J9)</f>
        <v/>
      </c>
      <c r="N575" s="9" t="str">
        <f>IF(Norwegia!K9="", "", Norwegia!K9)</f>
        <v/>
      </c>
      <c r="O575" s="9" t="str">
        <f>IF(Norwegia!L9="", "", Norwegia!L9)</f>
        <v/>
      </c>
      <c r="P575" s="9" t="str">
        <f>IF(Norwegia!M9="", "", Norwegia!M9)</f>
        <v/>
      </c>
      <c r="Q575" s="9" t="str">
        <f>IF(Norwegia!N9="", "", Norwegia!N9)</f>
        <v/>
      </c>
      <c r="R575" s="9" t="str">
        <f>IF(Norwegia!O9="", "", Norwegia!O9)</f>
        <v/>
      </c>
      <c r="S575" s="9" t="str">
        <f>IF(Norwegia!P9="", "", Norwegia!P9)</f>
        <v/>
      </c>
      <c r="T575" s="9" t="str">
        <f>IF(Norwegia!Q9="", "", Norwegia!Q9)</f>
        <v/>
      </c>
      <c r="U575" s="9" t="str">
        <f>IF(Norwegia!R9="", "", Norwegia!R9)</f>
        <v/>
      </c>
      <c r="V575" s="9" t="str">
        <f>IF(Norwegia!S9="", "", Norwegia!S9)</f>
        <v/>
      </c>
      <c r="W575" s="9" t="str">
        <f>IF(Norwegia!T9="", "", Norwegia!T9)</f>
        <v/>
      </c>
      <c r="X575" s="9" t="str">
        <f>IF(Norwegia!U9="", "", Norwegia!U9)</f>
        <v/>
      </c>
      <c r="Y575" s="9" t="str">
        <f>IF(Norwegia!V9="", "", Norwegia!V9)</f>
        <v/>
      </c>
      <c r="Z575" s="9" t="str">
        <f>IF(Norwegia!W9="", "", Norwegia!W9)</f>
        <v/>
      </c>
      <c r="AA575" s="9" t="str">
        <f>IF(Norwegia!X9="", "", Norwegia!X9)</f>
        <v/>
      </c>
      <c r="AB575" s="9" t="str">
        <f>IF(Norwegia!Y9="", "", Norwegia!Y9)</f>
        <v/>
      </c>
      <c r="AC575" s="9" t="str">
        <f>IF(Norwegia!Z9="", "", Norwegia!Z9)</f>
        <v/>
      </c>
      <c r="AD575" s="9" t="str">
        <f>IF(Norwegia!AA9="", "", Norwegia!AA9)</f>
        <v/>
      </c>
      <c r="AE575" s="9" t="str">
        <f>IF(Norwegia!AB9="", "", Norwegia!AB9)</f>
        <v/>
      </c>
      <c r="AF575" s="9" t="str">
        <f>IF(Norwegia!AC9="", "", Norwegia!AC9)</f>
        <v/>
      </c>
      <c r="AG575" s="9" t="str">
        <f>IF(Norwegia!AD9="", "", Norwegia!AD9)</f>
        <v/>
      </c>
      <c r="AH575" s="9" t="str">
        <f>IF(Norwegia!AE9="", "", Norwegia!AE9)</f>
        <v/>
      </c>
      <c r="AI575" s="9" t="str">
        <f>IF(Norwegia!AF9="", "", Norwegia!AF9)</f>
        <v/>
      </c>
      <c r="AJ575" s="9" t="str">
        <f>IF(Norwegia!AG9="", "", Norwegia!AG9)</f>
        <v/>
      </c>
      <c r="AK575" s="9" t="str">
        <f>IF(Norwegia!AH9="", "", Norwegia!AH9)</f>
        <v/>
      </c>
      <c r="AL575" s="9" t="str">
        <f>IF(Norwegia!AI9="", "", Norwegia!AI9)</f>
        <v/>
      </c>
      <c r="AM575" s="9" t="str">
        <f>IF(Norwegia!AJ9="", "", Norwegia!AJ9)</f>
        <v/>
      </c>
      <c r="AN575" s="9" t="str">
        <f>IF(Norwegia!AK9="", "", Norwegia!AK9)</f>
        <v/>
      </c>
      <c r="AO575" s="9" t="str">
        <f>IF(Norwegia!AL9="", "", Norwegia!AL9)</f>
        <v/>
      </c>
      <c r="AP575" s="9" t="str">
        <f>IF(Norwegia!AM9="", "", Norwegia!AM9)</f>
        <v/>
      </c>
      <c r="AQ575" t="str">
        <f>Norwegia!AP9</f>
        <v>tak 2</v>
      </c>
    </row>
    <row r="576" spans="1:51" x14ac:dyDescent="0.25">
      <c r="D576" s="16" t="str">
        <f>Norwegia!A10</f>
        <v>Valarenga</v>
      </c>
      <c r="E576" s="9" t="str">
        <f>IF(Norwegia!B10="", "", Norwegia!B10)</f>
        <v>tak</v>
      </c>
      <c r="F576" s="9" t="str">
        <f>IF(Norwegia!C10="", "", Norwegia!C10)</f>
        <v>tak</v>
      </c>
      <c r="G576" s="9" t="str">
        <f>IF(Norwegia!D10="", "", Norwegia!D10)</f>
        <v/>
      </c>
      <c r="H576" s="9" t="str">
        <f>IF(Norwegia!E10="", "", Norwegia!E10)</f>
        <v/>
      </c>
      <c r="I576" s="9" t="str">
        <f>IF(Norwegia!F10="", "", Norwegia!F10)</f>
        <v/>
      </c>
      <c r="J576" s="9" t="str">
        <f>IF(Norwegia!G10="", "", Norwegia!G10)</f>
        <v/>
      </c>
      <c r="K576" s="9" t="str">
        <f>IF(Norwegia!H10="", "", Norwegia!H10)</f>
        <v/>
      </c>
      <c r="L576" s="9" t="str">
        <f>IF(Norwegia!I10="", "", Norwegia!I10)</f>
        <v/>
      </c>
      <c r="M576" s="9" t="str">
        <f>IF(Norwegia!J10="", "", Norwegia!J10)</f>
        <v/>
      </c>
      <c r="N576" s="9" t="str">
        <f>IF(Norwegia!K10="", "", Norwegia!K10)</f>
        <v/>
      </c>
      <c r="O576" s="9" t="str">
        <f>IF(Norwegia!L10="", "", Norwegia!L10)</f>
        <v/>
      </c>
      <c r="P576" s="9" t="str">
        <f>IF(Norwegia!M10="", "", Norwegia!M10)</f>
        <v/>
      </c>
      <c r="Q576" s="9" t="str">
        <f>IF(Norwegia!N10="", "", Norwegia!N10)</f>
        <v/>
      </c>
      <c r="R576" s="9" t="str">
        <f>IF(Norwegia!O10="", "", Norwegia!O10)</f>
        <v/>
      </c>
      <c r="S576" s="9" t="str">
        <f>IF(Norwegia!P10="", "", Norwegia!P10)</f>
        <v/>
      </c>
      <c r="T576" s="9" t="str">
        <f>IF(Norwegia!Q10="", "", Norwegia!Q10)</f>
        <v/>
      </c>
      <c r="U576" s="9" t="str">
        <f>IF(Norwegia!R10="", "", Norwegia!R10)</f>
        <v/>
      </c>
      <c r="V576" s="9" t="str">
        <f>IF(Norwegia!S10="", "", Norwegia!S10)</f>
        <v/>
      </c>
      <c r="W576" s="9" t="str">
        <f>IF(Norwegia!T10="", "", Norwegia!T10)</f>
        <v/>
      </c>
      <c r="X576" s="9" t="str">
        <f>IF(Norwegia!U10="", "", Norwegia!U10)</f>
        <v/>
      </c>
      <c r="Y576" s="9" t="str">
        <f>IF(Norwegia!V10="", "", Norwegia!V10)</f>
        <v/>
      </c>
      <c r="Z576" s="9" t="str">
        <f>IF(Norwegia!W10="", "", Norwegia!W10)</f>
        <v/>
      </c>
      <c r="AA576" s="9" t="str">
        <f>IF(Norwegia!X10="", "", Norwegia!X10)</f>
        <v/>
      </c>
      <c r="AB576" s="9" t="str">
        <f>IF(Norwegia!Y10="", "", Norwegia!Y10)</f>
        <v/>
      </c>
      <c r="AC576" s="9" t="str">
        <f>IF(Norwegia!Z10="", "", Norwegia!Z10)</f>
        <v/>
      </c>
      <c r="AD576" s="9" t="str">
        <f>IF(Norwegia!AA10="", "", Norwegia!AA10)</f>
        <v/>
      </c>
      <c r="AE576" s="9" t="str">
        <f>IF(Norwegia!AB10="", "", Norwegia!AB10)</f>
        <v/>
      </c>
      <c r="AF576" s="9" t="str">
        <f>IF(Norwegia!AC10="", "", Norwegia!AC10)</f>
        <v/>
      </c>
      <c r="AG576" s="9" t="str">
        <f>IF(Norwegia!AD10="", "", Norwegia!AD10)</f>
        <v/>
      </c>
      <c r="AH576" s="9" t="str">
        <f>IF(Norwegia!AE10="", "", Norwegia!AE10)</f>
        <v/>
      </c>
      <c r="AI576" s="9" t="str">
        <f>IF(Norwegia!AF10="", "", Norwegia!AF10)</f>
        <v/>
      </c>
      <c r="AJ576" s="9" t="str">
        <f>IF(Norwegia!AG10="", "", Norwegia!AG10)</f>
        <v/>
      </c>
      <c r="AK576" s="9" t="str">
        <f>IF(Norwegia!AH10="", "", Norwegia!AH10)</f>
        <v/>
      </c>
      <c r="AL576" s="9" t="str">
        <f>IF(Norwegia!AI10="", "", Norwegia!AI10)</f>
        <v/>
      </c>
      <c r="AM576" s="9" t="str">
        <f>IF(Norwegia!AJ10="", "", Norwegia!AJ10)</f>
        <v/>
      </c>
      <c r="AN576" s="9" t="str">
        <f>IF(Norwegia!AK10="", "", Norwegia!AK10)</f>
        <v/>
      </c>
      <c r="AO576" s="9" t="str">
        <f>IF(Norwegia!AL10="", "", Norwegia!AL10)</f>
        <v/>
      </c>
      <c r="AP576" s="9" t="str">
        <f>IF(Norwegia!AM10="", "", Norwegia!AM10)</f>
        <v/>
      </c>
      <c r="AQ576" t="str">
        <f>Norwegia!AP10</f>
        <v>tak 2</v>
      </c>
    </row>
    <row r="577" spans="4:43" x14ac:dyDescent="0.25">
      <c r="D577" s="16" t="str">
        <f>Norwegia!A11</f>
        <v>Bodo/Glimt</v>
      </c>
      <c r="E577" s="9" t="str">
        <f>IF(Norwegia!B11="", "", Norwegia!B11)</f>
        <v>nie</v>
      </c>
      <c r="F577" s="9" t="str">
        <f>IF(Norwegia!C11="", "", Norwegia!C11)</f>
        <v>tak</v>
      </c>
      <c r="G577" s="9" t="str">
        <f>IF(Norwegia!D11="", "", Norwegia!D11)</f>
        <v/>
      </c>
      <c r="H577" s="9" t="str">
        <f>IF(Norwegia!E11="", "", Norwegia!E11)</f>
        <v/>
      </c>
      <c r="I577" s="9" t="str">
        <f>IF(Norwegia!F11="", "", Norwegia!F11)</f>
        <v/>
      </c>
      <c r="J577" s="9" t="str">
        <f>IF(Norwegia!G11="", "", Norwegia!G11)</f>
        <v/>
      </c>
      <c r="K577" s="9" t="str">
        <f>IF(Norwegia!H11="", "", Norwegia!H11)</f>
        <v/>
      </c>
      <c r="L577" s="9" t="str">
        <f>IF(Norwegia!I11="", "", Norwegia!I11)</f>
        <v/>
      </c>
      <c r="M577" s="9" t="str">
        <f>IF(Norwegia!J11="", "", Norwegia!J11)</f>
        <v/>
      </c>
      <c r="N577" s="9" t="str">
        <f>IF(Norwegia!K11="", "", Norwegia!K11)</f>
        <v/>
      </c>
      <c r="O577" s="9" t="str">
        <f>IF(Norwegia!L11="", "", Norwegia!L11)</f>
        <v/>
      </c>
      <c r="P577" s="9" t="str">
        <f>IF(Norwegia!M11="", "", Norwegia!M11)</f>
        <v/>
      </c>
      <c r="Q577" s="9" t="str">
        <f>IF(Norwegia!N11="", "", Norwegia!N11)</f>
        <v/>
      </c>
      <c r="R577" s="9" t="str">
        <f>IF(Norwegia!O11="", "", Norwegia!O11)</f>
        <v/>
      </c>
      <c r="S577" s="9" t="str">
        <f>IF(Norwegia!P11="", "", Norwegia!P11)</f>
        <v/>
      </c>
      <c r="T577" s="9" t="str">
        <f>IF(Norwegia!Q11="", "", Norwegia!Q11)</f>
        <v/>
      </c>
      <c r="U577" s="9" t="str">
        <f>IF(Norwegia!R11="", "", Norwegia!R11)</f>
        <v/>
      </c>
      <c r="V577" s="9" t="str">
        <f>IF(Norwegia!S11="", "", Norwegia!S11)</f>
        <v/>
      </c>
      <c r="W577" s="9" t="str">
        <f>IF(Norwegia!T11="", "", Norwegia!T11)</f>
        <v/>
      </c>
      <c r="X577" s="9" t="str">
        <f>IF(Norwegia!U11="", "", Norwegia!U11)</f>
        <v/>
      </c>
      <c r="Y577" s="9" t="str">
        <f>IF(Norwegia!V11="", "", Norwegia!V11)</f>
        <v/>
      </c>
      <c r="Z577" s="9" t="str">
        <f>IF(Norwegia!W11="", "", Norwegia!W11)</f>
        <v/>
      </c>
      <c r="AA577" s="9" t="str">
        <f>IF(Norwegia!X11="", "", Norwegia!X11)</f>
        <v/>
      </c>
      <c r="AB577" s="9" t="str">
        <f>IF(Norwegia!Y11="", "", Norwegia!Y11)</f>
        <v/>
      </c>
      <c r="AC577" s="9" t="str">
        <f>IF(Norwegia!Z11="", "", Norwegia!Z11)</f>
        <v/>
      </c>
      <c r="AD577" s="9" t="str">
        <f>IF(Norwegia!AA11="", "", Norwegia!AA11)</f>
        <v/>
      </c>
      <c r="AE577" s="9" t="str">
        <f>IF(Norwegia!AB11="", "", Norwegia!AB11)</f>
        <v/>
      </c>
      <c r="AF577" s="9" t="str">
        <f>IF(Norwegia!AC11="", "", Norwegia!AC11)</f>
        <v/>
      </c>
      <c r="AG577" s="9" t="str">
        <f>IF(Norwegia!AD11="", "", Norwegia!AD11)</f>
        <v/>
      </c>
      <c r="AH577" s="9" t="str">
        <f>IF(Norwegia!AE11="", "", Norwegia!AE11)</f>
        <v/>
      </c>
      <c r="AI577" s="9" t="str">
        <f>IF(Norwegia!AF11="", "", Norwegia!AF11)</f>
        <v/>
      </c>
      <c r="AJ577" s="9" t="str">
        <f>IF(Norwegia!AG11="", "", Norwegia!AG11)</f>
        <v/>
      </c>
      <c r="AK577" s="9" t="str">
        <f>IF(Norwegia!AH11="", "", Norwegia!AH11)</f>
        <v/>
      </c>
      <c r="AL577" s="9" t="str">
        <f>IF(Norwegia!AI11="", "", Norwegia!AI11)</f>
        <v/>
      </c>
      <c r="AM577" s="9" t="str">
        <f>IF(Norwegia!AJ11="", "", Norwegia!AJ11)</f>
        <v/>
      </c>
      <c r="AN577" s="9" t="str">
        <f>IF(Norwegia!AK11="", "", Norwegia!AK11)</f>
        <v/>
      </c>
      <c r="AO577" s="9" t="str">
        <f>IF(Norwegia!AL11="", "", Norwegia!AL11)</f>
        <v/>
      </c>
      <c r="AP577" s="9" t="str">
        <f>IF(Norwegia!AM11="", "", Norwegia!AM11)</f>
        <v/>
      </c>
      <c r="AQ577" t="str">
        <f>Norwegia!AP11</f>
        <v>tak 1</v>
      </c>
    </row>
    <row r="578" spans="4:43" x14ac:dyDescent="0.25">
      <c r="D578" s="16" t="str">
        <f>Norwegia!A12</f>
        <v>Haugesund</v>
      </c>
      <c r="E578" s="9" t="str">
        <f>IF(Norwegia!B12="", "", Norwegia!B12)</f>
        <v>nie</v>
      </c>
      <c r="F578" s="9" t="str">
        <f>IF(Norwegia!C12="", "", Norwegia!C12)</f>
        <v>tak</v>
      </c>
      <c r="G578" s="9" t="str">
        <f>IF(Norwegia!D12="", "", Norwegia!D12)</f>
        <v/>
      </c>
      <c r="H578" s="9" t="str">
        <f>IF(Norwegia!E12="", "", Norwegia!E12)</f>
        <v/>
      </c>
      <c r="I578" s="9" t="str">
        <f>IF(Norwegia!F12="", "", Norwegia!F12)</f>
        <v/>
      </c>
      <c r="J578" s="9" t="str">
        <f>IF(Norwegia!G12="", "", Norwegia!G12)</f>
        <v/>
      </c>
      <c r="K578" s="9" t="str">
        <f>IF(Norwegia!H12="", "", Norwegia!H12)</f>
        <v/>
      </c>
      <c r="L578" s="9" t="str">
        <f>IF(Norwegia!I12="", "", Norwegia!I12)</f>
        <v/>
      </c>
      <c r="M578" s="9" t="str">
        <f>IF(Norwegia!J12="", "", Norwegia!J12)</f>
        <v/>
      </c>
      <c r="N578" s="9" t="str">
        <f>IF(Norwegia!K12="", "", Norwegia!K12)</f>
        <v/>
      </c>
      <c r="O578" s="9" t="str">
        <f>IF(Norwegia!L12="", "", Norwegia!L12)</f>
        <v/>
      </c>
      <c r="P578" s="9" t="str">
        <f>IF(Norwegia!M12="", "", Norwegia!M12)</f>
        <v/>
      </c>
      <c r="Q578" s="9" t="str">
        <f>IF(Norwegia!N12="", "", Norwegia!N12)</f>
        <v/>
      </c>
      <c r="R578" s="9" t="str">
        <f>IF(Norwegia!O12="", "", Norwegia!O12)</f>
        <v/>
      </c>
      <c r="S578" s="9" t="str">
        <f>IF(Norwegia!P12="", "", Norwegia!P12)</f>
        <v/>
      </c>
      <c r="T578" s="9" t="str">
        <f>IF(Norwegia!Q12="", "", Norwegia!Q12)</f>
        <v/>
      </c>
      <c r="U578" s="9" t="str">
        <f>IF(Norwegia!R12="", "", Norwegia!R12)</f>
        <v/>
      </c>
      <c r="V578" s="9" t="str">
        <f>IF(Norwegia!S12="", "", Norwegia!S12)</f>
        <v/>
      </c>
      <c r="W578" s="9" t="str">
        <f>IF(Norwegia!T12="", "", Norwegia!T12)</f>
        <v/>
      </c>
      <c r="X578" s="9" t="str">
        <f>IF(Norwegia!U12="", "", Norwegia!U12)</f>
        <v/>
      </c>
      <c r="Y578" s="9" t="str">
        <f>IF(Norwegia!V12="", "", Norwegia!V12)</f>
        <v/>
      </c>
      <c r="Z578" s="9" t="str">
        <f>IF(Norwegia!W12="", "", Norwegia!W12)</f>
        <v/>
      </c>
      <c r="AA578" s="9" t="str">
        <f>IF(Norwegia!X12="", "", Norwegia!X12)</f>
        <v/>
      </c>
      <c r="AB578" s="9" t="str">
        <f>IF(Norwegia!Y12="", "", Norwegia!Y12)</f>
        <v/>
      </c>
      <c r="AC578" s="9" t="str">
        <f>IF(Norwegia!Z12="", "", Norwegia!Z12)</f>
        <v/>
      </c>
      <c r="AD578" s="9" t="str">
        <f>IF(Norwegia!AA12="", "", Norwegia!AA12)</f>
        <v/>
      </c>
      <c r="AE578" s="9" t="str">
        <f>IF(Norwegia!AB12="", "", Norwegia!AB12)</f>
        <v/>
      </c>
      <c r="AF578" s="9" t="str">
        <f>IF(Norwegia!AC12="", "", Norwegia!AC12)</f>
        <v/>
      </c>
      <c r="AG578" s="9" t="str">
        <f>IF(Norwegia!AD12="", "", Norwegia!AD12)</f>
        <v/>
      </c>
      <c r="AH578" s="9" t="str">
        <f>IF(Norwegia!AE12="", "", Norwegia!AE12)</f>
        <v/>
      </c>
      <c r="AI578" s="9" t="str">
        <f>IF(Norwegia!AF12="", "", Norwegia!AF12)</f>
        <v/>
      </c>
      <c r="AJ578" s="9" t="str">
        <f>IF(Norwegia!AG12="", "", Norwegia!AG12)</f>
        <v/>
      </c>
      <c r="AK578" s="9" t="str">
        <f>IF(Norwegia!AH12="", "", Norwegia!AH12)</f>
        <v/>
      </c>
      <c r="AL578" s="9" t="str">
        <f>IF(Norwegia!AI12="", "", Norwegia!AI12)</f>
        <v/>
      </c>
      <c r="AM578" s="9" t="str">
        <f>IF(Norwegia!AJ12="", "", Norwegia!AJ12)</f>
        <v/>
      </c>
      <c r="AN578" s="9" t="str">
        <f>IF(Norwegia!AK12="", "", Norwegia!AK12)</f>
        <v/>
      </c>
      <c r="AO578" s="9" t="str">
        <f>IF(Norwegia!AL12="", "", Norwegia!AL12)</f>
        <v/>
      </c>
      <c r="AP578" s="9" t="str">
        <f>IF(Norwegia!AM12="", "", Norwegia!AM12)</f>
        <v/>
      </c>
      <c r="AQ578" t="str">
        <f>Norwegia!AP12</f>
        <v>tak 1</v>
      </c>
    </row>
    <row r="579" spans="4:43" x14ac:dyDescent="0.25">
      <c r="D579" s="16" t="str">
        <f>Norwegia!A13</f>
        <v>Bryne</v>
      </c>
      <c r="E579" s="9" t="str">
        <f>IF(Norwegia!B13="", "", Norwegia!B13)</f>
        <v>nie</v>
      </c>
      <c r="F579" s="9" t="str">
        <f>IF(Norwegia!C13="", "", Norwegia!C13)</f>
        <v>tak</v>
      </c>
      <c r="G579" s="9" t="str">
        <f>IF(Norwegia!D13="", "", Norwegia!D13)</f>
        <v/>
      </c>
      <c r="H579" s="9" t="str">
        <f>IF(Norwegia!E13="", "", Norwegia!E13)</f>
        <v/>
      </c>
      <c r="I579" s="9" t="str">
        <f>IF(Norwegia!F13="", "", Norwegia!F13)</f>
        <v/>
      </c>
      <c r="J579" s="9" t="str">
        <f>IF(Norwegia!G13="", "", Norwegia!G13)</f>
        <v/>
      </c>
      <c r="K579" s="9" t="str">
        <f>IF(Norwegia!H13="", "", Norwegia!H13)</f>
        <v/>
      </c>
      <c r="L579" s="9" t="str">
        <f>IF(Norwegia!I13="", "", Norwegia!I13)</f>
        <v/>
      </c>
      <c r="M579" s="9" t="str">
        <f>IF(Norwegia!J13="", "", Norwegia!J13)</f>
        <v/>
      </c>
      <c r="N579" s="9" t="str">
        <f>IF(Norwegia!K13="", "", Norwegia!K13)</f>
        <v/>
      </c>
      <c r="O579" s="9" t="str">
        <f>IF(Norwegia!L13="", "", Norwegia!L13)</f>
        <v/>
      </c>
      <c r="P579" s="9" t="str">
        <f>IF(Norwegia!M13="", "", Norwegia!M13)</f>
        <v/>
      </c>
      <c r="Q579" s="9" t="str">
        <f>IF(Norwegia!N13="", "", Norwegia!N13)</f>
        <v/>
      </c>
      <c r="R579" s="9" t="str">
        <f>IF(Norwegia!O13="", "", Norwegia!O13)</f>
        <v/>
      </c>
      <c r="S579" s="9" t="str">
        <f>IF(Norwegia!P13="", "", Norwegia!P13)</f>
        <v/>
      </c>
      <c r="T579" s="9" t="str">
        <f>IF(Norwegia!Q13="", "", Norwegia!Q13)</f>
        <v/>
      </c>
      <c r="U579" s="9" t="str">
        <f>IF(Norwegia!R13="", "", Norwegia!R13)</f>
        <v/>
      </c>
      <c r="V579" s="9" t="str">
        <f>IF(Norwegia!S13="", "", Norwegia!S13)</f>
        <v/>
      </c>
      <c r="W579" s="9" t="str">
        <f>IF(Norwegia!T13="", "", Norwegia!T13)</f>
        <v/>
      </c>
      <c r="X579" s="9" t="str">
        <f>IF(Norwegia!U13="", "", Norwegia!U13)</f>
        <v/>
      </c>
      <c r="Y579" s="9" t="str">
        <f>IF(Norwegia!V13="", "", Norwegia!V13)</f>
        <v/>
      </c>
      <c r="Z579" s="9" t="str">
        <f>IF(Norwegia!W13="", "", Norwegia!W13)</f>
        <v/>
      </c>
      <c r="AA579" s="9" t="str">
        <f>IF(Norwegia!X13="", "", Norwegia!X13)</f>
        <v/>
      </c>
      <c r="AB579" s="9" t="str">
        <f>IF(Norwegia!Y13="", "", Norwegia!Y13)</f>
        <v/>
      </c>
      <c r="AC579" s="9" t="str">
        <f>IF(Norwegia!Z13="", "", Norwegia!Z13)</f>
        <v/>
      </c>
      <c r="AD579" s="9" t="str">
        <f>IF(Norwegia!AA13="", "", Norwegia!AA13)</f>
        <v/>
      </c>
      <c r="AE579" s="9" t="str">
        <f>IF(Norwegia!AB13="", "", Norwegia!AB13)</f>
        <v/>
      </c>
      <c r="AF579" s="9" t="str">
        <f>IF(Norwegia!AC13="", "", Norwegia!AC13)</f>
        <v/>
      </c>
      <c r="AG579" s="9" t="str">
        <f>IF(Norwegia!AD13="", "", Norwegia!AD13)</f>
        <v/>
      </c>
      <c r="AH579" s="9" t="str">
        <f>IF(Norwegia!AE13="", "", Norwegia!AE13)</f>
        <v/>
      </c>
      <c r="AI579" s="9" t="str">
        <f>IF(Norwegia!AF13="", "", Norwegia!AF13)</f>
        <v/>
      </c>
      <c r="AJ579" s="9" t="str">
        <f>IF(Norwegia!AG13="", "", Norwegia!AG13)</f>
        <v/>
      </c>
      <c r="AK579" s="9" t="str">
        <f>IF(Norwegia!AH13="", "", Norwegia!AH13)</f>
        <v/>
      </c>
      <c r="AL579" s="9" t="str">
        <f>IF(Norwegia!AI13="", "", Norwegia!AI13)</f>
        <v/>
      </c>
      <c r="AM579" s="9" t="str">
        <f>IF(Norwegia!AJ13="", "", Norwegia!AJ13)</f>
        <v/>
      </c>
      <c r="AN579" s="9" t="str">
        <f>IF(Norwegia!AK13="", "", Norwegia!AK13)</f>
        <v/>
      </c>
      <c r="AO579" s="9" t="str">
        <f>IF(Norwegia!AL13="", "", Norwegia!AL13)</f>
        <v/>
      </c>
      <c r="AP579" s="9" t="str">
        <f>IF(Norwegia!AM13="", "", Norwegia!AM13)</f>
        <v/>
      </c>
      <c r="AQ579" t="str">
        <f>Norwegia!AP13</f>
        <v>tak 1</v>
      </c>
    </row>
    <row r="580" spans="4:43" x14ac:dyDescent="0.25">
      <c r="D580" s="16" t="str">
        <f>Norwegia!A14</f>
        <v>Sandefjord</v>
      </c>
      <c r="E580" s="9" t="str">
        <f>IF(Norwegia!B14="", "", Norwegia!B14)</f>
        <v>tak</v>
      </c>
      <c r="F580" s="9" t="str">
        <f>IF(Norwegia!C14="", "", Norwegia!C14)</f>
        <v>tak</v>
      </c>
      <c r="G580" s="9" t="str">
        <f>IF(Norwegia!D14="", "", Norwegia!D14)</f>
        <v/>
      </c>
      <c r="H580" s="9" t="str">
        <f>IF(Norwegia!E14="", "", Norwegia!E14)</f>
        <v/>
      </c>
      <c r="I580" s="9" t="str">
        <f>IF(Norwegia!F14="", "", Norwegia!F14)</f>
        <v/>
      </c>
      <c r="J580" s="9" t="str">
        <f>IF(Norwegia!G14="", "", Norwegia!G14)</f>
        <v/>
      </c>
      <c r="K580" s="9" t="str">
        <f>IF(Norwegia!H14="", "", Norwegia!H14)</f>
        <v/>
      </c>
      <c r="L580" s="9" t="str">
        <f>IF(Norwegia!I14="", "", Norwegia!I14)</f>
        <v/>
      </c>
      <c r="M580" s="9" t="str">
        <f>IF(Norwegia!J14="", "", Norwegia!J14)</f>
        <v/>
      </c>
      <c r="N580" s="9" t="str">
        <f>IF(Norwegia!K14="", "", Norwegia!K14)</f>
        <v/>
      </c>
      <c r="O580" s="9" t="str">
        <f>IF(Norwegia!L14="", "", Norwegia!L14)</f>
        <v/>
      </c>
      <c r="P580" s="9" t="str">
        <f>IF(Norwegia!M14="", "", Norwegia!M14)</f>
        <v/>
      </c>
      <c r="Q580" s="9" t="str">
        <f>IF(Norwegia!N14="", "", Norwegia!N14)</f>
        <v/>
      </c>
      <c r="R580" s="9" t="str">
        <f>IF(Norwegia!O14="", "", Norwegia!O14)</f>
        <v/>
      </c>
      <c r="S580" s="9" t="str">
        <f>IF(Norwegia!P14="", "", Norwegia!P14)</f>
        <v/>
      </c>
      <c r="T580" s="9" t="str">
        <f>IF(Norwegia!Q14="", "", Norwegia!Q14)</f>
        <v/>
      </c>
      <c r="U580" s="9" t="str">
        <f>IF(Norwegia!R14="", "", Norwegia!R14)</f>
        <v/>
      </c>
      <c r="V580" s="9" t="str">
        <f>IF(Norwegia!S14="", "", Norwegia!S14)</f>
        <v/>
      </c>
      <c r="W580" s="9" t="str">
        <f>IF(Norwegia!T14="", "", Norwegia!T14)</f>
        <v/>
      </c>
      <c r="X580" s="9" t="str">
        <f>IF(Norwegia!U14="", "", Norwegia!U14)</f>
        <v/>
      </c>
      <c r="Y580" s="9" t="str">
        <f>IF(Norwegia!V14="", "", Norwegia!V14)</f>
        <v/>
      </c>
      <c r="Z580" s="9" t="str">
        <f>IF(Norwegia!W14="", "", Norwegia!W14)</f>
        <v/>
      </c>
      <c r="AA580" s="9" t="str">
        <f>IF(Norwegia!X14="", "", Norwegia!X14)</f>
        <v/>
      </c>
      <c r="AB580" s="9" t="str">
        <f>IF(Norwegia!Y14="", "", Norwegia!Y14)</f>
        <v/>
      </c>
      <c r="AC580" s="9" t="str">
        <f>IF(Norwegia!Z14="", "", Norwegia!Z14)</f>
        <v/>
      </c>
      <c r="AD580" s="9" t="str">
        <f>IF(Norwegia!AA14="", "", Norwegia!AA14)</f>
        <v/>
      </c>
      <c r="AE580" s="9" t="str">
        <f>IF(Norwegia!AB14="", "", Norwegia!AB14)</f>
        <v/>
      </c>
      <c r="AF580" s="9" t="str">
        <f>IF(Norwegia!AC14="", "", Norwegia!AC14)</f>
        <v/>
      </c>
      <c r="AG580" s="9" t="str">
        <f>IF(Norwegia!AD14="", "", Norwegia!AD14)</f>
        <v/>
      </c>
      <c r="AH580" s="9" t="str">
        <f>IF(Norwegia!AE14="", "", Norwegia!AE14)</f>
        <v/>
      </c>
      <c r="AI580" s="9" t="str">
        <f>IF(Norwegia!AF14="", "", Norwegia!AF14)</f>
        <v/>
      </c>
      <c r="AJ580" s="9" t="str">
        <f>IF(Norwegia!AG14="", "", Norwegia!AG14)</f>
        <v/>
      </c>
      <c r="AK580" s="9" t="str">
        <f>IF(Norwegia!AH14="", "", Norwegia!AH14)</f>
        <v/>
      </c>
      <c r="AL580" s="9" t="str">
        <f>IF(Norwegia!AI14="", "", Norwegia!AI14)</f>
        <v/>
      </c>
      <c r="AM580" s="9" t="str">
        <f>IF(Norwegia!AJ14="", "", Norwegia!AJ14)</f>
        <v/>
      </c>
      <c r="AN580" s="9" t="str">
        <f>IF(Norwegia!AK14="", "", Norwegia!AK14)</f>
        <v/>
      </c>
      <c r="AO580" s="9" t="str">
        <f>IF(Norwegia!AL14="", "", Norwegia!AL14)</f>
        <v/>
      </c>
      <c r="AP580" s="9" t="str">
        <f>IF(Norwegia!AM14="", "", Norwegia!AM14)</f>
        <v/>
      </c>
      <c r="AQ580" t="str">
        <f>Norwegia!AP14</f>
        <v>tak 2</v>
      </c>
    </row>
    <row r="581" spans="4:43" x14ac:dyDescent="0.25">
      <c r="D581" s="16" t="str">
        <f>Norwegia!A15</f>
        <v>Sarpsborg 08</v>
      </c>
      <c r="E581" s="9" t="str">
        <f>IF(Norwegia!B15="", "", Norwegia!B15)</f>
        <v>tak</v>
      </c>
      <c r="F581" s="9" t="str">
        <f>IF(Norwegia!C15="", "", Norwegia!C15)</f>
        <v>tak</v>
      </c>
      <c r="G581" s="9" t="str">
        <f>IF(Norwegia!D15="", "", Norwegia!D15)</f>
        <v/>
      </c>
      <c r="H581" s="9" t="str">
        <f>IF(Norwegia!E15="", "", Norwegia!E15)</f>
        <v/>
      </c>
      <c r="I581" s="9" t="str">
        <f>IF(Norwegia!F15="", "", Norwegia!F15)</f>
        <v/>
      </c>
      <c r="J581" s="9" t="str">
        <f>IF(Norwegia!G15="", "", Norwegia!G15)</f>
        <v/>
      </c>
      <c r="K581" s="9" t="str">
        <f>IF(Norwegia!H15="", "", Norwegia!H15)</f>
        <v/>
      </c>
      <c r="L581" s="9" t="str">
        <f>IF(Norwegia!I15="", "", Norwegia!I15)</f>
        <v/>
      </c>
      <c r="M581" s="9" t="str">
        <f>IF(Norwegia!J15="", "", Norwegia!J15)</f>
        <v/>
      </c>
      <c r="N581" s="9" t="str">
        <f>IF(Norwegia!K15="", "", Norwegia!K15)</f>
        <v/>
      </c>
      <c r="O581" s="9" t="str">
        <f>IF(Norwegia!L15="", "", Norwegia!L15)</f>
        <v/>
      </c>
      <c r="P581" s="9" t="str">
        <f>IF(Norwegia!M15="", "", Norwegia!M15)</f>
        <v/>
      </c>
      <c r="Q581" s="9" t="str">
        <f>IF(Norwegia!N15="", "", Norwegia!N15)</f>
        <v/>
      </c>
      <c r="R581" s="9" t="str">
        <f>IF(Norwegia!O15="", "", Norwegia!O15)</f>
        <v/>
      </c>
      <c r="S581" s="9" t="str">
        <f>IF(Norwegia!P15="", "", Norwegia!P15)</f>
        <v/>
      </c>
      <c r="T581" s="9" t="str">
        <f>IF(Norwegia!Q15="", "", Norwegia!Q15)</f>
        <v/>
      </c>
      <c r="U581" s="9" t="str">
        <f>IF(Norwegia!R15="", "", Norwegia!R15)</f>
        <v/>
      </c>
      <c r="V581" s="9" t="str">
        <f>IF(Norwegia!S15="", "", Norwegia!S15)</f>
        <v/>
      </c>
      <c r="W581" s="9" t="str">
        <f>IF(Norwegia!T15="", "", Norwegia!T15)</f>
        <v/>
      </c>
      <c r="X581" s="9" t="str">
        <f>IF(Norwegia!U15="", "", Norwegia!U15)</f>
        <v/>
      </c>
      <c r="Y581" s="9" t="str">
        <f>IF(Norwegia!V15="", "", Norwegia!V15)</f>
        <v/>
      </c>
      <c r="Z581" s="9" t="str">
        <f>IF(Norwegia!W15="", "", Norwegia!W15)</f>
        <v/>
      </c>
      <c r="AA581" s="9" t="str">
        <f>IF(Norwegia!X15="", "", Norwegia!X15)</f>
        <v/>
      </c>
      <c r="AB581" s="9" t="str">
        <f>IF(Norwegia!Y15="", "", Norwegia!Y15)</f>
        <v/>
      </c>
      <c r="AC581" s="9" t="str">
        <f>IF(Norwegia!Z15="", "", Norwegia!Z15)</f>
        <v/>
      </c>
      <c r="AD581" s="9" t="str">
        <f>IF(Norwegia!AA15="", "", Norwegia!AA15)</f>
        <v/>
      </c>
      <c r="AE581" s="9" t="str">
        <f>IF(Norwegia!AB15="", "", Norwegia!AB15)</f>
        <v/>
      </c>
      <c r="AF581" s="9" t="str">
        <f>IF(Norwegia!AC15="", "", Norwegia!AC15)</f>
        <v/>
      </c>
      <c r="AG581" s="9" t="str">
        <f>IF(Norwegia!AD15="", "", Norwegia!AD15)</f>
        <v/>
      </c>
      <c r="AH581" s="9" t="str">
        <f>IF(Norwegia!AE15="", "", Norwegia!AE15)</f>
        <v/>
      </c>
      <c r="AI581" s="9" t="str">
        <f>IF(Norwegia!AF15="", "", Norwegia!AF15)</f>
        <v/>
      </c>
      <c r="AJ581" s="9" t="str">
        <f>IF(Norwegia!AG15="", "", Norwegia!AG15)</f>
        <v/>
      </c>
      <c r="AK581" s="9" t="str">
        <f>IF(Norwegia!AH15="", "", Norwegia!AH15)</f>
        <v/>
      </c>
      <c r="AL581" s="9" t="str">
        <f>IF(Norwegia!AI15="", "", Norwegia!AI15)</f>
        <v/>
      </c>
      <c r="AM581" s="9" t="str">
        <f>IF(Norwegia!AJ15="", "", Norwegia!AJ15)</f>
        <v/>
      </c>
      <c r="AN581" s="9" t="str">
        <f>IF(Norwegia!AK15="", "", Norwegia!AK15)</f>
        <v/>
      </c>
      <c r="AO581" s="9" t="str">
        <f>IF(Norwegia!AL15="", "", Norwegia!AL15)</f>
        <v/>
      </c>
      <c r="AP581" s="9" t="str">
        <f>IF(Norwegia!AM15="", "", Norwegia!AM15)</f>
        <v/>
      </c>
      <c r="AQ581" t="str">
        <f>Norwegia!AP15</f>
        <v>tak 2</v>
      </c>
    </row>
    <row r="582" spans="4:43" x14ac:dyDescent="0.25">
      <c r="D582" s="16" t="str">
        <f>Norwegia!A16</f>
        <v>KFUM Oslo</v>
      </c>
      <c r="E582" s="9" t="str">
        <f>IF(Norwegia!B16="", "", Norwegia!B16)</f>
        <v>tak</v>
      </c>
      <c r="F582" s="9" t="str">
        <f>IF(Norwegia!C16="", "", Norwegia!C16)</f>
        <v>tak</v>
      </c>
      <c r="G582" s="9" t="str">
        <f>IF(Norwegia!D16="", "", Norwegia!D16)</f>
        <v/>
      </c>
      <c r="H582" s="9" t="str">
        <f>IF(Norwegia!E16="", "", Norwegia!E16)</f>
        <v/>
      </c>
      <c r="I582" s="9" t="str">
        <f>IF(Norwegia!F16="", "", Norwegia!F16)</f>
        <v/>
      </c>
      <c r="J582" s="9" t="str">
        <f>IF(Norwegia!G16="", "", Norwegia!G16)</f>
        <v/>
      </c>
      <c r="K582" s="9" t="str">
        <f>IF(Norwegia!H16="", "", Norwegia!H16)</f>
        <v/>
      </c>
      <c r="L582" s="9" t="str">
        <f>IF(Norwegia!I16="", "", Norwegia!I16)</f>
        <v/>
      </c>
      <c r="M582" s="9" t="str">
        <f>IF(Norwegia!J16="", "", Norwegia!J16)</f>
        <v/>
      </c>
      <c r="N582" s="9" t="str">
        <f>IF(Norwegia!K16="", "", Norwegia!K16)</f>
        <v/>
      </c>
      <c r="O582" s="9" t="str">
        <f>IF(Norwegia!L16="", "", Norwegia!L16)</f>
        <v/>
      </c>
      <c r="P582" s="9" t="str">
        <f>IF(Norwegia!M16="", "", Norwegia!M16)</f>
        <v/>
      </c>
      <c r="Q582" s="9" t="str">
        <f>IF(Norwegia!N16="", "", Norwegia!N16)</f>
        <v/>
      </c>
      <c r="R582" s="9" t="str">
        <f>IF(Norwegia!O16="", "", Norwegia!O16)</f>
        <v/>
      </c>
      <c r="S582" s="9" t="str">
        <f>IF(Norwegia!P16="", "", Norwegia!P16)</f>
        <v/>
      </c>
      <c r="T582" s="9" t="str">
        <f>IF(Norwegia!Q16="", "", Norwegia!Q16)</f>
        <v/>
      </c>
      <c r="U582" s="9" t="str">
        <f>IF(Norwegia!R16="", "", Norwegia!R16)</f>
        <v/>
      </c>
      <c r="V582" s="9" t="str">
        <f>IF(Norwegia!S16="", "", Norwegia!S16)</f>
        <v/>
      </c>
      <c r="W582" s="9" t="str">
        <f>IF(Norwegia!T16="", "", Norwegia!T16)</f>
        <v/>
      </c>
      <c r="X582" s="9" t="str">
        <f>IF(Norwegia!U16="", "", Norwegia!U16)</f>
        <v/>
      </c>
      <c r="Y582" s="9" t="str">
        <f>IF(Norwegia!V16="", "", Norwegia!V16)</f>
        <v/>
      </c>
      <c r="Z582" s="9" t="str">
        <f>IF(Norwegia!W16="", "", Norwegia!W16)</f>
        <v/>
      </c>
      <c r="AA582" s="9" t="str">
        <f>IF(Norwegia!X16="", "", Norwegia!X16)</f>
        <v/>
      </c>
      <c r="AB582" s="9" t="str">
        <f>IF(Norwegia!Y16="", "", Norwegia!Y16)</f>
        <v/>
      </c>
      <c r="AC582" s="9" t="str">
        <f>IF(Norwegia!Z16="", "", Norwegia!Z16)</f>
        <v/>
      </c>
      <c r="AD582" s="9" t="str">
        <f>IF(Norwegia!AA16="", "", Norwegia!AA16)</f>
        <v/>
      </c>
      <c r="AE582" s="9" t="str">
        <f>IF(Norwegia!AB16="", "", Norwegia!AB16)</f>
        <v/>
      </c>
      <c r="AF582" s="9" t="str">
        <f>IF(Norwegia!AC16="", "", Norwegia!AC16)</f>
        <v/>
      </c>
      <c r="AG582" s="9" t="str">
        <f>IF(Norwegia!AD16="", "", Norwegia!AD16)</f>
        <v/>
      </c>
      <c r="AH582" s="9" t="str">
        <f>IF(Norwegia!AE16="", "", Norwegia!AE16)</f>
        <v/>
      </c>
      <c r="AI582" s="9" t="str">
        <f>IF(Norwegia!AF16="", "", Norwegia!AF16)</f>
        <v/>
      </c>
      <c r="AJ582" s="9" t="str">
        <f>IF(Norwegia!AG16="", "", Norwegia!AG16)</f>
        <v/>
      </c>
      <c r="AK582" s="9" t="str">
        <f>IF(Norwegia!AH16="", "", Norwegia!AH16)</f>
        <v/>
      </c>
      <c r="AL582" s="9" t="str">
        <f>IF(Norwegia!AI16="", "", Norwegia!AI16)</f>
        <v/>
      </c>
      <c r="AM582" s="9" t="str">
        <f>IF(Norwegia!AJ16="", "", Norwegia!AJ16)</f>
        <v/>
      </c>
      <c r="AN582" s="9" t="str">
        <f>IF(Norwegia!AK16="", "", Norwegia!AK16)</f>
        <v/>
      </c>
      <c r="AO582" s="9" t="str">
        <f>IF(Norwegia!AL16="", "", Norwegia!AL16)</f>
        <v/>
      </c>
      <c r="AP582" s="9" t="str">
        <f>IF(Norwegia!AM16="", "", Norwegia!AM16)</f>
        <v/>
      </c>
      <c r="AQ582" t="str">
        <f>Norwegia!AP16</f>
        <v>tak 2</v>
      </c>
    </row>
    <row r="583" spans="4:43" x14ac:dyDescent="0.25">
      <c r="D583" s="16" t="str">
        <f>Norwegia!A17</f>
        <v>Kristiansund</v>
      </c>
      <c r="E583" s="9" t="str">
        <f>IF(Norwegia!B17="", "", Norwegia!B17)</f>
        <v>tak</v>
      </c>
      <c r="F583" s="9" t="str">
        <f>IF(Norwegia!C17="", "", Norwegia!C17)</f>
        <v>tak</v>
      </c>
      <c r="G583" s="9" t="str">
        <f>IF(Norwegia!D17="", "", Norwegia!D17)</f>
        <v/>
      </c>
      <c r="H583" s="9" t="str">
        <f>IF(Norwegia!E17="", "", Norwegia!E17)</f>
        <v/>
      </c>
      <c r="I583" s="9" t="str">
        <f>IF(Norwegia!F17="", "", Norwegia!F17)</f>
        <v/>
      </c>
      <c r="J583" s="9" t="str">
        <f>IF(Norwegia!G17="", "", Norwegia!G17)</f>
        <v/>
      </c>
      <c r="K583" s="9" t="str">
        <f>IF(Norwegia!H17="", "", Norwegia!H17)</f>
        <v/>
      </c>
      <c r="L583" s="9" t="str">
        <f>IF(Norwegia!I17="", "", Norwegia!I17)</f>
        <v/>
      </c>
      <c r="M583" s="9" t="str">
        <f>IF(Norwegia!J17="", "", Norwegia!J17)</f>
        <v/>
      </c>
      <c r="N583" s="9" t="str">
        <f>IF(Norwegia!K17="", "", Norwegia!K17)</f>
        <v/>
      </c>
      <c r="O583" s="9" t="str">
        <f>IF(Norwegia!L17="", "", Norwegia!L17)</f>
        <v/>
      </c>
      <c r="P583" s="9" t="str">
        <f>IF(Norwegia!M17="", "", Norwegia!M17)</f>
        <v/>
      </c>
      <c r="Q583" s="9" t="str">
        <f>IF(Norwegia!N17="", "", Norwegia!N17)</f>
        <v/>
      </c>
      <c r="R583" s="9" t="str">
        <f>IF(Norwegia!O17="", "", Norwegia!O17)</f>
        <v/>
      </c>
      <c r="S583" s="9" t="str">
        <f>IF(Norwegia!P17="", "", Norwegia!P17)</f>
        <v/>
      </c>
      <c r="T583" s="9" t="str">
        <f>IF(Norwegia!Q17="", "", Norwegia!Q17)</f>
        <v/>
      </c>
      <c r="U583" s="9" t="str">
        <f>IF(Norwegia!R17="", "", Norwegia!R17)</f>
        <v/>
      </c>
      <c r="V583" s="9" t="str">
        <f>IF(Norwegia!S17="", "", Norwegia!S17)</f>
        <v/>
      </c>
      <c r="W583" s="9" t="str">
        <f>IF(Norwegia!T17="", "", Norwegia!T17)</f>
        <v/>
      </c>
      <c r="X583" s="9" t="str">
        <f>IF(Norwegia!U17="", "", Norwegia!U17)</f>
        <v/>
      </c>
      <c r="Y583" s="9" t="str">
        <f>IF(Norwegia!V17="", "", Norwegia!V17)</f>
        <v/>
      </c>
      <c r="Z583" s="9" t="str">
        <f>IF(Norwegia!W17="", "", Norwegia!W17)</f>
        <v/>
      </c>
      <c r="AA583" s="9" t="str">
        <f>IF(Norwegia!X17="", "", Norwegia!X17)</f>
        <v/>
      </c>
      <c r="AB583" s="9" t="str">
        <f>IF(Norwegia!Y17="", "", Norwegia!Y17)</f>
        <v/>
      </c>
      <c r="AC583" s="9" t="str">
        <f>IF(Norwegia!Z17="", "", Norwegia!Z17)</f>
        <v/>
      </c>
      <c r="AD583" s="9" t="str">
        <f>IF(Norwegia!AA17="", "", Norwegia!AA17)</f>
        <v/>
      </c>
      <c r="AE583" s="9" t="str">
        <f>IF(Norwegia!AB17="", "", Norwegia!AB17)</f>
        <v/>
      </c>
      <c r="AF583" s="9" t="str">
        <f>IF(Norwegia!AC17="", "", Norwegia!AC17)</f>
        <v/>
      </c>
      <c r="AG583" s="9" t="str">
        <f>IF(Norwegia!AD17="", "", Norwegia!AD17)</f>
        <v/>
      </c>
      <c r="AH583" s="9" t="str">
        <f>IF(Norwegia!AE17="", "", Norwegia!AE17)</f>
        <v/>
      </c>
      <c r="AI583" s="9" t="str">
        <f>IF(Norwegia!AF17="", "", Norwegia!AF17)</f>
        <v/>
      </c>
      <c r="AJ583" s="9" t="str">
        <f>IF(Norwegia!AG17="", "", Norwegia!AG17)</f>
        <v/>
      </c>
      <c r="AK583" s="9" t="str">
        <f>IF(Norwegia!AH17="", "", Norwegia!AH17)</f>
        <v/>
      </c>
      <c r="AL583" s="9" t="str">
        <f>IF(Norwegia!AI17="", "", Norwegia!AI17)</f>
        <v/>
      </c>
      <c r="AM583" s="9" t="str">
        <f>IF(Norwegia!AJ17="", "", Norwegia!AJ17)</f>
        <v/>
      </c>
      <c r="AN583" s="9" t="str">
        <f>IF(Norwegia!AK17="", "", Norwegia!AK17)</f>
        <v/>
      </c>
      <c r="AO583" s="9" t="str">
        <f>IF(Norwegia!AL17="", "", Norwegia!AL17)</f>
        <v/>
      </c>
      <c r="AP583" s="9" t="str">
        <f>IF(Norwegia!AM17="", "", Norwegia!AM17)</f>
        <v/>
      </c>
      <c r="AQ583" t="str">
        <f>Norwegia!AP17</f>
        <v>tak 2</v>
      </c>
    </row>
    <row r="584" spans="4:43" ht="15.75" thickBot="1" x14ac:dyDescent="0.3"/>
    <row r="585" spans="4:43" ht="15.75" thickBot="1" x14ac:dyDescent="0.3">
      <c r="D585" s="13" t="s">
        <v>2</v>
      </c>
      <c r="E585" s="14">
        <f t="shared" ref="E585:AP585" si="67">COUNTIF(E568:E583, "tak")/COUNTIFS(E568:E583, "&lt;&gt;")</f>
        <v>0.75</v>
      </c>
      <c r="F585" s="14">
        <f t="shared" si="67"/>
        <v>0.875</v>
      </c>
      <c r="G585" s="14">
        <f t="shared" si="67"/>
        <v>0</v>
      </c>
      <c r="H585" s="14">
        <f t="shared" si="67"/>
        <v>0</v>
      </c>
      <c r="I585" s="14">
        <f t="shared" si="67"/>
        <v>0</v>
      </c>
      <c r="J585" s="14">
        <f t="shared" si="67"/>
        <v>0</v>
      </c>
      <c r="K585" s="14">
        <f t="shared" si="67"/>
        <v>0</v>
      </c>
      <c r="L585" s="14">
        <f t="shared" si="67"/>
        <v>0</v>
      </c>
      <c r="M585" s="14">
        <f t="shared" si="67"/>
        <v>0</v>
      </c>
      <c r="N585" s="14">
        <f t="shared" si="67"/>
        <v>0</v>
      </c>
      <c r="O585" s="14">
        <f t="shared" si="67"/>
        <v>0</v>
      </c>
      <c r="P585" s="14">
        <f t="shared" si="67"/>
        <v>0</v>
      </c>
      <c r="Q585" s="14">
        <f t="shared" si="67"/>
        <v>0</v>
      </c>
      <c r="R585" s="14">
        <f t="shared" si="67"/>
        <v>0</v>
      </c>
      <c r="S585" s="14">
        <f t="shared" si="67"/>
        <v>0</v>
      </c>
      <c r="T585" s="14">
        <f t="shared" si="67"/>
        <v>0</v>
      </c>
      <c r="U585" s="14">
        <f t="shared" si="67"/>
        <v>0</v>
      </c>
      <c r="V585" s="14">
        <f t="shared" si="67"/>
        <v>0</v>
      </c>
      <c r="W585" s="14">
        <f t="shared" si="67"/>
        <v>0</v>
      </c>
      <c r="X585" s="14">
        <f t="shared" si="67"/>
        <v>0</v>
      </c>
      <c r="Y585" s="14">
        <f t="shared" si="67"/>
        <v>0</v>
      </c>
      <c r="Z585" s="14">
        <f t="shared" si="67"/>
        <v>0</v>
      </c>
      <c r="AA585" s="14">
        <f t="shared" si="67"/>
        <v>0</v>
      </c>
      <c r="AB585" s="14">
        <f t="shared" si="67"/>
        <v>0</v>
      </c>
      <c r="AC585" s="14">
        <f t="shared" si="67"/>
        <v>0</v>
      </c>
      <c r="AD585" s="14">
        <f t="shared" si="67"/>
        <v>0</v>
      </c>
      <c r="AE585" s="14">
        <f t="shared" si="67"/>
        <v>0</v>
      </c>
      <c r="AF585" s="14">
        <f t="shared" si="67"/>
        <v>0</v>
      </c>
      <c r="AG585" s="14">
        <f t="shared" si="67"/>
        <v>0</v>
      </c>
      <c r="AH585" s="14">
        <f t="shared" si="67"/>
        <v>0</v>
      </c>
      <c r="AI585" s="14">
        <f t="shared" si="67"/>
        <v>0</v>
      </c>
      <c r="AJ585" s="14">
        <f t="shared" si="67"/>
        <v>0</v>
      </c>
      <c r="AK585" s="14">
        <f t="shared" si="67"/>
        <v>0</v>
      </c>
      <c r="AL585" s="14">
        <f t="shared" si="67"/>
        <v>0</v>
      </c>
      <c r="AM585" s="14">
        <f t="shared" si="67"/>
        <v>0</v>
      </c>
      <c r="AN585" s="14">
        <f t="shared" si="67"/>
        <v>0</v>
      </c>
      <c r="AO585" s="14">
        <f t="shared" si="67"/>
        <v>0</v>
      </c>
      <c r="AP585" s="15">
        <f t="shared" si="67"/>
        <v>0</v>
      </c>
    </row>
    <row r="587" spans="4:43" ht="15.75" thickBot="1" x14ac:dyDescent="0.3"/>
    <row r="588" spans="4:43" x14ac:dyDescent="0.25">
      <c r="D588" s="77" t="s">
        <v>497</v>
      </c>
      <c r="E588" s="8">
        <v>1</v>
      </c>
      <c r="F588" s="3">
        <v>2</v>
      </c>
      <c r="G588" s="3">
        <v>3</v>
      </c>
      <c r="H588" s="3">
        <v>4</v>
      </c>
      <c r="I588" s="3">
        <v>5</v>
      </c>
      <c r="J588" s="3">
        <v>6</v>
      </c>
      <c r="K588" s="3">
        <v>7</v>
      </c>
      <c r="L588" s="3">
        <v>8</v>
      </c>
      <c r="M588" s="3">
        <v>9</v>
      </c>
      <c r="N588" s="3">
        <v>10</v>
      </c>
      <c r="O588" s="3">
        <v>11</v>
      </c>
      <c r="P588" s="3">
        <v>12</v>
      </c>
      <c r="Q588" s="3">
        <v>13</v>
      </c>
      <c r="R588" s="3">
        <v>14</v>
      </c>
      <c r="S588" s="3">
        <v>15</v>
      </c>
      <c r="T588" s="3">
        <v>16</v>
      </c>
      <c r="U588" s="3">
        <v>17</v>
      </c>
      <c r="V588" s="3">
        <v>18</v>
      </c>
      <c r="W588" s="3">
        <v>19</v>
      </c>
      <c r="X588" s="3">
        <v>20</v>
      </c>
      <c r="Y588" s="3">
        <v>21</v>
      </c>
      <c r="Z588" s="3">
        <v>22</v>
      </c>
      <c r="AA588" s="3">
        <v>23</v>
      </c>
      <c r="AB588" s="3">
        <v>24</v>
      </c>
      <c r="AC588" s="3">
        <v>25</v>
      </c>
      <c r="AD588" s="3">
        <v>26</v>
      </c>
      <c r="AE588" s="3">
        <v>27</v>
      </c>
      <c r="AF588" s="3">
        <v>28</v>
      </c>
      <c r="AG588" s="3">
        <v>29</v>
      </c>
      <c r="AH588" s="3">
        <v>30</v>
      </c>
      <c r="AI588" s="3">
        <v>31</v>
      </c>
      <c r="AJ588" s="3">
        <v>32</v>
      </c>
      <c r="AK588" s="3">
        <v>33</v>
      </c>
      <c r="AL588" s="3">
        <v>34</v>
      </c>
      <c r="AM588" s="3">
        <v>35</v>
      </c>
      <c r="AN588" s="3">
        <v>36</v>
      </c>
      <c r="AO588" s="3">
        <v>37</v>
      </c>
      <c r="AP588" s="4">
        <v>38</v>
      </c>
    </row>
    <row r="589" spans="4:43" x14ac:dyDescent="0.25">
      <c r="D589" s="16" t="str">
        <f>Szwecja!A2</f>
        <v>Hacken</v>
      </c>
      <c r="E589" s="9" t="str">
        <f>IF(Szwecja!B2="", "", Szwecja!B2)</f>
        <v>nie</v>
      </c>
      <c r="F589" s="9" t="str">
        <f>IF(Szwecja!C2="", "", Szwecja!C2)</f>
        <v>tak</v>
      </c>
      <c r="G589" s="9" t="str">
        <f>IF(Szwecja!D2="", "", Szwecja!D2)</f>
        <v/>
      </c>
      <c r="H589" s="9" t="str">
        <f>IF(Szwecja!E2="", "", Szwecja!E2)</f>
        <v/>
      </c>
      <c r="I589" s="9" t="str">
        <f>IF(Szwecja!F2="", "", Szwecja!F2)</f>
        <v/>
      </c>
      <c r="J589" s="9" t="str">
        <f>IF(Szwecja!G2="", "", Szwecja!G2)</f>
        <v/>
      </c>
      <c r="K589" s="9" t="str">
        <f>IF(Szwecja!H2="", "", Szwecja!H2)</f>
        <v/>
      </c>
      <c r="L589" s="9" t="str">
        <f>IF(Szwecja!I2="", "", Szwecja!I2)</f>
        <v/>
      </c>
      <c r="M589" s="9" t="str">
        <f>IF(Szwecja!J2="", "", Szwecja!J2)</f>
        <v/>
      </c>
      <c r="N589" s="9" t="str">
        <f>IF(Szwecja!K2="", "", Szwecja!K2)</f>
        <v/>
      </c>
      <c r="O589" s="9" t="str">
        <f>IF(Szwecja!L2="", "", Szwecja!L2)</f>
        <v/>
      </c>
      <c r="P589" s="9" t="str">
        <f>IF(Szwecja!M2="", "", Szwecja!M2)</f>
        <v/>
      </c>
      <c r="Q589" s="9" t="str">
        <f>IF(Szwecja!N2="", "", Szwecja!N2)</f>
        <v/>
      </c>
      <c r="R589" s="9" t="str">
        <f>IF(Szwecja!O2="", "", Szwecja!O2)</f>
        <v/>
      </c>
      <c r="S589" s="9" t="str">
        <f>IF(Szwecja!P2="", "", Szwecja!P2)</f>
        <v/>
      </c>
      <c r="T589" s="9" t="str">
        <f>IF(Szwecja!Q2="", "", Szwecja!Q2)</f>
        <v/>
      </c>
      <c r="U589" s="9" t="str">
        <f>IF(Szwecja!R2="", "", Szwecja!R2)</f>
        <v/>
      </c>
      <c r="V589" s="9" t="str">
        <f>IF(Szwecja!S2="", "", Szwecja!S2)</f>
        <v/>
      </c>
      <c r="W589" s="9" t="str">
        <f>IF(Szwecja!T2="", "", Szwecja!T2)</f>
        <v/>
      </c>
      <c r="X589" s="9" t="str">
        <f>IF(Szwecja!U2="", "", Szwecja!U2)</f>
        <v/>
      </c>
      <c r="Y589" s="9" t="str">
        <f>IF(Szwecja!V2="", "", Szwecja!V2)</f>
        <v/>
      </c>
      <c r="Z589" s="9" t="str">
        <f>IF(Szwecja!W2="", "", Szwecja!W2)</f>
        <v/>
      </c>
      <c r="AA589" s="9" t="str">
        <f>IF(Szwecja!X2="", "", Szwecja!X2)</f>
        <v/>
      </c>
      <c r="AB589" s="9" t="str">
        <f>IF(Szwecja!Y2="", "", Szwecja!Y2)</f>
        <v/>
      </c>
      <c r="AC589" s="9" t="str">
        <f>IF(Szwecja!Z2="", "", Szwecja!Z2)</f>
        <v/>
      </c>
      <c r="AD589" s="9" t="str">
        <f>IF(Szwecja!AA2="", "", Szwecja!AA2)</f>
        <v/>
      </c>
      <c r="AE589" s="9" t="str">
        <f>IF(Szwecja!AB2="", "", Szwecja!AB2)</f>
        <v/>
      </c>
      <c r="AF589" s="9" t="str">
        <f>IF(Szwecja!AC2="", "", Szwecja!AC2)</f>
        <v/>
      </c>
      <c r="AG589" s="9" t="str">
        <f>IF(Szwecja!AD2="", "", Szwecja!AD2)</f>
        <v/>
      </c>
      <c r="AH589" s="9" t="str">
        <f>IF(Szwecja!AE2="", "", Szwecja!AE2)</f>
        <v/>
      </c>
      <c r="AI589" s="9" t="str">
        <f>IF(Szwecja!AF2="", "", Szwecja!AF2)</f>
        <v/>
      </c>
      <c r="AJ589" s="9" t="str">
        <f>IF(Szwecja!AG2="", "", Szwecja!AG2)</f>
        <v/>
      </c>
      <c r="AK589" s="9" t="str">
        <f>IF(Szwecja!AH2="", "", Szwecja!AH2)</f>
        <v/>
      </c>
      <c r="AL589" s="9" t="str">
        <f>IF(Szwecja!AI2="", "", Szwecja!AI2)</f>
        <v/>
      </c>
      <c r="AM589" s="9" t="str">
        <f>IF(Szwecja!AJ2="", "", Szwecja!AJ2)</f>
        <v/>
      </c>
      <c r="AN589" s="9" t="str">
        <f>IF(Szwecja!AK2="", "", Szwecja!AK2)</f>
        <v/>
      </c>
      <c r="AO589" s="9" t="str">
        <f>IF(Szwecja!AL2="", "", Szwecja!AL2)</f>
        <v/>
      </c>
      <c r="AP589" s="9" t="str">
        <f>IF(Szwecja!AM2="", "", Szwecja!AM2)</f>
        <v/>
      </c>
      <c r="AQ589" t="str">
        <f>Szwecja!AP2</f>
        <v>tak 1</v>
      </c>
    </row>
    <row r="590" spans="4:43" x14ac:dyDescent="0.25">
      <c r="D590" s="16" t="str">
        <f>Szwecja!A3</f>
        <v>Sirius</v>
      </c>
      <c r="E590" s="9" t="str">
        <f>IF(Szwecja!B3="", "", Szwecja!B3)</f>
        <v>nie</v>
      </c>
      <c r="F590" s="9" t="str">
        <f>IF(Szwecja!C3="", "", Szwecja!C3)</f>
        <v>nie</v>
      </c>
      <c r="G590" s="9" t="str">
        <f>IF(Szwecja!D3="", "", Szwecja!D3)</f>
        <v/>
      </c>
      <c r="H590" s="9" t="str">
        <f>IF(Szwecja!E3="", "", Szwecja!E3)</f>
        <v/>
      </c>
      <c r="I590" s="9" t="str">
        <f>IF(Szwecja!F3="", "", Szwecja!F3)</f>
        <v/>
      </c>
      <c r="J590" s="9" t="str">
        <f>IF(Szwecja!G3="", "", Szwecja!G3)</f>
        <v/>
      </c>
      <c r="K590" s="9" t="str">
        <f>IF(Szwecja!H3="", "", Szwecja!H3)</f>
        <v/>
      </c>
      <c r="L590" s="9" t="str">
        <f>IF(Szwecja!I3="", "", Szwecja!I3)</f>
        <v/>
      </c>
      <c r="M590" s="9" t="str">
        <f>IF(Szwecja!J3="", "", Szwecja!J3)</f>
        <v/>
      </c>
      <c r="N590" s="9" t="str">
        <f>IF(Szwecja!K3="", "", Szwecja!K3)</f>
        <v/>
      </c>
      <c r="O590" s="9" t="str">
        <f>IF(Szwecja!L3="", "", Szwecja!L3)</f>
        <v/>
      </c>
      <c r="P590" s="9" t="str">
        <f>IF(Szwecja!M3="", "", Szwecja!M3)</f>
        <v/>
      </c>
      <c r="Q590" s="9" t="str">
        <f>IF(Szwecja!N3="", "", Szwecja!N3)</f>
        <v/>
      </c>
      <c r="R590" s="9" t="str">
        <f>IF(Szwecja!O3="", "", Szwecja!O3)</f>
        <v/>
      </c>
      <c r="S590" s="9" t="str">
        <f>IF(Szwecja!P3="", "", Szwecja!P3)</f>
        <v/>
      </c>
      <c r="T590" s="9" t="str">
        <f>IF(Szwecja!Q3="", "", Szwecja!Q3)</f>
        <v/>
      </c>
      <c r="U590" s="9" t="str">
        <f>IF(Szwecja!R3="", "", Szwecja!R3)</f>
        <v/>
      </c>
      <c r="V590" s="9" t="str">
        <f>IF(Szwecja!S3="", "", Szwecja!S3)</f>
        <v/>
      </c>
      <c r="W590" s="9" t="str">
        <f>IF(Szwecja!T3="", "", Szwecja!T3)</f>
        <v/>
      </c>
      <c r="X590" s="9" t="str">
        <f>IF(Szwecja!U3="", "", Szwecja!U3)</f>
        <v/>
      </c>
      <c r="Y590" s="9" t="str">
        <f>IF(Szwecja!V3="", "", Szwecja!V3)</f>
        <v/>
      </c>
      <c r="Z590" s="9" t="str">
        <f>IF(Szwecja!W3="", "", Szwecja!W3)</f>
        <v/>
      </c>
      <c r="AA590" s="9" t="str">
        <f>IF(Szwecja!X3="", "", Szwecja!X3)</f>
        <v/>
      </c>
      <c r="AB590" s="9" t="str">
        <f>IF(Szwecja!Y3="", "", Szwecja!Y3)</f>
        <v/>
      </c>
      <c r="AC590" s="9" t="str">
        <f>IF(Szwecja!Z3="", "", Szwecja!Z3)</f>
        <v/>
      </c>
      <c r="AD590" s="9" t="str">
        <f>IF(Szwecja!AA3="", "", Szwecja!AA3)</f>
        <v/>
      </c>
      <c r="AE590" s="9" t="str">
        <f>IF(Szwecja!AB3="", "", Szwecja!AB3)</f>
        <v/>
      </c>
      <c r="AF590" s="9" t="str">
        <f>IF(Szwecja!AC3="", "", Szwecja!AC3)</f>
        <v/>
      </c>
      <c r="AG590" s="9" t="str">
        <f>IF(Szwecja!AD3="", "", Szwecja!AD3)</f>
        <v/>
      </c>
      <c r="AH590" s="9" t="str">
        <f>IF(Szwecja!AE3="", "", Szwecja!AE3)</f>
        <v/>
      </c>
      <c r="AI590" s="9" t="str">
        <f>IF(Szwecja!AF3="", "", Szwecja!AF3)</f>
        <v/>
      </c>
      <c r="AJ590" s="9" t="str">
        <f>IF(Szwecja!AG3="", "", Szwecja!AG3)</f>
        <v/>
      </c>
      <c r="AK590" s="9" t="str">
        <f>IF(Szwecja!AH3="", "", Szwecja!AH3)</f>
        <v/>
      </c>
      <c r="AL590" s="9" t="str">
        <f>IF(Szwecja!AI3="", "", Szwecja!AI3)</f>
        <v/>
      </c>
      <c r="AM590" s="9" t="str">
        <f>IF(Szwecja!AJ3="", "", Szwecja!AJ3)</f>
        <v/>
      </c>
      <c r="AN590" s="9" t="str">
        <f>IF(Szwecja!AK3="", "", Szwecja!AK3)</f>
        <v/>
      </c>
      <c r="AO590" s="9" t="str">
        <f>IF(Szwecja!AL3="", "", Szwecja!AL3)</f>
        <v/>
      </c>
      <c r="AP590" s="9" t="str">
        <f>IF(Szwecja!AM3="", "", Szwecja!AM3)</f>
        <v/>
      </c>
      <c r="AQ590" t="str">
        <f>Szwecja!AP3</f>
        <v>nie 2</v>
      </c>
    </row>
    <row r="591" spans="4:43" x14ac:dyDescent="0.25">
      <c r="D591" s="16" t="str">
        <f>Szwecja!A4</f>
        <v>Degerfors</v>
      </c>
      <c r="E591" s="9" t="str">
        <f>IF(Szwecja!B4="", "", Szwecja!B4)</f>
        <v>nie</v>
      </c>
      <c r="F591" s="9" t="str">
        <f>IF(Szwecja!C4="", "", Szwecja!C4)</f>
        <v>nie</v>
      </c>
      <c r="G591" s="9" t="str">
        <f>IF(Szwecja!D4="", "", Szwecja!D4)</f>
        <v/>
      </c>
      <c r="H591" s="9" t="str">
        <f>IF(Szwecja!E4="", "", Szwecja!E4)</f>
        <v/>
      </c>
      <c r="I591" s="9" t="str">
        <f>IF(Szwecja!F4="", "", Szwecja!F4)</f>
        <v/>
      </c>
      <c r="J591" s="9" t="str">
        <f>IF(Szwecja!G4="", "", Szwecja!G4)</f>
        <v/>
      </c>
      <c r="K591" s="9" t="str">
        <f>IF(Szwecja!H4="", "", Szwecja!H4)</f>
        <v/>
      </c>
      <c r="L591" s="9" t="str">
        <f>IF(Szwecja!I4="", "", Szwecja!I4)</f>
        <v/>
      </c>
      <c r="M591" s="9" t="str">
        <f>IF(Szwecja!J4="", "", Szwecja!J4)</f>
        <v/>
      </c>
      <c r="N591" s="9" t="str">
        <f>IF(Szwecja!K4="", "", Szwecja!K4)</f>
        <v/>
      </c>
      <c r="O591" s="9" t="str">
        <f>IF(Szwecja!L4="", "", Szwecja!L4)</f>
        <v/>
      </c>
      <c r="P591" s="9" t="str">
        <f>IF(Szwecja!M4="", "", Szwecja!M4)</f>
        <v/>
      </c>
      <c r="Q591" s="9" t="str">
        <f>IF(Szwecja!N4="", "", Szwecja!N4)</f>
        <v/>
      </c>
      <c r="R591" s="9" t="str">
        <f>IF(Szwecja!O4="", "", Szwecja!O4)</f>
        <v/>
      </c>
      <c r="S591" s="9" t="str">
        <f>IF(Szwecja!P4="", "", Szwecja!P4)</f>
        <v/>
      </c>
      <c r="T591" s="9" t="str">
        <f>IF(Szwecja!Q4="", "", Szwecja!Q4)</f>
        <v/>
      </c>
      <c r="U591" s="9" t="str">
        <f>IF(Szwecja!R4="", "", Szwecja!R4)</f>
        <v/>
      </c>
      <c r="V591" s="9" t="str">
        <f>IF(Szwecja!S4="", "", Szwecja!S4)</f>
        <v/>
      </c>
      <c r="W591" s="9" t="str">
        <f>IF(Szwecja!T4="", "", Szwecja!T4)</f>
        <v/>
      </c>
      <c r="X591" s="9" t="str">
        <f>IF(Szwecja!U4="", "", Szwecja!U4)</f>
        <v/>
      </c>
      <c r="Y591" s="9" t="str">
        <f>IF(Szwecja!V4="", "", Szwecja!V4)</f>
        <v/>
      </c>
      <c r="Z591" s="9" t="str">
        <f>IF(Szwecja!W4="", "", Szwecja!W4)</f>
        <v/>
      </c>
      <c r="AA591" s="9" t="str">
        <f>IF(Szwecja!X4="", "", Szwecja!X4)</f>
        <v/>
      </c>
      <c r="AB591" s="9" t="str">
        <f>IF(Szwecja!Y4="", "", Szwecja!Y4)</f>
        <v/>
      </c>
      <c r="AC591" s="9" t="str">
        <f>IF(Szwecja!Z4="", "", Szwecja!Z4)</f>
        <v/>
      </c>
      <c r="AD591" s="9" t="str">
        <f>IF(Szwecja!AA4="", "", Szwecja!AA4)</f>
        <v/>
      </c>
      <c r="AE591" s="9" t="str">
        <f>IF(Szwecja!AB4="", "", Szwecja!AB4)</f>
        <v/>
      </c>
      <c r="AF591" s="9" t="str">
        <f>IF(Szwecja!AC4="", "", Szwecja!AC4)</f>
        <v/>
      </c>
      <c r="AG591" s="9" t="str">
        <f>IF(Szwecja!AD4="", "", Szwecja!AD4)</f>
        <v/>
      </c>
      <c r="AH591" s="9" t="str">
        <f>IF(Szwecja!AE4="", "", Szwecja!AE4)</f>
        <v/>
      </c>
      <c r="AI591" s="9" t="str">
        <f>IF(Szwecja!AF4="", "", Szwecja!AF4)</f>
        <v/>
      </c>
      <c r="AJ591" s="9" t="str">
        <f>IF(Szwecja!AG4="", "", Szwecja!AG4)</f>
        <v/>
      </c>
      <c r="AK591" s="9" t="str">
        <f>IF(Szwecja!AH4="", "", Szwecja!AH4)</f>
        <v/>
      </c>
      <c r="AL591" s="9" t="str">
        <f>IF(Szwecja!AI4="", "", Szwecja!AI4)</f>
        <v/>
      </c>
      <c r="AM591" s="9" t="str">
        <f>IF(Szwecja!AJ4="", "", Szwecja!AJ4)</f>
        <v/>
      </c>
      <c r="AN591" s="9" t="str">
        <f>IF(Szwecja!AK4="", "", Szwecja!AK4)</f>
        <v/>
      </c>
      <c r="AO591" s="9" t="str">
        <f>IF(Szwecja!AL4="", "", Szwecja!AL4)</f>
        <v/>
      </c>
      <c r="AP591" s="9" t="str">
        <f>IF(Szwecja!AM4="", "", Szwecja!AM4)</f>
        <v/>
      </c>
      <c r="AQ591" t="str">
        <f>Szwecja!AP4</f>
        <v>nie 2</v>
      </c>
    </row>
    <row r="592" spans="4:43" x14ac:dyDescent="0.25">
      <c r="D592" s="16" t="str">
        <f>Szwecja!A5</f>
        <v>Mjallby</v>
      </c>
      <c r="E592" s="9" t="str">
        <f>IF(Szwecja!B5="", "", Szwecja!B5)</f>
        <v>tak</v>
      </c>
      <c r="F592" s="9" t="str">
        <f>IF(Szwecja!C5="", "", Szwecja!C5)</f>
        <v>nie</v>
      </c>
      <c r="G592" s="9" t="str">
        <f>IF(Szwecja!D5="", "", Szwecja!D5)</f>
        <v/>
      </c>
      <c r="H592" s="9" t="str">
        <f>IF(Szwecja!E5="", "", Szwecja!E5)</f>
        <v/>
      </c>
      <c r="I592" s="9" t="str">
        <f>IF(Szwecja!F5="", "", Szwecja!F5)</f>
        <v/>
      </c>
      <c r="J592" s="9" t="str">
        <f>IF(Szwecja!G5="", "", Szwecja!G5)</f>
        <v/>
      </c>
      <c r="K592" s="9" t="str">
        <f>IF(Szwecja!H5="", "", Szwecja!H5)</f>
        <v/>
      </c>
      <c r="L592" s="9" t="str">
        <f>IF(Szwecja!I5="", "", Szwecja!I5)</f>
        <v/>
      </c>
      <c r="M592" s="9" t="str">
        <f>IF(Szwecja!J5="", "", Szwecja!J5)</f>
        <v/>
      </c>
      <c r="N592" s="9" t="str">
        <f>IF(Szwecja!K5="", "", Szwecja!K5)</f>
        <v/>
      </c>
      <c r="O592" s="9" t="str">
        <f>IF(Szwecja!L5="", "", Szwecja!L5)</f>
        <v/>
      </c>
      <c r="P592" s="9" t="str">
        <f>IF(Szwecja!M5="", "", Szwecja!M5)</f>
        <v/>
      </c>
      <c r="Q592" s="9" t="str">
        <f>IF(Szwecja!N5="", "", Szwecja!N5)</f>
        <v/>
      </c>
      <c r="R592" s="9" t="str">
        <f>IF(Szwecja!O5="", "", Szwecja!O5)</f>
        <v/>
      </c>
      <c r="S592" s="9" t="str">
        <f>IF(Szwecja!P5="", "", Szwecja!P5)</f>
        <v/>
      </c>
      <c r="T592" s="9" t="str">
        <f>IF(Szwecja!Q5="", "", Szwecja!Q5)</f>
        <v/>
      </c>
      <c r="U592" s="9" t="str">
        <f>IF(Szwecja!R5="", "", Szwecja!R5)</f>
        <v/>
      </c>
      <c r="V592" s="9" t="str">
        <f>IF(Szwecja!S5="", "", Szwecja!S5)</f>
        <v/>
      </c>
      <c r="W592" s="9" t="str">
        <f>IF(Szwecja!T5="", "", Szwecja!T5)</f>
        <v/>
      </c>
      <c r="X592" s="9" t="str">
        <f>IF(Szwecja!U5="", "", Szwecja!U5)</f>
        <v/>
      </c>
      <c r="Y592" s="9" t="str">
        <f>IF(Szwecja!V5="", "", Szwecja!V5)</f>
        <v/>
      </c>
      <c r="Z592" s="9" t="str">
        <f>IF(Szwecja!W5="", "", Szwecja!W5)</f>
        <v/>
      </c>
      <c r="AA592" s="9" t="str">
        <f>IF(Szwecja!X5="", "", Szwecja!X5)</f>
        <v/>
      </c>
      <c r="AB592" s="9" t="str">
        <f>IF(Szwecja!Y5="", "", Szwecja!Y5)</f>
        <v/>
      </c>
      <c r="AC592" s="9" t="str">
        <f>IF(Szwecja!Z5="", "", Szwecja!Z5)</f>
        <v/>
      </c>
      <c r="AD592" s="9" t="str">
        <f>IF(Szwecja!AA5="", "", Szwecja!AA5)</f>
        <v/>
      </c>
      <c r="AE592" s="9" t="str">
        <f>IF(Szwecja!AB5="", "", Szwecja!AB5)</f>
        <v/>
      </c>
      <c r="AF592" s="9" t="str">
        <f>IF(Szwecja!AC5="", "", Szwecja!AC5)</f>
        <v/>
      </c>
      <c r="AG592" s="9" t="str">
        <f>IF(Szwecja!AD5="", "", Szwecja!AD5)</f>
        <v/>
      </c>
      <c r="AH592" s="9" t="str">
        <f>IF(Szwecja!AE5="", "", Szwecja!AE5)</f>
        <v/>
      </c>
      <c r="AI592" s="9" t="str">
        <f>IF(Szwecja!AF5="", "", Szwecja!AF5)</f>
        <v/>
      </c>
      <c r="AJ592" s="9" t="str">
        <f>IF(Szwecja!AG5="", "", Szwecja!AG5)</f>
        <v/>
      </c>
      <c r="AK592" s="9" t="str">
        <f>IF(Szwecja!AH5="", "", Szwecja!AH5)</f>
        <v/>
      </c>
      <c r="AL592" s="9" t="str">
        <f>IF(Szwecja!AI5="", "", Szwecja!AI5)</f>
        <v/>
      </c>
      <c r="AM592" s="9" t="str">
        <f>IF(Szwecja!AJ5="", "", Szwecja!AJ5)</f>
        <v/>
      </c>
      <c r="AN592" s="9" t="str">
        <f>IF(Szwecja!AK5="", "", Szwecja!AK5)</f>
        <v/>
      </c>
      <c r="AO592" s="9" t="str">
        <f>IF(Szwecja!AL5="", "", Szwecja!AL5)</f>
        <v/>
      </c>
      <c r="AP592" s="9" t="str">
        <f>IF(Szwecja!AM5="", "", Szwecja!AM5)</f>
        <v/>
      </c>
      <c r="AQ592" t="str">
        <f>Szwecja!AP5</f>
        <v>nie 1</v>
      </c>
    </row>
    <row r="593" spans="4:43" x14ac:dyDescent="0.25">
      <c r="D593" s="16" t="str">
        <f>Szwecja!A6</f>
        <v>Brommapojkarna</v>
      </c>
      <c r="E593" s="9" t="str">
        <f>IF(Szwecja!B6="", "", Szwecja!B6)</f>
        <v>nie</v>
      </c>
      <c r="F593" s="9" t="str">
        <f>IF(Szwecja!C6="", "", Szwecja!C6)</f>
        <v>nie</v>
      </c>
      <c r="G593" s="9" t="str">
        <f>IF(Szwecja!D6="", "", Szwecja!D6)</f>
        <v/>
      </c>
      <c r="H593" s="9" t="str">
        <f>IF(Szwecja!E6="", "", Szwecja!E6)</f>
        <v/>
      </c>
      <c r="I593" s="9" t="str">
        <f>IF(Szwecja!F6="", "", Szwecja!F6)</f>
        <v/>
      </c>
      <c r="J593" s="9" t="str">
        <f>IF(Szwecja!G6="", "", Szwecja!G6)</f>
        <v/>
      </c>
      <c r="K593" s="9" t="str">
        <f>IF(Szwecja!H6="", "", Szwecja!H6)</f>
        <v/>
      </c>
      <c r="L593" s="9" t="str">
        <f>IF(Szwecja!I6="", "", Szwecja!I6)</f>
        <v/>
      </c>
      <c r="M593" s="9" t="str">
        <f>IF(Szwecja!J6="", "", Szwecja!J6)</f>
        <v/>
      </c>
      <c r="N593" s="9" t="str">
        <f>IF(Szwecja!K6="", "", Szwecja!K6)</f>
        <v/>
      </c>
      <c r="O593" s="9" t="str">
        <f>IF(Szwecja!L6="", "", Szwecja!L6)</f>
        <v/>
      </c>
      <c r="P593" s="9" t="str">
        <f>IF(Szwecja!M6="", "", Szwecja!M6)</f>
        <v/>
      </c>
      <c r="Q593" s="9" t="str">
        <f>IF(Szwecja!N6="", "", Szwecja!N6)</f>
        <v/>
      </c>
      <c r="R593" s="9" t="str">
        <f>IF(Szwecja!O6="", "", Szwecja!O6)</f>
        <v/>
      </c>
      <c r="S593" s="9" t="str">
        <f>IF(Szwecja!P6="", "", Szwecja!P6)</f>
        <v/>
      </c>
      <c r="T593" s="9" t="str">
        <f>IF(Szwecja!Q6="", "", Szwecja!Q6)</f>
        <v/>
      </c>
      <c r="U593" s="9" t="str">
        <f>IF(Szwecja!R6="", "", Szwecja!R6)</f>
        <v/>
      </c>
      <c r="V593" s="9" t="str">
        <f>IF(Szwecja!S6="", "", Szwecja!S6)</f>
        <v/>
      </c>
      <c r="W593" s="9" t="str">
        <f>IF(Szwecja!T6="", "", Szwecja!T6)</f>
        <v/>
      </c>
      <c r="X593" s="9" t="str">
        <f>IF(Szwecja!U6="", "", Szwecja!U6)</f>
        <v/>
      </c>
      <c r="Y593" s="9" t="str">
        <f>IF(Szwecja!V6="", "", Szwecja!V6)</f>
        <v/>
      </c>
      <c r="Z593" s="9" t="str">
        <f>IF(Szwecja!W6="", "", Szwecja!W6)</f>
        <v/>
      </c>
      <c r="AA593" s="9" t="str">
        <f>IF(Szwecja!X6="", "", Szwecja!X6)</f>
        <v/>
      </c>
      <c r="AB593" s="9" t="str">
        <f>IF(Szwecja!Y6="", "", Szwecja!Y6)</f>
        <v/>
      </c>
      <c r="AC593" s="9" t="str">
        <f>IF(Szwecja!Z6="", "", Szwecja!Z6)</f>
        <v/>
      </c>
      <c r="AD593" s="9" t="str">
        <f>IF(Szwecja!AA6="", "", Szwecja!AA6)</f>
        <v/>
      </c>
      <c r="AE593" s="9" t="str">
        <f>IF(Szwecja!AB6="", "", Szwecja!AB6)</f>
        <v/>
      </c>
      <c r="AF593" s="9" t="str">
        <f>IF(Szwecja!AC6="", "", Szwecja!AC6)</f>
        <v/>
      </c>
      <c r="AG593" s="9" t="str">
        <f>IF(Szwecja!AD6="", "", Szwecja!AD6)</f>
        <v/>
      </c>
      <c r="AH593" s="9" t="str">
        <f>IF(Szwecja!AE6="", "", Szwecja!AE6)</f>
        <v/>
      </c>
      <c r="AI593" s="9" t="str">
        <f>IF(Szwecja!AF6="", "", Szwecja!AF6)</f>
        <v/>
      </c>
      <c r="AJ593" s="9" t="str">
        <f>IF(Szwecja!AG6="", "", Szwecja!AG6)</f>
        <v/>
      </c>
      <c r="AK593" s="9" t="str">
        <f>IF(Szwecja!AH6="", "", Szwecja!AH6)</f>
        <v/>
      </c>
      <c r="AL593" s="9" t="str">
        <f>IF(Szwecja!AI6="", "", Szwecja!AI6)</f>
        <v/>
      </c>
      <c r="AM593" s="9" t="str">
        <f>IF(Szwecja!AJ6="", "", Szwecja!AJ6)</f>
        <v/>
      </c>
      <c r="AN593" s="9" t="str">
        <f>IF(Szwecja!AK6="", "", Szwecja!AK6)</f>
        <v/>
      </c>
      <c r="AO593" s="9" t="str">
        <f>IF(Szwecja!AL6="", "", Szwecja!AL6)</f>
        <v/>
      </c>
      <c r="AP593" s="9" t="str">
        <f>IF(Szwecja!AM6="", "", Szwecja!AM6)</f>
        <v/>
      </c>
      <c r="AQ593" t="str">
        <f>Szwecja!AP6</f>
        <v>nie 2</v>
      </c>
    </row>
    <row r="594" spans="4:43" x14ac:dyDescent="0.25">
      <c r="D594" s="16" t="str">
        <f>Szwecja!A7</f>
        <v>Oster</v>
      </c>
      <c r="E594" s="9" t="str">
        <f>IF(Szwecja!B7="", "", Szwecja!B7)</f>
        <v>nie</v>
      </c>
      <c r="F594" s="9" t="str">
        <f>IF(Szwecja!C7="", "", Szwecja!C7)</f>
        <v>tak</v>
      </c>
      <c r="G594" s="9" t="str">
        <f>IF(Szwecja!D7="", "", Szwecja!D7)</f>
        <v/>
      </c>
      <c r="H594" s="9" t="str">
        <f>IF(Szwecja!E7="", "", Szwecja!E7)</f>
        <v/>
      </c>
      <c r="I594" s="9" t="str">
        <f>IF(Szwecja!F7="", "", Szwecja!F7)</f>
        <v/>
      </c>
      <c r="J594" s="9" t="str">
        <f>IF(Szwecja!G7="", "", Szwecja!G7)</f>
        <v/>
      </c>
      <c r="K594" s="9" t="str">
        <f>IF(Szwecja!H7="", "", Szwecja!H7)</f>
        <v/>
      </c>
      <c r="L594" s="9" t="str">
        <f>IF(Szwecja!I7="", "", Szwecja!I7)</f>
        <v/>
      </c>
      <c r="M594" s="9" t="str">
        <f>IF(Szwecja!J7="", "", Szwecja!J7)</f>
        <v/>
      </c>
      <c r="N594" s="9" t="str">
        <f>IF(Szwecja!K7="", "", Szwecja!K7)</f>
        <v/>
      </c>
      <c r="O594" s="9" t="str">
        <f>IF(Szwecja!L7="", "", Szwecja!L7)</f>
        <v/>
      </c>
      <c r="P594" s="9" t="str">
        <f>IF(Szwecja!M7="", "", Szwecja!M7)</f>
        <v/>
      </c>
      <c r="Q594" s="9" t="str">
        <f>IF(Szwecja!N7="", "", Szwecja!N7)</f>
        <v/>
      </c>
      <c r="R594" s="9" t="str">
        <f>IF(Szwecja!O7="", "", Szwecja!O7)</f>
        <v/>
      </c>
      <c r="S594" s="9" t="str">
        <f>IF(Szwecja!P7="", "", Szwecja!P7)</f>
        <v/>
      </c>
      <c r="T594" s="9" t="str">
        <f>IF(Szwecja!Q7="", "", Szwecja!Q7)</f>
        <v/>
      </c>
      <c r="U594" s="9" t="str">
        <f>IF(Szwecja!R7="", "", Szwecja!R7)</f>
        <v/>
      </c>
      <c r="V594" s="9" t="str">
        <f>IF(Szwecja!S7="", "", Szwecja!S7)</f>
        <v/>
      </c>
      <c r="W594" s="9" t="str">
        <f>IF(Szwecja!T7="", "", Szwecja!T7)</f>
        <v/>
      </c>
      <c r="X594" s="9" t="str">
        <f>IF(Szwecja!U7="", "", Szwecja!U7)</f>
        <v/>
      </c>
      <c r="Y594" s="9" t="str">
        <f>IF(Szwecja!V7="", "", Szwecja!V7)</f>
        <v/>
      </c>
      <c r="Z594" s="9" t="str">
        <f>IF(Szwecja!W7="", "", Szwecja!W7)</f>
        <v/>
      </c>
      <c r="AA594" s="9" t="str">
        <f>IF(Szwecja!X7="", "", Szwecja!X7)</f>
        <v/>
      </c>
      <c r="AB594" s="9" t="str">
        <f>IF(Szwecja!Y7="", "", Szwecja!Y7)</f>
        <v/>
      </c>
      <c r="AC594" s="9" t="str">
        <f>IF(Szwecja!Z7="", "", Szwecja!Z7)</f>
        <v/>
      </c>
      <c r="AD594" s="9" t="str">
        <f>IF(Szwecja!AA7="", "", Szwecja!AA7)</f>
        <v/>
      </c>
      <c r="AE594" s="9" t="str">
        <f>IF(Szwecja!AB7="", "", Szwecja!AB7)</f>
        <v/>
      </c>
      <c r="AF594" s="9" t="str">
        <f>IF(Szwecja!AC7="", "", Szwecja!AC7)</f>
        <v/>
      </c>
      <c r="AG594" s="9" t="str">
        <f>IF(Szwecja!AD7="", "", Szwecja!AD7)</f>
        <v/>
      </c>
      <c r="AH594" s="9" t="str">
        <f>IF(Szwecja!AE7="", "", Szwecja!AE7)</f>
        <v/>
      </c>
      <c r="AI594" s="9" t="str">
        <f>IF(Szwecja!AF7="", "", Szwecja!AF7)</f>
        <v/>
      </c>
      <c r="AJ594" s="9" t="str">
        <f>IF(Szwecja!AG7="", "", Szwecja!AG7)</f>
        <v/>
      </c>
      <c r="AK594" s="9" t="str">
        <f>IF(Szwecja!AH7="", "", Szwecja!AH7)</f>
        <v/>
      </c>
      <c r="AL594" s="9" t="str">
        <f>IF(Szwecja!AI7="", "", Szwecja!AI7)</f>
        <v/>
      </c>
      <c r="AM594" s="9" t="str">
        <f>IF(Szwecja!AJ7="", "", Szwecja!AJ7)</f>
        <v/>
      </c>
      <c r="AN594" s="9" t="str">
        <f>IF(Szwecja!AK7="", "", Szwecja!AK7)</f>
        <v/>
      </c>
      <c r="AO594" s="9" t="str">
        <f>IF(Szwecja!AL7="", "", Szwecja!AL7)</f>
        <v/>
      </c>
      <c r="AP594" s="9" t="str">
        <f>IF(Szwecja!AM7="", "", Szwecja!AM7)</f>
        <v/>
      </c>
      <c r="AQ594" t="str">
        <f>Szwecja!AP7</f>
        <v>tak 1</v>
      </c>
    </row>
    <row r="595" spans="4:43" x14ac:dyDescent="0.25">
      <c r="D595" s="16" t="str">
        <f>Szwecja!A8</f>
        <v>Varnamo</v>
      </c>
      <c r="E595" s="9" t="str">
        <f>IF(Szwecja!B8="", "", Szwecja!B8)</f>
        <v>nie</v>
      </c>
      <c r="F595" s="9" t="str">
        <f>IF(Szwecja!C8="", "", Szwecja!C8)</f>
        <v>nie</v>
      </c>
      <c r="G595" s="9" t="str">
        <f>IF(Szwecja!D8="", "", Szwecja!D8)</f>
        <v/>
      </c>
      <c r="H595" s="9" t="str">
        <f>IF(Szwecja!E8="", "", Szwecja!E8)</f>
        <v/>
      </c>
      <c r="I595" s="9" t="str">
        <f>IF(Szwecja!F8="", "", Szwecja!F8)</f>
        <v/>
      </c>
      <c r="J595" s="9" t="str">
        <f>IF(Szwecja!G8="", "", Szwecja!G8)</f>
        <v/>
      </c>
      <c r="K595" s="9" t="str">
        <f>IF(Szwecja!H8="", "", Szwecja!H8)</f>
        <v/>
      </c>
      <c r="L595" s="9" t="str">
        <f>IF(Szwecja!I8="", "", Szwecja!I8)</f>
        <v/>
      </c>
      <c r="M595" s="9" t="str">
        <f>IF(Szwecja!J8="", "", Szwecja!J8)</f>
        <v/>
      </c>
      <c r="N595" s="9" t="str">
        <f>IF(Szwecja!K8="", "", Szwecja!K8)</f>
        <v/>
      </c>
      <c r="O595" s="9" t="str">
        <f>IF(Szwecja!L8="", "", Szwecja!L8)</f>
        <v/>
      </c>
      <c r="P595" s="9" t="str">
        <f>IF(Szwecja!M8="", "", Szwecja!M8)</f>
        <v/>
      </c>
      <c r="Q595" s="9" t="str">
        <f>IF(Szwecja!N8="", "", Szwecja!N8)</f>
        <v/>
      </c>
      <c r="R595" s="9" t="str">
        <f>IF(Szwecja!O8="", "", Szwecja!O8)</f>
        <v/>
      </c>
      <c r="S595" s="9" t="str">
        <f>IF(Szwecja!P8="", "", Szwecja!P8)</f>
        <v/>
      </c>
      <c r="T595" s="9" t="str">
        <f>IF(Szwecja!Q8="", "", Szwecja!Q8)</f>
        <v/>
      </c>
      <c r="U595" s="9" t="str">
        <f>IF(Szwecja!R8="", "", Szwecja!R8)</f>
        <v/>
      </c>
      <c r="V595" s="9" t="str">
        <f>IF(Szwecja!S8="", "", Szwecja!S8)</f>
        <v/>
      </c>
      <c r="W595" s="9" t="str">
        <f>IF(Szwecja!T8="", "", Szwecja!T8)</f>
        <v/>
      </c>
      <c r="X595" s="9" t="str">
        <f>IF(Szwecja!U8="", "", Szwecja!U8)</f>
        <v/>
      </c>
      <c r="Y595" s="9" t="str">
        <f>IF(Szwecja!V8="", "", Szwecja!V8)</f>
        <v/>
      </c>
      <c r="Z595" s="9" t="str">
        <f>IF(Szwecja!W8="", "", Szwecja!W8)</f>
        <v/>
      </c>
      <c r="AA595" s="9" t="str">
        <f>IF(Szwecja!X8="", "", Szwecja!X8)</f>
        <v/>
      </c>
      <c r="AB595" s="9" t="str">
        <f>IF(Szwecja!Y8="", "", Szwecja!Y8)</f>
        <v/>
      </c>
      <c r="AC595" s="9" t="str">
        <f>IF(Szwecja!Z8="", "", Szwecja!Z8)</f>
        <v/>
      </c>
      <c r="AD595" s="9" t="str">
        <f>IF(Szwecja!AA8="", "", Szwecja!AA8)</f>
        <v/>
      </c>
      <c r="AE595" s="9" t="str">
        <f>IF(Szwecja!AB8="", "", Szwecja!AB8)</f>
        <v/>
      </c>
      <c r="AF595" s="9" t="str">
        <f>IF(Szwecja!AC8="", "", Szwecja!AC8)</f>
        <v/>
      </c>
      <c r="AG595" s="9" t="str">
        <f>IF(Szwecja!AD8="", "", Szwecja!AD8)</f>
        <v/>
      </c>
      <c r="AH595" s="9" t="str">
        <f>IF(Szwecja!AE8="", "", Szwecja!AE8)</f>
        <v/>
      </c>
      <c r="AI595" s="9" t="str">
        <f>IF(Szwecja!AF8="", "", Szwecja!AF8)</f>
        <v/>
      </c>
      <c r="AJ595" s="9" t="str">
        <f>IF(Szwecja!AG8="", "", Szwecja!AG8)</f>
        <v/>
      </c>
      <c r="AK595" s="9" t="str">
        <f>IF(Szwecja!AH8="", "", Szwecja!AH8)</f>
        <v/>
      </c>
      <c r="AL595" s="9" t="str">
        <f>IF(Szwecja!AI8="", "", Szwecja!AI8)</f>
        <v/>
      </c>
      <c r="AM595" s="9" t="str">
        <f>IF(Szwecja!AJ8="", "", Szwecja!AJ8)</f>
        <v/>
      </c>
      <c r="AN595" s="9" t="str">
        <f>IF(Szwecja!AK8="", "", Szwecja!AK8)</f>
        <v/>
      </c>
      <c r="AO595" s="9" t="str">
        <f>IF(Szwecja!AL8="", "", Szwecja!AL8)</f>
        <v/>
      </c>
      <c r="AP595" s="9" t="str">
        <f>IF(Szwecja!AM8="", "", Szwecja!AM8)</f>
        <v/>
      </c>
      <c r="AQ595" t="str">
        <f>Szwecja!AP8</f>
        <v>nie 2</v>
      </c>
    </row>
    <row r="596" spans="4:43" x14ac:dyDescent="0.25">
      <c r="D596" s="16" t="str">
        <f>Szwecja!A9</f>
        <v>Goteborg</v>
      </c>
      <c r="E596" s="9" t="str">
        <f>IF(Szwecja!B9="", "", Szwecja!B9)</f>
        <v>tak</v>
      </c>
      <c r="F596" s="9" t="str">
        <f>IF(Szwecja!C9="", "", Szwecja!C9)</f>
        <v>nie</v>
      </c>
      <c r="G596" s="9" t="str">
        <f>IF(Szwecja!D9="", "", Szwecja!D9)</f>
        <v/>
      </c>
      <c r="H596" s="9" t="str">
        <f>IF(Szwecja!E9="", "", Szwecja!E9)</f>
        <v/>
      </c>
      <c r="I596" s="9" t="str">
        <f>IF(Szwecja!F9="", "", Szwecja!F9)</f>
        <v/>
      </c>
      <c r="J596" s="9" t="str">
        <f>IF(Szwecja!G9="", "", Szwecja!G9)</f>
        <v/>
      </c>
      <c r="K596" s="9" t="str">
        <f>IF(Szwecja!H9="", "", Szwecja!H9)</f>
        <v/>
      </c>
      <c r="L596" s="9" t="str">
        <f>IF(Szwecja!I9="", "", Szwecja!I9)</f>
        <v/>
      </c>
      <c r="M596" s="9" t="str">
        <f>IF(Szwecja!J9="", "", Szwecja!J9)</f>
        <v/>
      </c>
      <c r="N596" s="9" t="str">
        <f>IF(Szwecja!K9="", "", Szwecja!K9)</f>
        <v/>
      </c>
      <c r="O596" s="9" t="str">
        <f>IF(Szwecja!L9="", "", Szwecja!L9)</f>
        <v/>
      </c>
      <c r="P596" s="9" t="str">
        <f>IF(Szwecja!M9="", "", Szwecja!M9)</f>
        <v/>
      </c>
      <c r="Q596" s="9" t="str">
        <f>IF(Szwecja!N9="", "", Szwecja!N9)</f>
        <v/>
      </c>
      <c r="R596" s="9" t="str">
        <f>IF(Szwecja!O9="", "", Szwecja!O9)</f>
        <v/>
      </c>
      <c r="S596" s="9" t="str">
        <f>IF(Szwecja!P9="", "", Szwecja!P9)</f>
        <v/>
      </c>
      <c r="T596" s="9" t="str">
        <f>IF(Szwecja!Q9="", "", Szwecja!Q9)</f>
        <v/>
      </c>
      <c r="U596" s="9" t="str">
        <f>IF(Szwecja!R9="", "", Szwecja!R9)</f>
        <v/>
      </c>
      <c r="V596" s="9" t="str">
        <f>IF(Szwecja!S9="", "", Szwecja!S9)</f>
        <v/>
      </c>
      <c r="W596" s="9" t="str">
        <f>IF(Szwecja!T9="", "", Szwecja!T9)</f>
        <v/>
      </c>
      <c r="X596" s="9" t="str">
        <f>IF(Szwecja!U9="", "", Szwecja!U9)</f>
        <v/>
      </c>
      <c r="Y596" s="9" t="str">
        <f>IF(Szwecja!V9="", "", Szwecja!V9)</f>
        <v/>
      </c>
      <c r="Z596" s="9" t="str">
        <f>IF(Szwecja!W9="", "", Szwecja!W9)</f>
        <v/>
      </c>
      <c r="AA596" s="9" t="str">
        <f>IF(Szwecja!X9="", "", Szwecja!X9)</f>
        <v/>
      </c>
      <c r="AB596" s="9" t="str">
        <f>IF(Szwecja!Y9="", "", Szwecja!Y9)</f>
        <v/>
      </c>
      <c r="AC596" s="9" t="str">
        <f>IF(Szwecja!Z9="", "", Szwecja!Z9)</f>
        <v/>
      </c>
      <c r="AD596" s="9" t="str">
        <f>IF(Szwecja!AA9="", "", Szwecja!AA9)</f>
        <v/>
      </c>
      <c r="AE596" s="9" t="str">
        <f>IF(Szwecja!AB9="", "", Szwecja!AB9)</f>
        <v/>
      </c>
      <c r="AF596" s="9" t="str">
        <f>IF(Szwecja!AC9="", "", Szwecja!AC9)</f>
        <v/>
      </c>
      <c r="AG596" s="9" t="str">
        <f>IF(Szwecja!AD9="", "", Szwecja!AD9)</f>
        <v/>
      </c>
      <c r="AH596" s="9" t="str">
        <f>IF(Szwecja!AE9="", "", Szwecja!AE9)</f>
        <v/>
      </c>
      <c r="AI596" s="9" t="str">
        <f>IF(Szwecja!AF9="", "", Szwecja!AF9)</f>
        <v/>
      </c>
      <c r="AJ596" s="9" t="str">
        <f>IF(Szwecja!AG9="", "", Szwecja!AG9)</f>
        <v/>
      </c>
      <c r="AK596" s="9" t="str">
        <f>IF(Szwecja!AH9="", "", Szwecja!AH9)</f>
        <v/>
      </c>
      <c r="AL596" s="9" t="str">
        <f>IF(Szwecja!AI9="", "", Szwecja!AI9)</f>
        <v/>
      </c>
      <c r="AM596" s="9" t="str">
        <f>IF(Szwecja!AJ9="", "", Szwecja!AJ9)</f>
        <v/>
      </c>
      <c r="AN596" s="9" t="str">
        <f>IF(Szwecja!AK9="", "", Szwecja!AK9)</f>
        <v/>
      </c>
      <c r="AO596" s="9" t="str">
        <f>IF(Szwecja!AL9="", "", Szwecja!AL9)</f>
        <v/>
      </c>
      <c r="AP596" s="9" t="str">
        <f>IF(Szwecja!AM9="", "", Szwecja!AM9)</f>
        <v/>
      </c>
      <c r="AQ596" t="str">
        <f>Szwecja!AP9</f>
        <v>nie 1</v>
      </c>
    </row>
    <row r="597" spans="4:43" x14ac:dyDescent="0.25">
      <c r="D597" s="16" t="str">
        <f>Szwecja!A10</f>
        <v>Djurgarden</v>
      </c>
      <c r="E597" s="9" t="str">
        <f>IF(Szwecja!B10="", "", Szwecja!B10)</f>
        <v>nie</v>
      </c>
      <c r="F597" s="9" t="str">
        <f>IF(Szwecja!C10="", "", Szwecja!C10)</f>
        <v>nie</v>
      </c>
      <c r="G597" s="9" t="str">
        <f>IF(Szwecja!D10="", "", Szwecja!D10)</f>
        <v/>
      </c>
      <c r="H597" s="9" t="str">
        <f>IF(Szwecja!E10="", "", Szwecja!E10)</f>
        <v/>
      </c>
      <c r="I597" s="9" t="str">
        <f>IF(Szwecja!F10="", "", Szwecja!F10)</f>
        <v/>
      </c>
      <c r="J597" s="9" t="str">
        <f>IF(Szwecja!G10="", "", Szwecja!G10)</f>
        <v/>
      </c>
      <c r="K597" s="9" t="str">
        <f>IF(Szwecja!H10="", "", Szwecja!H10)</f>
        <v/>
      </c>
      <c r="L597" s="9" t="str">
        <f>IF(Szwecja!I10="", "", Szwecja!I10)</f>
        <v/>
      </c>
      <c r="M597" s="9" t="str">
        <f>IF(Szwecja!J10="", "", Szwecja!J10)</f>
        <v/>
      </c>
      <c r="N597" s="9" t="str">
        <f>IF(Szwecja!K10="", "", Szwecja!K10)</f>
        <v/>
      </c>
      <c r="O597" s="9" t="str">
        <f>IF(Szwecja!L10="", "", Szwecja!L10)</f>
        <v/>
      </c>
      <c r="P597" s="9" t="str">
        <f>IF(Szwecja!M10="", "", Szwecja!M10)</f>
        <v/>
      </c>
      <c r="Q597" s="9" t="str">
        <f>IF(Szwecja!N10="", "", Szwecja!N10)</f>
        <v/>
      </c>
      <c r="R597" s="9" t="str">
        <f>IF(Szwecja!O10="", "", Szwecja!O10)</f>
        <v/>
      </c>
      <c r="S597" s="9" t="str">
        <f>IF(Szwecja!P10="", "", Szwecja!P10)</f>
        <v/>
      </c>
      <c r="T597" s="9" t="str">
        <f>IF(Szwecja!Q10="", "", Szwecja!Q10)</f>
        <v/>
      </c>
      <c r="U597" s="9" t="str">
        <f>IF(Szwecja!R10="", "", Szwecja!R10)</f>
        <v/>
      </c>
      <c r="V597" s="9" t="str">
        <f>IF(Szwecja!S10="", "", Szwecja!S10)</f>
        <v/>
      </c>
      <c r="W597" s="9" t="str">
        <f>IF(Szwecja!T10="", "", Szwecja!T10)</f>
        <v/>
      </c>
      <c r="X597" s="9" t="str">
        <f>IF(Szwecja!U10="", "", Szwecja!U10)</f>
        <v/>
      </c>
      <c r="Y597" s="9" t="str">
        <f>IF(Szwecja!V10="", "", Szwecja!V10)</f>
        <v/>
      </c>
      <c r="Z597" s="9" t="str">
        <f>IF(Szwecja!W10="", "", Szwecja!W10)</f>
        <v/>
      </c>
      <c r="AA597" s="9" t="str">
        <f>IF(Szwecja!X10="", "", Szwecja!X10)</f>
        <v/>
      </c>
      <c r="AB597" s="9" t="str">
        <f>IF(Szwecja!Y10="", "", Szwecja!Y10)</f>
        <v/>
      </c>
      <c r="AC597" s="9" t="str">
        <f>IF(Szwecja!Z10="", "", Szwecja!Z10)</f>
        <v/>
      </c>
      <c r="AD597" s="9" t="str">
        <f>IF(Szwecja!AA10="", "", Szwecja!AA10)</f>
        <v/>
      </c>
      <c r="AE597" s="9" t="str">
        <f>IF(Szwecja!AB10="", "", Szwecja!AB10)</f>
        <v/>
      </c>
      <c r="AF597" s="9" t="str">
        <f>IF(Szwecja!AC10="", "", Szwecja!AC10)</f>
        <v/>
      </c>
      <c r="AG597" s="9" t="str">
        <f>IF(Szwecja!AD10="", "", Szwecja!AD10)</f>
        <v/>
      </c>
      <c r="AH597" s="9" t="str">
        <f>IF(Szwecja!AE10="", "", Szwecja!AE10)</f>
        <v/>
      </c>
      <c r="AI597" s="9" t="str">
        <f>IF(Szwecja!AF10="", "", Szwecja!AF10)</f>
        <v/>
      </c>
      <c r="AJ597" s="9" t="str">
        <f>IF(Szwecja!AG10="", "", Szwecja!AG10)</f>
        <v/>
      </c>
      <c r="AK597" s="9" t="str">
        <f>IF(Szwecja!AH10="", "", Szwecja!AH10)</f>
        <v/>
      </c>
      <c r="AL597" s="9" t="str">
        <f>IF(Szwecja!AI10="", "", Szwecja!AI10)</f>
        <v/>
      </c>
      <c r="AM597" s="9" t="str">
        <f>IF(Szwecja!AJ10="", "", Szwecja!AJ10)</f>
        <v/>
      </c>
      <c r="AN597" s="9" t="str">
        <f>IF(Szwecja!AK10="", "", Szwecja!AK10)</f>
        <v/>
      </c>
      <c r="AO597" s="9" t="str">
        <f>IF(Szwecja!AL10="", "", Szwecja!AL10)</f>
        <v/>
      </c>
      <c r="AP597" s="9" t="str">
        <f>IF(Szwecja!AM10="", "", Szwecja!AM10)</f>
        <v/>
      </c>
      <c r="AQ597" t="str">
        <f>Szwecja!AP10</f>
        <v>nie 2</v>
      </c>
    </row>
    <row r="598" spans="4:43" x14ac:dyDescent="0.25">
      <c r="D598" s="16" t="str">
        <f>Szwecja!A11</f>
        <v>Elfsborg</v>
      </c>
      <c r="E598" s="9" t="str">
        <f>IF(Szwecja!B11="", "", Szwecja!B11)</f>
        <v>tak</v>
      </c>
      <c r="F598" s="9" t="str">
        <f>IF(Szwecja!C11="", "", Szwecja!C11)</f>
        <v/>
      </c>
      <c r="G598" s="9" t="str">
        <f>IF(Szwecja!D11="", "", Szwecja!D11)</f>
        <v/>
      </c>
      <c r="H598" s="9" t="str">
        <f>IF(Szwecja!E11="", "", Szwecja!E11)</f>
        <v/>
      </c>
      <c r="I598" s="9" t="str">
        <f>IF(Szwecja!F11="", "", Szwecja!F11)</f>
        <v/>
      </c>
      <c r="J598" s="9" t="str">
        <f>IF(Szwecja!G11="", "", Szwecja!G11)</f>
        <v/>
      </c>
      <c r="K598" s="9" t="str">
        <f>IF(Szwecja!H11="", "", Szwecja!H11)</f>
        <v/>
      </c>
      <c r="L598" s="9" t="str">
        <f>IF(Szwecja!I11="", "", Szwecja!I11)</f>
        <v/>
      </c>
      <c r="M598" s="9" t="str">
        <f>IF(Szwecja!J11="", "", Szwecja!J11)</f>
        <v/>
      </c>
      <c r="N598" s="9" t="str">
        <f>IF(Szwecja!K11="", "", Szwecja!K11)</f>
        <v/>
      </c>
      <c r="O598" s="9" t="str">
        <f>IF(Szwecja!L11="", "", Szwecja!L11)</f>
        <v/>
      </c>
      <c r="P598" s="9" t="str">
        <f>IF(Szwecja!M11="", "", Szwecja!M11)</f>
        <v/>
      </c>
      <c r="Q598" s="9" t="str">
        <f>IF(Szwecja!N11="", "", Szwecja!N11)</f>
        <v/>
      </c>
      <c r="R598" s="9" t="str">
        <f>IF(Szwecja!O11="", "", Szwecja!O11)</f>
        <v/>
      </c>
      <c r="S598" s="9" t="str">
        <f>IF(Szwecja!P11="", "", Szwecja!P11)</f>
        <v/>
      </c>
      <c r="T598" s="9" t="str">
        <f>IF(Szwecja!Q11="", "", Szwecja!Q11)</f>
        <v/>
      </c>
      <c r="U598" s="9" t="str">
        <f>IF(Szwecja!R11="", "", Szwecja!R11)</f>
        <v/>
      </c>
      <c r="V598" s="9" t="str">
        <f>IF(Szwecja!S11="", "", Szwecja!S11)</f>
        <v/>
      </c>
      <c r="W598" s="9" t="str">
        <f>IF(Szwecja!T11="", "", Szwecja!T11)</f>
        <v/>
      </c>
      <c r="X598" s="9" t="str">
        <f>IF(Szwecja!U11="", "", Szwecja!U11)</f>
        <v/>
      </c>
      <c r="Y598" s="9" t="str">
        <f>IF(Szwecja!V11="", "", Szwecja!V11)</f>
        <v/>
      </c>
      <c r="Z598" s="9" t="str">
        <f>IF(Szwecja!W11="", "", Szwecja!W11)</f>
        <v/>
      </c>
      <c r="AA598" s="9" t="str">
        <f>IF(Szwecja!X11="", "", Szwecja!X11)</f>
        <v/>
      </c>
      <c r="AB598" s="9" t="str">
        <f>IF(Szwecja!Y11="", "", Szwecja!Y11)</f>
        <v/>
      </c>
      <c r="AC598" s="9" t="str">
        <f>IF(Szwecja!Z11="", "", Szwecja!Z11)</f>
        <v/>
      </c>
      <c r="AD598" s="9" t="str">
        <f>IF(Szwecja!AA11="", "", Szwecja!AA11)</f>
        <v/>
      </c>
      <c r="AE598" s="9" t="str">
        <f>IF(Szwecja!AB11="", "", Szwecja!AB11)</f>
        <v/>
      </c>
      <c r="AF598" s="9" t="str">
        <f>IF(Szwecja!AC11="", "", Szwecja!AC11)</f>
        <v/>
      </c>
      <c r="AG598" s="9" t="str">
        <f>IF(Szwecja!AD11="", "", Szwecja!AD11)</f>
        <v/>
      </c>
      <c r="AH598" s="9" t="str">
        <f>IF(Szwecja!AE11="", "", Szwecja!AE11)</f>
        <v/>
      </c>
      <c r="AI598" s="9" t="str">
        <f>IF(Szwecja!AF11="", "", Szwecja!AF11)</f>
        <v/>
      </c>
      <c r="AJ598" s="9" t="str">
        <f>IF(Szwecja!AG11="", "", Szwecja!AG11)</f>
        <v/>
      </c>
      <c r="AK598" s="9" t="str">
        <f>IF(Szwecja!AH11="", "", Szwecja!AH11)</f>
        <v/>
      </c>
      <c r="AL598" s="9" t="str">
        <f>IF(Szwecja!AI11="", "", Szwecja!AI11)</f>
        <v/>
      </c>
      <c r="AM598" s="9" t="str">
        <f>IF(Szwecja!AJ11="", "", Szwecja!AJ11)</f>
        <v/>
      </c>
      <c r="AN598" s="9" t="str">
        <f>IF(Szwecja!AK11="", "", Szwecja!AK11)</f>
        <v/>
      </c>
      <c r="AO598" s="9" t="str">
        <f>IF(Szwecja!AL11="", "", Szwecja!AL11)</f>
        <v/>
      </c>
      <c r="AP598" s="9" t="str">
        <f>IF(Szwecja!AM11="", "", Szwecja!AM11)</f>
        <v/>
      </c>
      <c r="AQ598" t="str">
        <f>Szwecja!AP11</f>
        <v>tak 1</v>
      </c>
    </row>
    <row r="599" spans="4:43" x14ac:dyDescent="0.25">
      <c r="D599" s="16" t="str">
        <f>Szwecja!A12</f>
        <v>AIK Solna</v>
      </c>
      <c r="E599" s="9" t="str">
        <f>IF(Szwecja!B12="", "", Szwecja!B12)</f>
        <v>nie</v>
      </c>
      <c r="F599" s="9" t="str">
        <f>IF(Szwecja!C12="", "", Szwecja!C12)</f>
        <v>nie</v>
      </c>
      <c r="G599" s="9" t="str">
        <f>IF(Szwecja!D12="", "", Szwecja!D12)</f>
        <v/>
      </c>
      <c r="H599" s="9" t="str">
        <f>IF(Szwecja!E12="", "", Szwecja!E12)</f>
        <v/>
      </c>
      <c r="I599" s="9" t="str">
        <f>IF(Szwecja!F12="", "", Szwecja!F12)</f>
        <v/>
      </c>
      <c r="J599" s="9" t="str">
        <f>IF(Szwecja!G12="", "", Szwecja!G12)</f>
        <v/>
      </c>
      <c r="K599" s="9" t="str">
        <f>IF(Szwecja!H12="", "", Szwecja!H12)</f>
        <v/>
      </c>
      <c r="L599" s="9" t="str">
        <f>IF(Szwecja!I12="", "", Szwecja!I12)</f>
        <v/>
      </c>
      <c r="M599" s="9" t="str">
        <f>IF(Szwecja!J12="", "", Szwecja!J12)</f>
        <v/>
      </c>
      <c r="N599" s="9" t="str">
        <f>IF(Szwecja!K12="", "", Szwecja!K12)</f>
        <v/>
      </c>
      <c r="O599" s="9" t="str">
        <f>IF(Szwecja!L12="", "", Szwecja!L12)</f>
        <v/>
      </c>
      <c r="P599" s="9" t="str">
        <f>IF(Szwecja!M12="", "", Szwecja!M12)</f>
        <v/>
      </c>
      <c r="Q599" s="9" t="str">
        <f>IF(Szwecja!N12="", "", Szwecja!N12)</f>
        <v/>
      </c>
      <c r="R599" s="9" t="str">
        <f>IF(Szwecja!O12="", "", Szwecja!O12)</f>
        <v/>
      </c>
      <c r="S599" s="9" t="str">
        <f>IF(Szwecja!P12="", "", Szwecja!P12)</f>
        <v/>
      </c>
      <c r="T599" s="9" t="str">
        <f>IF(Szwecja!Q12="", "", Szwecja!Q12)</f>
        <v/>
      </c>
      <c r="U599" s="9" t="str">
        <f>IF(Szwecja!R12="", "", Szwecja!R12)</f>
        <v/>
      </c>
      <c r="V599" s="9" t="str">
        <f>IF(Szwecja!S12="", "", Szwecja!S12)</f>
        <v/>
      </c>
      <c r="W599" s="9" t="str">
        <f>IF(Szwecja!T12="", "", Szwecja!T12)</f>
        <v/>
      </c>
      <c r="X599" s="9" t="str">
        <f>IF(Szwecja!U12="", "", Szwecja!U12)</f>
        <v/>
      </c>
      <c r="Y599" s="9" t="str">
        <f>IF(Szwecja!V12="", "", Szwecja!V12)</f>
        <v/>
      </c>
      <c r="Z599" s="9" t="str">
        <f>IF(Szwecja!W12="", "", Szwecja!W12)</f>
        <v/>
      </c>
      <c r="AA599" s="9" t="str">
        <f>IF(Szwecja!X12="", "", Szwecja!X12)</f>
        <v/>
      </c>
      <c r="AB599" s="9" t="str">
        <f>IF(Szwecja!Y12="", "", Szwecja!Y12)</f>
        <v/>
      </c>
      <c r="AC599" s="9" t="str">
        <f>IF(Szwecja!Z12="", "", Szwecja!Z12)</f>
        <v/>
      </c>
      <c r="AD599" s="9" t="str">
        <f>IF(Szwecja!AA12="", "", Szwecja!AA12)</f>
        <v/>
      </c>
      <c r="AE599" s="9" t="str">
        <f>IF(Szwecja!AB12="", "", Szwecja!AB12)</f>
        <v/>
      </c>
      <c r="AF599" s="9" t="str">
        <f>IF(Szwecja!AC12="", "", Szwecja!AC12)</f>
        <v/>
      </c>
      <c r="AG599" s="9" t="str">
        <f>IF(Szwecja!AD12="", "", Szwecja!AD12)</f>
        <v/>
      </c>
      <c r="AH599" s="9" t="str">
        <f>IF(Szwecja!AE12="", "", Szwecja!AE12)</f>
        <v/>
      </c>
      <c r="AI599" s="9" t="str">
        <f>IF(Szwecja!AF12="", "", Szwecja!AF12)</f>
        <v/>
      </c>
      <c r="AJ599" s="9" t="str">
        <f>IF(Szwecja!AG12="", "", Szwecja!AG12)</f>
        <v/>
      </c>
      <c r="AK599" s="9" t="str">
        <f>IF(Szwecja!AH12="", "", Szwecja!AH12)</f>
        <v/>
      </c>
      <c r="AL599" s="9" t="str">
        <f>IF(Szwecja!AI12="", "", Szwecja!AI12)</f>
        <v/>
      </c>
      <c r="AM599" s="9" t="str">
        <f>IF(Szwecja!AJ12="", "", Szwecja!AJ12)</f>
        <v/>
      </c>
      <c r="AN599" s="9" t="str">
        <f>IF(Szwecja!AK12="", "", Szwecja!AK12)</f>
        <v/>
      </c>
      <c r="AO599" s="9" t="str">
        <f>IF(Szwecja!AL12="", "", Szwecja!AL12)</f>
        <v/>
      </c>
      <c r="AP599" s="9" t="str">
        <f>IF(Szwecja!AM12="", "", Szwecja!AM12)</f>
        <v/>
      </c>
      <c r="AQ599" t="str">
        <f>Szwecja!AP12</f>
        <v>nie 2</v>
      </c>
    </row>
    <row r="600" spans="4:43" x14ac:dyDescent="0.25">
      <c r="D600" s="16" t="str">
        <f>Szwecja!A13</f>
        <v>Hammarby</v>
      </c>
      <c r="E600" s="9" t="str">
        <f>IF(Szwecja!B13="", "", Szwecja!B13)</f>
        <v>tak</v>
      </c>
      <c r="F600" s="9" t="str">
        <f>IF(Szwecja!C13="", "", Szwecja!C13)</f>
        <v>nie</v>
      </c>
      <c r="G600" s="9" t="str">
        <f>IF(Szwecja!D13="", "", Szwecja!D13)</f>
        <v/>
      </c>
      <c r="H600" s="9" t="str">
        <f>IF(Szwecja!E13="", "", Szwecja!E13)</f>
        <v/>
      </c>
      <c r="I600" s="9" t="str">
        <f>IF(Szwecja!F13="", "", Szwecja!F13)</f>
        <v/>
      </c>
      <c r="J600" s="9" t="str">
        <f>IF(Szwecja!G13="", "", Szwecja!G13)</f>
        <v/>
      </c>
      <c r="K600" s="9" t="str">
        <f>IF(Szwecja!H13="", "", Szwecja!H13)</f>
        <v/>
      </c>
      <c r="L600" s="9" t="str">
        <f>IF(Szwecja!I13="", "", Szwecja!I13)</f>
        <v/>
      </c>
      <c r="M600" s="9" t="str">
        <f>IF(Szwecja!J13="", "", Szwecja!J13)</f>
        <v/>
      </c>
      <c r="N600" s="9" t="str">
        <f>IF(Szwecja!K13="", "", Szwecja!K13)</f>
        <v/>
      </c>
      <c r="O600" s="9" t="str">
        <f>IF(Szwecja!L13="", "", Szwecja!L13)</f>
        <v/>
      </c>
      <c r="P600" s="9" t="str">
        <f>IF(Szwecja!M13="", "", Szwecja!M13)</f>
        <v/>
      </c>
      <c r="Q600" s="9" t="str">
        <f>IF(Szwecja!N13="", "", Szwecja!N13)</f>
        <v/>
      </c>
      <c r="R600" s="9" t="str">
        <f>IF(Szwecja!O13="", "", Szwecja!O13)</f>
        <v/>
      </c>
      <c r="S600" s="9" t="str">
        <f>IF(Szwecja!P13="", "", Szwecja!P13)</f>
        <v/>
      </c>
      <c r="T600" s="9" t="str">
        <f>IF(Szwecja!Q13="", "", Szwecja!Q13)</f>
        <v/>
      </c>
      <c r="U600" s="9" t="str">
        <f>IF(Szwecja!R13="", "", Szwecja!R13)</f>
        <v/>
      </c>
      <c r="V600" s="9" t="str">
        <f>IF(Szwecja!S13="", "", Szwecja!S13)</f>
        <v/>
      </c>
      <c r="W600" s="9" t="str">
        <f>IF(Szwecja!T13="", "", Szwecja!T13)</f>
        <v/>
      </c>
      <c r="X600" s="9" t="str">
        <f>IF(Szwecja!U13="", "", Szwecja!U13)</f>
        <v/>
      </c>
      <c r="Y600" s="9" t="str">
        <f>IF(Szwecja!V13="", "", Szwecja!V13)</f>
        <v/>
      </c>
      <c r="Z600" s="9" t="str">
        <f>IF(Szwecja!W13="", "", Szwecja!W13)</f>
        <v/>
      </c>
      <c r="AA600" s="9" t="str">
        <f>IF(Szwecja!X13="", "", Szwecja!X13)</f>
        <v/>
      </c>
      <c r="AB600" s="9" t="str">
        <f>IF(Szwecja!Y13="", "", Szwecja!Y13)</f>
        <v/>
      </c>
      <c r="AC600" s="9" t="str">
        <f>IF(Szwecja!Z13="", "", Szwecja!Z13)</f>
        <v/>
      </c>
      <c r="AD600" s="9" t="str">
        <f>IF(Szwecja!AA13="", "", Szwecja!AA13)</f>
        <v/>
      </c>
      <c r="AE600" s="9" t="str">
        <f>IF(Szwecja!AB13="", "", Szwecja!AB13)</f>
        <v/>
      </c>
      <c r="AF600" s="9" t="str">
        <f>IF(Szwecja!AC13="", "", Szwecja!AC13)</f>
        <v/>
      </c>
      <c r="AG600" s="9" t="str">
        <f>IF(Szwecja!AD13="", "", Szwecja!AD13)</f>
        <v/>
      </c>
      <c r="AH600" s="9" t="str">
        <f>IF(Szwecja!AE13="", "", Szwecja!AE13)</f>
        <v/>
      </c>
      <c r="AI600" s="9" t="str">
        <f>IF(Szwecja!AF13="", "", Szwecja!AF13)</f>
        <v/>
      </c>
      <c r="AJ600" s="9" t="str">
        <f>IF(Szwecja!AG13="", "", Szwecja!AG13)</f>
        <v/>
      </c>
      <c r="AK600" s="9" t="str">
        <f>IF(Szwecja!AH13="", "", Szwecja!AH13)</f>
        <v/>
      </c>
      <c r="AL600" s="9" t="str">
        <f>IF(Szwecja!AI13="", "", Szwecja!AI13)</f>
        <v/>
      </c>
      <c r="AM600" s="9" t="str">
        <f>IF(Szwecja!AJ13="", "", Szwecja!AJ13)</f>
        <v/>
      </c>
      <c r="AN600" s="9" t="str">
        <f>IF(Szwecja!AK13="", "", Szwecja!AK13)</f>
        <v/>
      </c>
      <c r="AO600" s="9" t="str">
        <f>IF(Szwecja!AL13="", "", Szwecja!AL13)</f>
        <v/>
      </c>
      <c r="AP600" s="9" t="str">
        <f>IF(Szwecja!AM13="", "", Szwecja!AM13)</f>
        <v/>
      </c>
      <c r="AQ600" t="str">
        <f>Szwecja!AP13</f>
        <v>nie 1</v>
      </c>
    </row>
    <row r="601" spans="4:43" x14ac:dyDescent="0.25">
      <c r="D601" s="16" t="str">
        <f>Szwecja!A14</f>
        <v>Halmstad</v>
      </c>
      <c r="E601" s="9" t="str">
        <f>IF(Szwecja!B14="", "", Szwecja!B14)</f>
        <v>nie</v>
      </c>
      <c r="F601" s="9" t="str">
        <f>IF(Szwecja!C14="", "", Szwecja!C14)</f>
        <v>nie</v>
      </c>
      <c r="G601" s="9" t="str">
        <f>IF(Szwecja!D14="", "", Szwecja!D14)</f>
        <v/>
      </c>
      <c r="H601" s="9" t="str">
        <f>IF(Szwecja!E14="", "", Szwecja!E14)</f>
        <v/>
      </c>
      <c r="I601" s="9" t="str">
        <f>IF(Szwecja!F14="", "", Szwecja!F14)</f>
        <v/>
      </c>
      <c r="J601" s="9" t="str">
        <f>IF(Szwecja!G14="", "", Szwecja!G14)</f>
        <v/>
      </c>
      <c r="K601" s="9" t="str">
        <f>IF(Szwecja!H14="", "", Szwecja!H14)</f>
        <v/>
      </c>
      <c r="L601" s="9" t="str">
        <f>IF(Szwecja!I14="", "", Szwecja!I14)</f>
        <v/>
      </c>
      <c r="M601" s="9" t="str">
        <f>IF(Szwecja!J14="", "", Szwecja!J14)</f>
        <v/>
      </c>
      <c r="N601" s="9" t="str">
        <f>IF(Szwecja!K14="", "", Szwecja!K14)</f>
        <v/>
      </c>
      <c r="O601" s="9" t="str">
        <f>IF(Szwecja!L14="", "", Szwecja!L14)</f>
        <v/>
      </c>
      <c r="P601" s="9" t="str">
        <f>IF(Szwecja!M14="", "", Szwecja!M14)</f>
        <v/>
      </c>
      <c r="Q601" s="9" t="str">
        <f>IF(Szwecja!N14="", "", Szwecja!N14)</f>
        <v/>
      </c>
      <c r="R601" s="9" t="str">
        <f>IF(Szwecja!O14="", "", Szwecja!O14)</f>
        <v/>
      </c>
      <c r="S601" s="9" t="str">
        <f>IF(Szwecja!P14="", "", Szwecja!P14)</f>
        <v/>
      </c>
      <c r="T601" s="9" t="str">
        <f>IF(Szwecja!Q14="", "", Szwecja!Q14)</f>
        <v/>
      </c>
      <c r="U601" s="9" t="str">
        <f>IF(Szwecja!R14="", "", Szwecja!R14)</f>
        <v/>
      </c>
      <c r="V601" s="9" t="str">
        <f>IF(Szwecja!S14="", "", Szwecja!S14)</f>
        <v/>
      </c>
      <c r="W601" s="9" t="str">
        <f>IF(Szwecja!T14="", "", Szwecja!T14)</f>
        <v/>
      </c>
      <c r="X601" s="9" t="str">
        <f>IF(Szwecja!U14="", "", Szwecja!U14)</f>
        <v/>
      </c>
      <c r="Y601" s="9" t="str">
        <f>IF(Szwecja!V14="", "", Szwecja!V14)</f>
        <v/>
      </c>
      <c r="Z601" s="9" t="str">
        <f>IF(Szwecja!W14="", "", Szwecja!W14)</f>
        <v/>
      </c>
      <c r="AA601" s="9" t="str">
        <f>IF(Szwecja!X14="", "", Szwecja!X14)</f>
        <v/>
      </c>
      <c r="AB601" s="9" t="str">
        <f>IF(Szwecja!Y14="", "", Szwecja!Y14)</f>
        <v/>
      </c>
      <c r="AC601" s="9" t="str">
        <f>IF(Szwecja!Z14="", "", Szwecja!Z14)</f>
        <v/>
      </c>
      <c r="AD601" s="9" t="str">
        <f>IF(Szwecja!AA14="", "", Szwecja!AA14)</f>
        <v/>
      </c>
      <c r="AE601" s="9" t="str">
        <f>IF(Szwecja!AB14="", "", Szwecja!AB14)</f>
        <v/>
      </c>
      <c r="AF601" s="9" t="str">
        <f>IF(Szwecja!AC14="", "", Szwecja!AC14)</f>
        <v/>
      </c>
      <c r="AG601" s="9" t="str">
        <f>IF(Szwecja!AD14="", "", Szwecja!AD14)</f>
        <v/>
      </c>
      <c r="AH601" s="9" t="str">
        <f>IF(Szwecja!AE14="", "", Szwecja!AE14)</f>
        <v/>
      </c>
      <c r="AI601" s="9" t="str">
        <f>IF(Szwecja!AF14="", "", Szwecja!AF14)</f>
        <v/>
      </c>
      <c r="AJ601" s="9" t="str">
        <f>IF(Szwecja!AG14="", "", Szwecja!AG14)</f>
        <v/>
      </c>
      <c r="AK601" s="9" t="str">
        <f>IF(Szwecja!AH14="", "", Szwecja!AH14)</f>
        <v/>
      </c>
      <c r="AL601" s="9" t="str">
        <f>IF(Szwecja!AI14="", "", Szwecja!AI14)</f>
        <v/>
      </c>
      <c r="AM601" s="9" t="str">
        <f>IF(Szwecja!AJ14="", "", Szwecja!AJ14)</f>
        <v/>
      </c>
      <c r="AN601" s="9" t="str">
        <f>IF(Szwecja!AK14="", "", Szwecja!AK14)</f>
        <v/>
      </c>
      <c r="AO601" s="9" t="str">
        <f>IF(Szwecja!AL14="", "", Szwecja!AL14)</f>
        <v/>
      </c>
      <c r="AP601" s="9" t="str">
        <f>IF(Szwecja!AM14="", "", Szwecja!AM14)</f>
        <v/>
      </c>
      <c r="AQ601" t="str">
        <f>Szwecja!AP14</f>
        <v>nie 2</v>
      </c>
    </row>
    <row r="602" spans="4:43" x14ac:dyDescent="0.25">
      <c r="D602" s="16" t="str">
        <f>Szwecja!A15</f>
        <v>Malmo FF</v>
      </c>
      <c r="E602" s="9" t="str">
        <f>IF(Szwecja!B15="", "", Szwecja!B15)</f>
        <v>nie</v>
      </c>
      <c r="F602" s="9" t="str">
        <f>IF(Szwecja!C15="", "", Szwecja!C15)</f>
        <v/>
      </c>
      <c r="G602" s="9" t="str">
        <f>IF(Szwecja!D15="", "", Szwecja!D15)</f>
        <v/>
      </c>
      <c r="H602" s="9" t="str">
        <f>IF(Szwecja!E15="", "", Szwecja!E15)</f>
        <v/>
      </c>
      <c r="I602" s="9" t="str">
        <f>IF(Szwecja!F15="", "", Szwecja!F15)</f>
        <v/>
      </c>
      <c r="J602" s="9" t="str">
        <f>IF(Szwecja!G15="", "", Szwecja!G15)</f>
        <v/>
      </c>
      <c r="K602" s="9" t="str">
        <f>IF(Szwecja!H15="", "", Szwecja!H15)</f>
        <v/>
      </c>
      <c r="L602" s="9" t="str">
        <f>IF(Szwecja!I15="", "", Szwecja!I15)</f>
        <v/>
      </c>
      <c r="M602" s="9" t="str">
        <f>IF(Szwecja!J15="", "", Szwecja!J15)</f>
        <v/>
      </c>
      <c r="N602" s="9" t="str">
        <f>IF(Szwecja!K15="", "", Szwecja!K15)</f>
        <v/>
      </c>
      <c r="O602" s="9" t="str">
        <f>IF(Szwecja!L15="", "", Szwecja!L15)</f>
        <v/>
      </c>
      <c r="P602" s="9" t="str">
        <f>IF(Szwecja!M15="", "", Szwecja!M15)</f>
        <v/>
      </c>
      <c r="Q602" s="9" t="str">
        <f>IF(Szwecja!N15="", "", Szwecja!N15)</f>
        <v/>
      </c>
      <c r="R602" s="9" t="str">
        <f>IF(Szwecja!O15="", "", Szwecja!O15)</f>
        <v/>
      </c>
      <c r="S602" s="9" t="str">
        <f>IF(Szwecja!P15="", "", Szwecja!P15)</f>
        <v/>
      </c>
      <c r="T602" s="9" t="str">
        <f>IF(Szwecja!Q15="", "", Szwecja!Q15)</f>
        <v/>
      </c>
      <c r="U602" s="9" t="str">
        <f>IF(Szwecja!R15="", "", Szwecja!R15)</f>
        <v/>
      </c>
      <c r="V602" s="9" t="str">
        <f>IF(Szwecja!S15="", "", Szwecja!S15)</f>
        <v/>
      </c>
      <c r="W602" s="9" t="str">
        <f>IF(Szwecja!T15="", "", Szwecja!T15)</f>
        <v/>
      </c>
      <c r="X602" s="9" t="str">
        <f>IF(Szwecja!U15="", "", Szwecja!U15)</f>
        <v/>
      </c>
      <c r="Y602" s="9" t="str">
        <f>IF(Szwecja!V15="", "", Szwecja!V15)</f>
        <v/>
      </c>
      <c r="Z602" s="9" t="str">
        <f>IF(Szwecja!W15="", "", Szwecja!W15)</f>
        <v/>
      </c>
      <c r="AA602" s="9" t="str">
        <f>IF(Szwecja!X15="", "", Szwecja!X15)</f>
        <v/>
      </c>
      <c r="AB602" s="9" t="str">
        <f>IF(Szwecja!Y15="", "", Szwecja!Y15)</f>
        <v/>
      </c>
      <c r="AC602" s="9" t="str">
        <f>IF(Szwecja!Z15="", "", Szwecja!Z15)</f>
        <v/>
      </c>
      <c r="AD602" s="9" t="str">
        <f>IF(Szwecja!AA15="", "", Szwecja!AA15)</f>
        <v/>
      </c>
      <c r="AE602" s="9" t="str">
        <f>IF(Szwecja!AB15="", "", Szwecja!AB15)</f>
        <v/>
      </c>
      <c r="AF602" s="9" t="str">
        <f>IF(Szwecja!AC15="", "", Szwecja!AC15)</f>
        <v/>
      </c>
      <c r="AG602" s="9" t="str">
        <f>IF(Szwecja!AD15="", "", Szwecja!AD15)</f>
        <v/>
      </c>
      <c r="AH602" s="9" t="str">
        <f>IF(Szwecja!AE15="", "", Szwecja!AE15)</f>
        <v/>
      </c>
      <c r="AI602" s="9" t="str">
        <f>IF(Szwecja!AF15="", "", Szwecja!AF15)</f>
        <v/>
      </c>
      <c r="AJ602" s="9" t="str">
        <f>IF(Szwecja!AG15="", "", Szwecja!AG15)</f>
        <v/>
      </c>
      <c r="AK602" s="9" t="str">
        <f>IF(Szwecja!AH15="", "", Szwecja!AH15)</f>
        <v/>
      </c>
      <c r="AL602" s="9" t="str">
        <f>IF(Szwecja!AI15="", "", Szwecja!AI15)</f>
        <v/>
      </c>
      <c r="AM602" s="9" t="str">
        <f>IF(Szwecja!AJ15="", "", Szwecja!AJ15)</f>
        <v/>
      </c>
      <c r="AN602" s="9" t="str">
        <f>IF(Szwecja!AK15="", "", Szwecja!AK15)</f>
        <v/>
      </c>
      <c r="AO602" s="9" t="str">
        <f>IF(Szwecja!AL15="", "", Szwecja!AL15)</f>
        <v/>
      </c>
      <c r="AP602" s="9" t="str">
        <f>IF(Szwecja!AM15="", "", Szwecja!AM15)</f>
        <v/>
      </c>
      <c r="AQ602" t="str">
        <f>Szwecja!AP15</f>
        <v>nie 1</v>
      </c>
    </row>
    <row r="603" spans="4:43" x14ac:dyDescent="0.25">
      <c r="D603" s="16" t="str">
        <f>Szwecja!A16</f>
        <v>GAIS</v>
      </c>
      <c r="E603" s="9" t="str">
        <f>IF(Szwecja!B16="", "", Szwecja!B16)</f>
        <v>nie</v>
      </c>
      <c r="F603" s="9" t="str">
        <f>IF(Szwecja!C16="", "", Szwecja!C16)</f>
        <v>nie</v>
      </c>
      <c r="G603" s="9" t="str">
        <f>IF(Szwecja!D16="", "", Szwecja!D16)</f>
        <v/>
      </c>
      <c r="H603" s="9" t="str">
        <f>IF(Szwecja!E16="", "", Szwecja!E16)</f>
        <v/>
      </c>
      <c r="I603" s="9" t="str">
        <f>IF(Szwecja!F16="", "", Szwecja!F16)</f>
        <v/>
      </c>
      <c r="J603" s="9" t="str">
        <f>IF(Szwecja!G16="", "", Szwecja!G16)</f>
        <v/>
      </c>
      <c r="K603" s="9" t="str">
        <f>IF(Szwecja!H16="", "", Szwecja!H16)</f>
        <v/>
      </c>
      <c r="L603" s="9" t="str">
        <f>IF(Szwecja!I16="", "", Szwecja!I16)</f>
        <v/>
      </c>
      <c r="M603" s="9" t="str">
        <f>IF(Szwecja!J16="", "", Szwecja!J16)</f>
        <v/>
      </c>
      <c r="N603" s="9" t="str">
        <f>IF(Szwecja!K16="", "", Szwecja!K16)</f>
        <v/>
      </c>
      <c r="O603" s="9" t="str">
        <f>IF(Szwecja!L16="", "", Szwecja!L16)</f>
        <v/>
      </c>
      <c r="P603" s="9" t="str">
        <f>IF(Szwecja!M16="", "", Szwecja!M16)</f>
        <v/>
      </c>
      <c r="Q603" s="9" t="str">
        <f>IF(Szwecja!N16="", "", Szwecja!N16)</f>
        <v/>
      </c>
      <c r="R603" s="9" t="str">
        <f>IF(Szwecja!O16="", "", Szwecja!O16)</f>
        <v/>
      </c>
      <c r="S603" s="9" t="str">
        <f>IF(Szwecja!P16="", "", Szwecja!P16)</f>
        <v/>
      </c>
      <c r="T603" s="9" t="str">
        <f>IF(Szwecja!Q16="", "", Szwecja!Q16)</f>
        <v/>
      </c>
      <c r="U603" s="9" t="str">
        <f>IF(Szwecja!R16="", "", Szwecja!R16)</f>
        <v/>
      </c>
      <c r="V603" s="9" t="str">
        <f>IF(Szwecja!S16="", "", Szwecja!S16)</f>
        <v/>
      </c>
      <c r="W603" s="9" t="str">
        <f>IF(Szwecja!T16="", "", Szwecja!T16)</f>
        <v/>
      </c>
      <c r="X603" s="9" t="str">
        <f>IF(Szwecja!U16="", "", Szwecja!U16)</f>
        <v/>
      </c>
      <c r="Y603" s="9" t="str">
        <f>IF(Szwecja!V16="", "", Szwecja!V16)</f>
        <v/>
      </c>
      <c r="Z603" s="9" t="str">
        <f>IF(Szwecja!W16="", "", Szwecja!W16)</f>
        <v/>
      </c>
      <c r="AA603" s="9" t="str">
        <f>IF(Szwecja!X16="", "", Szwecja!X16)</f>
        <v/>
      </c>
      <c r="AB603" s="9" t="str">
        <f>IF(Szwecja!Y16="", "", Szwecja!Y16)</f>
        <v/>
      </c>
      <c r="AC603" s="9" t="str">
        <f>IF(Szwecja!Z16="", "", Szwecja!Z16)</f>
        <v/>
      </c>
      <c r="AD603" s="9" t="str">
        <f>IF(Szwecja!AA16="", "", Szwecja!AA16)</f>
        <v/>
      </c>
      <c r="AE603" s="9" t="str">
        <f>IF(Szwecja!AB16="", "", Szwecja!AB16)</f>
        <v/>
      </c>
      <c r="AF603" s="9" t="str">
        <f>IF(Szwecja!AC16="", "", Szwecja!AC16)</f>
        <v/>
      </c>
      <c r="AG603" s="9" t="str">
        <f>IF(Szwecja!AD16="", "", Szwecja!AD16)</f>
        <v/>
      </c>
      <c r="AH603" s="9" t="str">
        <f>IF(Szwecja!AE16="", "", Szwecja!AE16)</f>
        <v/>
      </c>
      <c r="AI603" s="9" t="str">
        <f>IF(Szwecja!AF16="", "", Szwecja!AF16)</f>
        <v/>
      </c>
      <c r="AJ603" s="9" t="str">
        <f>IF(Szwecja!AG16="", "", Szwecja!AG16)</f>
        <v/>
      </c>
      <c r="AK603" s="9" t="str">
        <f>IF(Szwecja!AH16="", "", Szwecja!AH16)</f>
        <v/>
      </c>
      <c r="AL603" s="9" t="str">
        <f>IF(Szwecja!AI16="", "", Szwecja!AI16)</f>
        <v/>
      </c>
      <c r="AM603" s="9" t="str">
        <f>IF(Szwecja!AJ16="", "", Szwecja!AJ16)</f>
        <v/>
      </c>
      <c r="AN603" s="9" t="str">
        <f>IF(Szwecja!AK16="", "", Szwecja!AK16)</f>
        <v/>
      </c>
      <c r="AO603" s="9" t="str">
        <f>IF(Szwecja!AL16="", "", Szwecja!AL16)</f>
        <v/>
      </c>
      <c r="AP603" s="9" t="str">
        <f>IF(Szwecja!AM16="", "", Szwecja!AM16)</f>
        <v/>
      </c>
      <c r="AQ603" t="str">
        <f>Szwecja!AP16</f>
        <v>nie 2</v>
      </c>
    </row>
    <row r="604" spans="4:43" x14ac:dyDescent="0.25">
      <c r="D604" s="16" t="str">
        <f>Szwecja!A17</f>
        <v>Norrkoping</v>
      </c>
      <c r="E604" s="9" t="str">
        <f>IF(Szwecja!B17="", "", Szwecja!B17)</f>
        <v>nie</v>
      </c>
      <c r="F604" s="9" t="str">
        <f>IF(Szwecja!C17="", "", Szwecja!C17)</f>
        <v>nie</v>
      </c>
      <c r="G604" s="9" t="str">
        <f>IF(Szwecja!D17="", "", Szwecja!D17)</f>
        <v/>
      </c>
      <c r="H604" s="9" t="str">
        <f>IF(Szwecja!E17="", "", Szwecja!E17)</f>
        <v/>
      </c>
      <c r="I604" s="9" t="str">
        <f>IF(Szwecja!F17="", "", Szwecja!F17)</f>
        <v/>
      </c>
      <c r="J604" s="9" t="str">
        <f>IF(Szwecja!G17="", "", Szwecja!G17)</f>
        <v/>
      </c>
      <c r="K604" s="9" t="str">
        <f>IF(Szwecja!H17="", "", Szwecja!H17)</f>
        <v/>
      </c>
      <c r="L604" s="9" t="str">
        <f>IF(Szwecja!I17="", "", Szwecja!I17)</f>
        <v/>
      </c>
      <c r="M604" s="9" t="str">
        <f>IF(Szwecja!J17="", "", Szwecja!J17)</f>
        <v/>
      </c>
      <c r="N604" s="9" t="str">
        <f>IF(Szwecja!K17="", "", Szwecja!K17)</f>
        <v/>
      </c>
      <c r="O604" s="9" t="str">
        <f>IF(Szwecja!L17="", "", Szwecja!L17)</f>
        <v/>
      </c>
      <c r="P604" s="9" t="str">
        <f>IF(Szwecja!M17="", "", Szwecja!M17)</f>
        <v/>
      </c>
      <c r="Q604" s="9" t="str">
        <f>IF(Szwecja!N17="", "", Szwecja!N17)</f>
        <v/>
      </c>
      <c r="R604" s="9" t="str">
        <f>IF(Szwecja!O17="", "", Szwecja!O17)</f>
        <v/>
      </c>
      <c r="S604" s="9" t="str">
        <f>IF(Szwecja!P17="", "", Szwecja!P17)</f>
        <v/>
      </c>
      <c r="T604" s="9" t="str">
        <f>IF(Szwecja!Q17="", "", Szwecja!Q17)</f>
        <v/>
      </c>
      <c r="U604" s="9" t="str">
        <f>IF(Szwecja!R17="", "", Szwecja!R17)</f>
        <v/>
      </c>
      <c r="V604" s="9" t="str">
        <f>IF(Szwecja!S17="", "", Szwecja!S17)</f>
        <v/>
      </c>
      <c r="W604" s="9" t="str">
        <f>IF(Szwecja!T17="", "", Szwecja!T17)</f>
        <v/>
      </c>
      <c r="X604" s="9" t="str">
        <f>IF(Szwecja!U17="", "", Szwecja!U17)</f>
        <v/>
      </c>
      <c r="Y604" s="9" t="str">
        <f>IF(Szwecja!V17="", "", Szwecja!V17)</f>
        <v/>
      </c>
      <c r="Z604" s="9" t="str">
        <f>IF(Szwecja!W17="", "", Szwecja!W17)</f>
        <v/>
      </c>
      <c r="AA604" s="9" t="str">
        <f>IF(Szwecja!X17="", "", Szwecja!X17)</f>
        <v/>
      </c>
      <c r="AB604" s="9" t="str">
        <f>IF(Szwecja!Y17="", "", Szwecja!Y17)</f>
        <v/>
      </c>
      <c r="AC604" s="9" t="str">
        <f>IF(Szwecja!Z17="", "", Szwecja!Z17)</f>
        <v/>
      </c>
      <c r="AD604" s="9" t="str">
        <f>IF(Szwecja!AA17="", "", Szwecja!AA17)</f>
        <v/>
      </c>
      <c r="AE604" s="9" t="str">
        <f>IF(Szwecja!AB17="", "", Szwecja!AB17)</f>
        <v/>
      </c>
      <c r="AF604" s="9" t="str">
        <f>IF(Szwecja!AC17="", "", Szwecja!AC17)</f>
        <v/>
      </c>
      <c r="AG604" s="9" t="str">
        <f>IF(Szwecja!AD17="", "", Szwecja!AD17)</f>
        <v/>
      </c>
      <c r="AH604" s="9" t="str">
        <f>IF(Szwecja!AE17="", "", Szwecja!AE17)</f>
        <v/>
      </c>
      <c r="AI604" s="9" t="str">
        <f>IF(Szwecja!AF17="", "", Szwecja!AF17)</f>
        <v/>
      </c>
      <c r="AJ604" s="9" t="str">
        <f>IF(Szwecja!AG17="", "", Szwecja!AG17)</f>
        <v/>
      </c>
      <c r="AK604" s="9" t="str">
        <f>IF(Szwecja!AH17="", "", Szwecja!AH17)</f>
        <v/>
      </c>
      <c r="AL604" s="9" t="str">
        <f>IF(Szwecja!AI17="", "", Szwecja!AI17)</f>
        <v/>
      </c>
      <c r="AM604" s="9" t="str">
        <f>IF(Szwecja!AJ17="", "", Szwecja!AJ17)</f>
        <v/>
      </c>
      <c r="AN604" s="9" t="str">
        <f>IF(Szwecja!AK17="", "", Szwecja!AK17)</f>
        <v/>
      </c>
      <c r="AO604" s="9" t="str">
        <f>IF(Szwecja!AL17="", "", Szwecja!AL17)</f>
        <v/>
      </c>
      <c r="AP604" s="9" t="str">
        <f>IF(Szwecja!AM17="", "", Szwecja!AM17)</f>
        <v/>
      </c>
      <c r="AQ604" t="str">
        <f>Szwecja!AP17</f>
        <v>nie 2</v>
      </c>
    </row>
    <row r="605" spans="4:43" ht="15.75" thickBot="1" x14ac:dyDescent="0.3"/>
    <row r="606" spans="4:43" ht="15.75" thickBot="1" x14ac:dyDescent="0.3">
      <c r="D606" s="13" t="s">
        <v>2</v>
      </c>
      <c r="E606" s="14">
        <f t="shared" ref="E606:AP606" si="68">COUNTIF(E589:E604, "tak")/COUNTIFS(E589:E604, "&lt;&gt;")</f>
        <v>0.25</v>
      </c>
      <c r="F606" s="14">
        <f t="shared" si="68"/>
        <v>0.125</v>
      </c>
      <c r="G606" s="14">
        <f t="shared" si="68"/>
        <v>0</v>
      </c>
      <c r="H606" s="14">
        <f t="shared" si="68"/>
        <v>0</v>
      </c>
      <c r="I606" s="14">
        <f t="shared" si="68"/>
        <v>0</v>
      </c>
      <c r="J606" s="14">
        <f t="shared" si="68"/>
        <v>0</v>
      </c>
      <c r="K606" s="14">
        <f t="shared" si="68"/>
        <v>0</v>
      </c>
      <c r="L606" s="14">
        <f t="shared" si="68"/>
        <v>0</v>
      </c>
      <c r="M606" s="14">
        <f t="shared" si="68"/>
        <v>0</v>
      </c>
      <c r="N606" s="14">
        <f t="shared" si="68"/>
        <v>0</v>
      </c>
      <c r="O606" s="14">
        <f t="shared" si="68"/>
        <v>0</v>
      </c>
      <c r="P606" s="14">
        <f t="shared" si="68"/>
        <v>0</v>
      </c>
      <c r="Q606" s="14">
        <f t="shared" si="68"/>
        <v>0</v>
      </c>
      <c r="R606" s="14">
        <f t="shared" si="68"/>
        <v>0</v>
      </c>
      <c r="S606" s="14">
        <f t="shared" si="68"/>
        <v>0</v>
      </c>
      <c r="T606" s="14">
        <f t="shared" si="68"/>
        <v>0</v>
      </c>
      <c r="U606" s="14">
        <f t="shared" si="68"/>
        <v>0</v>
      </c>
      <c r="V606" s="14">
        <f t="shared" si="68"/>
        <v>0</v>
      </c>
      <c r="W606" s="14">
        <f t="shared" si="68"/>
        <v>0</v>
      </c>
      <c r="X606" s="14">
        <f t="shared" si="68"/>
        <v>0</v>
      </c>
      <c r="Y606" s="14">
        <f t="shared" si="68"/>
        <v>0</v>
      </c>
      <c r="Z606" s="14">
        <f t="shared" si="68"/>
        <v>0</v>
      </c>
      <c r="AA606" s="14">
        <f t="shared" si="68"/>
        <v>0</v>
      </c>
      <c r="AB606" s="14">
        <f t="shared" si="68"/>
        <v>0</v>
      </c>
      <c r="AC606" s="14">
        <f t="shared" si="68"/>
        <v>0</v>
      </c>
      <c r="AD606" s="14">
        <f t="shared" si="68"/>
        <v>0</v>
      </c>
      <c r="AE606" s="14">
        <f t="shared" si="68"/>
        <v>0</v>
      </c>
      <c r="AF606" s="14">
        <f t="shared" si="68"/>
        <v>0</v>
      </c>
      <c r="AG606" s="14">
        <f t="shared" si="68"/>
        <v>0</v>
      </c>
      <c r="AH606" s="14">
        <f t="shared" si="68"/>
        <v>0</v>
      </c>
      <c r="AI606" s="14">
        <f t="shared" si="68"/>
        <v>0</v>
      </c>
      <c r="AJ606" s="14">
        <f t="shared" si="68"/>
        <v>0</v>
      </c>
      <c r="AK606" s="14">
        <f t="shared" si="68"/>
        <v>0</v>
      </c>
      <c r="AL606" s="14">
        <f t="shared" si="68"/>
        <v>0</v>
      </c>
      <c r="AM606" s="14">
        <f t="shared" si="68"/>
        <v>0</v>
      </c>
      <c r="AN606" s="14">
        <f t="shared" si="68"/>
        <v>0</v>
      </c>
      <c r="AO606" s="14">
        <f t="shared" si="68"/>
        <v>0</v>
      </c>
      <c r="AP606" s="15">
        <f t="shared" si="68"/>
        <v>0</v>
      </c>
    </row>
  </sheetData>
  <phoneticPr fontId="1" type="noConversion"/>
  <conditionalFormatting sqref="A1:A1048576">
    <cfRule type="top10" dxfId="89" priority="1" rank="20"/>
  </conditionalFormatting>
  <conditionalFormatting sqref="A233:A255">
    <cfRule type="cellIs" dxfId="88" priority="76" operator="between">
      <formula>0.7</formula>
      <formula>1</formula>
    </cfRule>
    <cfRule type="cellIs" dxfId="87" priority="77" operator="between">
      <formula>0.51</formula>
      <formula>0.69</formula>
    </cfRule>
  </conditionalFormatting>
  <conditionalFormatting sqref="A5:C6 A7:A25 B7:C564 A31:A48 A54:A73 A79:A98 A104:A121 A127:A144 A150:A167 A173:A184 A190:A207 A213:A228 A234:A253 A258:A282 A285:A305 A308:A328 A331:A349 A352:A364 A367:A381 A384:A396 A399:A413 A416:A436 A439:A457 A460:A478 A481:A502 A505:A527 A530:A544 A547:A562 A565:C1048576">
    <cfRule type="cellIs" dxfId="86" priority="71" operator="between">
      <formula>0.5</formula>
      <formula>0.6999</formula>
    </cfRule>
    <cfRule type="cellIs" dxfId="85" priority="72" operator="greaterThan">
      <formula>0.699999999999999</formula>
    </cfRule>
  </conditionalFormatting>
  <conditionalFormatting sqref="E3:X3 Z3">
    <cfRule type="duplicateValues" dxfId="84" priority="70"/>
  </conditionalFormatting>
  <conditionalFormatting sqref="E6:AP25">
    <cfRule type="cellIs" dxfId="83" priority="109" operator="equal">
      <formula>"tak"</formula>
    </cfRule>
    <cfRule type="cellIs" dxfId="82" priority="108" operator="equal">
      <formula>"nie"</formula>
    </cfRule>
    <cfRule type="cellIs" dxfId="81" priority="110" operator="equal">
      <formula>"""tak"""</formula>
    </cfRule>
  </conditionalFormatting>
  <conditionalFormatting sqref="E31:AP48">
    <cfRule type="cellIs" dxfId="80" priority="107" operator="equal">
      <formula>"""tak"""</formula>
    </cfRule>
    <cfRule type="cellIs" dxfId="79" priority="106" operator="equal">
      <formula>"tak"</formula>
    </cfRule>
    <cfRule type="cellIs" dxfId="78" priority="105" operator="equal">
      <formula>"nie"</formula>
    </cfRule>
  </conditionalFormatting>
  <conditionalFormatting sqref="E54:AP73">
    <cfRule type="cellIs" dxfId="77" priority="97" operator="equal">
      <formula>"tak"</formula>
    </cfRule>
    <cfRule type="cellIs" dxfId="76" priority="96" operator="equal">
      <formula>"nie"</formula>
    </cfRule>
    <cfRule type="cellIs" dxfId="75" priority="98" operator="equal">
      <formula>"""tak"""</formula>
    </cfRule>
  </conditionalFormatting>
  <conditionalFormatting sqref="E79:AP98">
    <cfRule type="cellIs" dxfId="74" priority="91" operator="equal">
      <formula>"tak"</formula>
    </cfRule>
    <cfRule type="cellIs" dxfId="73" priority="90" operator="equal">
      <formula>"nie"</formula>
    </cfRule>
    <cfRule type="cellIs" dxfId="72" priority="92" operator="equal">
      <formula>"""tak"""</formula>
    </cfRule>
  </conditionalFormatting>
  <conditionalFormatting sqref="E104:AP121">
    <cfRule type="cellIs" dxfId="71" priority="86" operator="equal">
      <formula>"""tak"""</formula>
    </cfRule>
    <cfRule type="cellIs" dxfId="70" priority="85" operator="equal">
      <formula>"tak"</formula>
    </cfRule>
    <cfRule type="cellIs" dxfId="69" priority="84" operator="equal">
      <formula>"nie"</formula>
    </cfRule>
  </conditionalFormatting>
  <conditionalFormatting sqref="E127:AP144">
    <cfRule type="cellIs" dxfId="68" priority="104" operator="equal">
      <formula>"""tak"""</formula>
    </cfRule>
    <cfRule type="cellIs" dxfId="67" priority="103" operator="equal">
      <formula>"tak"</formula>
    </cfRule>
    <cfRule type="cellIs" dxfId="66" priority="102" operator="equal">
      <formula>"nie"</formula>
    </cfRule>
  </conditionalFormatting>
  <conditionalFormatting sqref="E150:AP167">
    <cfRule type="cellIs" dxfId="65" priority="100" operator="equal">
      <formula>"tak"</formula>
    </cfRule>
    <cfRule type="cellIs" dxfId="64" priority="101" operator="equal">
      <formula>"""tak"""</formula>
    </cfRule>
    <cfRule type="cellIs" dxfId="63" priority="99" operator="equal">
      <formula>"nie"</formula>
    </cfRule>
  </conditionalFormatting>
  <conditionalFormatting sqref="E173:AP184">
    <cfRule type="cellIs" dxfId="62" priority="93" operator="equal">
      <formula>"nie"</formula>
    </cfRule>
    <cfRule type="cellIs" dxfId="61" priority="94" operator="equal">
      <formula>"tak"</formula>
    </cfRule>
    <cfRule type="cellIs" dxfId="60" priority="95" operator="equal">
      <formula>"""tak"""</formula>
    </cfRule>
  </conditionalFormatting>
  <conditionalFormatting sqref="E190:AP207">
    <cfRule type="cellIs" dxfId="59" priority="88" operator="equal">
      <formula>"tak"</formula>
    </cfRule>
    <cfRule type="cellIs" dxfId="58" priority="89" operator="equal">
      <formula>"""tak"""</formula>
    </cfRule>
    <cfRule type="cellIs" dxfId="57" priority="87" operator="equal">
      <formula>"nie"</formula>
    </cfRule>
  </conditionalFormatting>
  <conditionalFormatting sqref="E213:AP228">
    <cfRule type="cellIs" dxfId="56" priority="83" operator="equal">
      <formula>"""tak"""</formula>
    </cfRule>
    <cfRule type="cellIs" dxfId="55" priority="82" operator="equal">
      <formula>"tak"</formula>
    </cfRule>
    <cfRule type="cellIs" dxfId="54" priority="81" operator="equal">
      <formula>"nie"</formula>
    </cfRule>
  </conditionalFormatting>
  <conditionalFormatting sqref="E234:AP253">
    <cfRule type="cellIs" dxfId="53" priority="74" operator="equal">
      <formula>"tak"</formula>
    </cfRule>
    <cfRule type="cellIs" dxfId="52" priority="75" operator="equal">
      <formula>"""tak"""</formula>
    </cfRule>
    <cfRule type="cellIs" dxfId="51" priority="73" operator="equal">
      <formula>"nie"</formula>
    </cfRule>
  </conditionalFormatting>
  <conditionalFormatting sqref="E288:AP305">
    <cfRule type="cellIs" dxfId="50" priority="61" operator="equal">
      <formula>"nie"</formula>
    </cfRule>
    <cfRule type="cellIs" dxfId="49" priority="63" operator="equal">
      <formula>"""tak"""</formula>
    </cfRule>
    <cfRule type="cellIs" dxfId="48" priority="62" operator="equal">
      <formula>"tak"</formula>
    </cfRule>
  </conditionalFormatting>
  <conditionalFormatting sqref="E311:AP328">
    <cfRule type="cellIs" dxfId="47" priority="59" operator="equal">
      <formula>"""tak"""</formula>
    </cfRule>
    <cfRule type="cellIs" dxfId="46" priority="57" operator="equal">
      <formula>"nie"</formula>
    </cfRule>
    <cfRule type="cellIs" dxfId="45" priority="58" operator="equal">
      <formula>"tak"</formula>
    </cfRule>
  </conditionalFormatting>
  <conditionalFormatting sqref="E334:AP349">
    <cfRule type="cellIs" dxfId="44" priority="55" operator="equal">
      <formula>"""tak"""</formula>
    </cfRule>
    <cfRule type="cellIs" dxfId="43" priority="54" operator="equal">
      <formula>"tak"</formula>
    </cfRule>
    <cfRule type="cellIs" dxfId="42" priority="53" operator="equal">
      <formula>"nie"</formula>
    </cfRule>
  </conditionalFormatting>
  <conditionalFormatting sqref="E355:AP364">
    <cfRule type="cellIs" dxfId="41" priority="51" operator="equal">
      <formula>"""tak"""</formula>
    </cfRule>
    <cfRule type="cellIs" dxfId="40" priority="50" operator="equal">
      <formula>"tak"</formula>
    </cfRule>
    <cfRule type="cellIs" dxfId="39" priority="49" operator="equal">
      <formula>"nie"</formula>
    </cfRule>
  </conditionalFormatting>
  <conditionalFormatting sqref="E370:AP381">
    <cfRule type="cellIs" dxfId="38" priority="47" operator="equal">
      <formula>"""tak"""</formula>
    </cfRule>
    <cfRule type="cellIs" dxfId="37" priority="46" operator="equal">
      <formula>"tak"</formula>
    </cfRule>
    <cfRule type="cellIs" dxfId="36" priority="45" operator="equal">
      <formula>"nie"</formula>
    </cfRule>
  </conditionalFormatting>
  <conditionalFormatting sqref="E387:AP396">
    <cfRule type="cellIs" dxfId="35" priority="43" operator="equal">
      <formula>"""tak"""</formula>
    </cfRule>
    <cfRule type="cellIs" dxfId="34" priority="42" operator="equal">
      <formula>"tak"</formula>
    </cfRule>
    <cfRule type="cellIs" dxfId="33" priority="41" operator="equal">
      <formula>"nie"</formula>
    </cfRule>
  </conditionalFormatting>
  <conditionalFormatting sqref="E402:AP413">
    <cfRule type="cellIs" dxfId="32" priority="37" operator="equal">
      <formula>"nie"</formula>
    </cfRule>
    <cfRule type="cellIs" dxfId="31" priority="39" operator="equal">
      <formula>"""tak"""</formula>
    </cfRule>
    <cfRule type="cellIs" dxfId="30" priority="38" operator="equal">
      <formula>"tak"</formula>
    </cfRule>
  </conditionalFormatting>
  <conditionalFormatting sqref="E419:AP436">
    <cfRule type="cellIs" dxfId="29" priority="35" operator="equal">
      <formula>"""tak"""</formula>
    </cfRule>
    <cfRule type="cellIs" dxfId="28" priority="34" operator="equal">
      <formula>"tak"</formula>
    </cfRule>
    <cfRule type="cellIs" dxfId="27" priority="33" operator="equal">
      <formula>"nie"</formula>
    </cfRule>
  </conditionalFormatting>
  <conditionalFormatting sqref="E442:AP457">
    <cfRule type="cellIs" dxfId="26" priority="31" operator="equal">
      <formula>"""tak"""</formula>
    </cfRule>
    <cfRule type="cellIs" dxfId="25" priority="30" operator="equal">
      <formula>"tak"</formula>
    </cfRule>
    <cfRule type="cellIs" dxfId="24" priority="29" operator="equal">
      <formula>"nie"</formula>
    </cfRule>
  </conditionalFormatting>
  <conditionalFormatting sqref="E463:AP478">
    <cfRule type="cellIs" dxfId="23" priority="27" operator="equal">
      <formula>"""tak"""</formula>
    </cfRule>
    <cfRule type="cellIs" dxfId="22" priority="26" operator="equal">
      <formula>"tak"</formula>
    </cfRule>
    <cfRule type="cellIs" dxfId="21" priority="25" operator="equal">
      <formula>"nie"</formula>
    </cfRule>
  </conditionalFormatting>
  <conditionalFormatting sqref="E484:AP502">
    <cfRule type="cellIs" dxfId="20" priority="23" operator="equal">
      <formula>"""tak"""</formula>
    </cfRule>
    <cfRule type="cellIs" dxfId="19" priority="22" operator="equal">
      <formula>"tak"</formula>
    </cfRule>
    <cfRule type="cellIs" dxfId="18" priority="21" operator="equal">
      <formula>"nie"</formula>
    </cfRule>
  </conditionalFormatting>
  <conditionalFormatting sqref="E508:AP527">
    <cfRule type="cellIs" dxfId="17" priority="19" operator="equal">
      <formula>"""tak"""</formula>
    </cfRule>
    <cfRule type="cellIs" dxfId="16" priority="18" operator="equal">
      <formula>"tak"</formula>
    </cfRule>
    <cfRule type="cellIs" dxfId="15" priority="17" operator="equal">
      <formula>"nie"</formula>
    </cfRule>
  </conditionalFormatting>
  <conditionalFormatting sqref="E533:AP544">
    <cfRule type="cellIs" dxfId="14" priority="14" operator="equal">
      <formula>"tak"</formula>
    </cfRule>
    <cfRule type="cellIs" dxfId="13" priority="15" operator="equal">
      <formula>"""tak"""</formula>
    </cfRule>
    <cfRule type="cellIs" dxfId="12" priority="13" operator="equal">
      <formula>"nie"</formula>
    </cfRule>
  </conditionalFormatting>
  <conditionalFormatting sqref="E550:AP562">
    <cfRule type="cellIs" dxfId="11" priority="9" operator="equal">
      <formula>"nie"</formula>
    </cfRule>
    <cfRule type="cellIs" dxfId="10" priority="11" operator="equal">
      <formula>"""tak"""</formula>
    </cfRule>
    <cfRule type="cellIs" dxfId="9" priority="10" operator="equal">
      <formula>"tak"</formula>
    </cfRule>
  </conditionalFormatting>
  <conditionalFormatting sqref="E568:AP583">
    <cfRule type="cellIs" dxfId="8" priority="7" operator="equal">
      <formula>"""tak"""</formula>
    </cfRule>
    <cfRule type="cellIs" dxfId="7" priority="6" operator="equal">
      <formula>"tak"</formula>
    </cfRule>
    <cfRule type="cellIs" dxfId="6" priority="5" operator="equal">
      <formula>"nie"</formula>
    </cfRule>
  </conditionalFormatting>
  <conditionalFormatting sqref="E589:AP604">
    <cfRule type="cellIs" dxfId="5" priority="2" operator="equal">
      <formula>"nie"</formula>
    </cfRule>
    <cfRule type="cellIs" dxfId="4" priority="4" operator="equal">
      <formula>"""tak"""</formula>
    </cfRule>
    <cfRule type="cellIs" dxfId="3" priority="3" operator="equal">
      <formula>"tak"</formula>
    </cfRule>
  </conditionalFormatting>
  <conditionalFormatting sqref="E259:AX282">
    <cfRule type="cellIs" dxfId="2" priority="67" operator="equal">
      <formula>"""tak"""</formula>
    </cfRule>
    <cfRule type="cellIs" dxfId="1" priority="65" operator="equal">
      <formula>"nie"</formula>
    </cfRule>
    <cfRule type="cellIs" dxfId="0" priority="66" operator="equal">
      <formula>"tak"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Arkusz2">
    <tabColor rgb="FFC00000"/>
  </sheetPr>
  <dimension ref="A1:AQ27"/>
  <sheetViews>
    <sheetView workbookViewId="0">
      <pane xSplit="1" topLeftCell="B1" activePane="topRight" state="frozen"/>
      <selection pane="topRight" activeCell="AH13" sqref="AH13"/>
    </sheetView>
  </sheetViews>
  <sheetFormatPr defaultRowHeight="15" x14ac:dyDescent="0.25"/>
  <cols>
    <col min="2" max="39" width="4.7109375" customWidth="1"/>
    <col min="40" max="40" width="4.85546875" customWidth="1"/>
    <col min="41" max="41" width="4" customWidth="1"/>
  </cols>
  <sheetData>
    <row r="1" spans="1:42" s="1" customFormat="1" ht="36" customHeight="1" thickBot="1" x14ac:dyDescent="0.3">
      <c r="A1" s="24"/>
      <c r="B1" s="22">
        <v>1</v>
      </c>
      <c r="C1" s="20">
        <v>2</v>
      </c>
      <c r="D1" s="20">
        <v>3</v>
      </c>
      <c r="E1" s="20">
        <v>4</v>
      </c>
      <c r="F1" s="20">
        <v>5</v>
      </c>
      <c r="G1" s="20">
        <v>6</v>
      </c>
      <c r="H1" s="20">
        <v>7</v>
      </c>
      <c r="I1" s="20">
        <v>8</v>
      </c>
      <c r="J1" s="20">
        <v>9</v>
      </c>
      <c r="K1" s="20">
        <v>10</v>
      </c>
      <c r="L1" s="20">
        <v>11</v>
      </c>
      <c r="M1" s="20">
        <v>12</v>
      </c>
      <c r="N1" s="20">
        <v>13</v>
      </c>
      <c r="O1" s="20">
        <v>14</v>
      </c>
      <c r="P1" s="20">
        <v>15</v>
      </c>
      <c r="Q1" s="20">
        <v>16</v>
      </c>
      <c r="R1" s="20">
        <v>17</v>
      </c>
      <c r="S1" s="20">
        <v>18</v>
      </c>
      <c r="T1" s="20">
        <v>19</v>
      </c>
      <c r="U1" s="20">
        <v>20</v>
      </c>
      <c r="V1" s="20">
        <v>21</v>
      </c>
      <c r="W1" s="20">
        <v>22</v>
      </c>
      <c r="X1" s="20">
        <v>23</v>
      </c>
      <c r="Y1" s="20">
        <v>24</v>
      </c>
      <c r="Z1" s="20">
        <v>25</v>
      </c>
      <c r="AA1" s="20">
        <v>26</v>
      </c>
      <c r="AB1" s="20">
        <v>27</v>
      </c>
      <c r="AC1" s="20">
        <v>28</v>
      </c>
      <c r="AD1" s="20">
        <v>29</v>
      </c>
      <c r="AE1" s="20">
        <v>30</v>
      </c>
      <c r="AF1" s="20">
        <v>31</v>
      </c>
      <c r="AG1" s="20">
        <v>32</v>
      </c>
      <c r="AH1" s="20">
        <v>33</v>
      </c>
      <c r="AI1" s="20">
        <v>34</v>
      </c>
      <c r="AJ1" s="20">
        <v>35</v>
      </c>
      <c r="AK1" s="20">
        <v>36</v>
      </c>
      <c r="AL1" s="20">
        <v>37</v>
      </c>
      <c r="AM1" s="21">
        <v>38</v>
      </c>
    </row>
    <row r="2" spans="1:42" x14ac:dyDescent="0.25">
      <c r="A2" s="16" t="s">
        <v>13</v>
      </c>
      <c r="B2" s="23" t="s">
        <v>1</v>
      </c>
      <c r="C2" s="18" t="s">
        <v>0</v>
      </c>
      <c r="D2" s="18" t="s">
        <v>0</v>
      </c>
      <c r="E2" s="18" t="s">
        <v>1</v>
      </c>
      <c r="F2" s="18" t="s">
        <v>1</v>
      </c>
      <c r="G2" s="18" t="s">
        <v>0</v>
      </c>
      <c r="H2" s="18" t="s">
        <v>1</v>
      </c>
      <c r="I2" s="18" t="s">
        <v>0</v>
      </c>
      <c r="J2" s="18" t="s">
        <v>0</v>
      </c>
      <c r="K2" s="18" t="s">
        <v>0</v>
      </c>
      <c r="L2" s="18" t="s">
        <v>0</v>
      </c>
      <c r="M2" s="18" t="s">
        <v>0</v>
      </c>
      <c r="N2" s="18" t="s">
        <v>0</v>
      </c>
      <c r="O2" s="18" t="s">
        <v>1</v>
      </c>
      <c r="P2" s="18" t="s">
        <v>0</v>
      </c>
      <c r="Q2" s="18" t="s">
        <v>0</v>
      </c>
      <c r="R2" s="18" t="s">
        <v>1</v>
      </c>
      <c r="S2" s="18" t="s">
        <v>0</v>
      </c>
      <c r="T2" s="18" t="s">
        <v>0</v>
      </c>
      <c r="U2" s="18" t="s">
        <v>1</v>
      </c>
      <c r="V2" s="18" t="s">
        <v>0</v>
      </c>
      <c r="W2" s="18" t="s">
        <v>1</v>
      </c>
      <c r="X2" s="18" t="s">
        <v>0</v>
      </c>
      <c r="Y2" s="18" t="s">
        <v>0</v>
      </c>
      <c r="Z2" s="18" t="s">
        <v>0</v>
      </c>
      <c r="AA2" s="18" t="s">
        <v>1</v>
      </c>
      <c r="AB2" s="18" t="s">
        <v>0</v>
      </c>
      <c r="AC2" s="18" t="s">
        <v>0</v>
      </c>
      <c r="AD2" s="18"/>
      <c r="AE2" s="18" t="s">
        <v>1</v>
      </c>
      <c r="AF2" s="18" t="s">
        <v>1</v>
      </c>
      <c r="AG2" s="18"/>
      <c r="AH2" s="18"/>
      <c r="AI2" s="18"/>
      <c r="AJ2" s="18"/>
      <c r="AK2" s="18"/>
      <c r="AL2" s="18"/>
      <c r="AM2" s="19"/>
      <c r="AN2" t="str" cm="1">
        <f t="array" ref="AN2">LOOKUP(2,1/(B2:AM2&lt;&gt;""),B2:AM2)</f>
        <v>nie</v>
      </c>
      <c r="AO2" cm="1">
        <f t="array" ref="AO2">_xlfn.LET(
_xlpm.rng, _xlfn._xlws.FILTER(B2:AM2, B2:AM2&lt;&gt;""),
_xlpm.n, COLUMNS(_xlpm.rng),
_xlpm.rev, INDEX(_xlpm.rng, 1, _xlfn.SEQUENCE(1, _xlpm.n, _xlpm.n, -1)),
_xlpm.pos, MATCH(TRUE, _xlpm.rev&lt;&gt;AN2, 0),
_xlpm.wynik, IF(ISNUMBER(_xlpm.pos), _xlpm.pos-1, _xlpm.n),
_xlpm.wynik
)</f>
        <v>2</v>
      </c>
      <c r="AP2" t="str">
        <f>_xlfn.CONCAT(AN2," ",AO2)</f>
        <v>nie 2</v>
      </c>
    </row>
    <row r="3" spans="1:42" x14ac:dyDescent="0.25">
      <c r="A3" s="16" t="s">
        <v>14</v>
      </c>
      <c r="B3" s="9" t="s">
        <v>0</v>
      </c>
      <c r="C3" s="2" t="s">
        <v>1</v>
      </c>
      <c r="D3" s="2" t="s">
        <v>0</v>
      </c>
      <c r="E3" s="2" t="s">
        <v>1</v>
      </c>
      <c r="F3" s="2" t="s">
        <v>0</v>
      </c>
      <c r="G3" s="2" t="s">
        <v>1</v>
      </c>
      <c r="H3" s="2" t="s">
        <v>1</v>
      </c>
      <c r="I3" s="2" t="s">
        <v>1</v>
      </c>
      <c r="J3" s="2" t="s">
        <v>0</v>
      </c>
      <c r="K3" s="2" t="s">
        <v>1</v>
      </c>
      <c r="L3" s="2" t="s">
        <v>1</v>
      </c>
      <c r="M3" s="2" t="s">
        <v>0</v>
      </c>
      <c r="N3" s="2" t="s">
        <v>1</v>
      </c>
      <c r="O3" s="2" t="s">
        <v>1</v>
      </c>
      <c r="P3" s="2" t="s">
        <v>0</v>
      </c>
      <c r="Q3" s="2" t="s">
        <v>1</v>
      </c>
      <c r="R3" s="2" t="s">
        <v>1</v>
      </c>
      <c r="S3" s="2" t="s">
        <v>1</v>
      </c>
      <c r="T3" s="2" t="s">
        <v>0</v>
      </c>
      <c r="U3" s="2" t="s">
        <v>0</v>
      </c>
      <c r="V3" s="2" t="s">
        <v>1</v>
      </c>
      <c r="W3" s="2" t="s">
        <v>0</v>
      </c>
      <c r="X3" s="2" t="s">
        <v>1</v>
      </c>
      <c r="Y3" s="2" t="s">
        <v>1</v>
      </c>
      <c r="Z3" s="2" t="s">
        <v>1</v>
      </c>
      <c r="AA3" s="2" t="s">
        <v>1</v>
      </c>
      <c r="AB3" s="2" t="s">
        <v>1</v>
      </c>
      <c r="AC3" s="2" t="s">
        <v>0</v>
      </c>
      <c r="AD3" s="2" t="s">
        <v>1</v>
      </c>
      <c r="AE3" s="2" t="s">
        <v>0</v>
      </c>
      <c r="AF3" s="2" t="s">
        <v>0</v>
      </c>
      <c r="AG3" s="2"/>
      <c r="AH3" s="2"/>
      <c r="AI3" s="2"/>
      <c r="AJ3" s="2"/>
      <c r="AK3" s="2"/>
      <c r="AL3" s="2"/>
      <c r="AM3" s="5"/>
      <c r="AN3" t="str" cm="1">
        <f t="array" ref="AN3">LOOKUP(2,1/(B3:AM3&lt;&gt;""),B3:AM3)</f>
        <v>tak</v>
      </c>
      <c r="AO3" cm="1">
        <f t="array" ref="AO3">_xlfn.LET(
_xlpm.rng, _xlfn._xlws.FILTER(B3:AM3, B3:AM3&lt;&gt;""),
_xlpm.n, COLUMNS(_xlpm.rng),
_xlpm.rev, INDEX(_xlpm.rng, 1, _xlfn.SEQUENCE(1, _xlpm.n, _xlpm.n, -1)),
_xlpm.pos, MATCH(TRUE, _xlpm.rev&lt;&gt;AN3, 0),
_xlpm.wynik, IF(ISNUMBER(_xlpm.pos), _xlpm.pos-1, _xlpm.n),
_xlpm.wynik
)</f>
        <v>2</v>
      </c>
      <c r="AP3" t="str">
        <f t="shared" ref="AP3:AP21" si="0">_xlfn.CONCAT(AN3," ",AO3)</f>
        <v>tak 2</v>
      </c>
    </row>
    <row r="4" spans="1:42" x14ac:dyDescent="0.25">
      <c r="A4" s="16" t="s">
        <v>15</v>
      </c>
      <c r="B4" s="9" t="s">
        <v>0</v>
      </c>
      <c r="C4" s="2" t="s">
        <v>1</v>
      </c>
      <c r="D4" s="2" t="s">
        <v>1</v>
      </c>
      <c r="E4" s="2" t="s">
        <v>1</v>
      </c>
      <c r="F4" s="2" t="s">
        <v>0</v>
      </c>
      <c r="G4" s="2" t="s">
        <v>1</v>
      </c>
      <c r="H4" s="2" t="s">
        <v>1</v>
      </c>
      <c r="I4" s="2" t="s">
        <v>1</v>
      </c>
      <c r="J4" s="2" t="s">
        <v>0</v>
      </c>
      <c r="K4" s="2" t="s">
        <v>0</v>
      </c>
      <c r="L4" s="2" t="s">
        <v>0</v>
      </c>
      <c r="M4" s="2" t="s">
        <v>0</v>
      </c>
      <c r="N4" s="2" t="s">
        <v>1</v>
      </c>
      <c r="O4" s="2" t="s">
        <v>0</v>
      </c>
      <c r="P4" s="2" t="s">
        <v>0</v>
      </c>
      <c r="Q4" s="2" t="s">
        <v>1</v>
      </c>
      <c r="R4" s="2" t="s">
        <v>0</v>
      </c>
      <c r="S4" s="2" t="s">
        <v>1</v>
      </c>
      <c r="T4" s="2" t="s">
        <v>0</v>
      </c>
      <c r="U4" s="2" t="s">
        <v>0</v>
      </c>
      <c r="V4" s="2" t="s">
        <v>0</v>
      </c>
      <c r="W4" s="2" t="s">
        <v>0</v>
      </c>
      <c r="X4" s="2" t="s">
        <v>1</v>
      </c>
      <c r="Y4" s="2" t="s">
        <v>1</v>
      </c>
      <c r="Z4" s="2" t="s">
        <v>0</v>
      </c>
      <c r="AA4" s="2" t="s">
        <v>1</v>
      </c>
      <c r="AB4" s="2" t="s">
        <v>1</v>
      </c>
      <c r="AC4" s="2" t="s">
        <v>1</v>
      </c>
      <c r="AD4" s="2" t="s">
        <v>0</v>
      </c>
      <c r="AE4" s="2" t="s">
        <v>1</v>
      </c>
      <c r="AF4" s="2" t="s">
        <v>0</v>
      </c>
      <c r="AG4" s="2"/>
      <c r="AH4" s="2"/>
      <c r="AI4" s="2"/>
      <c r="AJ4" s="2"/>
      <c r="AK4" s="2"/>
      <c r="AL4" s="2"/>
      <c r="AM4" s="5"/>
      <c r="AN4" t="str" cm="1">
        <f t="array" ref="AN4">LOOKUP(2,1/(B4:AM4&lt;&gt;""),B4:AM4)</f>
        <v>tak</v>
      </c>
      <c r="AO4" cm="1">
        <f t="array" ref="AO4">_xlfn.LET(
_xlpm.rng, _xlfn._xlws.FILTER(B4:AM4, B4:AM4&lt;&gt;""),
_xlpm.n, COLUMNS(_xlpm.rng),
_xlpm.rev, INDEX(_xlpm.rng, 1, _xlfn.SEQUENCE(1, _xlpm.n, _xlpm.n, -1)),
_xlpm.pos, MATCH(TRUE, _xlpm.rev&lt;&gt;AN4, 0),
_xlpm.wynik, IF(ISNUMBER(_xlpm.pos), _xlpm.pos-1, _xlpm.n),
_xlpm.wynik
)</f>
        <v>1</v>
      </c>
      <c r="AP4" t="str">
        <f t="shared" si="0"/>
        <v>tak 1</v>
      </c>
    </row>
    <row r="5" spans="1:42" x14ac:dyDescent="0.25">
      <c r="A5" s="16" t="s">
        <v>16</v>
      </c>
      <c r="B5" s="9" t="s">
        <v>0</v>
      </c>
      <c r="C5" s="2" t="s">
        <v>1</v>
      </c>
      <c r="D5" s="2" t="s">
        <v>0</v>
      </c>
      <c r="E5" s="2" t="s">
        <v>1</v>
      </c>
      <c r="F5" s="2" t="s">
        <v>0</v>
      </c>
      <c r="G5" s="2" t="s">
        <v>1</v>
      </c>
      <c r="H5" s="2" t="s">
        <v>1</v>
      </c>
      <c r="I5" s="2" t="s">
        <v>0</v>
      </c>
      <c r="J5" s="2" t="s">
        <v>0</v>
      </c>
      <c r="K5" s="2" t="s">
        <v>1</v>
      </c>
      <c r="L5" s="2" t="s">
        <v>1</v>
      </c>
      <c r="M5" s="2" t="s">
        <v>0</v>
      </c>
      <c r="N5" s="2" t="s">
        <v>0</v>
      </c>
      <c r="O5" s="2" t="s">
        <v>1</v>
      </c>
      <c r="P5" s="2" t="s">
        <v>1</v>
      </c>
      <c r="Q5" s="2" t="s">
        <v>0</v>
      </c>
      <c r="R5" s="2" t="s">
        <v>1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1</v>
      </c>
      <c r="AD5" s="2" t="s">
        <v>1</v>
      </c>
      <c r="AE5" s="2" t="s">
        <v>1</v>
      </c>
      <c r="AF5" s="2" t="s">
        <v>1</v>
      </c>
      <c r="AG5" s="2"/>
      <c r="AH5" s="2"/>
      <c r="AI5" s="2"/>
      <c r="AJ5" s="2"/>
      <c r="AK5" s="2"/>
      <c r="AL5" s="2"/>
      <c r="AM5" s="5"/>
      <c r="AN5" t="str" cm="1">
        <f t="array" ref="AN5">LOOKUP(2,1/(B5:AM5&lt;&gt;""),B5:AM5)</f>
        <v>nie</v>
      </c>
      <c r="AO5" cm="1">
        <f t="array" ref="AO5">_xlfn.LET(
_xlpm.rng, _xlfn._xlws.FILTER(B5:AM5, B5:AM5&lt;&gt;""),
_xlpm.n, COLUMNS(_xlpm.rng),
_xlpm.rev, INDEX(_xlpm.rng, 1, _xlfn.SEQUENCE(1, _xlpm.n, _xlpm.n, -1)),
_xlpm.pos, MATCH(TRUE, _xlpm.rev&lt;&gt;AN5, 0),
_xlpm.wynik, IF(ISNUMBER(_xlpm.pos), _xlpm.pos-1, _xlpm.n),
_xlpm.wynik
)</f>
        <v>4</v>
      </c>
      <c r="AP5" t="str">
        <f t="shared" si="0"/>
        <v>nie 4</v>
      </c>
    </row>
    <row r="6" spans="1:42" x14ac:dyDescent="0.25">
      <c r="A6" s="16" t="s">
        <v>462</v>
      </c>
      <c r="B6" s="9" t="s">
        <v>0</v>
      </c>
      <c r="C6" s="2" t="s">
        <v>1</v>
      </c>
      <c r="D6" s="2" t="s">
        <v>0</v>
      </c>
      <c r="E6" s="2" t="s">
        <v>1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1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1</v>
      </c>
      <c r="T6" s="2" t="s">
        <v>0</v>
      </c>
      <c r="U6" s="2" t="s">
        <v>0</v>
      </c>
      <c r="V6" s="2" t="s">
        <v>1</v>
      </c>
      <c r="W6" s="2" t="s">
        <v>0</v>
      </c>
      <c r="X6" s="2" t="s">
        <v>0</v>
      </c>
      <c r="Y6" s="2" t="s">
        <v>1</v>
      </c>
      <c r="Z6" s="2" t="s">
        <v>0</v>
      </c>
      <c r="AA6" s="2" t="s">
        <v>1</v>
      </c>
      <c r="AB6" s="2" t="s">
        <v>1</v>
      </c>
      <c r="AC6" s="2" t="s">
        <v>1</v>
      </c>
      <c r="AD6" s="2" t="s">
        <v>0</v>
      </c>
      <c r="AE6" s="2" t="s">
        <v>1</v>
      </c>
      <c r="AF6" s="2" t="s">
        <v>1</v>
      </c>
      <c r="AG6" s="2"/>
      <c r="AH6" s="2"/>
      <c r="AI6" s="2"/>
      <c r="AJ6" s="2"/>
      <c r="AK6" s="2"/>
      <c r="AL6" s="2"/>
      <c r="AM6" s="5"/>
      <c r="AN6" t="str" cm="1">
        <f t="array" ref="AN6">LOOKUP(2,1/(B6:AM6&lt;&gt;""),B6:AM6)</f>
        <v>nie</v>
      </c>
      <c r="AO6" cm="1">
        <f t="array" ref="AO6">_xlfn.LET(
_xlpm.rng, _xlfn._xlws.FILTER(B6:AM6, B6:AM6&lt;&gt;""),
_xlpm.n, COLUMNS(_xlpm.rng),
_xlpm.rev, INDEX(_xlpm.rng, 1, _xlfn.SEQUENCE(1, _xlpm.n, _xlpm.n, -1)),
_xlpm.pos, MATCH(TRUE, _xlpm.rev&lt;&gt;AN6, 0),
_xlpm.wynik, IF(ISNUMBER(_xlpm.pos), _xlpm.pos-1, _xlpm.n),
_xlpm.wynik
)</f>
        <v>2</v>
      </c>
      <c r="AP6" t="str">
        <f t="shared" si="0"/>
        <v>nie 2</v>
      </c>
    </row>
    <row r="7" spans="1:42" x14ac:dyDescent="0.25">
      <c r="A7" s="16" t="s">
        <v>17</v>
      </c>
      <c r="B7" s="9" t="s">
        <v>1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1</v>
      </c>
      <c r="I7" s="2" t="s">
        <v>1</v>
      </c>
      <c r="J7" s="2" t="s">
        <v>0</v>
      </c>
      <c r="K7" s="2" t="s">
        <v>1</v>
      </c>
      <c r="L7" s="2" t="s">
        <v>0</v>
      </c>
      <c r="M7" s="2" t="s">
        <v>0</v>
      </c>
      <c r="N7" s="2" t="s">
        <v>1</v>
      </c>
      <c r="O7" s="2" t="s">
        <v>1</v>
      </c>
      <c r="P7" s="2" t="s">
        <v>1</v>
      </c>
      <c r="Q7" s="2" t="s">
        <v>0</v>
      </c>
      <c r="R7" s="2" t="s">
        <v>0</v>
      </c>
      <c r="S7" s="2" t="s">
        <v>0</v>
      </c>
      <c r="T7" s="2" t="s">
        <v>1</v>
      </c>
      <c r="U7" s="2" t="s">
        <v>1</v>
      </c>
      <c r="V7" s="2" t="s">
        <v>0</v>
      </c>
      <c r="W7" s="2" t="s">
        <v>0</v>
      </c>
      <c r="X7" s="2" t="s">
        <v>0</v>
      </c>
      <c r="Y7" s="2" t="s">
        <v>0</v>
      </c>
      <c r="Z7" s="2" t="s">
        <v>0</v>
      </c>
      <c r="AA7" s="2" t="s">
        <v>1</v>
      </c>
      <c r="AB7" s="2" t="s">
        <v>0</v>
      </c>
      <c r="AC7" s="2" t="s">
        <v>1</v>
      </c>
      <c r="AD7" s="2"/>
      <c r="AE7" s="2" t="s">
        <v>0</v>
      </c>
      <c r="AF7" s="2"/>
      <c r="AG7" s="2"/>
      <c r="AH7" s="2"/>
      <c r="AI7" s="2"/>
      <c r="AJ7" s="2"/>
      <c r="AK7" s="2"/>
      <c r="AL7" s="2"/>
      <c r="AM7" s="5"/>
      <c r="AN7" t="str" cm="1">
        <f t="array" ref="AN7">LOOKUP(2,1/(B7:AM7&lt;&gt;""),B7:AM7)</f>
        <v>tak</v>
      </c>
      <c r="AO7" cm="1">
        <f t="array" ref="AO7">_xlfn.LET(
_xlpm.rng, _xlfn._xlws.FILTER(B7:AM7, B7:AM7&lt;&gt;""),
_xlpm.n, COLUMNS(_xlpm.rng),
_xlpm.rev, INDEX(_xlpm.rng, 1, _xlfn.SEQUENCE(1, _xlpm.n, _xlpm.n, -1)),
_xlpm.pos, MATCH(TRUE, _xlpm.rev&lt;&gt;AN7, 0),
_xlpm.wynik, IF(ISNUMBER(_xlpm.pos), _xlpm.pos-1, _xlpm.n),
_xlpm.wynik
)</f>
        <v>1</v>
      </c>
      <c r="AP7" t="str">
        <f t="shared" si="0"/>
        <v>tak 1</v>
      </c>
    </row>
    <row r="8" spans="1:42" x14ac:dyDescent="0.25">
      <c r="A8" s="16" t="s">
        <v>18</v>
      </c>
      <c r="B8" s="9" t="s">
        <v>0</v>
      </c>
      <c r="C8" s="2" t="s">
        <v>0</v>
      </c>
      <c r="D8" s="2" t="s">
        <v>1</v>
      </c>
      <c r="E8" s="2" t="s">
        <v>1</v>
      </c>
      <c r="F8" s="2" t="s">
        <v>1</v>
      </c>
      <c r="G8" s="2" t="s">
        <v>0</v>
      </c>
      <c r="H8" s="2" t="s">
        <v>1</v>
      </c>
      <c r="I8" s="2" t="s">
        <v>1</v>
      </c>
      <c r="J8" s="2" t="s">
        <v>1</v>
      </c>
      <c r="K8" s="2" t="s">
        <v>0</v>
      </c>
      <c r="L8" s="2" t="s">
        <v>0</v>
      </c>
      <c r="M8" s="2" t="s">
        <v>0</v>
      </c>
      <c r="N8" s="2" t="s">
        <v>1</v>
      </c>
      <c r="O8" s="2" t="s">
        <v>1</v>
      </c>
      <c r="P8" s="2" t="s">
        <v>0</v>
      </c>
      <c r="Q8" s="2" t="s">
        <v>1</v>
      </c>
      <c r="R8" s="2" t="s">
        <v>0</v>
      </c>
      <c r="S8" s="2" t="s">
        <v>1</v>
      </c>
      <c r="T8" s="2" t="s">
        <v>0</v>
      </c>
      <c r="U8" s="2" t="s">
        <v>1</v>
      </c>
      <c r="V8" s="2" t="s">
        <v>0</v>
      </c>
      <c r="W8" s="2" t="s">
        <v>0</v>
      </c>
      <c r="X8" s="2" t="s">
        <v>1</v>
      </c>
      <c r="Y8" s="2" t="s">
        <v>0</v>
      </c>
      <c r="Z8" s="2" t="s">
        <v>0</v>
      </c>
      <c r="AA8" s="2" t="s">
        <v>1</v>
      </c>
      <c r="AB8" s="2" t="s">
        <v>0</v>
      </c>
      <c r="AC8" s="2" t="s">
        <v>0</v>
      </c>
      <c r="AD8" s="2" t="s">
        <v>0</v>
      </c>
      <c r="AE8" s="2" t="s">
        <v>0</v>
      </c>
      <c r="AF8" s="2" t="s">
        <v>0</v>
      </c>
      <c r="AG8" s="2"/>
      <c r="AH8" s="2"/>
      <c r="AI8" s="2"/>
      <c r="AJ8" s="2"/>
      <c r="AK8" s="2"/>
      <c r="AL8" s="2"/>
      <c r="AM8" s="5"/>
      <c r="AN8" t="str" cm="1">
        <f t="array" ref="AN8">LOOKUP(2,1/(B8:AM8&lt;&gt;""),B8:AM8)</f>
        <v>tak</v>
      </c>
      <c r="AO8" cm="1">
        <f t="array" ref="AO8">_xlfn.LET(
_xlpm.rng, _xlfn._xlws.FILTER(B8:AM8, B8:AM8&lt;&gt;""),
_xlpm.n, COLUMNS(_xlpm.rng),
_xlpm.rev, INDEX(_xlpm.rng, 1, _xlfn.SEQUENCE(1, _xlpm.n, _xlpm.n, -1)),
_xlpm.pos, MATCH(TRUE, _xlpm.rev&lt;&gt;AN8, 0),
_xlpm.wynik, IF(ISNUMBER(_xlpm.pos), _xlpm.pos-1, _xlpm.n),
_xlpm.wynik
)</f>
        <v>5</v>
      </c>
      <c r="AP8" t="str">
        <f t="shared" si="0"/>
        <v>tak 5</v>
      </c>
    </row>
    <row r="9" spans="1:42" x14ac:dyDescent="0.25">
      <c r="A9" s="16" t="s">
        <v>19</v>
      </c>
      <c r="B9" s="9" t="s">
        <v>0</v>
      </c>
      <c r="C9" s="2" t="s">
        <v>1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1</v>
      </c>
      <c r="I9" s="2" t="s">
        <v>0</v>
      </c>
      <c r="J9" s="2" t="s">
        <v>1</v>
      </c>
      <c r="K9" s="2" t="s">
        <v>1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1</v>
      </c>
      <c r="Q9" s="2" t="s">
        <v>1</v>
      </c>
      <c r="R9" s="2" t="s">
        <v>0</v>
      </c>
      <c r="S9" s="2" t="s">
        <v>0</v>
      </c>
      <c r="T9" s="2" t="s">
        <v>0</v>
      </c>
      <c r="U9" s="2" t="s">
        <v>1</v>
      </c>
      <c r="V9" s="2" t="s">
        <v>1</v>
      </c>
      <c r="W9" s="2" t="s">
        <v>0</v>
      </c>
      <c r="X9" s="2" t="s">
        <v>0</v>
      </c>
      <c r="Y9" s="2" t="s">
        <v>0</v>
      </c>
      <c r="Z9" s="2" t="s">
        <v>1</v>
      </c>
      <c r="AA9" s="2" t="s">
        <v>0</v>
      </c>
      <c r="AB9" s="2" t="s">
        <v>1</v>
      </c>
      <c r="AC9" s="2" t="s">
        <v>1</v>
      </c>
      <c r="AD9" s="2"/>
      <c r="AE9" s="2" t="s">
        <v>1</v>
      </c>
      <c r="AF9" s="2" t="s">
        <v>0</v>
      </c>
      <c r="AG9" s="2"/>
      <c r="AH9" s="2"/>
      <c r="AI9" s="2"/>
      <c r="AJ9" s="2"/>
      <c r="AK9" s="2"/>
      <c r="AL9" s="2"/>
      <c r="AM9" s="5"/>
      <c r="AN9" t="str" cm="1">
        <f t="array" ref="AN9">LOOKUP(2,1/(B9:AM9&lt;&gt;""),B9:AM9)</f>
        <v>tak</v>
      </c>
      <c r="AO9" cm="1">
        <f t="array" ref="AO9">_xlfn.LET(
_xlpm.rng, _xlfn._xlws.FILTER(B9:AM9, B9:AM9&lt;&gt;""),
_xlpm.n, COLUMNS(_xlpm.rng),
_xlpm.rev, INDEX(_xlpm.rng, 1, _xlfn.SEQUENCE(1, _xlpm.n, _xlpm.n, -1)),
_xlpm.pos, MATCH(TRUE, _xlpm.rev&lt;&gt;AN9, 0),
_xlpm.wynik, IF(ISNUMBER(_xlpm.pos), _xlpm.pos-1, _xlpm.n),
_xlpm.wynik
)</f>
        <v>1</v>
      </c>
      <c r="AP9" t="str">
        <f t="shared" si="0"/>
        <v>tak 1</v>
      </c>
    </row>
    <row r="10" spans="1:42" x14ac:dyDescent="0.25">
      <c r="A10" s="16" t="s">
        <v>20</v>
      </c>
      <c r="B10" s="9" t="s">
        <v>1</v>
      </c>
      <c r="C10" s="2" t="s">
        <v>0</v>
      </c>
      <c r="D10" s="2" t="s">
        <v>1</v>
      </c>
      <c r="E10" s="2" t="s">
        <v>0</v>
      </c>
      <c r="F10" s="2" t="s">
        <v>0</v>
      </c>
      <c r="G10" s="2" t="s">
        <v>1</v>
      </c>
      <c r="H10" s="2" t="s">
        <v>0</v>
      </c>
      <c r="I10" s="2" t="s">
        <v>0</v>
      </c>
      <c r="J10" s="2" t="s">
        <v>1</v>
      </c>
      <c r="K10" s="2" t="s">
        <v>0</v>
      </c>
      <c r="L10" s="2" t="s">
        <v>0</v>
      </c>
      <c r="M10" s="2" t="s">
        <v>0</v>
      </c>
      <c r="N10" s="2" t="s">
        <v>1</v>
      </c>
      <c r="O10" s="2" t="s">
        <v>0</v>
      </c>
      <c r="P10" s="2" t="s">
        <v>0</v>
      </c>
      <c r="Q10" s="2" t="s">
        <v>0</v>
      </c>
      <c r="R10" s="2" t="s">
        <v>1</v>
      </c>
      <c r="S10" s="2" t="s">
        <v>0</v>
      </c>
      <c r="T10" s="2" t="s">
        <v>0</v>
      </c>
      <c r="U10" s="2" t="s">
        <v>0</v>
      </c>
      <c r="V10" s="2" t="s">
        <v>0</v>
      </c>
      <c r="W10" s="2" t="s">
        <v>1</v>
      </c>
      <c r="X10" s="2" t="s">
        <v>1</v>
      </c>
      <c r="Y10" s="2" t="s">
        <v>0</v>
      </c>
      <c r="Z10" s="2" t="s">
        <v>0</v>
      </c>
      <c r="AA10" s="2" t="s">
        <v>0</v>
      </c>
      <c r="AB10" s="2" t="s">
        <v>0</v>
      </c>
      <c r="AC10" s="2" t="s">
        <v>0</v>
      </c>
      <c r="AD10" s="2" t="s">
        <v>1</v>
      </c>
      <c r="AE10" s="2" t="s">
        <v>0</v>
      </c>
      <c r="AF10" s="2" t="s">
        <v>1</v>
      </c>
      <c r="AG10" s="2"/>
      <c r="AH10" s="2"/>
      <c r="AI10" s="2"/>
      <c r="AJ10" s="2"/>
      <c r="AK10" s="2"/>
      <c r="AL10" s="2"/>
      <c r="AM10" s="5"/>
      <c r="AN10" t="str" cm="1">
        <f t="array" ref="AN10">LOOKUP(2,1/(B10:AM10&lt;&gt;""),B10:AM10)</f>
        <v>nie</v>
      </c>
      <c r="AO10" cm="1">
        <f t="array" ref="AO10">_xlfn.LET(
_xlpm.rng, _xlfn._xlws.FILTER(B10:AM10, B10:AM10&lt;&gt;""),
_xlpm.n, COLUMNS(_xlpm.rng),
_xlpm.rev, INDEX(_xlpm.rng, 1, _xlfn.SEQUENCE(1, _xlpm.n, _xlpm.n, -1)),
_xlpm.pos, MATCH(TRUE, _xlpm.rev&lt;&gt;AN10, 0),
_xlpm.wynik, IF(ISNUMBER(_xlpm.pos), _xlpm.pos-1, _xlpm.n),
_xlpm.wynik
)</f>
        <v>1</v>
      </c>
      <c r="AP10" t="str">
        <f t="shared" si="0"/>
        <v>nie 1</v>
      </c>
    </row>
    <row r="11" spans="1:42" x14ac:dyDescent="0.25">
      <c r="A11" s="16" t="s">
        <v>21</v>
      </c>
      <c r="B11" s="9" t="s">
        <v>0</v>
      </c>
      <c r="C11" s="2" t="s">
        <v>0</v>
      </c>
      <c r="D11" s="2" t="s">
        <v>0</v>
      </c>
      <c r="E11" s="2" t="s">
        <v>1</v>
      </c>
      <c r="F11" s="2" t="s">
        <v>0</v>
      </c>
      <c r="G11" s="2" t="s">
        <v>1</v>
      </c>
      <c r="H11" s="2" t="s">
        <v>0</v>
      </c>
      <c r="I11" s="2" t="s">
        <v>1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1</v>
      </c>
      <c r="S11" s="2" t="s">
        <v>1</v>
      </c>
      <c r="T11" s="2" t="s">
        <v>0</v>
      </c>
      <c r="U11" s="2" t="s">
        <v>0</v>
      </c>
      <c r="V11" s="2" t="s">
        <v>1</v>
      </c>
      <c r="W11" s="2" t="s">
        <v>0</v>
      </c>
      <c r="X11" s="2" t="s">
        <v>1</v>
      </c>
      <c r="Y11" s="2" t="s">
        <v>1</v>
      </c>
      <c r="Z11" s="2" t="s">
        <v>0</v>
      </c>
      <c r="AA11" s="2" t="s">
        <v>0</v>
      </c>
      <c r="AB11" s="2" t="s">
        <v>0</v>
      </c>
      <c r="AC11" s="2" t="s">
        <v>0</v>
      </c>
      <c r="AD11" s="2" t="s">
        <v>0</v>
      </c>
      <c r="AE11" s="2" t="s">
        <v>1</v>
      </c>
      <c r="AF11" s="2" t="s">
        <v>0</v>
      </c>
      <c r="AG11" s="2"/>
      <c r="AH11" s="2"/>
      <c r="AI11" s="2"/>
      <c r="AJ11" s="2"/>
      <c r="AK11" s="2"/>
      <c r="AL11" s="2"/>
      <c r="AM11" s="5"/>
      <c r="AN11" t="str" cm="1">
        <f t="array" ref="AN11">LOOKUP(2,1/(B11:AM11&lt;&gt;""),B11:AM11)</f>
        <v>tak</v>
      </c>
      <c r="AO11" cm="1">
        <f t="array" ref="AO11">_xlfn.LET(
_xlpm.rng, _xlfn._xlws.FILTER(B11:AM11, B11:AM11&lt;&gt;""),
_xlpm.n, COLUMNS(_xlpm.rng),
_xlpm.rev, INDEX(_xlpm.rng, 1, _xlfn.SEQUENCE(1, _xlpm.n, _xlpm.n, -1)),
_xlpm.pos, MATCH(TRUE, _xlpm.rev&lt;&gt;AN11, 0),
_xlpm.wynik, IF(ISNUMBER(_xlpm.pos), _xlpm.pos-1, _xlpm.n),
_xlpm.wynik
)</f>
        <v>1</v>
      </c>
      <c r="AP11" t="str">
        <f t="shared" si="0"/>
        <v>tak 1</v>
      </c>
    </row>
    <row r="12" spans="1:42" x14ac:dyDescent="0.25">
      <c r="A12" s="16" t="s">
        <v>22</v>
      </c>
      <c r="B12" s="9" t="s">
        <v>0</v>
      </c>
      <c r="C12" s="2" t="s">
        <v>0</v>
      </c>
      <c r="D12" s="2" t="s">
        <v>0</v>
      </c>
      <c r="E12" s="2" t="s">
        <v>1</v>
      </c>
      <c r="F12" s="2" t="s">
        <v>0</v>
      </c>
      <c r="G12" s="2" t="s">
        <v>0</v>
      </c>
      <c r="H12" s="2" t="s">
        <v>1</v>
      </c>
      <c r="I12" s="2" t="s">
        <v>0</v>
      </c>
      <c r="J12" s="2" t="s">
        <v>1</v>
      </c>
      <c r="K12" s="2" t="s">
        <v>0</v>
      </c>
      <c r="L12" s="2" t="s">
        <v>0</v>
      </c>
      <c r="M12" s="2" t="s">
        <v>1</v>
      </c>
      <c r="N12" s="2" t="s">
        <v>1</v>
      </c>
      <c r="O12" s="2" t="s">
        <v>0</v>
      </c>
      <c r="P12" s="2" t="s">
        <v>1</v>
      </c>
      <c r="Q12" s="2" t="s">
        <v>0</v>
      </c>
      <c r="R12" s="2" t="s">
        <v>0</v>
      </c>
      <c r="S12" s="2" t="s">
        <v>1</v>
      </c>
      <c r="T12" s="2" t="s">
        <v>0</v>
      </c>
      <c r="U12" s="2" t="s">
        <v>1</v>
      </c>
      <c r="V12" s="2" t="s">
        <v>1</v>
      </c>
      <c r="W12" s="2" t="s">
        <v>1</v>
      </c>
      <c r="X12" s="2" t="s">
        <v>1</v>
      </c>
      <c r="Y12" s="2" t="s">
        <v>0</v>
      </c>
      <c r="Z12" s="2" t="s">
        <v>1</v>
      </c>
      <c r="AA12" s="2" t="s">
        <v>0</v>
      </c>
      <c r="AB12" s="2" t="s">
        <v>0</v>
      </c>
      <c r="AC12" s="2" t="s">
        <v>1</v>
      </c>
      <c r="AD12" s="2" t="s">
        <v>0</v>
      </c>
      <c r="AE12" s="2" t="s">
        <v>0</v>
      </c>
      <c r="AF12" s="2" t="s">
        <v>1</v>
      </c>
      <c r="AG12" s="2"/>
      <c r="AH12" s="2"/>
      <c r="AI12" s="2"/>
      <c r="AJ12" s="2"/>
      <c r="AK12" s="2"/>
      <c r="AL12" s="2"/>
      <c r="AM12" s="5"/>
      <c r="AN12" t="str" cm="1">
        <f t="array" ref="AN12">LOOKUP(2,1/(B12:AM12&lt;&gt;""),B12:AM12)</f>
        <v>nie</v>
      </c>
      <c r="AO12" cm="1">
        <f t="array" ref="AO12">_xlfn.LET(
_xlpm.rng, _xlfn._xlws.FILTER(B12:AM12, B12:AM12&lt;&gt;""),
_xlpm.n, COLUMNS(_xlpm.rng),
_xlpm.rev, INDEX(_xlpm.rng, 1, _xlfn.SEQUENCE(1, _xlpm.n, _xlpm.n, -1)),
_xlpm.pos, MATCH(TRUE, _xlpm.rev&lt;&gt;AN12, 0),
_xlpm.wynik, IF(ISNUMBER(_xlpm.pos), _xlpm.pos-1, _xlpm.n),
_xlpm.wynik
)</f>
        <v>1</v>
      </c>
      <c r="AP12" t="str">
        <f t="shared" si="0"/>
        <v>nie 1</v>
      </c>
    </row>
    <row r="13" spans="1:42" x14ac:dyDescent="0.25">
      <c r="A13" s="16" t="s">
        <v>23</v>
      </c>
      <c r="B13" s="9" t="s">
        <v>0</v>
      </c>
      <c r="C13" s="2" t="s">
        <v>1</v>
      </c>
      <c r="D13" s="2" t="s">
        <v>0</v>
      </c>
      <c r="E13" s="2" t="s">
        <v>0</v>
      </c>
      <c r="F13" s="2" t="s">
        <v>1</v>
      </c>
      <c r="G13" s="2" t="s">
        <v>0</v>
      </c>
      <c r="H13" s="2" t="s">
        <v>1</v>
      </c>
      <c r="I13" s="2" t="s">
        <v>1</v>
      </c>
      <c r="J13" s="2" t="s">
        <v>1</v>
      </c>
      <c r="K13" s="2" t="s">
        <v>1</v>
      </c>
      <c r="L13" s="2" t="s">
        <v>0</v>
      </c>
      <c r="M13" s="2" t="s">
        <v>0</v>
      </c>
      <c r="N13" s="2" t="s">
        <v>1</v>
      </c>
      <c r="O13" s="2" t="s">
        <v>1</v>
      </c>
      <c r="P13" s="2" t="s">
        <v>0</v>
      </c>
      <c r="Q13" s="2" t="s">
        <v>0</v>
      </c>
      <c r="R13" s="2" t="s">
        <v>1</v>
      </c>
      <c r="S13" s="2" t="s">
        <v>1</v>
      </c>
      <c r="T13" s="2" t="s">
        <v>0</v>
      </c>
      <c r="U13" s="2" t="s">
        <v>0</v>
      </c>
      <c r="V13" s="2" t="s">
        <v>1</v>
      </c>
      <c r="W13" s="2" t="s">
        <v>1</v>
      </c>
      <c r="X13" s="2" t="s">
        <v>1</v>
      </c>
      <c r="Y13" s="2" t="s">
        <v>1</v>
      </c>
      <c r="Z13" s="2" t="s">
        <v>0</v>
      </c>
      <c r="AA13" s="2" t="s">
        <v>0</v>
      </c>
      <c r="AB13" s="2" t="s">
        <v>1</v>
      </c>
      <c r="AC13" s="2" t="s">
        <v>1</v>
      </c>
      <c r="AD13" s="2"/>
      <c r="AE13" s="2" t="s">
        <v>0</v>
      </c>
      <c r="AF13" s="2" t="s">
        <v>0</v>
      </c>
      <c r="AG13" s="2"/>
      <c r="AH13" s="2"/>
      <c r="AI13" s="2"/>
      <c r="AJ13" s="2"/>
      <c r="AK13" s="2"/>
      <c r="AL13" s="2"/>
      <c r="AM13" s="5"/>
      <c r="AN13" t="str" cm="1">
        <f t="array" ref="AN13">LOOKUP(2,1/(B13:AM13&lt;&gt;""),B13:AM13)</f>
        <v>tak</v>
      </c>
      <c r="AO13" cm="1">
        <f t="array" ref="AO13">_xlfn.LET(
_xlpm.rng, _xlfn._xlws.FILTER(B13:AM13, B13:AM13&lt;&gt;""),
_xlpm.n, COLUMNS(_xlpm.rng),
_xlpm.rev, INDEX(_xlpm.rng, 1, _xlfn.SEQUENCE(1, _xlpm.n, _xlpm.n, -1)),
_xlpm.pos, MATCH(TRUE, _xlpm.rev&lt;&gt;AN13, 0),
_xlpm.wynik, IF(ISNUMBER(_xlpm.pos), _xlpm.pos-1, _xlpm.n),
_xlpm.wynik
)</f>
        <v>2</v>
      </c>
      <c r="AP13" t="str">
        <f t="shared" si="0"/>
        <v>tak 2</v>
      </c>
    </row>
    <row r="14" spans="1:42" x14ac:dyDescent="0.25">
      <c r="A14" s="16" t="s">
        <v>463</v>
      </c>
      <c r="B14" s="9" t="s">
        <v>1</v>
      </c>
      <c r="C14" s="2" t="s">
        <v>0</v>
      </c>
      <c r="D14" s="2" t="s">
        <v>0</v>
      </c>
      <c r="E14" s="2" t="s">
        <v>0</v>
      </c>
      <c r="F14" s="2" t="s">
        <v>1</v>
      </c>
      <c r="G14" s="2" t="s">
        <v>0</v>
      </c>
      <c r="H14" s="2" t="s">
        <v>1</v>
      </c>
      <c r="I14" s="2" t="s">
        <v>0</v>
      </c>
      <c r="J14" s="2" t="s">
        <v>1</v>
      </c>
      <c r="K14" s="2" t="s">
        <v>1</v>
      </c>
      <c r="L14" s="2" t="s">
        <v>0</v>
      </c>
      <c r="M14" s="2" t="s">
        <v>1</v>
      </c>
      <c r="N14" s="2" t="s">
        <v>0</v>
      </c>
      <c r="O14" s="2" t="s">
        <v>1</v>
      </c>
      <c r="P14" s="2" t="s">
        <v>0</v>
      </c>
      <c r="Q14" s="2" t="s">
        <v>0</v>
      </c>
      <c r="R14" s="2" t="s">
        <v>0</v>
      </c>
      <c r="S14" s="2" t="s">
        <v>1</v>
      </c>
      <c r="T14" s="2" t="s">
        <v>1</v>
      </c>
      <c r="U14" s="2" t="s">
        <v>1</v>
      </c>
      <c r="V14" s="2" t="s">
        <v>0</v>
      </c>
      <c r="W14" s="2" t="s">
        <v>0</v>
      </c>
      <c r="X14" s="2" t="s">
        <v>1</v>
      </c>
      <c r="Y14" s="2" t="s">
        <v>1</v>
      </c>
      <c r="Z14" s="2" t="s">
        <v>1</v>
      </c>
      <c r="AA14" s="2" t="s">
        <v>0</v>
      </c>
      <c r="AB14" s="2" t="s">
        <v>1</v>
      </c>
      <c r="AC14" s="2" t="s">
        <v>0</v>
      </c>
      <c r="AD14" s="2" t="s">
        <v>0</v>
      </c>
      <c r="AE14" s="2" t="s">
        <v>1</v>
      </c>
      <c r="AF14" s="2" t="s">
        <v>1</v>
      </c>
      <c r="AG14" s="2"/>
      <c r="AH14" s="2"/>
      <c r="AI14" s="2"/>
      <c r="AJ14" s="2"/>
      <c r="AK14" s="2"/>
      <c r="AL14" s="2"/>
      <c r="AM14" s="5"/>
      <c r="AN14" t="str" cm="1">
        <f t="array" ref="AN14">LOOKUP(2,1/(B14:AM14&lt;&gt;""),B14:AM14)</f>
        <v>nie</v>
      </c>
      <c r="AO14" cm="1">
        <f t="array" ref="AO14">_xlfn.LET(
_xlpm.rng, _xlfn._xlws.FILTER(B14:AM14, B14:AM14&lt;&gt;""),
_xlpm.n, COLUMNS(_xlpm.rng),
_xlpm.rev, INDEX(_xlpm.rng, 1, _xlfn.SEQUENCE(1, _xlpm.n, _xlpm.n, -1)),
_xlpm.pos, MATCH(TRUE, _xlpm.rev&lt;&gt;AN14, 0),
_xlpm.wynik, IF(ISNUMBER(_xlpm.pos), _xlpm.pos-1, _xlpm.n),
_xlpm.wynik
)</f>
        <v>2</v>
      </c>
      <c r="AP14" t="str">
        <f t="shared" si="0"/>
        <v>nie 2</v>
      </c>
    </row>
    <row r="15" spans="1:42" x14ac:dyDescent="0.25">
      <c r="A15" s="16" t="s">
        <v>24</v>
      </c>
      <c r="B15" s="9" t="s">
        <v>0</v>
      </c>
      <c r="C15" s="2" t="s">
        <v>0</v>
      </c>
      <c r="D15" s="2" t="s">
        <v>0</v>
      </c>
      <c r="E15" s="2" t="s">
        <v>1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1</v>
      </c>
      <c r="K15" s="2" t="s">
        <v>1</v>
      </c>
      <c r="L15" s="2" t="s">
        <v>0</v>
      </c>
      <c r="M15" s="2" t="s">
        <v>0</v>
      </c>
      <c r="N15" s="2" t="s">
        <v>1</v>
      </c>
      <c r="O15" s="2" t="s">
        <v>1</v>
      </c>
      <c r="P15" s="2" t="s">
        <v>1</v>
      </c>
      <c r="Q15" s="2" t="s">
        <v>1</v>
      </c>
      <c r="R15" s="2" t="s">
        <v>1</v>
      </c>
      <c r="S15" s="2" t="s">
        <v>1</v>
      </c>
      <c r="T15" s="2" t="s">
        <v>0</v>
      </c>
      <c r="U15" s="2" t="s">
        <v>1</v>
      </c>
      <c r="V15" s="2" t="s">
        <v>1</v>
      </c>
      <c r="W15" s="2" t="s">
        <v>0</v>
      </c>
      <c r="X15" s="2" t="s">
        <v>0</v>
      </c>
      <c r="Y15" s="2" t="s">
        <v>0</v>
      </c>
      <c r="Z15" s="2" t="s">
        <v>1</v>
      </c>
      <c r="AA15" s="2" t="s">
        <v>0</v>
      </c>
      <c r="AB15" s="2" t="s">
        <v>1</v>
      </c>
      <c r="AC15" s="2" t="s">
        <v>0</v>
      </c>
      <c r="AD15" s="2" t="s">
        <v>1</v>
      </c>
      <c r="AE15" s="2" t="s">
        <v>1</v>
      </c>
      <c r="AF15" s="2" t="s">
        <v>0</v>
      </c>
      <c r="AG15" s="2"/>
      <c r="AH15" s="2"/>
      <c r="AI15" s="2"/>
      <c r="AJ15" s="2"/>
      <c r="AK15" s="2"/>
      <c r="AL15" s="2"/>
      <c r="AM15" s="5"/>
      <c r="AN15" t="str" cm="1">
        <f t="array" ref="AN15">LOOKUP(2,1/(B15:AM15&lt;&gt;""),B15:AM15)</f>
        <v>tak</v>
      </c>
      <c r="AO15" cm="1">
        <f t="array" ref="AO15">_xlfn.LET(
_xlpm.rng, _xlfn._xlws.FILTER(B15:AM15, B15:AM15&lt;&gt;""),
_xlpm.n, COLUMNS(_xlpm.rng),
_xlpm.rev, INDEX(_xlpm.rng, 1, _xlfn.SEQUENCE(1, _xlpm.n, _xlpm.n, -1)),
_xlpm.pos, MATCH(TRUE, _xlpm.rev&lt;&gt;AN15, 0),
_xlpm.wynik, IF(ISNUMBER(_xlpm.pos), _xlpm.pos-1, _xlpm.n),
_xlpm.wynik
)</f>
        <v>1</v>
      </c>
      <c r="AP15" t="str">
        <f t="shared" si="0"/>
        <v>tak 1</v>
      </c>
    </row>
    <row r="16" spans="1:42" x14ac:dyDescent="0.25">
      <c r="A16" s="16" t="s">
        <v>25</v>
      </c>
      <c r="B16" s="9" t="s">
        <v>0</v>
      </c>
      <c r="C16" s="2" t="s">
        <v>1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1</v>
      </c>
      <c r="K16" s="2" t="s">
        <v>0</v>
      </c>
      <c r="L16" s="2" t="s">
        <v>1</v>
      </c>
      <c r="M16" s="2" t="s">
        <v>0</v>
      </c>
      <c r="N16" s="2" t="s">
        <v>1</v>
      </c>
      <c r="O16" s="2" t="s">
        <v>0</v>
      </c>
      <c r="P16" s="2" t="s">
        <v>1</v>
      </c>
      <c r="Q16" s="2" t="s">
        <v>1</v>
      </c>
      <c r="R16" s="2" t="s">
        <v>1</v>
      </c>
      <c r="S16" s="2" t="s">
        <v>1</v>
      </c>
      <c r="T16" s="2" t="s">
        <v>0</v>
      </c>
      <c r="U16" s="2" t="s">
        <v>0</v>
      </c>
      <c r="V16" s="2" t="s">
        <v>0</v>
      </c>
      <c r="W16" s="2" t="s">
        <v>1</v>
      </c>
      <c r="X16" s="2" t="s">
        <v>0</v>
      </c>
      <c r="Y16" s="2" t="s">
        <v>0</v>
      </c>
      <c r="Z16" s="2" t="s">
        <v>1</v>
      </c>
      <c r="AA16" s="2" t="s">
        <v>1</v>
      </c>
      <c r="AB16" s="2" t="s">
        <v>1</v>
      </c>
      <c r="AC16" s="2" t="s">
        <v>1</v>
      </c>
      <c r="AD16" s="2" t="s">
        <v>1</v>
      </c>
      <c r="AE16" s="2" t="s">
        <v>1</v>
      </c>
      <c r="AF16" s="2" t="s">
        <v>0</v>
      </c>
      <c r="AG16" s="2"/>
      <c r="AH16" s="2"/>
      <c r="AI16" s="2"/>
      <c r="AJ16" s="2"/>
      <c r="AK16" s="2"/>
      <c r="AL16" s="2"/>
      <c r="AM16" s="5"/>
      <c r="AN16" t="str" cm="1">
        <f t="array" ref="AN16">LOOKUP(2,1/(B16:AM16&lt;&gt;""),B16:AM16)</f>
        <v>tak</v>
      </c>
      <c r="AO16" cm="1">
        <f t="array" ref="AO16">_xlfn.LET(
_xlpm.rng, _xlfn._xlws.FILTER(B16:AM16, B16:AM16&lt;&gt;""),
_xlpm.n, COLUMNS(_xlpm.rng),
_xlpm.rev, INDEX(_xlpm.rng, 1, _xlfn.SEQUENCE(1, _xlpm.n, _xlpm.n, -1)),
_xlpm.pos, MATCH(TRUE, _xlpm.rev&lt;&gt;AN16, 0),
_xlpm.wynik, IF(ISNUMBER(_xlpm.pos), _xlpm.pos-1, _xlpm.n),
_xlpm.wynik
)</f>
        <v>1</v>
      </c>
      <c r="AP16" t="str">
        <f t="shared" si="0"/>
        <v>tak 1</v>
      </c>
    </row>
    <row r="17" spans="1:43" x14ac:dyDescent="0.25">
      <c r="A17" s="16" t="s">
        <v>26</v>
      </c>
      <c r="B17" s="9" t="s">
        <v>0</v>
      </c>
      <c r="C17" s="2" t="s">
        <v>0</v>
      </c>
      <c r="D17" s="2" t="s">
        <v>1</v>
      </c>
      <c r="E17" s="2" t="s">
        <v>0</v>
      </c>
      <c r="F17" s="2" t="s">
        <v>0</v>
      </c>
      <c r="G17" s="2" t="s">
        <v>0</v>
      </c>
      <c r="H17" s="2" t="s">
        <v>1</v>
      </c>
      <c r="I17" s="2" t="s">
        <v>1</v>
      </c>
      <c r="J17" s="2" t="s">
        <v>1</v>
      </c>
      <c r="K17" s="2" t="s">
        <v>1</v>
      </c>
      <c r="L17" s="2" t="s">
        <v>1</v>
      </c>
      <c r="M17" s="2" t="s">
        <v>1</v>
      </c>
      <c r="N17" s="2" t="s">
        <v>0</v>
      </c>
      <c r="O17" s="2" t="s">
        <v>0</v>
      </c>
      <c r="P17" s="2" t="s">
        <v>0</v>
      </c>
      <c r="Q17" s="2" t="s">
        <v>1</v>
      </c>
      <c r="R17" s="2" t="s">
        <v>1</v>
      </c>
      <c r="S17" s="2" t="s">
        <v>1</v>
      </c>
      <c r="T17" s="2" t="s">
        <v>0</v>
      </c>
      <c r="U17" s="2" t="s">
        <v>1</v>
      </c>
      <c r="V17" s="2" t="s">
        <v>1</v>
      </c>
      <c r="W17" s="2" t="s">
        <v>0</v>
      </c>
      <c r="X17" s="2" t="s">
        <v>1</v>
      </c>
      <c r="Y17" s="2" t="s">
        <v>0</v>
      </c>
      <c r="Z17" s="2" t="s">
        <v>0</v>
      </c>
      <c r="AA17" s="2" t="s">
        <v>0</v>
      </c>
      <c r="AB17" s="2" t="s">
        <v>0</v>
      </c>
      <c r="AC17" s="2" t="s">
        <v>1</v>
      </c>
      <c r="AD17" s="2" t="s">
        <v>1</v>
      </c>
      <c r="AE17" s="2" t="s">
        <v>1</v>
      </c>
      <c r="AF17" s="2" t="s">
        <v>0</v>
      </c>
      <c r="AG17" s="2"/>
      <c r="AH17" s="2"/>
      <c r="AI17" s="2"/>
      <c r="AJ17" s="2"/>
      <c r="AK17" s="2"/>
      <c r="AL17" s="2"/>
      <c r="AM17" s="5"/>
      <c r="AN17" t="str" cm="1">
        <f t="array" ref="AN17">LOOKUP(2,1/(B17:AM17&lt;&gt;""),B17:AM17)</f>
        <v>tak</v>
      </c>
      <c r="AO17" cm="1">
        <f t="array" ref="AO17">_xlfn.LET(
_xlpm.rng, _xlfn._xlws.FILTER(B17:AM17, B17:AM17&lt;&gt;""),
_xlpm.n, COLUMNS(_xlpm.rng),
_xlpm.rev, INDEX(_xlpm.rng, 1, _xlfn.SEQUENCE(1, _xlpm.n, _xlpm.n, -1)),
_xlpm.pos, MATCH(TRUE, _xlpm.rev&lt;&gt;AN17, 0),
_xlpm.wynik, IF(ISNUMBER(_xlpm.pos), _xlpm.pos-1, _xlpm.n),
_xlpm.wynik
)</f>
        <v>1</v>
      </c>
      <c r="AP17" t="str">
        <f t="shared" si="0"/>
        <v>tak 1</v>
      </c>
    </row>
    <row r="18" spans="1:43" x14ac:dyDescent="0.25">
      <c r="A18" s="16" t="s">
        <v>27</v>
      </c>
      <c r="B18" s="9" t="s">
        <v>0</v>
      </c>
      <c r="C18" s="2" t="s">
        <v>1</v>
      </c>
      <c r="D18" s="2" t="s">
        <v>1</v>
      </c>
      <c r="E18" s="2" t="s">
        <v>0</v>
      </c>
      <c r="F18" s="2" t="s">
        <v>0</v>
      </c>
      <c r="G18" s="2" t="s">
        <v>0</v>
      </c>
      <c r="H18" s="2" t="s">
        <v>1</v>
      </c>
      <c r="I18" s="2" t="s">
        <v>0</v>
      </c>
      <c r="J18" s="2" t="s">
        <v>0</v>
      </c>
      <c r="K18" s="2" t="s">
        <v>1</v>
      </c>
      <c r="L18" s="2" t="s">
        <v>0</v>
      </c>
      <c r="M18" s="2" t="s">
        <v>0</v>
      </c>
      <c r="N18" s="2" t="s">
        <v>1</v>
      </c>
      <c r="O18" s="2" t="s">
        <v>0</v>
      </c>
      <c r="P18" s="2" t="s">
        <v>1</v>
      </c>
      <c r="Q18" s="2" t="s">
        <v>0</v>
      </c>
      <c r="R18" s="2" t="s">
        <v>1</v>
      </c>
      <c r="S18" s="2" t="s">
        <v>1</v>
      </c>
      <c r="T18" s="2" t="s">
        <v>0</v>
      </c>
      <c r="U18" s="2" t="s">
        <v>0</v>
      </c>
      <c r="V18" s="2" t="s">
        <v>0</v>
      </c>
      <c r="W18" s="2" t="s">
        <v>0</v>
      </c>
      <c r="X18" s="2" t="s">
        <v>1</v>
      </c>
      <c r="Y18" s="2" t="s">
        <v>0</v>
      </c>
      <c r="Z18" s="2" t="s">
        <v>0</v>
      </c>
      <c r="AA18" s="2" t="s">
        <v>1</v>
      </c>
      <c r="AB18" s="2" t="s">
        <v>0</v>
      </c>
      <c r="AC18" s="2" t="s">
        <v>1</v>
      </c>
      <c r="AD18" s="2" t="s">
        <v>0</v>
      </c>
      <c r="AE18" s="2" t="s">
        <v>1</v>
      </c>
      <c r="AF18" s="2" t="s">
        <v>0</v>
      </c>
      <c r="AG18" s="2"/>
      <c r="AH18" s="2"/>
      <c r="AI18" s="2"/>
      <c r="AJ18" s="2"/>
      <c r="AK18" s="2"/>
      <c r="AL18" s="2"/>
      <c r="AM18" s="5"/>
      <c r="AN18" t="str" cm="1">
        <f t="array" ref="AN18">LOOKUP(2,1/(B18:AM18&lt;&gt;""),B18:AM18)</f>
        <v>tak</v>
      </c>
      <c r="AO18" cm="1">
        <f t="array" ref="AO18">_xlfn.LET(
_xlpm.rng, _xlfn._xlws.FILTER(B18:AM18, B18:AM18&lt;&gt;""),
_xlpm.n, COLUMNS(_xlpm.rng),
_xlpm.rev, INDEX(_xlpm.rng, 1, _xlfn.SEQUENCE(1, _xlpm.n, _xlpm.n, -1)),
_xlpm.pos, MATCH(TRUE, _xlpm.rev&lt;&gt;AN18, 0),
_xlpm.wynik, IF(ISNUMBER(_xlpm.pos), _xlpm.pos-1, _xlpm.n),
_xlpm.wynik
)</f>
        <v>1</v>
      </c>
      <c r="AP18" t="str">
        <f t="shared" si="0"/>
        <v>tak 1</v>
      </c>
    </row>
    <row r="19" spans="1:43" x14ac:dyDescent="0.25">
      <c r="A19" s="16" t="s">
        <v>28</v>
      </c>
      <c r="B19" s="9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1</v>
      </c>
      <c r="H19" s="2" t="s">
        <v>1</v>
      </c>
      <c r="I19" s="2" t="s">
        <v>0</v>
      </c>
      <c r="J19" s="2" t="s">
        <v>0</v>
      </c>
      <c r="K19" s="2" t="s">
        <v>1</v>
      </c>
      <c r="L19" s="2" t="s">
        <v>0</v>
      </c>
      <c r="M19" s="2" t="s">
        <v>0</v>
      </c>
      <c r="N19" s="2" t="s">
        <v>1</v>
      </c>
      <c r="O19" s="2" t="s">
        <v>0</v>
      </c>
      <c r="P19" s="2" t="s">
        <v>0</v>
      </c>
      <c r="Q19" s="2" t="s">
        <v>0</v>
      </c>
      <c r="R19" s="2" t="s">
        <v>1</v>
      </c>
      <c r="S19" s="2" t="s">
        <v>0</v>
      </c>
      <c r="T19" s="2" t="s">
        <v>0</v>
      </c>
      <c r="U19" s="2" t="s">
        <v>1</v>
      </c>
      <c r="V19" s="2" t="s">
        <v>1</v>
      </c>
      <c r="W19" s="2" t="s">
        <v>1</v>
      </c>
      <c r="X19" s="2" t="s">
        <v>0</v>
      </c>
      <c r="Y19" s="2" t="s">
        <v>0</v>
      </c>
      <c r="Z19" s="2" t="s">
        <v>1</v>
      </c>
      <c r="AA19" s="2" t="s">
        <v>0</v>
      </c>
      <c r="AB19" s="2" t="s">
        <v>1</v>
      </c>
      <c r="AC19" s="2" t="s">
        <v>1</v>
      </c>
      <c r="AD19" s="2" t="s">
        <v>0</v>
      </c>
      <c r="AE19" s="2" t="s">
        <v>1</v>
      </c>
      <c r="AF19" s="2"/>
      <c r="AG19" s="2"/>
      <c r="AH19" s="2"/>
      <c r="AI19" s="2"/>
      <c r="AJ19" s="2"/>
      <c r="AK19" s="2"/>
      <c r="AL19" s="2"/>
      <c r="AM19" s="5"/>
      <c r="AN19" t="str" cm="1">
        <f t="array" ref="AN19">LOOKUP(2,1/(B19:AM19&lt;&gt;""),B19:AM19)</f>
        <v>nie</v>
      </c>
      <c r="AO19" cm="1">
        <f t="array" ref="AO19">_xlfn.LET(
_xlpm.rng, _xlfn._xlws.FILTER(B19:AM19, B19:AM19&lt;&gt;""),
_xlpm.n, COLUMNS(_xlpm.rng),
_xlpm.rev, INDEX(_xlpm.rng, 1, _xlfn.SEQUENCE(1, _xlpm.n, _xlpm.n, -1)),
_xlpm.pos, MATCH(TRUE, _xlpm.rev&lt;&gt;AN19, 0),
_xlpm.wynik, IF(ISNUMBER(_xlpm.pos), _xlpm.pos-1, _xlpm.n),
_xlpm.wynik
)</f>
        <v>1</v>
      </c>
      <c r="AP19" t="str">
        <f t="shared" si="0"/>
        <v>nie 1</v>
      </c>
    </row>
    <row r="20" spans="1:43" x14ac:dyDescent="0.25">
      <c r="A20" s="16" t="s">
        <v>29</v>
      </c>
      <c r="B20" s="9" t="s">
        <v>1</v>
      </c>
      <c r="C20" s="2" t="s">
        <v>1</v>
      </c>
      <c r="D20" s="2" t="s">
        <v>1</v>
      </c>
      <c r="E20" s="2" t="s">
        <v>1</v>
      </c>
      <c r="F20" s="2" t="s">
        <v>0</v>
      </c>
      <c r="G20" s="2" t="s">
        <v>0</v>
      </c>
      <c r="H20" s="2" t="s">
        <v>0</v>
      </c>
      <c r="I20" s="2" t="s">
        <v>1</v>
      </c>
      <c r="J20" s="2" t="s">
        <v>1</v>
      </c>
      <c r="K20" s="2" t="s">
        <v>1</v>
      </c>
      <c r="L20" s="2" t="s">
        <v>0</v>
      </c>
      <c r="M20" s="2" t="s">
        <v>1</v>
      </c>
      <c r="N20" s="2" t="s">
        <v>1</v>
      </c>
      <c r="O20" s="2" t="s">
        <v>1</v>
      </c>
      <c r="P20" s="2" t="s">
        <v>0</v>
      </c>
      <c r="Q20" s="2" t="s">
        <v>0</v>
      </c>
      <c r="R20" s="2" t="s">
        <v>0</v>
      </c>
      <c r="S20" s="2" t="s">
        <v>1</v>
      </c>
      <c r="T20" s="2" t="s">
        <v>0</v>
      </c>
      <c r="U20" s="2" t="s">
        <v>0</v>
      </c>
      <c r="V20" s="2" t="s">
        <v>1</v>
      </c>
      <c r="W20" s="2" t="s">
        <v>0</v>
      </c>
      <c r="X20" s="2" t="s">
        <v>0</v>
      </c>
      <c r="Y20" s="2" t="s">
        <v>0</v>
      </c>
      <c r="Z20" s="2" t="s">
        <v>1</v>
      </c>
      <c r="AA20" s="2" t="s">
        <v>0</v>
      </c>
      <c r="AB20" s="2" t="s">
        <v>1</v>
      </c>
      <c r="AC20" s="2" t="s">
        <v>1</v>
      </c>
      <c r="AD20" s="2" t="s">
        <v>0</v>
      </c>
      <c r="AE20" s="2" t="s">
        <v>0</v>
      </c>
      <c r="AF20" s="2" t="s">
        <v>0</v>
      </c>
      <c r="AG20" s="2"/>
      <c r="AH20" s="2"/>
      <c r="AI20" s="2"/>
      <c r="AJ20" s="2"/>
      <c r="AK20" s="2"/>
      <c r="AL20" s="2"/>
      <c r="AM20" s="5"/>
      <c r="AN20" t="str" cm="1">
        <f t="array" ref="AN20">LOOKUP(2,1/(B20:AM20&lt;&gt;""),B20:AM20)</f>
        <v>tak</v>
      </c>
      <c r="AO20" cm="1">
        <f t="array" ref="AO20">_xlfn.LET(
_xlpm.rng, _xlfn._xlws.FILTER(B20:AM20, B20:AM20&lt;&gt;""),
_xlpm.n, COLUMNS(_xlpm.rng),
_xlpm.rev, INDEX(_xlpm.rng, 1, _xlfn.SEQUENCE(1, _xlpm.n, _xlpm.n, -1)),
_xlpm.pos, MATCH(TRUE, _xlpm.rev&lt;&gt;AN20, 0),
_xlpm.wynik, IF(ISNUMBER(_xlpm.pos), _xlpm.pos-1, _xlpm.n),
_xlpm.wynik
)</f>
        <v>3</v>
      </c>
      <c r="AP20" t="str">
        <f t="shared" si="0"/>
        <v>tak 3</v>
      </c>
    </row>
    <row r="21" spans="1:43" ht="15.75" thickBot="1" x14ac:dyDescent="0.3">
      <c r="A21" s="16" t="s">
        <v>30</v>
      </c>
      <c r="B21" s="10" t="s">
        <v>1</v>
      </c>
      <c r="C21" s="6" t="s">
        <v>1</v>
      </c>
      <c r="D21" s="6" t="s">
        <v>0</v>
      </c>
      <c r="E21" s="6" t="s">
        <v>0</v>
      </c>
      <c r="F21" s="6" t="s">
        <v>0</v>
      </c>
      <c r="G21" s="6" t="s">
        <v>0</v>
      </c>
      <c r="H21" s="6" t="s">
        <v>1</v>
      </c>
      <c r="I21" s="6" t="s">
        <v>0</v>
      </c>
      <c r="J21" s="6" t="s">
        <v>1</v>
      </c>
      <c r="K21" s="6" t="s">
        <v>1</v>
      </c>
      <c r="L21" s="6" t="s">
        <v>0</v>
      </c>
      <c r="M21" s="6" t="s">
        <v>0</v>
      </c>
      <c r="N21" s="6" t="s">
        <v>0</v>
      </c>
      <c r="O21" s="6" t="s">
        <v>1</v>
      </c>
      <c r="P21" s="6" t="s">
        <v>1</v>
      </c>
      <c r="Q21" s="6" t="s">
        <v>1</v>
      </c>
      <c r="R21" s="6" t="s">
        <v>1</v>
      </c>
      <c r="S21" s="6" t="s">
        <v>1</v>
      </c>
      <c r="T21" s="6" t="s">
        <v>0</v>
      </c>
      <c r="U21" s="6" t="s">
        <v>1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/>
      <c r="AH21" s="6"/>
      <c r="AI21" s="6"/>
      <c r="AJ21" s="6"/>
      <c r="AK21" s="6"/>
      <c r="AL21" s="6"/>
      <c r="AM21" s="7"/>
      <c r="AN21" t="str" cm="1">
        <f t="array" ref="AN21">LOOKUP(2,1/(B21:AM21&lt;&gt;""),B21:AM21)</f>
        <v>tak</v>
      </c>
      <c r="AO21" cm="1">
        <f t="array" ref="AO21">_xlfn.LET(
_xlpm.rng, _xlfn._xlws.FILTER(B21:AM21, B21:AM21&lt;&gt;""),
_xlpm.n, COLUMNS(_xlpm.rng),
_xlpm.rev, INDEX(_xlpm.rng, 1, _xlfn.SEQUENCE(1, _xlpm.n, _xlpm.n, -1)),
_xlpm.pos, MATCH(TRUE, _xlpm.rev&lt;&gt;AN21, 0),
_xlpm.wynik, IF(ISNUMBER(_xlpm.pos), _xlpm.pos-1, _xlpm.n),
_xlpm.wynik
)</f>
        <v>11</v>
      </c>
      <c r="AP21" t="str">
        <f t="shared" si="0"/>
        <v>tak 11</v>
      </c>
    </row>
    <row r="22" spans="1:43" hidden="1" x14ac:dyDescent="0.25">
      <c r="B22">
        <f>COUNTIF(B2:B21, "tak")</f>
        <v>14</v>
      </c>
      <c r="C22">
        <f t="shared" ref="C22:AD22" si="1">COUNTIF(C2:C21, "tak")</f>
        <v>10</v>
      </c>
      <c r="D22">
        <f t="shared" si="1"/>
        <v>14</v>
      </c>
      <c r="E22">
        <f t="shared" si="1"/>
        <v>10</v>
      </c>
      <c r="F22">
        <f t="shared" si="1"/>
        <v>16</v>
      </c>
      <c r="G22">
        <f t="shared" si="1"/>
        <v>14</v>
      </c>
      <c r="H22">
        <f t="shared" si="1"/>
        <v>6</v>
      </c>
      <c r="I22">
        <f t="shared" si="1"/>
        <v>12</v>
      </c>
      <c r="J22">
        <f t="shared" si="1"/>
        <v>8</v>
      </c>
      <c r="K22">
        <f t="shared" si="1"/>
        <v>8</v>
      </c>
      <c r="L22">
        <f t="shared" si="1"/>
        <v>16</v>
      </c>
      <c r="M22">
        <f t="shared" si="1"/>
        <v>16</v>
      </c>
      <c r="N22">
        <f t="shared" si="1"/>
        <v>8</v>
      </c>
      <c r="O22">
        <f t="shared" si="1"/>
        <v>10</v>
      </c>
      <c r="P22">
        <f t="shared" si="1"/>
        <v>12</v>
      </c>
      <c r="Q22">
        <f t="shared" si="1"/>
        <v>12</v>
      </c>
      <c r="R22">
        <f t="shared" si="1"/>
        <v>8</v>
      </c>
      <c r="S22">
        <f t="shared" si="1"/>
        <v>6</v>
      </c>
      <c r="T22">
        <f t="shared" si="1"/>
        <v>18</v>
      </c>
      <c r="U22">
        <f t="shared" si="1"/>
        <v>10</v>
      </c>
      <c r="V22">
        <f t="shared" si="1"/>
        <v>10</v>
      </c>
      <c r="W22">
        <f t="shared" si="1"/>
        <v>14</v>
      </c>
      <c r="X22">
        <f t="shared" si="1"/>
        <v>10</v>
      </c>
      <c r="Y22">
        <f t="shared" si="1"/>
        <v>14</v>
      </c>
      <c r="Z22">
        <f t="shared" si="1"/>
        <v>12</v>
      </c>
      <c r="AA22">
        <f t="shared" si="1"/>
        <v>12</v>
      </c>
      <c r="AB22">
        <f t="shared" si="1"/>
        <v>10</v>
      </c>
      <c r="AC22">
        <f t="shared" si="1"/>
        <v>8</v>
      </c>
      <c r="AD22">
        <f t="shared" si="1"/>
        <v>10</v>
      </c>
      <c r="AE22">
        <f>COUNTIF(AE2:AE21, "tak")</f>
        <v>8</v>
      </c>
      <c r="AF22">
        <f t="shared" ref="AF22" si="2">COUNTIF(AF2:AF21, "tak")</f>
        <v>12</v>
      </c>
      <c r="AG22">
        <f t="shared" ref="AG22" si="3">COUNTIF(AG2:AG21, "tak")</f>
        <v>0</v>
      </c>
      <c r="AH22">
        <f t="shared" ref="AH22" si="4">COUNTIF(AH2:AH21, "tak")</f>
        <v>0</v>
      </c>
      <c r="AI22">
        <f t="shared" ref="AI22" si="5">COUNTIF(AI2:AI21, "tak")</f>
        <v>0</v>
      </c>
      <c r="AJ22">
        <f t="shared" ref="AJ22" si="6">COUNTIF(AJ2:AJ21, "tak")</f>
        <v>0</v>
      </c>
      <c r="AK22">
        <f t="shared" ref="AK22" si="7">COUNTIF(AK2:AK21, "tak")</f>
        <v>0</v>
      </c>
      <c r="AL22">
        <f t="shared" ref="AL22" si="8">COUNTIF(AL2:AL21, "tak")</f>
        <v>0</v>
      </c>
      <c r="AM22">
        <f t="shared" ref="AM22" si="9">COUNTIF(AM2:AM21, "tak")</f>
        <v>0</v>
      </c>
    </row>
    <row r="23" spans="1:43" hidden="1" x14ac:dyDescent="0.25">
      <c r="B23">
        <f>COUNTIF(B2:B21, "nie")</f>
        <v>6</v>
      </c>
      <c r="C23">
        <f t="shared" ref="C23:AD23" si="10">COUNTIF(C2:C21, "nie")</f>
        <v>10</v>
      </c>
      <c r="D23">
        <f t="shared" si="10"/>
        <v>6</v>
      </c>
      <c r="E23">
        <f t="shared" si="10"/>
        <v>10</v>
      </c>
      <c r="F23">
        <f t="shared" si="10"/>
        <v>4</v>
      </c>
      <c r="G23">
        <f t="shared" si="10"/>
        <v>6</v>
      </c>
      <c r="H23">
        <f t="shared" si="10"/>
        <v>14</v>
      </c>
      <c r="I23">
        <f t="shared" si="10"/>
        <v>8</v>
      </c>
      <c r="J23">
        <f t="shared" si="10"/>
        <v>12</v>
      </c>
      <c r="K23">
        <f t="shared" si="10"/>
        <v>12</v>
      </c>
      <c r="L23">
        <f t="shared" si="10"/>
        <v>4</v>
      </c>
      <c r="M23">
        <f t="shared" si="10"/>
        <v>4</v>
      </c>
      <c r="N23">
        <f t="shared" si="10"/>
        <v>12</v>
      </c>
      <c r="O23">
        <f t="shared" si="10"/>
        <v>10</v>
      </c>
      <c r="P23">
        <f t="shared" si="10"/>
        <v>8</v>
      </c>
      <c r="Q23">
        <f t="shared" si="10"/>
        <v>8</v>
      </c>
      <c r="R23">
        <f t="shared" si="10"/>
        <v>12</v>
      </c>
      <c r="S23">
        <f t="shared" si="10"/>
        <v>14</v>
      </c>
      <c r="T23">
        <f t="shared" si="10"/>
        <v>2</v>
      </c>
      <c r="U23">
        <f t="shared" si="10"/>
        <v>10</v>
      </c>
      <c r="V23">
        <f t="shared" si="10"/>
        <v>10</v>
      </c>
      <c r="W23">
        <f t="shared" si="10"/>
        <v>6</v>
      </c>
      <c r="X23">
        <f t="shared" si="10"/>
        <v>10</v>
      </c>
      <c r="Y23">
        <f t="shared" si="10"/>
        <v>6</v>
      </c>
      <c r="Z23">
        <f t="shared" si="10"/>
        <v>8</v>
      </c>
      <c r="AA23">
        <f t="shared" si="10"/>
        <v>8</v>
      </c>
      <c r="AB23">
        <f t="shared" si="10"/>
        <v>10</v>
      </c>
      <c r="AC23">
        <f t="shared" si="10"/>
        <v>12</v>
      </c>
      <c r="AD23">
        <f t="shared" si="10"/>
        <v>6</v>
      </c>
      <c r="AE23">
        <f>COUNTIF(AE2:AE21, "nie")</f>
        <v>12</v>
      </c>
      <c r="AF23">
        <f t="shared" ref="AF23:AM23" si="11">COUNTIF(AF2:AF21, "nie")</f>
        <v>6</v>
      </c>
      <c r="AG23">
        <f t="shared" si="11"/>
        <v>0</v>
      </c>
      <c r="AH23">
        <f t="shared" si="11"/>
        <v>0</v>
      </c>
      <c r="AI23">
        <f t="shared" si="11"/>
        <v>0</v>
      </c>
      <c r="AJ23">
        <f t="shared" si="11"/>
        <v>0</v>
      </c>
      <c r="AK23">
        <f t="shared" si="11"/>
        <v>0</v>
      </c>
      <c r="AL23">
        <f t="shared" si="11"/>
        <v>0</v>
      </c>
      <c r="AM23">
        <f t="shared" si="11"/>
        <v>0</v>
      </c>
    </row>
    <row r="24" spans="1:43" hidden="1" x14ac:dyDescent="0.25">
      <c r="B24" t="str">
        <f>IF(MOD(B22, 2) = 0, "1", "0")</f>
        <v>1</v>
      </c>
      <c r="C24" t="str">
        <f t="shared" ref="C24:AD24" si="12">IF(MOD(C22, 2) = 0, "1", "0")</f>
        <v>1</v>
      </c>
      <c r="D24" t="str">
        <f t="shared" si="12"/>
        <v>1</v>
      </c>
      <c r="E24" t="str">
        <f t="shared" si="12"/>
        <v>1</v>
      </c>
      <c r="F24" t="str">
        <f t="shared" si="12"/>
        <v>1</v>
      </c>
      <c r="G24" t="str">
        <f t="shared" si="12"/>
        <v>1</v>
      </c>
      <c r="H24" t="str">
        <f t="shared" si="12"/>
        <v>1</v>
      </c>
      <c r="I24" t="str">
        <f t="shared" si="12"/>
        <v>1</v>
      </c>
      <c r="J24" t="str">
        <f t="shared" si="12"/>
        <v>1</v>
      </c>
      <c r="K24" t="str">
        <f t="shared" si="12"/>
        <v>1</v>
      </c>
      <c r="L24" t="str">
        <f t="shared" si="12"/>
        <v>1</v>
      </c>
      <c r="M24" t="str">
        <f t="shared" si="12"/>
        <v>1</v>
      </c>
      <c r="N24" t="str">
        <f t="shared" si="12"/>
        <v>1</v>
      </c>
      <c r="O24" t="str">
        <f t="shared" si="12"/>
        <v>1</v>
      </c>
      <c r="P24" t="str">
        <f t="shared" si="12"/>
        <v>1</v>
      </c>
      <c r="Q24" t="str">
        <f t="shared" si="12"/>
        <v>1</v>
      </c>
      <c r="R24" t="str">
        <f t="shared" si="12"/>
        <v>1</v>
      </c>
      <c r="S24" t="str">
        <f t="shared" si="12"/>
        <v>1</v>
      </c>
      <c r="T24" t="str">
        <f t="shared" si="12"/>
        <v>1</v>
      </c>
      <c r="U24" t="str">
        <f t="shared" si="12"/>
        <v>1</v>
      </c>
      <c r="V24" t="str">
        <f t="shared" si="12"/>
        <v>1</v>
      </c>
      <c r="W24" t="str">
        <f t="shared" si="12"/>
        <v>1</v>
      </c>
      <c r="X24" t="str">
        <f t="shared" si="12"/>
        <v>1</v>
      </c>
      <c r="Y24" t="str">
        <f t="shared" si="12"/>
        <v>1</v>
      </c>
      <c r="Z24" t="str">
        <f t="shared" si="12"/>
        <v>1</v>
      </c>
      <c r="AA24" t="str">
        <f t="shared" si="12"/>
        <v>1</v>
      </c>
      <c r="AB24" t="str">
        <f t="shared" si="12"/>
        <v>1</v>
      </c>
      <c r="AC24" t="str">
        <f t="shared" si="12"/>
        <v>1</v>
      </c>
      <c r="AD24" t="str">
        <f t="shared" si="12"/>
        <v>1</v>
      </c>
      <c r="AE24" t="str">
        <f>IF(MOD(AE22, 2) = 0, "1", "0")</f>
        <v>1</v>
      </c>
      <c r="AF24" t="str">
        <f t="shared" ref="AF24:AM24" si="13">IF(MOD(AF22, 2) = 0, "1", "0")</f>
        <v>1</v>
      </c>
      <c r="AG24" t="str">
        <f t="shared" si="13"/>
        <v>1</v>
      </c>
      <c r="AH24" t="str">
        <f t="shared" si="13"/>
        <v>1</v>
      </c>
      <c r="AI24" t="str">
        <f t="shared" si="13"/>
        <v>1</v>
      </c>
      <c r="AJ24" t="str">
        <f t="shared" si="13"/>
        <v>1</v>
      </c>
      <c r="AK24" t="str">
        <f t="shared" si="13"/>
        <v>1</v>
      </c>
      <c r="AL24" t="str">
        <f t="shared" si="13"/>
        <v>1</v>
      </c>
      <c r="AM24" t="str">
        <f t="shared" si="13"/>
        <v>1</v>
      </c>
    </row>
    <row r="25" spans="1:43" hidden="1" x14ac:dyDescent="0.25">
      <c r="B25" t="str">
        <f>IF(MOD(B23, 2) = 0, "1", "0")</f>
        <v>1</v>
      </c>
      <c r="C25" t="str">
        <f t="shared" ref="C25:AD25" si="14">IF(MOD(C23, 2) = 0, "1", "0")</f>
        <v>1</v>
      </c>
      <c r="D25" t="str">
        <f t="shared" si="14"/>
        <v>1</v>
      </c>
      <c r="E25" t="str">
        <f t="shared" si="14"/>
        <v>1</v>
      </c>
      <c r="F25" t="str">
        <f t="shared" si="14"/>
        <v>1</v>
      </c>
      <c r="G25" t="str">
        <f t="shared" si="14"/>
        <v>1</v>
      </c>
      <c r="H25" t="str">
        <f t="shared" si="14"/>
        <v>1</v>
      </c>
      <c r="I25" t="str">
        <f t="shared" si="14"/>
        <v>1</v>
      </c>
      <c r="J25" t="str">
        <f t="shared" si="14"/>
        <v>1</v>
      </c>
      <c r="K25" t="str">
        <f t="shared" si="14"/>
        <v>1</v>
      </c>
      <c r="L25" t="str">
        <f t="shared" si="14"/>
        <v>1</v>
      </c>
      <c r="M25" t="str">
        <f t="shared" si="14"/>
        <v>1</v>
      </c>
      <c r="N25" t="str">
        <f t="shared" si="14"/>
        <v>1</v>
      </c>
      <c r="O25" t="str">
        <f t="shared" si="14"/>
        <v>1</v>
      </c>
      <c r="P25" t="str">
        <f t="shared" si="14"/>
        <v>1</v>
      </c>
      <c r="Q25" t="str">
        <f t="shared" si="14"/>
        <v>1</v>
      </c>
      <c r="R25" t="str">
        <f t="shared" si="14"/>
        <v>1</v>
      </c>
      <c r="S25" t="str">
        <f t="shared" si="14"/>
        <v>1</v>
      </c>
      <c r="T25" t="str">
        <f t="shared" si="14"/>
        <v>1</v>
      </c>
      <c r="U25" t="str">
        <f t="shared" si="14"/>
        <v>1</v>
      </c>
      <c r="V25" t="str">
        <f t="shared" si="14"/>
        <v>1</v>
      </c>
      <c r="W25" t="str">
        <f t="shared" si="14"/>
        <v>1</v>
      </c>
      <c r="X25" t="str">
        <f t="shared" si="14"/>
        <v>1</v>
      </c>
      <c r="Y25" t="str">
        <f t="shared" si="14"/>
        <v>1</v>
      </c>
      <c r="Z25" t="str">
        <f t="shared" si="14"/>
        <v>1</v>
      </c>
      <c r="AA25" t="str">
        <f t="shared" si="14"/>
        <v>1</v>
      </c>
      <c r="AB25" t="str">
        <f t="shared" si="14"/>
        <v>1</v>
      </c>
      <c r="AC25" t="str">
        <f t="shared" si="14"/>
        <v>1</v>
      </c>
      <c r="AD25" t="str">
        <f t="shared" si="14"/>
        <v>1</v>
      </c>
      <c r="AE25" t="str">
        <f>IF(MOD(AE23, 2) = 0, "1", "0")</f>
        <v>1</v>
      </c>
      <c r="AF25" t="str">
        <f t="shared" ref="AF25:AM25" si="15">IF(MOD(AF23, 2) = 0, "1", "0")</f>
        <v>1</v>
      </c>
      <c r="AG25" t="str">
        <f t="shared" si="15"/>
        <v>1</v>
      </c>
      <c r="AH25" t="str">
        <f t="shared" si="15"/>
        <v>1</v>
      </c>
      <c r="AI25" t="str">
        <f t="shared" si="15"/>
        <v>1</v>
      </c>
      <c r="AJ25" t="str">
        <f t="shared" si="15"/>
        <v>1</v>
      </c>
      <c r="AK25" t="str">
        <f t="shared" si="15"/>
        <v>1</v>
      </c>
      <c r="AL25" t="str">
        <f t="shared" si="15"/>
        <v>1</v>
      </c>
      <c r="AM25" t="str">
        <f t="shared" si="15"/>
        <v>1</v>
      </c>
    </row>
    <row r="26" spans="1:43" hidden="1" x14ac:dyDescent="0.25">
      <c r="B26">
        <f>SUM(B24+B25)</f>
        <v>2</v>
      </c>
      <c r="C26">
        <f t="shared" ref="C26:AM26" si="16">SUM(C24+C25)</f>
        <v>2</v>
      </c>
      <c r="D26">
        <f t="shared" si="16"/>
        <v>2</v>
      </c>
      <c r="E26">
        <f t="shared" si="16"/>
        <v>2</v>
      </c>
      <c r="F26">
        <f t="shared" si="16"/>
        <v>2</v>
      </c>
      <c r="G26">
        <f t="shared" si="16"/>
        <v>2</v>
      </c>
      <c r="H26">
        <f t="shared" si="16"/>
        <v>2</v>
      </c>
      <c r="I26">
        <f t="shared" si="16"/>
        <v>2</v>
      </c>
      <c r="J26">
        <f t="shared" si="16"/>
        <v>2</v>
      </c>
      <c r="K26">
        <f t="shared" si="16"/>
        <v>2</v>
      </c>
      <c r="L26">
        <f t="shared" si="16"/>
        <v>2</v>
      </c>
      <c r="M26">
        <f t="shared" si="16"/>
        <v>2</v>
      </c>
      <c r="N26">
        <f t="shared" si="16"/>
        <v>2</v>
      </c>
      <c r="O26">
        <f t="shared" si="16"/>
        <v>2</v>
      </c>
      <c r="P26">
        <f t="shared" si="16"/>
        <v>2</v>
      </c>
      <c r="Q26">
        <f t="shared" si="16"/>
        <v>2</v>
      </c>
      <c r="R26">
        <f t="shared" si="16"/>
        <v>2</v>
      </c>
      <c r="S26">
        <f t="shared" si="16"/>
        <v>2</v>
      </c>
      <c r="T26">
        <f t="shared" si="16"/>
        <v>2</v>
      </c>
      <c r="U26">
        <f t="shared" si="16"/>
        <v>2</v>
      </c>
      <c r="V26">
        <f t="shared" si="16"/>
        <v>2</v>
      </c>
      <c r="W26">
        <f t="shared" si="16"/>
        <v>2</v>
      </c>
      <c r="X26">
        <f t="shared" si="16"/>
        <v>2</v>
      </c>
      <c r="Y26">
        <f t="shared" si="16"/>
        <v>2</v>
      </c>
      <c r="Z26">
        <f t="shared" si="16"/>
        <v>2</v>
      </c>
      <c r="AA26">
        <f t="shared" si="16"/>
        <v>2</v>
      </c>
      <c r="AB26">
        <f t="shared" si="16"/>
        <v>2</v>
      </c>
      <c r="AC26">
        <f t="shared" si="16"/>
        <v>2</v>
      </c>
      <c r="AD26">
        <f t="shared" si="16"/>
        <v>2</v>
      </c>
      <c r="AE26">
        <f t="shared" si="16"/>
        <v>2</v>
      </c>
      <c r="AF26">
        <f t="shared" si="16"/>
        <v>2</v>
      </c>
      <c r="AG26">
        <f t="shared" si="16"/>
        <v>2</v>
      </c>
      <c r="AH26">
        <f t="shared" si="16"/>
        <v>2</v>
      </c>
      <c r="AI26">
        <f t="shared" si="16"/>
        <v>2</v>
      </c>
      <c r="AJ26">
        <f t="shared" si="16"/>
        <v>2</v>
      </c>
      <c r="AK26">
        <f t="shared" si="16"/>
        <v>2</v>
      </c>
      <c r="AL26">
        <f t="shared" si="16"/>
        <v>2</v>
      </c>
      <c r="AM26">
        <f t="shared" si="16"/>
        <v>2</v>
      </c>
    </row>
    <row r="27" spans="1:43" x14ac:dyDescent="0.25">
      <c r="B27" t="str">
        <f>IF(B26&lt;2, "Błąd! "," ")</f>
        <v xml:space="preserve"> </v>
      </c>
      <c r="C27" t="str">
        <f t="shared" ref="C27:AM27" si="17">IF(C26&lt;2, "Błąd! "," ")</f>
        <v xml:space="preserve"> </v>
      </c>
      <c r="D27" t="str">
        <f t="shared" si="17"/>
        <v xml:space="preserve"> </v>
      </c>
      <c r="E27" t="str">
        <f t="shared" si="17"/>
        <v xml:space="preserve"> </v>
      </c>
      <c r="F27" t="str">
        <f t="shared" si="17"/>
        <v xml:space="preserve"> </v>
      </c>
      <c r="G27" t="str">
        <f t="shared" si="17"/>
        <v xml:space="preserve"> </v>
      </c>
      <c r="H27" t="str">
        <f t="shared" si="17"/>
        <v xml:space="preserve"> </v>
      </c>
      <c r="I27" t="str">
        <f t="shared" si="17"/>
        <v xml:space="preserve"> </v>
      </c>
      <c r="J27" t="str">
        <f t="shared" si="17"/>
        <v xml:space="preserve"> </v>
      </c>
      <c r="K27" t="str">
        <f t="shared" si="17"/>
        <v xml:space="preserve"> </v>
      </c>
      <c r="L27" t="str">
        <f t="shared" si="17"/>
        <v xml:space="preserve"> </v>
      </c>
      <c r="M27" t="str">
        <f t="shared" si="17"/>
        <v xml:space="preserve"> </v>
      </c>
      <c r="N27" t="str">
        <f t="shared" si="17"/>
        <v xml:space="preserve"> </v>
      </c>
      <c r="O27" t="str">
        <f t="shared" si="17"/>
        <v xml:space="preserve"> </v>
      </c>
      <c r="P27" t="str">
        <f t="shared" si="17"/>
        <v xml:space="preserve"> </v>
      </c>
      <c r="Q27" t="str">
        <f t="shared" si="17"/>
        <v xml:space="preserve"> </v>
      </c>
      <c r="R27" t="str">
        <f t="shared" si="17"/>
        <v xml:space="preserve"> </v>
      </c>
      <c r="S27" t="str">
        <f t="shared" si="17"/>
        <v xml:space="preserve"> </v>
      </c>
      <c r="T27" t="str">
        <f t="shared" si="17"/>
        <v xml:space="preserve"> </v>
      </c>
      <c r="U27" t="str">
        <f t="shared" si="17"/>
        <v xml:space="preserve"> </v>
      </c>
      <c r="V27" t="str">
        <f t="shared" si="17"/>
        <v xml:space="preserve"> </v>
      </c>
      <c r="W27" t="str">
        <f t="shared" si="17"/>
        <v xml:space="preserve"> </v>
      </c>
      <c r="X27" t="str">
        <f t="shared" si="17"/>
        <v xml:space="preserve"> </v>
      </c>
      <c r="Y27" t="str">
        <f t="shared" si="17"/>
        <v xml:space="preserve"> </v>
      </c>
      <c r="Z27" t="str">
        <f t="shared" si="17"/>
        <v xml:space="preserve"> </v>
      </c>
      <c r="AA27" t="str">
        <f t="shared" si="17"/>
        <v xml:space="preserve"> </v>
      </c>
      <c r="AB27" t="str">
        <f t="shared" si="17"/>
        <v xml:space="preserve"> </v>
      </c>
      <c r="AC27" t="str">
        <f t="shared" si="17"/>
        <v xml:space="preserve"> </v>
      </c>
      <c r="AD27" t="str">
        <f t="shared" si="17"/>
        <v xml:space="preserve"> </v>
      </c>
      <c r="AE27" t="str">
        <f t="shared" si="17"/>
        <v xml:space="preserve"> </v>
      </c>
      <c r="AF27" t="str">
        <f t="shared" si="17"/>
        <v xml:space="preserve"> </v>
      </c>
      <c r="AG27" t="str">
        <f t="shared" si="17"/>
        <v xml:space="preserve"> </v>
      </c>
      <c r="AH27" t="str">
        <f t="shared" si="17"/>
        <v xml:space="preserve"> </v>
      </c>
      <c r="AI27" t="str">
        <f t="shared" si="17"/>
        <v xml:space="preserve"> </v>
      </c>
      <c r="AJ27" t="str">
        <f t="shared" si="17"/>
        <v xml:space="preserve"> </v>
      </c>
      <c r="AK27" t="str">
        <f t="shared" si="17"/>
        <v xml:space="preserve"> </v>
      </c>
      <c r="AL27" t="str">
        <f t="shared" si="17"/>
        <v xml:space="preserve"> </v>
      </c>
      <c r="AM27" t="str">
        <f t="shared" si="17"/>
        <v xml:space="preserve"> </v>
      </c>
      <c r="AN27" s="92" t="str">
        <f>IF(COUNTIF(B26:AM26, 1) + COUNTIF(B26:AM26, 0) &gt; 0, 1, "")</f>
        <v/>
      </c>
      <c r="AQ27" t="str">
        <f>IF(COUNTIF(B27:AM27, "Błąd!") &gt; 1, 1, "")</f>
        <v/>
      </c>
    </row>
  </sheetData>
  <dataValidations count="1">
    <dataValidation type="list" allowBlank="1" showInputMessage="1" showErrorMessage="1" sqref="B2:AM21" xr:uid="{00000000-0002-0000-0100-000000000000}">
      <formula1>"tak,nie,"</formula1>
    </dataValidation>
  </dataValidations>
  <pageMargins left="0.7" right="0.7" top="0.75" bottom="0.75" header="0.3" footer="0.3"/>
  <headerFooter>
    <oddHeader>&amp;C&amp;"Calibri"&amp;10&amp;K008000 Gardner Aerospace Public (GREEN) Document&amp;1#_x000D_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Arkusz3">
    <tabColor rgb="FFFF0000"/>
  </sheetPr>
  <dimension ref="A1:AP25"/>
  <sheetViews>
    <sheetView workbookViewId="0">
      <pane xSplit="1" topLeftCell="B1" activePane="topRight" state="frozen"/>
      <selection pane="topRight" activeCell="AA33" sqref="AA33"/>
    </sheetView>
  </sheetViews>
  <sheetFormatPr defaultRowHeight="15" x14ac:dyDescent="0.25"/>
  <cols>
    <col min="2" max="39" width="4.7109375" customWidth="1"/>
  </cols>
  <sheetData>
    <row r="1" spans="1:42" s="1" customFormat="1" ht="36" customHeight="1" thickBot="1" x14ac:dyDescent="0.3">
      <c r="A1" s="24"/>
      <c r="B1" s="22">
        <v>1</v>
      </c>
      <c r="C1" s="20">
        <v>2</v>
      </c>
      <c r="D1" s="20">
        <v>3</v>
      </c>
      <c r="E1" s="20">
        <v>4</v>
      </c>
      <c r="F1" s="20">
        <v>5</v>
      </c>
      <c r="G1" s="20">
        <v>6</v>
      </c>
      <c r="H1" s="20">
        <v>7</v>
      </c>
      <c r="I1" s="20">
        <v>8</v>
      </c>
      <c r="J1" s="20">
        <v>9</v>
      </c>
      <c r="K1" s="20">
        <v>10</v>
      </c>
      <c r="L1" s="20">
        <v>11</v>
      </c>
      <c r="M1" s="20">
        <v>12</v>
      </c>
      <c r="N1" s="20">
        <v>13</v>
      </c>
      <c r="O1" s="20">
        <v>14</v>
      </c>
      <c r="P1" s="20">
        <v>15</v>
      </c>
      <c r="Q1" s="20">
        <v>16</v>
      </c>
      <c r="R1" s="20">
        <v>17</v>
      </c>
      <c r="S1" s="20">
        <v>18</v>
      </c>
      <c r="T1" s="20">
        <v>19</v>
      </c>
      <c r="U1" s="20">
        <v>20</v>
      </c>
      <c r="V1" s="20">
        <v>21</v>
      </c>
      <c r="W1" s="20">
        <v>22</v>
      </c>
      <c r="X1" s="20">
        <v>23</v>
      </c>
      <c r="Y1" s="20">
        <v>24</v>
      </c>
      <c r="Z1" s="20">
        <v>25</v>
      </c>
      <c r="AA1" s="20">
        <v>26</v>
      </c>
      <c r="AB1" s="20">
        <v>27</v>
      </c>
      <c r="AC1" s="20">
        <v>28</v>
      </c>
      <c r="AD1" s="20">
        <v>29</v>
      </c>
      <c r="AE1" s="20">
        <v>30</v>
      </c>
      <c r="AF1" s="20">
        <v>31</v>
      </c>
      <c r="AG1" s="20">
        <v>32</v>
      </c>
      <c r="AH1" s="20">
        <v>33</v>
      </c>
      <c r="AI1" s="20">
        <v>34</v>
      </c>
      <c r="AJ1" s="20">
        <v>35</v>
      </c>
      <c r="AK1" s="20">
        <v>36</v>
      </c>
      <c r="AL1" s="20">
        <v>37</v>
      </c>
      <c r="AM1" s="21">
        <v>38</v>
      </c>
    </row>
    <row r="2" spans="1:42" x14ac:dyDescent="0.25">
      <c r="A2" s="16" t="s">
        <v>79</v>
      </c>
      <c r="B2" s="23" t="s">
        <v>1</v>
      </c>
      <c r="C2" s="18" t="s">
        <v>1</v>
      </c>
      <c r="D2" s="18" t="s">
        <v>0</v>
      </c>
      <c r="E2" s="18" t="s">
        <v>0</v>
      </c>
      <c r="F2" s="18" t="s">
        <v>0</v>
      </c>
      <c r="G2" s="18" t="s">
        <v>0</v>
      </c>
      <c r="H2" s="18" t="s">
        <v>0</v>
      </c>
      <c r="I2" s="18" t="s">
        <v>1</v>
      </c>
      <c r="J2" s="18" t="s">
        <v>1</v>
      </c>
      <c r="K2" s="18" t="s">
        <v>1</v>
      </c>
      <c r="L2" s="18" t="s">
        <v>1</v>
      </c>
      <c r="M2" s="18" t="s">
        <v>0</v>
      </c>
      <c r="N2" s="18" t="s">
        <v>1</v>
      </c>
      <c r="O2" s="18" t="s">
        <v>1</v>
      </c>
      <c r="P2" s="18" t="s">
        <v>0</v>
      </c>
      <c r="Q2" s="18" t="s">
        <v>1</v>
      </c>
      <c r="R2" s="18" t="s">
        <v>0</v>
      </c>
      <c r="S2" s="18" t="s">
        <v>0</v>
      </c>
      <c r="T2" s="18" t="s">
        <v>1</v>
      </c>
      <c r="U2" s="18" t="s">
        <v>1</v>
      </c>
      <c r="V2" s="18" t="s">
        <v>0</v>
      </c>
      <c r="W2" s="18" t="s">
        <v>1</v>
      </c>
      <c r="X2" s="18" t="s">
        <v>1</v>
      </c>
      <c r="Y2" s="18" t="s">
        <v>1</v>
      </c>
      <c r="Z2" s="18" t="s">
        <v>1</v>
      </c>
      <c r="AA2" s="18" t="s">
        <v>0</v>
      </c>
      <c r="AB2" s="18" t="s">
        <v>1</v>
      </c>
      <c r="AC2" s="18" t="s">
        <v>1</v>
      </c>
      <c r="AD2" s="18"/>
      <c r="AE2" s="18"/>
      <c r="AF2" s="18"/>
      <c r="AG2" s="18"/>
      <c r="AH2" s="18"/>
      <c r="AI2" s="18"/>
      <c r="AJ2" s="18"/>
      <c r="AK2" s="18"/>
      <c r="AL2" s="18"/>
      <c r="AM2" s="19"/>
      <c r="AN2" t="str" cm="1">
        <f t="array" ref="AN2">LOOKUP(2,1/(B2:AM2&lt;&gt;""),B2:AM2)</f>
        <v>nie</v>
      </c>
      <c r="AO2" cm="1">
        <f t="array" ref="AO2">_xlfn.LET(
_xlpm.rng, _xlfn._xlws.FILTER(B2:AM2, B2:AM2&lt;&gt;""),
_xlpm.n, COLUMNS(_xlpm.rng),
_xlpm.rev, INDEX(_xlpm.rng, 1, _xlfn.SEQUENCE(1, _xlpm.n, _xlpm.n, -1)),
_xlpm.pos, MATCH(TRUE, _xlpm.rev&lt;&gt;AN2, 0),
_xlpm.wynik, IF(ISNUMBER(_xlpm.pos), _xlpm.pos-1, _xlpm.n),
_xlpm.wynik
)</f>
        <v>2</v>
      </c>
      <c r="AP2" t="str">
        <f>_xlfn.CONCAT(AN2," ",AO2)</f>
        <v>nie 2</v>
      </c>
    </row>
    <row r="3" spans="1:42" x14ac:dyDescent="0.25">
      <c r="A3" s="16" t="s">
        <v>80</v>
      </c>
      <c r="B3" s="9" t="s">
        <v>1</v>
      </c>
      <c r="C3" s="2" t="s">
        <v>0</v>
      </c>
      <c r="D3" s="2" t="s">
        <v>0</v>
      </c>
      <c r="E3" s="2" t="s">
        <v>0</v>
      </c>
      <c r="F3" s="2" t="s">
        <v>1</v>
      </c>
      <c r="G3" s="2" t="s">
        <v>1</v>
      </c>
      <c r="H3" s="2" t="s">
        <v>1</v>
      </c>
      <c r="I3" s="2" t="s">
        <v>0</v>
      </c>
      <c r="J3" s="2" t="s">
        <v>1</v>
      </c>
      <c r="K3" s="2" t="s">
        <v>0</v>
      </c>
      <c r="L3" s="2" t="s">
        <v>0</v>
      </c>
      <c r="M3" s="2" t="s">
        <v>1</v>
      </c>
      <c r="N3" s="2" t="s">
        <v>0</v>
      </c>
      <c r="O3" s="2" t="s">
        <v>0</v>
      </c>
      <c r="P3" s="2" t="s">
        <v>0</v>
      </c>
      <c r="Q3" s="2" t="s">
        <v>0</v>
      </c>
      <c r="R3" s="18" t="s">
        <v>0</v>
      </c>
      <c r="S3" s="18" t="s">
        <v>0</v>
      </c>
      <c r="T3" s="2" t="s">
        <v>0</v>
      </c>
      <c r="U3" s="2" t="s">
        <v>1</v>
      </c>
      <c r="V3" s="2" t="s">
        <v>1</v>
      </c>
      <c r="W3" s="18" t="s">
        <v>1</v>
      </c>
      <c r="X3" s="2" t="s">
        <v>0</v>
      </c>
      <c r="Y3" s="2" t="s">
        <v>1</v>
      </c>
      <c r="Z3" s="2" t="s">
        <v>1</v>
      </c>
      <c r="AA3" s="2" t="s">
        <v>0</v>
      </c>
      <c r="AB3" s="2" t="s">
        <v>0</v>
      </c>
      <c r="AC3" s="2" t="s">
        <v>0</v>
      </c>
      <c r="AD3" s="2"/>
      <c r="AE3" s="2"/>
      <c r="AF3" s="2"/>
      <c r="AG3" s="2"/>
      <c r="AH3" s="2"/>
      <c r="AI3" s="2"/>
      <c r="AJ3" s="2"/>
      <c r="AK3" s="2"/>
      <c r="AL3" s="2"/>
      <c r="AM3" s="5"/>
      <c r="AN3" t="str" cm="1">
        <f t="array" ref="AN3">LOOKUP(2,1/(B3:AM3&lt;&gt;""),B3:AM3)</f>
        <v>tak</v>
      </c>
      <c r="AO3" cm="1">
        <f t="array" ref="AO3">_xlfn.LET(
_xlpm.rng, _xlfn._xlws.FILTER(B3:AM3, B3:AM3&lt;&gt;""),
_xlpm.n, COLUMNS(_xlpm.rng),
_xlpm.rev, INDEX(_xlpm.rng, 1, _xlfn.SEQUENCE(1, _xlpm.n, _xlpm.n, -1)),
_xlpm.pos, MATCH(TRUE, _xlpm.rev&lt;&gt;AN3, 0),
_xlpm.wynik, IF(ISNUMBER(_xlpm.pos), _xlpm.pos-1, _xlpm.n),
_xlpm.wynik
)</f>
        <v>3</v>
      </c>
      <c r="AP3" t="str">
        <f t="shared" ref="AP3:AP19" si="0">_xlfn.CONCAT(AN3," ",AO3)</f>
        <v>tak 3</v>
      </c>
    </row>
    <row r="4" spans="1:42" x14ac:dyDescent="0.25">
      <c r="A4" s="16" t="s">
        <v>81</v>
      </c>
      <c r="B4" s="9" t="s">
        <v>1</v>
      </c>
      <c r="C4" s="9" t="s">
        <v>1</v>
      </c>
      <c r="D4" s="9" t="s">
        <v>1</v>
      </c>
      <c r="E4" s="2" t="s">
        <v>0</v>
      </c>
      <c r="F4" s="2" t="s">
        <v>0</v>
      </c>
      <c r="G4" s="2" t="s">
        <v>0</v>
      </c>
      <c r="H4" s="2" t="s">
        <v>1</v>
      </c>
      <c r="I4" s="2" t="s">
        <v>1</v>
      </c>
      <c r="J4" s="2" t="s">
        <v>0</v>
      </c>
      <c r="K4" s="2" t="s">
        <v>1</v>
      </c>
      <c r="L4" s="2" t="s">
        <v>0</v>
      </c>
      <c r="M4" s="2" t="s">
        <v>0</v>
      </c>
      <c r="N4" s="2" t="s">
        <v>0</v>
      </c>
      <c r="O4" s="2" t="s">
        <v>1</v>
      </c>
      <c r="P4" s="2" t="s">
        <v>1</v>
      </c>
      <c r="Q4" s="2" t="s">
        <v>1</v>
      </c>
      <c r="R4" s="18" t="s">
        <v>0</v>
      </c>
      <c r="S4" s="18" t="s">
        <v>0</v>
      </c>
      <c r="T4" s="18" t="s">
        <v>0</v>
      </c>
      <c r="U4" s="18" t="s">
        <v>0</v>
      </c>
      <c r="V4" s="18" t="s">
        <v>0</v>
      </c>
      <c r="W4" s="18" t="s">
        <v>1</v>
      </c>
      <c r="X4" s="2" t="s">
        <v>1</v>
      </c>
      <c r="Y4" s="2" t="s">
        <v>0</v>
      </c>
      <c r="Z4" s="2" t="s">
        <v>0</v>
      </c>
      <c r="AA4" s="2" t="s">
        <v>1</v>
      </c>
      <c r="AB4" s="2" t="s">
        <v>0</v>
      </c>
      <c r="AC4" s="2" t="s">
        <v>0</v>
      </c>
      <c r="AD4" s="2"/>
      <c r="AE4" s="2"/>
      <c r="AF4" s="2"/>
      <c r="AG4" s="2"/>
      <c r="AH4" s="2"/>
      <c r="AI4" s="2"/>
      <c r="AJ4" s="2"/>
      <c r="AK4" s="2"/>
      <c r="AL4" s="2"/>
      <c r="AM4" s="5"/>
      <c r="AN4" t="str" cm="1">
        <f t="array" ref="AN4">LOOKUP(2,1/(B4:AM4&lt;&gt;""),B4:AM4)</f>
        <v>tak</v>
      </c>
      <c r="AO4" cm="1">
        <f t="array" ref="AO4">_xlfn.LET(
_xlpm.rng, _xlfn._xlws.FILTER(B4:AM4, B4:AM4&lt;&gt;""),
_xlpm.n, COLUMNS(_xlpm.rng),
_xlpm.rev, INDEX(_xlpm.rng, 1, _xlfn.SEQUENCE(1, _xlpm.n, _xlpm.n, -1)),
_xlpm.pos, MATCH(TRUE, _xlpm.rev&lt;&gt;AN4, 0),
_xlpm.wynik, IF(ISNUMBER(_xlpm.pos), _xlpm.pos-1, _xlpm.n),
_xlpm.wynik
)</f>
        <v>2</v>
      </c>
      <c r="AP4" t="str">
        <f t="shared" si="0"/>
        <v>tak 2</v>
      </c>
    </row>
    <row r="5" spans="1:42" x14ac:dyDescent="0.25">
      <c r="A5" s="16" t="s">
        <v>82</v>
      </c>
      <c r="B5" s="9" t="s">
        <v>0</v>
      </c>
      <c r="C5" s="2" t="s">
        <v>0</v>
      </c>
      <c r="D5" s="2" t="s">
        <v>0</v>
      </c>
      <c r="E5" s="2" t="s">
        <v>1</v>
      </c>
      <c r="F5" s="2" t="s">
        <v>1</v>
      </c>
      <c r="G5" s="2" t="s">
        <v>0</v>
      </c>
      <c r="H5" s="2" t="s">
        <v>0</v>
      </c>
      <c r="I5" s="2" t="s">
        <v>1</v>
      </c>
      <c r="J5" s="2" t="s">
        <v>1</v>
      </c>
      <c r="K5" s="2" t="s">
        <v>0</v>
      </c>
      <c r="L5" s="2" t="s">
        <v>0</v>
      </c>
      <c r="M5" s="2" t="s">
        <v>1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1</v>
      </c>
      <c r="S5" s="18" t="s">
        <v>0</v>
      </c>
      <c r="T5" s="18" t="s">
        <v>0</v>
      </c>
      <c r="U5" s="18" t="s">
        <v>0</v>
      </c>
      <c r="V5" s="18" t="s">
        <v>0</v>
      </c>
      <c r="W5" s="18" t="s">
        <v>1</v>
      </c>
      <c r="X5" s="2" t="s">
        <v>1</v>
      </c>
      <c r="Y5" s="2" t="s">
        <v>1</v>
      </c>
      <c r="Z5" s="2" t="s">
        <v>1</v>
      </c>
      <c r="AA5" s="2" t="s">
        <v>1</v>
      </c>
      <c r="AB5" s="2" t="s">
        <v>1</v>
      </c>
      <c r="AC5" s="2" t="s">
        <v>0</v>
      </c>
      <c r="AD5" s="2"/>
      <c r="AE5" s="2"/>
      <c r="AF5" s="2"/>
      <c r="AG5" s="2"/>
      <c r="AH5" s="2"/>
      <c r="AI5" s="2"/>
      <c r="AJ5" s="2"/>
      <c r="AK5" s="2"/>
      <c r="AL5" s="2"/>
      <c r="AM5" s="5"/>
      <c r="AN5" t="str" cm="1">
        <f t="array" ref="AN5">LOOKUP(2,1/(B5:AM5&lt;&gt;""),B5:AM5)</f>
        <v>tak</v>
      </c>
      <c r="AO5" cm="1">
        <f t="array" ref="AO5">_xlfn.LET(
_xlpm.rng, _xlfn._xlws.FILTER(B5:AM5, B5:AM5&lt;&gt;""),
_xlpm.n, COLUMNS(_xlpm.rng),
_xlpm.rev, INDEX(_xlpm.rng, 1, _xlfn.SEQUENCE(1, _xlpm.n, _xlpm.n, -1)),
_xlpm.pos, MATCH(TRUE, _xlpm.rev&lt;&gt;AN5, 0),
_xlpm.wynik, IF(ISNUMBER(_xlpm.pos), _xlpm.pos-1, _xlpm.n),
_xlpm.wynik
)</f>
        <v>1</v>
      </c>
      <c r="AP5" t="str">
        <f t="shared" si="0"/>
        <v>tak 1</v>
      </c>
    </row>
    <row r="6" spans="1:42" x14ac:dyDescent="0.25">
      <c r="A6" s="16" t="s">
        <v>83</v>
      </c>
      <c r="B6" s="9" t="s">
        <v>0</v>
      </c>
      <c r="C6" s="2" t="s">
        <v>1</v>
      </c>
      <c r="D6" s="2" t="s">
        <v>0</v>
      </c>
      <c r="E6" s="2" t="s">
        <v>0</v>
      </c>
      <c r="F6" s="2" t="s">
        <v>1</v>
      </c>
      <c r="G6" s="2" t="s">
        <v>1</v>
      </c>
      <c r="H6" s="2" t="s">
        <v>0</v>
      </c>
      <c r="I6" s="2" t="s">
        <v>1</v>
      </c>
      <c r="J6" s="2" t="s">
        <v>0</v>
      </c>
      <c r="K6" s="2" t="s">
        <v>1</v>
      </c>
      <c r="L6" s="2" t="s">
        <v>0</v>
      </c>
      <c r="M6" s="2" t="s">
        <v>0</v>
      </c>
      <c r="N6" s="2" t="s">
        <v>1</v>
      </c>
      <c r="O6" s="2" t="s">
        <v>1</v>
      </c>
      <c r="P6" s="2" t="s">
        <v>0</v>
      </c>
      <c r="Q6" s="2" t="s">
        <v>1</v>
      </c>
      <c r="R6" s="2" t="s">
        <v>0</v>
      </c>
      <c r="S6" s="18" t="s">
        <v>0</v>
      </c>
      <c r="T6" s="18" t="s">
        <v>0</v>
      </c>
      <c r="U6" s="18" t="s">
        <v>0</v>
      </c>
      <c r="V6" s="18" t="s">
        <v>0</v>
      </c>
      <c r="W6" s="2" t="s">
        <v>0</v>
      </c>
      <c r="X6" s="2" t="s">
        <v>0</v>
      </c>
      <c r="Y6" s="2" t="s">
        <v>0</v>
      </c>
      <c r="Z6" s="2" t="s">
        <v>1</v>
      </c>
      <c r="AA6" s="2" t="s">
        <v>0</v>
      </c>
      <c r="AB6" s="2" t="s">
        <v>0</v>
      </c>
      <c r="AC6" s="2" t="s">
        <v>1</v>
      </c>
      <c r="AD6" s="2"/>
      <c r="AE6" s="2"/>
      <c r="AF6" s="2"/>
      <c r="AG6" s="2"/>
      <c r="AH6" s="2"/>
      <c r="AI6" s="2"/>
      <c r="AJ6" s="2"/>
      <c r="AK6" s="2"/>
      <c r="AL6" s="2"/>
      <c r="AM6" s="5"/>
      <c r="AN6" t="str" cm="1">
        <f t="array" ref="AN6">LOOKUP(2,1/(B6:AM6&lt;&gt;""),B6:AM6)</f>
        <v>nie</v>
      </c>
      <c r="AO6" cm="1">
        <f t="array" ref="AO6">_xlfn.LET(
_xlpm.rng, _xlfn._xlws.FILTER(B6:AM6, B6:AM6&lt;&gt;""),
_xlpm.n, COLUMNS(_xlpm.rng),
_xlpm.rev, INDEX(_xlpm.rng, 1, _xlfn.SEQUENCE(1, _xlpm.n, _xlpm.n, -1)),
_xlpm.pos, MATCH(TRUE, _xlpm.rev&lt;&gt;AN6, 0),
_xlpm.wynik, IF(ISNUMBER(_xlpm.pos), _xlpm.pos-1, _xlpm.n),
_xlpm.wynik
)</f>
        <v>1</v>
      </c>
      <c r="AP6" t="str">
        <f t="shared" si="0"/>
        <v>nie 1</v>
      </c>
    </row>
    <row r="7" spans="1:42" x14ac:dyDescent="0.25">
      <c r="A7" s="16" t="s">
        <v>84</v>
      </c>
      <c r="B7" s="9" t="s">
        <v>1</v>
      </c>
      <c r="C7" s="9" t="s">
        <v>1</v>
      </c>
      <c r="D7" s="9" t="s">
        <v>1</v>
      </c>
      <c r="E7" s="9" t="s">
        <v>1</v>
      </c>
      <c r="F7" s="2" t="s">
        <v>0</v>
      </c>
      <c r="G7" s="2" t="s">
        <v>1</v>
      </c>
      <c r="H7" s="2" t="s">
        <v>0</v>
      </c>
      <c r="I7" s="2" t="s">
        <v>0</v>
      </c>
      <c r="J7" s="2" t="s">
        <v>1</v>
      </c>
      <c r="K7" s="2" t="s">
        <v>1</v>
      </c>
      <c r="L7" s="2" t="s">
        <v>0</v>
      </c>
      <c r="M7" s="2" t="s">
        <v>1</v>
      </c>
      <c r="N7" s="2" t="s">
        <v>0</v>
      </c>
      <c r="O7" s="2" t="s">
        <v>0</v>
      </c>
      <c r="P7" s="2" t="s">
        <v>0</v>
      </c>
      <c r="Q7" s="2" t="s">
        <v>1</v>
      </c>
      <c r="R7" s="2" t="s">
        <v>0</v>
      </c>
      <c r="S7" s="18" t="s">
        <v>0</v>
      </c>
      <c r="T7" s="2" t="s">
        <v>1</v>
      </c>
      <c r="U7" s="2" t="s">
        <v>0</v>
      </c>
      <c r="V7" s="18" t="s">
        <v>0</v>
      </c>
      <c r="W7" s="2" t="s">
        <v>1</v>
      </c>
      <c r="X7" s="2" t="s">
        <v>0</v>
      </c>
      <c r="Y7" s="2" t="s">
        <v>1</v>
      </c>
      <c r="Z7" s="2" t="s">
        <v>1</v>
      </c>
      <c r="AA7" s="2" t="s">
        <v>1</v>
      </c>
      <c r="AB7" s="2" t="s">
        <v>1</v>
      </c>
      <c r="AC7" s="2" t="s">
        <v>1</v>
      </c>
      <c r="AD7" s="2"/>
      <c r="AE7" s="2"/>
      <c r="AF7" s="2"/>
      <c r="AG7" s="2"/>
      <c r="AH7" s="2"/>
      <c r="AI7" s="2"/>
      <c r="AJ7" s="2"/>
      <c r="AK7" s="2"/>
      <c r="AL7" s="2"/>
      <c r="AM7" s="5"/>
      <c r="AN7" t="str" cm="1">
        <f t="array" ref="AN7">LOOKUP(2,1/(B7:AM7&lt;&gt;""),B7:AM7)</f>
        <v>nie</v>
      </c>
      <c r="AO7" cm="1">
        <f t="array" ref="AO7">_xlfn.LET(
_xlpm.rng, _xlfn._xlws.FILTER(B7:AM7, B7:AM7&lt;&gt;""),
_xlpm.n, COLUMNS(_xlpm.rng),
_xlpm.rev, INDEX(_xlpm.rng, 1, _xlfn.SEQUENCE(1, _xlpm.n, _xlpm.n, -1)),
_xlpm.pos, MATCH(TRUE, _xlpm.rev&lt;&gt;AN7, 0),
_xlpm.wynik, IF(ISNUMBER(_xlpm.pos), _xlpm.pos-1, _xlpm.n),
_xlpm.wynik
)</f>
        <v>5</v>
      </c>
      <c r="AP7" t="str">
        <f t="shared" si="0"/>
        <v>nie 5</v>
      </c>
    </row>
    <row r="8" spans="1:42" x14ac:dyDescent="0.25">
      <c r="A8" s="16" t="s">
        <v>85</v>
      </c>
      <c r="B8" s="9" t="s">
        <v>0</v>
      </c>
      <c r="C8" s="2" t="s">
        <v>1</v>
      </c>
      <c r="D8" s="2" t="s">
        <v>1</v>
      </c>
      <c r="E8" s="2" t="s">
        <v>1</v>
      </c>
      <c r="F8" s="2" t="s">
        <v>1</v>
      </c>
      <c r="G8" s="2" t="s">
        <v>0</v>
      </c>
      <c r="H8" s="2" t="s">
        <v>0</v>
      </c>
      <c r="I8" s="2" t="s">
        <v>0</v>
      </c>
      <c r="J8" s="2" t="s">
        <v>0</v>
      </c>
      <c r="K8" s="2" t="s">
        <v>0</v>
      </c>
      <c r="L8" s="2" t="s">
        <v>1</v>
      </c>
      <c r="M8" s="2" t="s">
        <v>0</v>
      </c>
      <c r="N8" s="2" t="s">
        <v>1</v>
      </c>
      <c r="O8" s="2" t="s">
        <v>0</v>
      </c>
      <c r="P8" s="2" t="s">
        <v>0</v>
      </c>
      <c r="Q8" s="2" t="s">
        <v>1</v>
      </c>
      <c r="R8" s="2" t="s">
        <v>1</v>
      </c>
      <c r="S8" s="2" t="s">
        <v>1</v>
      </c>
      <c r="T8" s="2" t="s">
        <v>0</v>
      </c>
      <c r="U8" s="2" t="s">
        <v>1</v>
      </c>
      <c r="V8" s="18" t="s">
        <v>0</v>
      </c>
      <c r="W8" s="2" t="s">
        <v>0</v>
      </c>
      <c r="X8" s="2" t="s">
        <v>1</v>
      </c>
      <c r="Y8" s="2" t="s">
        <v>0</v>
      </c>
      <c r="Z8" s="2" t="s">
        <v>1</v>
      </c>
      <c r="AA8" s="2" t="s">
        <v>0</v>
      </c>
      <c r="AB8" s="2" t="s">
        <v>1</v>
      </c>
      <c r="AC8" s="2" t="s">
        <v>0</v>
      </c>
      <c r="AD8" s="2"/>
      <c r="AE8" s="2"/>
      <c r="AF8" s="2"/>
      <c r="AG8" s="2"/>
      <c r="AH8" s="2"/>
      <c r="AI8" s="2"/>
      <c r="AJ8" s="2"/>
      <c r="AK8" s="2"/>
      <c r="AL8" s="2"/>
      <c r="AM8" s="5"/>
      <c r="AN8" t="str" cm="1">
        <f t="array" ref="AN8">LOOKUP(2,1/(B8:AM8&lt;&gt;""),B8:AM8)</f>
        <v>tak</v>
      </c>
      <c r="AO8" cm="1">
        <f t="array" ref="AO8">_xlfn.LET(
_xlpm.rng, _xlfn._xlws.FILTER(B8:AM8, B8:AM8&lt;&gt;""),
_xlpm.n, COLUMNS(_xlpm.rng),
_xlpm.rev, INDEX(_xlpm.rng, 1, _xlfn.SEQUENCE(1, _xlpm.n, _xlpm.n, -1)),
_xlpm.pos, MATCH(TRUE, _xlpm.rev&lt;&gt;AN8, 0),
_xlpm.wynik, IF(ISNUMBER(_xlpm.pos), _xlpm.pos-1, _xlpm.n),
_xlpm.wynik
)</f>
        <v>1</v>
      </c>
      <c r="AP8" t="str">
        <f t="shared" si="0"/>
        <v>tak 1</v>
      </c>
    </row>
    <row r="9" spans="1:42" x14ac:dyDescent="0.25">
      <c r="A9" s="16" t="s">
        <v>86</v>
      </c>
      <c r="B9" s="9" t="s">
        <v>1</v>
      </c>
      <c r="C9" s="2" t="s">
        <v>1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1</v>
      </c>
      <c r="J9" s="2" t="s">
        <v>1</v>
      </c>
      <c r="K9" s="2" t="s">
        <v>1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1</v>
      </c>
      <c r="S9" s="2" t="s">
        <v>0</v>
      </c>
      <c r="T9" s="2" t="s">
        <v>1</v>
      </c>
      <c r="U9" s="2" t="s">
        <v>1</v>
      </c>
      <c r="V9" s="18" t="s">
        <v>0</v>
      </c>
      <c r="W9" s="2" t="s">
        <v>0</v>
      </c>
      <c r="X9" s="2" t="s">
        <v>1</v>
      </c>
      <c r="Y9" s="2" t="s">
        <v>0</v>
      </c>
      <c r="Z9" s="2" t="s">
        <v>0</v>
      </c>
      <c r="AA9" s="2" t="s">
        <v>1</v>
      </c>
      <c r="AB9" s="2" t="s">
        <v>1</v>
      </c>
      <c r="AC9" s="2" t="s">
        <v>0</v>
      </c>
      <c r="AD9" s="2"/>
      <c r="AE9" s="2"/>
      <c r="AF9" s="2"/>
      <c r="AG9" s="2"/>
      <c r="AH9" s="2"/>
      <c r="AI9" s="2"/>
      <c r="AJ9" s="2"/>
      <c r="AK9" s="2"/>
      <c r="AL9" s="2"/>
      <c r="AM9" s="5"/>
      <c r="AN9" t="str" cm="1">
        <f t="array" ref="AN9">LOOKUP(2,1/(B9:AM9&lt;&gt;""),B9:AM9)</f>
        <v>tak</v>
      </c>
      <c r="AO9" cm="1">
        <f t="array" ref="AO9">_xlfn.LET(
_xlpm.rng, _xlfn._xlws.FILTER(B9:AM9, B9:AM9&lt;&gt;""),
_xlpm.n, COLUMNS(_xlpm.rng),
_xlpm.rev, INDEX(_xlpm.rng, 1, _xlfn.SEQUENCE(1, _xlpm.n, _xlpm.n, -1)),
_xlpm.pos, MATCH(TRUE, _xlpm.rev&lt;&gt;AN9, 0),
_xlpm.wynik, IF(ISNUMBER(_xlpm.pos), _xlpm.pos-1, _xlpm.n),
_xlpm.wynik
)</f>
        <v>1</v>
      </c>
      <c r="AP9" t="str">
        <f t="shared" si="0"/>
        <v>tak 1</v>
      </c>
    </row>
    <row r="10" spans="1:42" x14ac:dyDescent="0.25">
      <c r="A10" s="16" t="s">
        <v>87</v>
      </c>
      <c r="B10" s="9" t="s">
        <v>1</v>
      </c>
      <c r="C10" s="2" t="s">
        <v>0</v>
      </c>
      <c r="D10" s="2" t="s">
        <v>1</v>
      </c>
      <c r="E10" s="2" t="s">
        <v>0</v>
      </c>
      <c r="F10" s="2" t="s">
        <v>1</v>
      </c>
      <c r="G10" s="2" t="s">
        <v>1</v>
      </c>
      <c r="H10" s="2" t="s">
        <v>0</v>
      </c>
      <c r="I10" s="2" t="s">
        <v>1</v>
      </c>
      <c r="J10" s="2" t="s">
        <v>0</v>
      </c>
      <c r="K10" s="2" t="s">
        <v>1</v>
      </c>
      <c r="L10" s="2" t="s">
        <v>0</v>
      </c>
      <c r="M10" s="2" t="s">
        <v>0</v>
      </c>
      <c r="N10" s="2" t="s">
        <v>0</v>
      </c>
      <c r="O10" s="2" t="s">
        <v>1</v>
      </c>
      <c r="P10" s="2" t="s">
        <v>0</v>
      </c>
      <c r="Q10" s="2" t="s">
        <v>0</v>
      </c>
      <c r="R10" s="2" t="s">
        <v>1</v>
      </c>
      <c r="S10" s="2" t="s">
        <v>0</v>
      </c>
      <c r="T10" s="2" t="s">
        <v>0</v>
      </c>
      <c r="U10" s="2" t="s">
        <v>1</v>
      </c>
      <c r="V10" s="18" t="s">
        <v>0</v>
      </c>
      <c r="W10" s="2" t="s">
        <v>1</v>
      </c>
      <c r="X10" s="2" t="s">
        <v>1</v>
      </c>
      <c r="Y10" s="2" t="s">
        <v>1</v>
      </c>
      <c r="Z10" s="2" t="s">
        <v>1</v>
      </c>
      <c r="AA10" s="2" t="s">
        <v>0</v>
      </c>
      <c r="AB10" s="2" t="s">
        <v>1</v>
      </c>
      <c r="AC10" s="2" t="s">
        <v>1</v>
      </c>
      <c r="AD10" s="2"/>
      <c r="AE10" s="2"/>
      <c r="AF10" s="2"/>
      <c r="AG10" s="2"/>
      <c r="AH10" s="2"/>
      <c r="AI10" s="2"/>
      <c r="AJ10" s="2"/>
      <c r="AK10" s="2"/>
      <c r="AL10" s="2"/>
      <c r="AM10" s="5"/>
      <c r="AN10" t="str" cm="1">
        <f t="array" ref="AN10">LOOKUP(2,1/(B10:AM10&lt;&gt;""),B10:AM10)</f>
        <v>nie</v>
      </c>
      <c r="AO10" cm="1">
        <f t="array" ref="AO10">_xlfn.LET(
_xlpm.rng, _xlfn._xlws.FILTER(B10:AM10, B10:AM10&lt;&gt;""),
_xlpm.n, COLUMNS(_xlpm.rng),
_xlpm.rev, INDEX(_xlpm.rng, 1, _xlfn.SEQUENCE(1, _xlpm.n, _xlpm.n, -1)),
_xlpm.pos, MATCH(TRUE, _xlpm.rev&lt;&gt;AN10, 0),
_xlpm.wynik, IF(ISNUMBER(_xlpm.pos), _xlpm.pos-1, _xlpm.n),
_xlpm.wynik
)</f>
        <v>2</v>
      </c>
      <c r="AP10" t="str">
        <f t="shared" si="0"/>
        <v>nie 2</v>
      </c>
    </row>
    <row r="11" spans="1:42" x14ac:dyDescent="0.25">
      <c r="A11" s="16" t="s">
        <v>88</v>
      </c>
      <c r="B11" s="9" t="s">
        <v>1</v>
      </c>
      <c r="C11" s="2" t="s">
        <v>1</v>
      </c>
      <c r="D11" s="2" t="s">
        <v>0</v>
      </c>
      <c r="E11" s="2" t="s">
        <v>1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1</v>
      </c>
      <c r="K11" s="2" t="s">
        <v>1</v>
      </c>
      <c r="L11" s="2" t="s">
        <v>1</v>
      </c>
      <c r="M11" s="2" t="s">
        <v>0</v>
      </c>
      <c r="N11" s="2" t="s">
        <v>1</v>
      </c>
      <c r="O11" s="2" t="s">
        <v>1</v>
      </c>
      <c r="P11" s="2" t="s">
        <v>1</v>
      </c>
      <c r="Q11" s="2" t="s">
        <v>1</v>
      </c>
      <c r="R11" s="2" t="s">
        <v>1</v>
      </c>
      <c r="S11" s="2" t="s">
        <v>1</v>
      </c>
      <c r="T11" s="2" t="s">
        <v>1</v>
      </c>
      <c r="U11" s="2" t="s">
        <v>0</v>
      </c>
      <c r="V11" s="2" t="s">
        <v>1</v>
      </c>
      <c r="W11" s="2" t="s">
        <v>1</v>
      </c>
      <c r="X11" s="2" t="s">
        <v>1</v>
      </c>
      <c r="Y11" s="2" t="s">
        <v>1</v>
      </c>
      <c r="Z11" s="2" t="s">
        <v>0</v>
      </c>
      <c r="AA11" s="2" t="s">
        <v>0</v>
      </c>
      <c r="AB11" s="2" t="s">
        <v>1</v>
      </c>
      <c r="AC11" s="2" t="s">
        <v>0</v>
      </c>
      <c r="AD11" s="2"/>
      <c r="AE11" s="2"/>
      <c r="AF11" s="2"/>
      <c r="AG11" s="2"/>
      <c r="AH11" s="2"/>
      <c r="AI11" s="2"/>
      <c r="AJ11" s="2"/>
      <c r="AK11" s="2"/>
      <c r="AL11" s="2"/>
      <c r="AM11" s="5"/>
      <c r="AN11" t="str" cm="1">
        <f t="array" ref="AN11">LOOKUP(2,1/(B11:AM11&lt;&gt;""),B11:AM11)</f>
        <v>tak</v>
      </c>
      <c r="AO11" cm="1">
        <f t="array" ref="AO11">_xlfn.LET(
_xlpm.rng, _xlfn._xlws.FILTER(B11:AM11, B11:AM11&lt;&gt;""),
_xlpm.n, COLUMNS(_xlpm.rng),
_xlpm.rev, INDEX(_xlpm.rng, 1, _xlfn.SEQUENCE(1, _xlpm.n, _xlpm.n, -1)),
_xlpm.pos, MATCH(TRUE, _xlpm.rev&lt;&gt;AN11, 0),
_xlpm.wynik, IF(ISNUMBER(_xlpm.pos), _xlpm.pos-1, _xlpm.n),
_xlpm.wynik
)</f>
        <v>1</v>
      </c>
      <c r="AP11" t="str">
        <f t="shared" si="0"/>
        <v>tak 1</v>
      </c>
    </row>
    <row r="12" spans="1:42" x14ac:dyDescent="0.25">
      <c r="A12" s="16" t="s">
        <v>89</v>
      </c>
      <c r="B12" s="9" t="s">
        <v>0</v>
      </c>
      <c r="C12" s="2" t="s">
        <v>0</v>
      </c>
      <c r="D12" s="2" t="s">
        <v>0</v>
      </c>
      <c r="E12" s="2" t="s">
        <v>0</v>
      </c>
      <c r="F12" s="2" t="s">
        <v>1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1</v>
      </c>
      <c r="N12" s="2" t="s">
        <v>1</v>
      </c>
      <c r="O12" s="2" t="s">
        <v>1</v>
      </c>
      <c r="P12" s="2" t="s">
        <v>0</v>
      </c>
      <c r="Q12" s="2" t="s">
        <v>0</v>
      </c>
      <c r="R12" s="2" t="s">
        <v>1</v>
      </c>
      <c r="S12" s="2" t="s">
        <v>0</v>
      </c>
      <c r="T12" s="2" t="s">
        <v>1</v>
      </c>
      <c r="U12" s="2" t="s">
        <v>0</v>
      </c>
      <c r="V12" s="2" t="s">
        <v>1</v>
      </c>
      <c r="W12" s="2" t="s">
        <v>0</v>
      </c>
      <c r="X12" s="2" t="s">
        <v>0</v>
      </c>
      <c r="Y12" s="2" t="s">
        <v>1</v>
      </c>
      <c r="Z12" s="2" t="s">
        <v>1</v>
      </c>
      <c r="AA12" s="2" t="s">
        <v>0</v>
      </c>
      <c r="AB12" s="2" t="s">
        <v>1</v>
      </c>
      <c r="AC12" s="2" t="s">
        <v>1</v>
      </c>
      <c r="AD12" s="2"/>
      <c r="AE12" s="2"/>
      <c r="AF12" s="2"/>
      <c r="AG12" s="2"/>
      <c r="AH12" s="2"/>
      <c r="AI12" s="2"/>
      <c r="AJ12" s="2"/>
      <c r="AK12" s="2"/>
      <c r="AL12" s="2"/>
      <c r="AM12" s="5"/>
      <c r="AN12" t="str" cm="1">
        <f t="array" ref="AN12">LOOKUP(2,1/(B12:AM12&lt;&gt;""),B12:AM12)</f>
        <v>nie</v>
      </c>
      <c r="AO12" cm="1">
        <f t="array" ref="AO12">_xlfn.LET(
_xlpm.rng, _xlfn._xlws.FILTER(B12:AM12, B12:AM12&lt;&gt;""),
_xlpm.n, COLUMNS(_xlpm.rng),
_xlpm.rev, INDEX(_xlpm.rng, 1, _xlfn.SEQUENCE(1, _xlpm.n, _xlpm.n, -1)),
_xlpm.pos, MATCH(TRUE, _xlpm.rev&lt;&gt;AN12, 0),
_xlpm.wynik, IF(ISNUMBER(_xlpm.pos), _xlpm.pos-1, _xlpm.n),
_xlpm.wynik
)</f>
        <v>2</v>
      </c>
      <c r="AP12" t="str">
        <f t="shared" si="0"/>
        <v>nie 2</v>
      </c>
    </row>
    <row r="13" spans="1:42" x14ac:dyDescent="0.25">
      <c r="A13" s="16" t="s">
        <v>90</v>
      </c>
      <c r="B13" s="9" t="s">
        <v>1</v>
      </c>
      <c r="C13" s="2" t="s">
        <v>0</v>
      </c>
      <c r="D13" s="2" t="s">
        <v>0</v>
      </c>
      <c r="E13" s="2" t="s">
        <v>0</v>
      </c>
      <c r="F13" s="2" t="s">
        <v>1</v>
      </c>
      <c r="G13" s="2" t="s">
        <v>0</v>
      </c>
      <c r="H13" s="2" t="s">
        <v>1</v>
      </c>
      <c r="I13" s="2" t="s">
        <v>0</v>
      </c>
      <c r="J13" s="2" t="s">
        <v>0</v>
      </c>
      <c r="K13" s="2" t="s">
        <v>1</v>
      </c>
      <c r="L13" s="2" t="s">
        <v>1</v>
      </c>
      <c r="M13" s="2" t="s">
        <v>1</v>
      </c>
      <c r="N13" s="2" t="s">
        <v>1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1</v>
      </c>
      <c r="U13" s="2" t="s">
        <v>1</v>
      </c>
      <c r="V13" s="2" t="s">
        <v>1</v>
      </c>
      <c r="W13" s="2" t="s">
        <v>1</v>
      </c>
      <c r="X13" s="2" t="s">
        <v>0</v>
      </c>
      <c r="Y13" s="2" t="s">
        <v>1</v>
      </c>
      <c r="Z13" s="2" t="s">
        <v>0</v>
      </c>
      <c r="AA13" s="2" t="s">
        <v>1</v>
      </c>
      <c r="AB13" s="2" t="s">
        <v>0</v>
      </c>
      <c r="AC13" s="2" t="s">
        <v>1</v>
      </c>
      <c r="AD13" s="2"/>
      <c r="AE13" s="2"/>
      <c r="AF13" s="2"/>
      <c r="AG13" s="2"/>
      <c r="AH13" s="2"/>
      <c r="AI13" s="2"/>
      <c r="AJ13" s="2"/>
      <c r="AK13" s="2"/>
      <c r="AL13" s="2"/>
      <c r="AM13" s="5"/>
      <c r="AN13" t="str" cm="1">
        <f t="array" ref="AN13">LOOKUP(2,1/(B13:AM13&lt;&gt;""),B13:AM13)</f>
        <v>nie</v>
      </c>
      <c r="AO13" cm="1">
        <f t="array" ref="AO13">_xlfn.LET(
_xlpm.rng, _xlfn._xlws.FILTER(B13:AM13, B13:AM13&lt;&gt;""),
_xlpm.n, COLUMNS(_xlpm.rng),
_xlpm.rev, INDEX(_xlpm.rng, 1, _xlfn.SEQUENCE(1, _xlpm.n, _xlpm.n, -1)),
_xlpm.pos, MATCH(TRUE, _xlpm.rev&lt;&gt;AN13, 0),
_xlpm.wynik, IF(ISNUMBER(_xlpm.pos), _xlpm.pos-1, _xlpm.n),
_xlpm.wynik
)</f>
        <v>1</v>
      </c>
      <c r="AP13" t="str">
        <f t="shared" si="0"/>
        <v>nie 1</v>
      </c>
    </row>
    <row r="14" spans="1:42" x14ac:dyDescent="0.25">
      <c r="A14" s="16" t="s">
        <v>91</v>
      </c>
      <c r="B14" s="9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1</v>
      </c>
      <c r="K14" s="2" t="s">
        <v>1</v>
      </c>
      <c r="L14" s="2" t="s">
        <v>0</v>
      </c>
      <c r="M14" s="2" t="s">
        <v>0</v>
      </c>
      <c r="N14" s="2" t="s">
        <v>0</v>
      </c>
      <c r="O14" s="2" t="s">
        <v>1</v>
      </c>
      <c r="P14" s="2" t="s">
        <v>1</v>
      </c>
      <c r="Q14" s="2" t="s">
        <v>0</v>
      </c>
      <c r="R14" s="2" t="s">
        <v>0</v>
      </c>
      <c r="S14" s="2" t="s">
        <v>0</v>
      </c>
      <c r="T14" s="2" t="s">
        <v>1</v>
      </c>
      <c r="U14" s="2" t="s">
        <v>0</v>
      </c>
      <c r="V14" s="2" t="s">
        <v>0</v>
      </c>
      <c r="W14" s="2" t="s">
        <v>1</v>
      </c>
      <c r="X14" s="2" t="s">
        <v>1</v>
      </c>
      <c r="Y14" s="2" t="s">
        <v>0</v>
      </c>
      <c r="Z14" s="2" t="s">
        <v>1</v>
      </c>
      <c r="AA14" s="2" t="s">
        <v>1</v>
      </c>
      <c r="AB14" s="2" t="s">
        <v>0</v>
      </c>
      <c r="AC14" s="2" t="s">
        <v>1</v>
      </c>
      <c r="AD14" s="2"/>
      <c r="AE14" s="2"/>
      <c r="AF14" s="2"/>
      <c r="AG14" s="2"/>
      <c r="AH14" s="2"/>
      <c r="AI14" s="2"/>
      <c r="AJ14" s="2"/>
      <c r="AK14" s="2"/>
      <c r="AL14" s="2"/>
      <c r="AM14" s="5"/>
      <c r="AN14" t="str" cm="1">
        <f t="array" ref="AN14">LOOKUP(2,1/(B14:AM14&lt;&gt;""),B14:AM14)</f>
        <v>nie</v>
      </c>
      <c r="AO14" cm="1">
        <f t="array" ref="AO14">_xlfn.LET(
_xlpm.rng, _xlfn._xlws.FILTER(B14:AM14, B14:AM14&lt;&gt;""),
_xlpm.n, COLUMNS(_xlpm.rng),
_xlpm.rev, INDEX(_xlpm.rng, 1, _xlfn.SEQUENCE(1, _xlpm.n, _xlpm.n, -1)),
_xlpm.pos, MATCH(TRUE, _xlpm.rev&lt;&gt;AN14, 0),
_xlpm.wynik, IF(ISNUMBER(_xlpm.pos), _xlpm.pos-1, _xlpm.n),
_xlpm.wynik
)</f>
        <v>1</v>
      </c>
      <c r="AP14" t="str">
        <f t="shared" si="0"/>
        <v>nie 1</v>
      </c>
    </row>
    <row r="15" spans="1:42" x14ac:dyDescent="0.25">
      <c r="A15" s="16" t="s">
        <v>92</v>
      </c>
      <c r="B15" s="9" t="s">
        <v>1</v>
      </c>
      <c r="C15" s="2" t="s">
        <v>0</v>
      </c>
      <c r="D15" s="2" t="s">
        <v>0</v>
      </c>
      <c r="E15" s="2" t="s">
        <v>0</v>
      </c>
      <c r="F15" s="2" t="s">
        <v>1</v>
      </c>
      <c r="G15" s="2" t="s">
        <v>0</v>
      </c>
      <c r="H15" s="2" t="s">
        <v>0</v>
      </c>
      <c r="I15" s="2" t="s">
        <v>1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1</v>
      </c>
      <c r="O15" s="2" t="s">
        <v>1</v>
      </c>
      <c r="P15" s="2" t="s">
        <v>0</v>
      </c>
      <c r="Q15" s="2" t="s">
        <v>0</v>
      </c>
      <c r="R15" s="2" t="s">
        <v>0</v>
      </c>
      <c r="S15" s="2" t="s">
        <v>0</v>
      </c>
      <c r="T15" s="2" t="s">
        <v>0</v>
      </c>
      <c r="U15" s="2" t="s">
        <v>0</v>
      </c>
      <c r="V15" s="2" t="s">
        <v>0</v>
      </c>
      <c r="W15" s="2" t="s">
        <v>1</v>
      </c>
      <c r="X15" s="2" t="s">
        <v>0</v>
      </c>
      <c r="Y15" s="2" t="s">
        <v>1</v>
      </c>
      <c r="Z15" s="2" t="s">
        <v>1</v>
      </c>
      <c r="AA15" s="2" t="s">
        <v>1</v>
      </c>
      <c r="AB15" s="2" t="s">
        <v>0</v>
      </c>
      <c r="AC15" s="2" t="s">
        <v>1</v>
      </c>
      <c r="AD15" s="2"/>
      <c r="AE15" s="2"/>
      <c r="AF15" s="2"/>
      <c r="AG15" s="2"/>
      <c r="AH15" s="2"/>
      <c r="AI15" s="2"/>
      <c r="AJ15" s="2"/>
      <c r="AK15" s="2"/>
      <c r="AL15" s="2"/>
      <c r="AM15" s="5"/>
      <c r="AN15" t="str" cm="1">
        <f t="array" ref="AN15">LOOKUP(2,1/(B15:AM15&lt;&gt;""),B15:AM15)</f>
        <v>nie</v>
      </c>
      <c r="AO15" cm="1">
        <f t="array" ref="AO15">_xlfn.LET(
_xlpm.rng, _xlfn._xlws.FILTER(B15:AM15, B15:AM15&lt;&gt;""),
_xlpm.n, COLUMNS(_xlpm.rng),
_xlpm.rev, INDEX(_xlpm.rng, 1, _xlfn.SEQUENCE(1, _xlpm.n, _xlpm.n, -1)),
_xlpm.pos, MATCH(TRUE, _xlpm.rev&lt;&gt;AN15, 0),
_xlpm.wynik, IF(ISNUMBER(_xlpm.pos), _xlpm.pos-1, _xlpm.n),
_xlpm.wynik
)</f>
        <v>1</v>
      </c>
      <c r="AP15" t="str">
        <f t="shared" si="0"/>
        <v>nie 1</v>
      </c>
    </row>
    <row r="16" spans="1:42" x14ac:dyDescent="0.25">
      <c r="A16" s="16" t="s">
        <v>93</v>
      </c>
      <c r="B16" s="9" t="s">
        <v>0</v>
      </c>
      <c r="C16" s="2" t="s">
        <v>0</v>
      </c>
      <c r="D16" s="9" t="s">
        <v>0</v>
      </c>
      <c r="E16" s="9" t="s">
        <v>0</v>
      </c>
      <c r="F16" s="9" t="s">
        <v>0</v>
      </c>
      <c r="G16" s="2" t="s">
        <v>0</v>
      </c>
      <c r="H16" s="2" t="s">
        <v>1</v>
      </c>
      <c r="I16" s="2" t="s">
        <v>1</v>
      </c>
      <c r="J16" s="2" t="s">
        <v>1</v>
      </c>
      <c r="K16" s="2" t="s">
        <v>0</v>
      </c>
      <c r="L16" s="2" t="s">
        <v>1</v>
      </c>
      <c r="M16" s="2" t="s">
        <v>1</v>
      </c>
      <c r="N16" s="2" t="s">
        <v>0</v>
      </c>
      <c r="O16" s="2" t="s">
        <v>1</v>
      </c>
      <c r="P16" s="2" t="s">
        <v>0</v>
      </c>
      <c r="Q16" s="2" t="s">
        <v>1</v>
      </c>
      <c r="R16" s="2" t="s">
        <v>0</v>
      </c>
      <c r="S16" s="2" t="s">
        <v>0</v>
      </c>
      <c r="T16" s="2" t="s">
        <v>0</v>
      </c>
      <c r="U16" s="2" t="s">
        <v>1</v>
      </c>
      <c r="V16" s="2" t="s">
        <v>0</v>
      </c>
      <c r="W16" s="2" t="s">
        <v>1</v>
      </c>
      <c r="X16" s="2" t="s">
        <v>1</v>
      </c>
      <c r="Y16" s="2" t="s">
        <v>0</v>
      </c>
      <c r="Z16" s="2" t="s">
        <v>1</v>
      </c>
      <c r="AA16" s="2" t="s">
        <v>1</v>
      </c>
      <c r="AB16" s="2" t="s">
        <v>0</v>
      </c>
      <c r="AC16" s="2" t="s">
        <v>1</v>
      </c>
      <c r="AD16" s="2"/>
      <c r="AE16" s="2"/>
      <c r="AF16" s="2"/>
      <c r="AG16" s="2"/>
      <c r="AH16" s="2"/>
      <c r="AI16" s="2"/>
      <c r="AJ16" s="2"/>
      <c r="AK16" s="2"/>
      <c r="AL16" s="2"/>
      <c r="AM16" s="5"/>
      <c r="AN16" t="str" cm="1">
        <f t="array" ref="AN16">LOOKUP(2,1/(B16:AM16&lt;&gt;""),B16:AM16)</f>
        <v>nie</v>
      </c>
      <c r="AO16" cm="1">
        <f t="array" ref="AO16">_xlfn.LET(
_xlpm.rng, _xlfn._xlws.FILTER(B16:AM16, B16:AM16&lt;&gt;""),
_xlpm.n, COLUMNS(_xlpm.rng),
_xlpm.rev, INDEX(_xlpm.rng, 1, _xlfn.SEQUENCE(1, _xlpm.n, _xlpm.n, -1)),
_xlpm.pos, MATCH(TRUE, _xlpm.rev&lt;&gt;AN16, 0),
_xlpm.wynik, IF(ISNUMBER(_xlpm.pos), _xlpm.pos-1, _xlpm.n),
_xlpm.wynik
)</f>
        <v>1</v>
      </c>
      <c r="AP16" t="str">
        <f t="shared" si="0"/>
        <v>nie 1</v>
      </c>
    </row>
    <row r="17" spans="1:42" x14ac:dyDescent="0.25">
      <c r="A17" s="16" t="s">
        <v>94</v>
      </c>
      <c r="B17" s="9" t="s">
        <v>1</v>
      </c>
      <c r="C17" s="2" t="s">
        <v>1</v>
      </c>
      <c r="D17" s="2" t="s">
        <v>0</v>
      </c>
      <c r="E17" s="2" t="s">
        <v>1</v>
      </c>
      <c r="F17" s="2" t="s">
        <v>1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1</v>
      </c>
      <c r="L17" s="2" t="s">
        <v>1</v>
      </c>
      <c r="M17" s="2" t="s">
        <v>1</v>
      </c>
      <c r="N17" s="2" t="s">
        <v>0</v>
      </c>
      <c r="O17" s="2" t="s">
        <v>0</v>
      </c>
      <c r="P17" s="2" t="s">
        <v>1</v>
      </c>
      <c r="Q17" s="2" t="s">
        <v>0</v>
      </c>
      <c r="R17" s="2" t="s">
        <v>0</v>
      </c>
      <c r="S17" s="2" t="s">
        <v>0</v>
      </c>
      <c r="T17" s="2" t="s">
        <v>1</v>
      </c>
      <c r="U17" s="2" t="s">
        <v>0</v>
      </c>
      <c r="V17" s="2" t="s">
        <v>0</v>
      </c>
      <c r="W17" s="2" t="s">
        <v>1</v>
      </c>
      <c r="X17" s="2" t="s">
        <v>0</v>
      </c>
      <c r="Y17" s="2" t="s">
        <v>0</v>
      </c>
      <c r="Z17" s="2" t="s">
        <v>1</v>
      </c>
      <c r="AA17" s="2" t="s">
        <v>0</v>
      </c>
      <c r="AB17" s="2" t="s">
        <v>1</v>
      </c>
      <c r="AC17" s="2" t="s">
        <v>1</v>
      </c>
      <c r="AD17" s="2"/>
      <c r="AE17" s="2"/>
      <c r="AF17" s="2"/>
      <c r="AG17" s="2"/>
      <c r="AH17" s="2"/>
      <c r="AI17" s="2"/>
      <c r="AJ17" s="2"/>
      <c r="AK17" s="2"/>
      <c r="AL17" s="2"/>
      <c r="AM17" s="5"/>
      <c r="AN17" t="str" cm="1">
        <f t="array" ref="AN17">LOOKUP(2,1/(B17:AM17&lt;&gt;""),B17:AM17)</f>
        <v>nie</v>
      </c>
      <c r="AO17" cm="1">
        <f t="array" ref="AO17">_xlfn.LET(
_xlpm.rng, _xlfn._xlws.FILTER(B17:AM17, B17:AM17&lt;&gt;""),
_xlpm.n, COLUMNS(_xlpm.rng),
_xlpm.rev, INDEX(_xlpm.rng, 1, _xlfn.SEQUENCE(1, _xlpm.n, _xlpm.n, -1)),
_xlpm.pos, MATCH(TRUE, _xlpm.rev&lt;&gt;AN17, 0),
_xlpm.wynik, IF(ISNUMBER(_xlpm.pos), _xlpm.pos-1, _xlpm.n),
_xlpm.wynik
)</f>
        <v>2</v>
      </c>
      <c r="AP17" t="str">
        <f t="shared" si="0"/>
        <v>nie 2</v>
      </c>
    </row>
    <row r="18" spans="1:42" x14ac:dyDescent="0.25">
      <c r="A18" s="16" t="s">
        <v>95</v>
      </c>
      <c r="B18" s="9" t="s">
        <v>1</v>
      </c>
      <c r="C18" s="2" t="s">
        <v>1</v>
      </c>
      <c r="D18" s="2" t="s">
        <v>0</v>
      </c>
      <c r="E18" s="2" t="s">
        <v>0</v>
      </c>
      <c r="F18" s="2" t="s">
        <v>1</v>
      </c>
      <c r="G18" s="2" t="s">
        <v>0</v>
      </c>
      <c r="H18" s="2" t="s">
        <v>0</v>
      </c>
      <c r="I18" s="2" t="s">
        <v>0</v>
      </c>
      <c r="J18" s="2" t="s">
        <v>1</v>
      </c>
      <c r="K18" s="2" t="s">
        <v>1</v>
      </c>
      <c r="L18" s="2" t="s">
        <v>0</v>
      </c>
      <c r="M18" s="2" t="s">
        <v>1</v>
      </c>
      <c r="N18" s="2" t="s">
        <v>0</v>
      </c>
      <c r="O18" s="2" t="s">
        <v>0</v>
      </c>
      <c r="P18" s="2" t="s">
        <v>0</v>
      </c>
      <c r="Q18" s="2" t="s">
        <v>1</v>
      </c>
      <c r="R18" s="2" t="s">
        <v>0</v>
      </c>
      <c r="S18" s="2" t="s">
        <v>0</v>
      </c>
      <c r="T18" s="2" t="s">
        <v>1</v>
      </c>
      <c r="U18" s="2" t="s">
        <v>0</v>
      </c>
      <c r="V18" s="2" t="s">
        <v>0</v>
      </c>
      <c r="W18" s="2" t="s">
        <v>0</v>
      </c>
      <c r="X18" s="2" t="s">
        <v>0</v>
      </c>
      <c r="Y18" s="2" t="s">
        <v>0</v>
      </c>
      <c r="Z18" s="2" t="s">
        <v>1</v>
      </c>
      <c r="AA18" s="2" t="s">
        <v>0</v>
      </c>
      <c r="AB18" s="2" t="s">
        <v>1</v>
      </c>
      <c r="AC18" s="2" t="s">
        <v>1</v>
      </c>
      <c r="AD18" s="2"/>
      <c r="AE18" s="2"/>
      <c r="AF18" s="2"/>
      <c r="AG18" s="2"/>
      <c r="AH18" s="2"/>
      <c r="AI18" s="2"/>
      <c r="AJ18" s="2"/>
      <c r="AK18" s="2"/>
      <c r="AL18" s="2"/>
      <c r="AM18" s="5"/>
      <c r="AN18" t="str" cm="1">
        <f t="array" ref="AN18">LOOKUP(2,1/(B18:AM18&lt;&gt;""),B18:AM18)</f>
        <v>nie</v>
      </c>
      <c r="AO18" cm="1">
        <f t="array" ref="AO18">_xlfn.LET(
_xlpm.rng, _xlfn._xlws.FILTER(B18:AM18, B18:AM18&lt;&gt;""),
_xlpm.n, COLUMNS(_xlpm.rng),
_xlpm.rev, INDEX(_xlpm.rng, 1, _xlfn.SEQUENCE(1, _xlpm.n, _xlpm.n, -1)),
_xlpm.pos, MATCH(TRUE, _xlpm.rev&lt;&gt;AN18, 0),
_xlpm.wynik, IF(ISNUMBER(_xlpm.pos), _xlpm.pos-1, _xlpm.n),
_xlpm.wynik
)</f>
        <v>2</v>
      </c>
      <c r="AP18" t="str">
        <f t="shared" si="0"/>
        <v>nie 2</v>
      </c>
    </row>
    <row r="19" spans="1:42" x14ac:dyDescent="0.25">
      <c r="A19" s="16" t="s">
        <v>96</v>
      </c>
      <c r="B19" s="9" t="s">
        <v>1</v>
      </c>
      <c r="C19" s="2" t="s">
        <v>1</v>
      </c>
      <c r="D19" s="2" t="s">
        <v>0</v>
      </c>
      <c r="E19" s="2" t="s">
        <v>1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1</v>
      </c>
      <c r="K19" s="2" t="s">
        <v>1</v>
      </c>
      <c r="L19" s="2" t="s">
        <v>0</v>
      </c>
      <c r="M19" s="2" t="s">
        <v>0</v>
      </c>
      <c r="N19" s="2" t="s">
        <v>1</v>
      </c>
      <c r="O19" s="2" t="s">
        <v>1</v>
      </c>
      <c r="P19" s="2" t="s">
        <v>0</v>
      </c>
      <c r="Q19" s="2" t="s">
        <v>0</v>
      </c>
      <c r="R19" s="2" t="s">
        <v>0</v>
      </c>
      <c r="S19" s="2" t="s">
        <v>0</v>
      </c>
      <c r="T19" s="2" t="s">
        <v>1</v>
      </c>
      <c r="U19" s="2" t="s">
        <v>1</v>
      </c>
      <c r="V19" s="2" t="s">
        <v>0</v>
      </c>
      <c r="W19" s="2" t="s">
        <v>0</v>
      </c>
      <c r="X19" s="2" t="s">
        <v>1</v>
      </c>
      <c r="Y19" s="2" t="s">
        <v>1</v>
      </c>
      <c r="Z19" s="2" t="s">
        <v>1</v>
      </c>
      <c r="AA19" s="2" t="s">
        <v>0</v>
      </c>
      <c r="AB19" s="2" t="s">
        <v>0</v>
      </c>
      <c r="AC19" s="2" t="s">
        <v>1</v>
      </c>
      <c r="AD19" s="2"/>
      <c r="AE19" s="2"/>
      <c r="AF19" s="2"/>
      <c r="AG19" s="2"/>
      <c r="AH19" s="2"/>
      <c r="AI19" s="2"/>
      <c r="AJ19" s="2"/>
      <c r="AK19" s="2"/>
      <c r="AL19" s="2"/>
      <c r="AM19" s="5"/>
      <c r="AN19" t="str" cm="1">
        <f t="array" ref="AN19">LOOKUP(2,1/(B19:AM19&lt;&gt;""),B19:AM19)</f>
        <v>nie</v>
      </c>
      <c r="AO19" cm="1">
        <f t="array" ref="AO19">_xlfn.LET(
_xlpm.rng, _xlfn._xlws.FILTER(B19:AM19, B19:AM19&lt;&gt;""),
_xlpm.n, COLUMNS(_xlpm.rng),
_xlpm.rev, INDEX(_xlpm.rng, 1, _xlfn.SEQUENCE(1, _xlpm.n, _xlpm.n, -1)),
_xlpm.pos, MATCH(TRUE, _xlpm.rev&lt;&gt;AN19, 0),
_xlpm.wynik, IF(ISNUMBER(_xlpm.pos), _xlpm.pos-1, _xlpm.n),
_xlpm.wynik
)</f>
        <v>1</v>
      </c>
      <c r="AP19" t="str">
        <f t="shared" si="0"/>
        <v>nie 1</v>
      </c>
    </row>
    <row r="20" spans="1:42" hidden="1" x14ac:dyDescent="0.25">
      <c r="B20">
        <f>COUNTIF(B2:B19, "tak")</f>
        <v>6</v>
      </c>
      <c r="C20">
        <f t="shared" ref="C20:AM20" si="1">COUNTIF(C2:C19, "tak")</f>
        <v>8</v>
      </c>
      <c r="D20">
        <f t="shared" si="1"/>
        <v>14</v>
      </c>
      <c r="E20">
        <f t="shared" si="1"/>
        <v>12</v>
      </c>
      <c r="F20">
        <f t="shared" si="1"/>
        <v>8</v>
      </c>
      <c r="G20">
        <f t="shared" si="1"/>
        <v>14</v>
      </c>
      <c r="H20">
        <f t="shared" si="1"/>
        <v>14</v>
      </c>
      <c r="I20">
        <f t="shared" si="1"/>
        <v>10</v>
      </c>
      <c r="J20">
        <f t="shared" si="1"/>
        <v>8</v>
      </c>
      <c r="K20">
        <f t="shared" si="1"/>
        <v>6</v>
      </c>
      <c r="L20">
        <f t="shared" si="1"/>
        <v>12</v>
      </c>
      <c r="M20">
        <f t="shared" si="1"/>
        <v>10</v>
      </c>
      <c r="N20">
        <f t="shared" si="1"/>
        <v>10</v>
      </c>
      <c r="O20">
        <f t="shared" si="1"/>
        <v>8</v>
      </c>
      <c r="P20">
        <f t="shared" si="1"/>
        <v>14</v>
      </c>
      <c r="Q20">
        <f t="shared" si="1"/>
        <v>10</v>
      </c>
      <c r="R20">
        <f t="shared" si="1"/>
        <v>12</v>
      </c>
      <c r="S20">
        <f t="shared" si="1"/>
        <v>16</v>
      </c>
      <c r="T20">
        <f t="shared" si="1"/>
        <v>8</v>
      </c>
      <c r="U20">
        <f t="shared" si="1"/>
        <v>10</v>
      </c>
      <c r="V20">
        <f t="shared" si="1"/>
        <v>14</v>
      </c>
      <c r="W20">
        <f t="shared" si="1"/>
        <v>6</v>
      </c>
      <c r="X20">
        <f t="shared" si="1"/>
        <v>8</v>
      </c>
      <c r="Y20">
        <f t="shared" si="1"/>
        <v>8</v>
      </c>
      <c r="Z20">
        <f t="shared" si="1"/>
        <v>4</v>
      </c>
      <c r="AA20">
        <f t="shared" si="1"/>
        <v>10</v>
      </c>
      <c r="AB20">
        <f t="shared" si="1"/>
        <v>8</v>
      </c>
      <c r="AC20">
        <f t="shared" si="1"/>
        <v>6</v>
      </c>
      <c r="AD20">
        <f t="shared" si="1"/>
        <v>0</v>
      </c>
      <c r="AE20">
        <f t="shared" si="1"/>
        <v>0</v>
      </c>
      <c r="AF20">
        <f t="shared" si="1"/>
        <v>0</v>
      </c>
      <c r="AG20">
        <f t="shared" si="1"/>
        <v>0</v>
      </c>
      <c r="AH20">
        <f t="shared" si="1"/>
        <v>0</v>
      </c>
      <c r="AI20">
        <f t="shared" si="1"/>
        <v>0</v>
      </c>
      <c r="AJ20">
        <f t="shared" si="1"/>
        <v>0</v>
      </c>
      <c r="AK20">
        <f t="shared" si="1"/>
        <v>0</v>
      </c>
      <c r="AL20">
        <f t="shared" si="1"/>
        <v>0</v>
      </c>
      <c r="AM20">
        <f t="shared" si="1"/>
        <v>0</v>
      </c>
    </row>
    <row r="21" spans="1:42" hidden="1" x14ac:dyDescent="0.25">
      <c r="B21">
        <f>COUNTIF(B2:B19, "nie")</f>
        <v>12</v>
      </c>
      <c r="C21">
        <f t="shared" ref="C21:AM21" si="2">COUNTIF(C2:C19, "nie")</f>
        <v>10</v>
      </c>
      <c r="D21">
        <f t="shared" si="2"/>
        <v>4</v>
      </c>
      <c r="E21">
        <f t="shared" si="2"/>
        <v>6</v>
      </c>
      <c r="F21">
        <f t="shared" si="2"/>
        <v>10</v>
      </c>
      <c r="G21">
        <f t="shared" si="2"/>
        <v>4</v>
      </c>
      <c r="H21">
        <f t="shared" si="2"/>
        <v>4</v>
      </c>
      <c r="I21">
        <f t="shared" si="2"/>
        <v>8</v>
      </c>
      <c r="J21">
        <f t="shared" si="2"/>
        <v>10</v>
      </c>
      <c r="K21">
        <f t="shared" si="2"/>
        <v>12</v>
      </c>
      <c r="L21">
        <f t="shared" si="2"/>
        <v>6</v>
      </c>
      <c r="M21">
        <f t="shared" si="2"/>
        <v>8</v>
      </c>
      <c r="N21">
        <f t="shared" si="2"/>
        <v>8</v>
      </c>
      <c r="O21">
        <f t="shared" si="2"/>
        <v>10</v>
      </c>
      <c r="P21">
        <f t="shared" si="2"/>
        <v>4</v>
      </c>
      <c r="Q21">
        <f t="shared" si="2"/>
        <v>8</v>
      </c>
      <c r="R21">
        <f t="shared" si="2"/>
        <v>6</v>
      </c>
      <c r="S21">
        <f t="shared" si="2"/>
        <v>2</v>
      </c>
      <c r="T21">
        <f t="shared" si="2"/>
        <v>10</v>
      </c>
      <c r="U21">
        <f t="shared" si="2"/>
        <v>8</v>
      </c>
      <c r="V21">
        <f t="shared" si="2"/>
        <v>4</v>
      </c>
      <c r="W21">
        <f t="shared" si="2"/>
        <v>12</v>
      </c>
      <c r="X21">
        <f t="shared" si="2"/>
        <v>10</v>
      </c>
      <c r="Y21">
        <f t="shared" si="2"/>
        <v>10</v>
      </c>
      <c r="Z21">
        <f t="shared" si="2"/>
        <v>14</v>
      </c>
      <c r="AA21">
        <f t="shared" si="2"/>
        <v>8</v>
      </c>
      <c r="AB21">
        <f t="shared" si="2"/>
        <v>10</v>
      </c>
      <c r="AC21">
        <f t="shared" si="2"/>
        <v>12</v>
      </c>
      <c r="AD21">
        <f t="shared" si="2"/>
        <v>0</v>
      </c>
      <c r="AE21">
        <f t="shared" si="2"/>
        <v>0</v>
      </c>
      <c r="AF21">
        <f t="shared" si="2"/>
        <v>0</v>
      </c>
      <c r="AG21">
        <f t="shared" si="2"/>
        <v>0</v>
      </c>
      <c r="AH21">
        <f t="shared" si="2"/>
        <v>0</v>
      </c>
      <c r="AI21">
        <f t="shared" si="2"/>
        <v>0</v>
      </c>
      <c r="AJ21">
        <f t="shared" si="2"/>
        <v>0</v>
      </c>
      <c r="AK21">
        <f t="shared" si="2"/>
        <v>0</v>
      </c>
      <c r="AL21">
        <f t="shared" si="2"/>
        <v>0</v>
      </c>
      <c r="AM21">
        <f t="shared" si="2"/>
        <v>0</v>
      </c>
    </row>
    <row r="22" spans="1:42" hidden="1" x14ac:dyDescent="0.25">
      <c r="B22" t="str">
        <f>IF(MOD(B20, 2) = 0, "1", "0")</f>
        <v>1</v>
      </c>
      <c r="C22" t="str">
        <f t="shared" ref="C22:AM22" si="3">IF(MOD(C20, 2) = 0, "1", "0")</f>
        <v>1</v>
      </c>
      <c r="D22" t="str">
        <f t="shared" si="3"/>
        <v>1</v>
      </c>
      <c r="E22" t="str">
        <f t="shared" si="3"/>
        <v>1</v>
      </c>
      <c r="F22" t="str">
        <f t="shared" si="3"/>
        <v>1</v>
      </c>
      <c r="G22" t="str">
        <f t="shared" si="3"/>
        <v>1</v>
      </c>
      <c r="H22" t="str">
        <f t="shared" si="3"/>
        <v>1</v>
      </c>
      <c r="I22" t="str">
        <f t="shared" si="3"/>
        <v>1</v>
      </c>
      <c r="J22" t="str">
        <f t="shared" si="3"/>
        <v>1</v>
      </c>
      <c r="K22" t="str">
        <f t="shared" si="3"/>
        <v>1</v>
      </c>
      <c r="L22" t="str">
        <f t="shared" si="3"/>
        <v>1</v>
      </c>
      <c r="M22" t="str">
        <f t="shared" si="3"/>
        <v>1</v>
      </c>
      <c r="N22" t="str">
        <f t="shared" si="3"/>
        <v>1</v>
      </c>
      <c r="O22" t="str">
        <f t="shared" si="3"/>
        <v>1</v>
      </c>
      <c r="P22" t="str">
        <f t="shared" si="3"/>
        <v>1</v>
      </c>
      <c r="Q22" t="str">
        <f t="shared" si="3"/>
        <v>1</v>
      </c>
      <c r="R22" t="str">
        <f t="shared" si="3"/>
        <v>1</v>
      </c>
      <c r="S22" t="str">
        <f t="shared" si="3"/>
        <v>1</v>
      </c>
      <c r="T22" t="str">
        <f t="shared" si="3"/>
        <v>1</v>
      </c>
      <c r="U22" t="str">
        <f t="shared" si="3"/>
        <v>1</v>
      </c>
      <c r="V22" t="str">
        <f t="shared" si="3"/>
        <v>1</v>
      </c>
      <c r="W22" t="str">
        <f t="shared" si="3"/>
        <v>1</v>
      </c>
      <c r="X22" t="str">
        <f t="shared" si="3"/>
        <v>1</v>
      </c>
      <c r="Y22" t="str">
        <f t="shared" si="3"/>
        <v>1</v>
      </c>
      <c r="Z22" t="str">
        <f t="shared" si="3"/>
        <v>1</v>
      </c>
      <c r="AA22" t="str">
        <f t="shared" si="3"/>
        <v>1</v>
      </c>
      <c r="AB22" t="str">
        <f t="shared" si="3"/>
        <v>1</v>
      </c>
      <c r="AC22" t="str">
        <f t="shared" si="3"/>
        <v>1</v>
      </c>
      <c r="AD22" t="str">
        <f t="shared" si="3"/>
        <v>1</v>
      </c>
      <c r="AE22" t="str">
        <f t="shared" si="3"/>
        <v>1</v>
      </c>
      <c r="AF22" t="str">
        <f t="shared" si="3"/>
        <v>1</v>
      </c>
      <c r="AG22" t="str">
        <f t="shared" si="3"/>
        <v>1</v>
      </c>
      <c r="AH22" t="str">
        <f t="shared" si="3"/>
        <v>1</v>
      </c>
      <c r="AI22" t="str">
        <f t="shared" si="3"/>
        <v>1</v>
      </c>
      <c r="AJ22" t="str">
        <f t="shared" si="3"/>
        <v>1</v>
      </c>
      <c r="AK22" t="str">
        <f t="shared" si="3"/>
        <v>1</v>
      </c>
      <c r="AL22" t="str">
        <f t="shared" si="3"/>
        <v>1</v>
      </c>
      <c r="AM22" t="str">
        <f t="shared" si="3"/>
        <v>1</v>
      </c>
    </row>
    <row r="23" spans="1:42" hidden="1" x14ac:dyDescent="0.25">
      <c r="B23" t="str">
        <f>IF(MOD(B21, 2) = 0, "1", "0")</f>
        <v>1</v>
      </c>
      <c r="C23" t="str">
        <f t="shared" ref="C23:AM23" si="4">IF(MOD(C21, 2) = 0, "1", "0")</f>
        <v>1</v>
      </c>
      <c r="D23" t="str">
        <f t="shared" si="4"/>
        <v>1</v>
      </c>
      <c r="E23" t="str">
        <f t="shared" si="4"/>
        <v>1</v>
      </c>
      <c r="F23" t="str">
        <f t="shared" si="4"/>
        <v>1</v>
      </c>
      <c r="G23" t="str">
        <f t="shared" si="4"/>
        <v>1</v>
      </c>
      <c r="H23" t="str">
        <f t="shared" si="4"/>
        <v>1</v>
      </c>
      <c r="I23" t="str">
        <f t="shared" si="4"/>
        <v>1</v>
      </c>
      <c r="J23" t="str">
        <f t="shared" si="4"/>
        <v>1</v>
      </c>
      <c r="K23" t="str">
        <f t="shared" si="4"/>
        <v>1</v>
      </c>
      <c r="L23" t="str">
        <f t="shared" si="4"/>
        <v>1</v>
      </c>
      <c r="M23" t="str">
        <f t="shared" si="4"/>
        <v>1</v>
      </c>
      <c r="N23" t="str">
        <f t="shared" si="4"/>
        <v>1</v>
      </c>
      <c r="O23" t="str">
        <f t="shared" si="4"/>
        <v>1</v>
      </c>
      <c r="P23" t="str">
        <f t="shared" si="4"/>
        <v>1</v>
      </c>
      <c r="Q23" t="str">
        <f t="shared" si="4"/>
        <v>1</v>
      </c>
      <c r="R23" t="str">
        <f t="shared" si="4"/>
        <v>1</v>
      </c>
      <c r="S23" t="str">
        <f t="shared" si="4"/>
        <v>1</v>
      </c>
      <c r="T23" t="str">
        <f t="shared" si="4"/>
        <v>1</v>
      </c>
      <c r="U23" t="str">
        <f t="shared" si="4"/>
        <v>1</v>
      </c>
      <c r="V23" t="str">
        <f t="shared" si="4"/>
        <v>1</v>
      </c>
      <c r="W23" t="str">
        <f t="shared" si="4"/>
        <v>1</v>
      </c>
      <c r="X23" t="str">
        <f t="shared" si="4"/>
        <v>1</v>
      </c>
      <c r="Y23" t="str">
        <f t="shared" si="4"/>
        <v>1</v>
      </c>
      <c r="Z23" t="str">
        <f t="shared" si="4"/>
        <v>1</v>
      </c>
      <c r="AA23" t="str">
        <f t="shared" si="4"/>
        <v>1</v>
      </c>
      <c r="AB23" t="str">
        <f t="shared" si="4"/>
        <v>1</v>
      </c>
      <c r="AC23" t="str">
        <f t="shared" si="4"/>
        <v>1</v>
      </c>
      <c r="AD23" t="str">
        <f t="shared" si="4"/>
        <v>1</v>
      </c>
      <c r="AE23" t="str">
        <f t="shared" si="4"/>
        <v>1</v>
      </c>
      <c r="AF23" t="str">
        <f t="shared" si="4"/>
        <v>1</v>
      </c>
      <c r="AG23" t="str">
        <f t="shared" si="4"/>
        <v>1</v>
      </c>
      <c r="AH23" t="str">
        <f t="shared" si="4"/>
        <v>1</v>
      </c>
      <c r="AI23" t="str">
        <f t="shared" si="4"/>
        <v>1</v>
      </c>
      <c r="AJ23" t="str">
        <f t="shared" si="4"/>
        <v>1</v>
      </c>
      <c r="AK23" t="str">
        <f t="shared" si="4"/>
        <v>1</v>
      </c>
      <c r="AL23" t="str">
        <f t="shared" si="4"/>
        <v>1</v>
      </c>
      <c r="AM23" t="str">
        <f t="shared" si="4"/>
        <v>1</v>
      </c>
    </row>
    <row r="24" spans="1:42" hidden="1" x14ac:dyDescent="0.25">
      <c r="B24">
        <f>SUM(B22+B23)</f>
        <v>2</v>
      </c>
      <c r="C24">
        <f t="shared" ref="C24:AM24" si="5">SUM(C22+C23)</f>
        <v>2</v>
      </c>
      <c r="D24">
        <f t="shared" si="5"/>
        <v>2</v>
      </c>
      <c r="E24">
        <f t="shared" si="5"/>
        <v>2</v>
      </c>
      <c r="F24">
        <f t="shared" si="5"/>
        <v>2</v>
      </c>
      <c r="G24">
        <f t="shared" si="5"/>
        <v>2</v>
      </c>
      <c r="H24">
        <f t="shared" si="5"/>
        <v>2</v>
      </c>
      <c r="I24">
        <f t="shared" si="5"/>
        <v>2</v>
      </c>
      <c r="J24">
        <f t="shared" si="5"/>
        <v>2</v>
      </c>
      <c r="K24">
        <f t="shared" si="5"/>
        <v>2</v>
      </c>
      <c r="L24">
        <f t="shared" si="5"/>
        <v>2</v>
      </c>
      <c r="M24">
        <f t="shared" si="5"/>
        <v>2</v>
      </c>
      <c r="N24">
        <f t="shared" si="5"/>
        <v>2</v>
      </c>
      <c r="O24">
        <f t="shared" si="5"/>
        <v>2</v>
      </c>
      <c r="P24">
        <f t="shared" si="5"/>
        <v>2</v>
      </c>
      <c r="Q24">
        <f t="shared" si="5"/>
        <v>2</v>
      </c>
      <c r="R24">
        <f t="shared" si="5"/>
        <v>2</v>
      </c>
      <c r="S24">
        <f t="shared" si="5"/>
        <v>2</v>
      </c>
      <c r="T24">
        <f t="shared" si="5"/>
        <v>2</v>
      </c>
      <c r="U24">
        <f t="shared" si="5"/>
        <v>2</v>
      </c>
      <c r="V24">
        <f t="shared" si="5"/>
        <v>2</v>
      </c>
      <c r="W24">
        <f t="shared" si="5"/>
        <v>2</v>
      </c>
      <c r="X24">
        <f t="shared" si="5"/>
        <v>2</v>
      </c>
      <c r="Y24">
        <f t="shared" si="5"/>
        <v>2</v>
      </c>
      <c r="Z24">
        <f t="shared" si="5"/>
        <v>2</v>
      </c>
      <c r="AA24">
        <f t="shared" si="5"/>
        <v>2</v>
      </c>
      <c r="AB24">
        <f t="shared" si="5"/>
        <v>2</v>
      </c>
      <c r="AC24">
        <f t="shared" si="5"/>
        <v>2</v>
      </c>
      <c r="AD24">
        <f t="shared" si="5"/>
        <v>2</v>
      </c>
      <c r="AE24">
        <f t="shared" si="5"/>
        <v>2</v>
      </c>
      <c r="AF24">
        <f t="shared" si="5"/>
        <v>2</v>
      </c>
      <c r="AG24">
        <f t="shared" si="5"/>
        <v>2</v>
      </c>
      <c r="AH24">
        <f t="shared" si="5"/>
        <v>2</v>
      </c>
      <c r="AI24">
        <f t="shared" si="5"/>
        <v>2</v>
      </c>
      <c r="AJ24">
        <f t="shared" si="5"/>
        <v>2</v>
      </c>
      <c r="AK24">
        <f t="shared" si="5"/>
        <v>2</v>
      </c>
      <c r="AL24">
        <f t="shared" si="5"/>
        <v>2</v>
      </c>
      <c r="AM24">
        <f t="shared" si="5"/>
        <v>2</v>
      </c>
    </row>
    <row r="25" spans="1:42" x14ac:dyDescent="0.25">
      <c r="B25" t="str">
        <f>IF(B24&lt;2, "Błąd! "," ")</f>
        <v xml:space="preserve"> </v>
      </c>
      <c r="C25" t="str">
        <f t="shared" ref="C25:AM25" si="6">IF(C24&lt;2, "Błąd! "," ")</f>
        <v xml:space="preserve"> </v>
      </c>
      <c r="D25" t="str">
        <f t="shared" si="6"/>
        <v xml:space="preserve"> </v>
      </c>
      <c r="E25" t="str">
        <f t="shared" si="6"/>
        <v xml:space="preserve"> </v>
      </c>
      <c r="F25" t="str">
        <f t="shared" si="6"/>
        <v xml:space="preserve"> </v>
      </c>
      <c r="G25" t="str">
        <f t="shared" si="6"/>
        <v xml:space="preserve"> </v>
      </c>
      <c r="H25" t="str">
        <f t="shared" si="6"/>
        <v xml:space="preserve"> </v>
      </c>
      <c r="I25" t="str">
        <f t="shared" si="6"/>
        <v xml:space="preserve"> </v>
      </c>
      <c r="J25" t="str">
        <f t="shared" si="6"/>
        <v xml:space="preserve"> </v>
      </c>
      <c r="K25" t="str">
        <f t="shared" si="6"/>
        <v xml:space="preserve"> </v>
      </c>
      <c r="L25" t="str">
        <f t="shared" si="6"/>
        <v xml:space="preserve"> </v>
      </c>
      <c r="M25" t="str">
        <f t="shared" si="6"/>
        <v xml:space="preserve"> </v>
      </c>
      <c r="N25" t="str">
        <f t="shared" si="6"/>
        <v xml:space="preserve"> </v>
      </c>
      <c r="O25" t="str">
        <f t="shared" si="6"/>
        <v xml:space="preserve"> </v>
      </c>
      <c r="P25" t="str">
        <f t="shared" si="6"/>
        <v xml:space="preserve"> </v>
      </c>
      <c r="Q25" t="str">
        <f t="shared" si="6"/>
        <v xml:space="preserve"> </v>
      </c>
      <c r="R25" t="str">
        <f t="shared" si="6"/>
        <v xml:space="preserve"> </v>
      </c>
      <c r="S25" t="str">
        <f t="shared" si="6"/>
        <v xml:space="preserve"> </v>
      </c>
      <c r="T25" t="str">
        <f t="shared" si="6"/>
        <v xml:space="preserve"> </v>
      </c>
      <c r="U25" t="str">
        <f t="shared" si="6"/>
        <v xml:space="preserve"> </v>
      </c>
      <c r="V25" t="str">
        <f t="shared" si="6"/>
        <v xml:space="preserve"> </v>
      </c>
      <c r="W25" t="str">
        <f t="shared" si="6"/>
        <v xml:space="preserve"> </v>
      </c>
      <c r="X25" t="str">
        <f t="shared" si="6"/>
        <v xml:space="preserve"> </v>
      </c>
      <c r="Y25" t="str">
        <f t="shared" si="6"/>
        <v xml:space="preserve"> </v>
      </c>
      <c r="Z25" t="str">
        <f t="shared" si="6"/>
        <v xml:space="preserve"> </v>
      </c>
      <c r="AA25" t="str">
        <f t="shared" si="6"/>
        <v xml:space="preserve"> </v>
      </c>
      <c r="AB25" t="str">
        <f t="shared" si="6"/>
        <v xml:space="preserve"> </v>
      </c>
      <c r="AC25" t="str">
        <f t="shared" si="6"/>
        <v xml:space="preserve"> </v>
      </c>
      <c r="AD25" t="str">
        <f t="shared" si="6"/>
        <v xml:space="preserve"> </v>
      </c>
      <c r="AE25" t="str">
        <f t="shared" si="6"/>
        <v xml:space="preserve"> </v>
      </c>
      <c r="AF25" t="str">
        <f t="shared" si="6"/>
        <v xml:space="preserve"> </v>
      </c>
      <c r="AG25" t="str">
        <f t="shared" si="6"/>
        <v xml:space="preserve"> </v>
      </c>
      <c r="AH25" t="str">
        <f t="shared" si="6"/>
        <v xml:space="preserve"> </v>
      </c>
      <c r="AI25" t="str">
        <f t="shared" si="6"/>
        <v xml:space="preserve"> </v>
      </c>
      <c r="AJ25" t="str">
        <f t="shared" si="6"/>
        <v xml:space="preserve"> </v>
      </c>
      <c r="AK25" t="str">
        <f t="shared" si="6"/>
        <v xml:space="preserve"> </v>
      </c>
      <c r="AL25" t="str">
        <f t="shared" si="6"/>
        <v xml:space="preserve"> </v>
      </c>
      <c r="AM25" t="str">
        <f t="shared" si="6"/>
        <v xml:space="preserve"> </v>
      </c>
      <c r="AN25" s="92" t="str">
        <f>IF(COUNTIF(B24:AM24, 1) + COUNTIF(B24:AM24, 0) &gt; 0, 1, "")</f>
        <v/>
      </c>
    </row>
  </sheetData>
  <dataValidations count="1">
    <dataValidation type="list" allowBlank="1" showInputMessage="1" showErrorMessage="1" sqref="B2:AM19" xr:uid="{00000000-0002-0000-0200-000000000000}">
      <formula1>"tak,nie,"</formula1>
    </dataValidation>
  </dataValidations>
  <pageMargins left="0.7" right="0.7" top="0.75" bottom="0.75" header="0.3" footer="0.3"/>
  <headerFooter>
    <oddHeader>&amp;C&amp;"Calibri"&amp;10&amp;K008000 Gardner Aerospace Public (GREEN) Document&amp;1#_x000D_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Arkusz4">
    <tabColor rgb="FFFFC000"/>
  </sheetPr>
  <dimension ref="A1:AP27"/>
  <sheetViews>
    <sheetView workbookViewId="0">
      <pane xSplit="1" topLeftCell="B1" activePane="topRight" state="frozen"/>
      <selection pane="topRight" activeCell="AH10" sqref="AH10"/>
    </sheetView>
  </sheetViews>
  <sheetFormatPr defaultRowHeight="15" x14ac:dyDescent="0.25"/>
  <cols>
    <col min="2" max="39" width="4.7109375" customWidth="1"/>
  </cols>
  <sheetData>
    <row r="1" spans="1:42" s="1" customFormat="1" ht="36" customHeight="1" thickBot="1" x14ac:dyDescent="0.3">
      <c r="A1" s="24"/>
      <c r="B1" s="22">
        <v>1</v>
      </c>
      <c r="C1" s="20">
        <v>2</v>
      </c>
      <c r="D1" s="20">
        <v>3</v>
      </c>
      <c r="E1" s="20">
        <v>4</v>
      </c>
      <c r="F1" s="20">
        <v>5</v>
      </c>
      <c r="G1" s="20">
        <v>6</v>
      </c>
      <c r="H1" s="20">
        <v>7</v>
      </c>
      <c r="I1" s="20">
        <v>8</v>
      </c>
      <c r="J1" s="20">
        <v>9</v>
      </c>
      <c r="K1" s="20">
        <v>10</v>
      </c>
      <c r="L1" s="20">
        <v>11</v>
      </c>
      <c r="M1" s="20">
        <v>12</v>
      </c>
      <c r="N1" s="20">
        <v>13</v>
      </c>
      <c r="O1" s="20">
        <v>14</v>
      </c>
      <c r="P1" s="20">
        <v>15</v>
      </c>
      <c r="Q1" s="20">
        <v>16</v>
      </c>
      <c r="R1" s="20">
        <v>17</v>
      </c>
      <c r="S1" s="20">
        <v>18</v>
      </c>
      <c r="T1" s="20">
        <v>19</v>
      </c>
      <c r="U1" s="20">
        <v>20</v>
      </c>
      <c r="V1" s="20">
        <v>21</v>
      </c>
      <c r="W1" s="20">
        <v>22</v>
      </c>
      <c r="X1" s="20">
        <v>23</v>
      </c>
      <c r="Y1" s="20">
        <v>24</v>
      </c>
      <c r="Z1" s="20">
        <v>25</v>
      </c>
      <c r="AA1" s="20">
        <v>26</v>
      </c>
      <c r="AB1" s="20">
        <v>27</v>
      </c>
      <c r="AC1" s="20">
        <v>28</v>
      </c>
      <c r="AD1" s="20">
        <v>29</v>
      </c>
      <c r="AE1" s="20">
        <v>30</v>
      </c>
      <c r="AF1" s="20">
        <v>31</v>
      </c>
      <c r="AG1" s="20">
        <v>32</v>
      </c>
      <c r="AH1" s="20">
        <v>33</v>
      </c>
      <c r="AI1" s="20">
        <v>34</v>
      </c>
      <c r="AJ1" s="20">
        <v>35</v>
      </c>
      <c r="AK1" s="20">
        <v>36</v>
      </c>
      <c r="AL1" s="20">
        <v>37</v>
      </c>
      <c r="AM1" s="21">
        <v>38</v>
      </c>
    </row>
    <row r="2" spans="1:42" x14ac:dyDescent="0.25">
      <c r="A2" s="25" t="s">
        <v>152</v>
      </c>
      <c r="B2" s="23" t="s">
        <v>0</v>
      </c>
      <c r="C2" s="2" t="s">
        <v>0</v>
      </c>
      <c r="D2" s="18" t="s">
        <v>0</v>
      </c>
      <c r="E2" s="18" t="s">
        <v>1</v>
      </c>
      <c r="F2" s="18" t="s">
        <v>0</v>
      </c>
      <c r="G2" s="18" t="s">
        <v>0</v>
      </c>
      <c r="H2" s="18" t="s">
        <v>0</v>
      </c>
      <c r="I2" s="18" t="s">
        <v>1</v>
      </c>
      <c r="J2" s="18" t="s">
        <v>1</v>
      </c>
      <c r="K2" s="18" t="s">
        <v>1</v>
      </c>
      <c r="L2" s="18" t="s">
        <v>1</v>
      </c>
      <c r="M2" s="18" t="s">
        <v>1</v>
      </c>
      <c r="N2" s="18" t="s">
        <v>1</v>
      </c>
      <c r="O2" s="18" t="s">
        <v>1</v>
      </c>
      <c r="P2" s="18" t="s">
        <v>0</v>
      </c>
      <c r="Q2" s="18" t="s">
        <v>1</v>
      </c>
      <c r="R2" s="18" t="s">
        <v>1</v>
      </c>
      <c r="S2" s="18" t="s">
        <v>1</v>
      </c>
      <c r="T2" s="18" t="s">
        <v>0</v>
      </c>
      <c r="U2" s="18" t="s">
        <v>1</v>
      </c>
      <c r="V2" s="18" t="s">
        <v>1</v>
      </c>
      <c r="W2" s="2" t="s">
        <v>0</v>
      </c>
      <c r="X2" s="18" t="s">
        <v>0</v>
      </c>
      <c r="Y2" s="18" t="s">
        <v>0</v>
      </c>
      <c r="Z2" s="18" t="s">
        <v>1</v>
      </c>
      <c r="AA2" s="18" t="s">
        <v>1</v>
      </c>
      <c r="AB2" s="18" t="s">
        <v>0</v>
      </c>
      <c r="AC2" s="18" t="s">
        <v>0</v>
      </c>
      <c r="AD2" s="18" t="s">
        <v>1</v>
      </c>
      <c r="AE2" s="18" t="s">
        <v>0</v>
      </c>
      <c r="AF2" s="18" t="s">
        <v>0</v>
      </c>
      <c r="AG2" s="18"/>
      <c r="AH2" s="18"/>
      <c r="AI2" s="18"/>
      <c r="AJ2" s="18"/>
      <c r="AK2" s="18"/>
      <c r="AL2" s="18"/>
      <c r="AM2" s="19"/>
      <c r="AN2" t="str" cm="1">
        <f t="array" ref="AN2">LOOKUP(2,1/(B2:AM2&lt;&gt;""),B2:AM2)</f>
        <v>tak</v>
      </c>
      <c r="AO2" cm="1">
        <f t="array" ref="AO2">_xlfn.LET(
_xlpm.rng, _xlfn._xlws.FILTER(B2:AM2, B2:AM2&lt;&gt;""),
_xlpm.n, COLUMNS(_xlpm.rng),
_xlpm.rev, INDEX(_xlpm.rng, 1, _xlfn.SEQUENCE(1, _xlpm.n, _xlpm.n, -1)),
_xlpm.pos, MATCH(TRUE, _xlpm.rev&lt;&gt;AN2, 0),
_xlpm.wynik, IF(ISNUMBER(_xlpm.pos), _xlpm.pos-1, _xlpm.n),
_xlpm.wynik
)</f>
        <v>2</v>
      </c>
      <c r="AP2" t="str">
        <f>_xlfn.CONCAT(AN2," ",AO2)</f>
        <v>tak 2</v>
      </c>
    </row>
    <row r="3" spans="1:42" x14ac:dyDescent="0.25">
      <c r="A3" s="11" t="s">
        <v>153</v>
      </c>
      <c r="B3" s="23" t="s">
        <v>1</v>
      </c>
      <c r="C3" s="2" t="s">
        <v>0</v>
      </c>
      <c r="D3" s="2" t="s">
        <v>0</v>
      </c>
      <c r="E3" s="2" t="s">
        <v>0</v>
      </c>
      <c r="F3" s="2" t="s">
        <v>1</v>
      </c>
      <c r="G3" s="2" t="s">
        <v>1</v>
      </c>
      <c r="H3" s="18" t="s">
        <v>0</v>
      </c>
      <c r="I3" s="2" t="s">
        <v>1</v>
      </c>
      <c r="J3" s="18" t="s">
        <v>1</v>
      </c>
      <c r="K3" s="18" t="s">
        <v>1</v>
      </c>
      <c r="L3" s="2" t="s">
        <v>0</v>
      </c>
      <c r="M3" s="2" t="s">
        <v>1</v>
      </c>
      <c r="N3" s="18" t="s">
        <v>1</v>
      </c>
      <c r="O3" s="2" t="s">
        <v>1</v>
      </c>
      <c r="P3" s="2" t="s">
        <v>1</v>
      </c>
      <c r="Q3" s="2" t="s">
        <v>0</v>
      </c>
      <c r="R3" s="2" t="s">
        <v>0</v>
      </c>
      <c r="S3" s="18" t="s">
        <v>1</v>
      </c>
      <c r="T3" s="2" t="s">
        <v>0</v>
      </c>
      <c r="U3" s="2" t="s">
        <v>0</v>
      </c>
      <c r="V3" s="2" t="s">
        <v>0</v>
      </c>
      <c r="W3" s="2" t="s">
        <v>0</v>
      </c>
      <c r="X3" s="18" t="s">
        <v>0</v>
      </c>
      <c r="Y3" s="2" t="s">
        <v>1</v>
      </c>
      <c r="Z3" s="2" t="s">
        <v>0</v>
      </c>
      <c r="AA3" s="2" t="s">
        <v>0</v>
      </c>
      <c r="AB3" s="2" t="s">
        <v>0</v>
      </c>
      <c r="AC3" s="18" t="s">
        <v>0</v>
      </c>
      <c r="AD3" s="2" t="s">
        <v>1</v>
      </c>
      <c r="AE3" s="2" t="s">
        <v>0</v>
      </c>
      <c r="AF3" s="2"/>
      <c r="AG3" s="2"/>
      <c r="AH3" s="2"/>
      <c r="AI3" s="2"/>
      <c r="AJ3" s="2"/>
      <c r="AK3" s="2"/>
      <c r="AL3" s="2"/>
      <c r="AM3" s="5"/>
      <c r="AN3" t="str" cm="1">
        <f t="array" ref="AN3">LOOKUP(2,1/(B3:AM3&lt;&gt;""),B3:AM3)</f>
        <v>tak</v>
      </c>
      <c r="AO3" cm="1">
        <f t="array" ref="AO3">_xlfn.LET(
_xlpm.rng, _xlfn._xlws.FILTER(B3:AM3, B3:AM3&lt;&gt;""),
_xlpm.n, COLUMNS(_xlpm.rng),
_xlpm.rev, INDEX(_xlpm.rng, 1, _xlfn.SEQUENCE(1, _xlpm.n, _xlpm.n, -1)),
_xlpm.pos, MATCH(TRUE, _xlpm.rev&lt;&gt;AN3, 0),
_xlpm.wynik, IF(ISNUMBER(_xlpm.pos), _xlpm.pos-1, _xlpm.n),
_xlpm.wynik
)</f>
        <v>1</v>
      </c>
      <c r="AP3" t="str">
        <f t="shared" ref="AP3:AP21" si="0">_xlfn.CONCAT(AN3," ",AO3)</f>
        <v>tak 1</v>
      </c>
    </row>
    <row r="4" spans="1:42" x14ac:dyDescent="0.25">
      <c r="A4" s="11" t="s">
        <v>154</v>
      </c>
      <c r="B4" s="23" t="s">
        <v>0</v>
      </c>
      <c r="C4" s="2" t="s">
        <v>0</v>
      </c>
      <c r="D4" s="2" t="s">
        <v>0</v>
      </c>
      <c r="E4" s="2" t="s">
        <v>1</v>
      </c>
      <c r="F4" s="2" t="s">
        <v>1</v>
      </c>
      <c r="G4" s="2" t="s">
        <v>1</v>
      </c>
      <c r="H4" s="2" t="s">
        <v>1</v>
      </c>
      <c r="I4" s="2" t="s">
        <v>0</v>
      </c>
      <c r="J4" s="18" t="s">
        <v>1</v>
      </c>
      <c r="K4" s="18" t="s">
        <v>1</v>
      </c>
      <c r="L4" s="2" t="s">
        <v>0</v>
      </c>
      <c r="M4" s="2" t="s">
        <v>0</v>
      </c>
      <c r="N4" s="2" t="s">
        <v>0</v>
      </c>
      <c r="O4" s="2" t="s">
        <v>1</v>
      </c>
      <c r="P4" s="2" t="s">
        <v>0</v>
      </c>
      <c r="Q4" s="2" t="s">
        <v>1</v>
      </c>
      <c r="R4" s="2" t="s">
        <v>0</v>
      </c>
      <c r="S4" s="2" t="s">
        <v>0</v>
      </c>
      <c r="T4" s="2" t="s">
        <v>1</v>
      </c>
      <c r="U4" s="2" t="s">
        <v>1</v>
      </c>
      <c r="V4" s="2" t="s">
        <v>0</v>
      </c>
      <c r="W4" s="2" t="s">
        <v>0</v>
      </c>
      <c r="X4" s="2" t="s">
        <v>1</v>
      </c>
      <c r="Y4" s="2" t="s">
        <v>1</v>
      </c>
      <c r="Z4" s="2" t="s">
        <v>1</v>
      </c>
      <c r="AA4" s="2" t="s">
        <v>0</v>
      </c>
      <c r="AB4" s="2" t="s">
        <v>1</v>
      </c>
      <c r="AC4" s="18" t="s">
        <v>0</v>
      </c>
      <c r="AD4" s="2" t="s">
        <v>1</v>
      </c>
      <c r="AE4" s="2" t="s">
        <v>1</v>
      </c>
      <c r="AF4" s="2" t="s">
        <v>1</v>
      </c>
      <c r="AG4" s="2"/>
      <c r="AH4" s="2"/>
      <c r="AI4" s="2"/>
      <c r="AJ4" s="2"/>
      <c r="AK4" s="2"/>
      <c r="AL4" s="2"/>
      <c r="AM4" s="5"/>
      <c r="AN4" t="str" cm="1">
        <f t="array" ref="AN4">LOOKUP(2,1/(B4:AM4&lt;&gt;""),B4:AM4)</f>
        <v>nie</v>
      </c>
      <c r="AO4" cm="1">
        <f t="array" ref="AO4">_xlfn.LET(
_xlpm.rng, _xlfn._xlws.FILTER(B4:AM4, B4:AM4&lt;&gt;""),
_xlpm.n, COLUMNS(_xlpm.rng),
_xlpm.rev, INDEX(_xlpm.rng, 1, _xlfn.SEQUENCE(1, _xlpm.n, _xlpm.n, -1)),
_xlpm.pos, MATCH(TRUE, _xlpm.rev&lt;&gt;AN4, 0),
_xlpm.wynik, IF(ISNUMBER(_xlpm.pos), _xlpm.pos-1, _xlpm.n),
_xlpm.wynik
)</f>
        <v>3</v>
      </c>
      <c r="AP4" t="str">
        <f t="shared" si="0"/>
        <v>nie 3</v>
      </c>
    </row>
    <row r="5" spans="1:42" x14ac:dyDescent="0.25">
      <c r="A5" s="11" t="s">
        <v>155</v>
      </c>
      <c r="B5" s="23" t="s">
        <v>0</v>
      </c>
      <c r="C5" s="2" t="s">
        <v>0</v>
      </c>
      <c r="D5" s="2" t="s">
        <v>1</v>
      </c>
      <c r="E5" s="2" t="s">
        <v>1</v>
      </c>
      <c r="F5" s="2" t="s">
        <v>1</v>
      </c>
      <c r="G5" s="2" t="s">
        <v>1</v>
      </c>
      <c r="H5" s="2" t="s">
        <v>0</v>
      </c>
      <c r="I5" s="2" t="s">
        <v>1</v>
      </c>
      <c r="J5" s="18" t="s">
        <v>1</v>
      </c>
      <c r="K5" s="2" t="s">
        <v>0</v>
      </c>
      <c r="L5" s="2" t="s">
        <v>1</v>
      </c>
      <c r="M5" s="2" t="s">
        <v>0</v>
      </c>
      <c r="N5" s="2" t="s">
        <v>1</v>
      </c>
      <c r="O5" s="2" t="s">
        <v>1</v>
      </c>
      <c r="P5" s="2" t="s">
        <v>0</v>
      </c>
      <c r="Q5" s="2" t="s">
        <v>0</v>
      </c>
      <c r="R5" s="2" t="s">
        <v>1</v>
      </c>
      <c r="S5" s="2" t="s">
        <v>0</v>
      </c>
      <c r="T5" s="2" t="s">
        <v>1</v>
      </c>
      <c r="U5" s="2" t="s">
        <v>1</v>
      </c>
      <c r="V5" s="2" t="s">
        <v>1</v>
      </c>
      <c r="W5" s="2" t="s">
        <v>0</v>
      </c>
      <c r="X5" s="2" t="s">
        <v>1</v>
      </c>
      <c r="Y5" s="2" t="s">
        <v>0</v>
      </c>
      <c r="Z5" s="2" t="s">
        <v>1</v>
      </c>
      <c r="AA5" s="2" t="s">
        <v>1</v>
      </c>
      <c r="AB5" s="2" t="s">
        <v>1</v>
      </c>
      <c r="AC5" s="18" t="s">
        <v>0</v>
      </c>
      <c r="AD5" s="2" t="s">
        <v>0</v>
      </c>
      <c r="AE5" s="2" t="s">
        <v>1</v>
      </c>
      <c r="AF5" s="2" t="s">
        <v>0</v>
      </c>
      <c r="AG5" s="2"/>
      <c r="AH5" s="2"/>
      <c r="AI5" s="2"/>
      <c r="AJ5" s="2"/>
      <c r="AK5" s="2"/>
      <c r="AL5" s="2"/>
      <c r="AM5" s="5"/>
      <c r="AN5" t="str" cm="1">
        <f t="array" ref="AN5">LOOKUP(2,1/(B5:AM5&lt;&gt;""),B5:AM5)</f>
        <v>tak</v>
      </c>
      <c r="AO5" cm="1">
        <f t="array" ref="AO5">_xlfn.LET(
_xlpm.rng, _xlfn._xlws.FILTER(B5:AM5, B5:AM5&lt;&gt;""),
_xlpm.n, COLUMNS(_xlpm.rng),
_xlpm.rev, INDEX(_xlpm.rng, 1, _xlfn.SEQUENCE(1, _xlpm.n, _xlpm.n, -1)),
_xlpm.pos, MATCH(TRUE, _xlpm.rev&lt;&gt;AN5, 0),
_xlpm.wynik, IF(ISNUMBER(_xlpm.pos), _xlpm.pos-1, _xlpm.n),
_xlpm.wynik
)</f>
        <v>1</v>
      </c>
      <c r="AP5" t="str">
        <f t="shared" si="0"/>
        <v>tak 1</v>
      </c>
    </row>
    <row r="6" spans="1:42" x14ac:dyDescent="0.25">
      <c r="A6" s="11" t="s">
        <v>156</v>
      </c>
      <c r="B6" s="23" t="s">
        <v>0</v>
      </c>
      <c r="C6" s="2" t="s">
        <v>0</v>
      </c>
      <c r="D6" s="2" t="s">
        <v>0</v>
      </c>
      <c r="E6" s="2" t="s">
        <v>1</v>
      </c>
      <c r="F6" s="2" t="s">
        <v>0</v>
      </c>
      <c r="G6" s="2" t="s">
        <v>1</v>
      </c>
      <c r="H6" s="2" t="s">
        <v>0</v>
      </c>
      <c r="I6" s="2" t="s">
        <v>1</v>
      </c>
      <c r="J6" s="2" t="s">
        <v>0</v>
      </c>
      <c r="K6" s="2" t="s">
        <v>1</v>
      </c>
      <c r="L6" s="2" t="s">
        <v>0</v>
      </c>
      <c r="M6" s="2" t="s">
        <v>1</v>
      </c>
      <c r="N6" s="2" t="s">
        <v>1</v>
      </c>
      <c r="O6" s="2" t="s">
        <v>0</v>
      </c>
      <c r="P6" s="2" t="s">
        <v>1</v>
      </c>
      <c r="Q6" s="2" t="s">
        <v>1</v>
      </c>
      <c r="R6" s="2" t="s">
        <v>0</v>
      </c>
      <c r="S6" s="2" t="s">
        <v>0</v>
      </c>
      <c r="T6" s="2" t="s">
        <v>1</v>
      </c>
      <c r="U6" s="2" t="s">
        <v>0</v>
      </c>
      <c r="V6" s="2" t="s">
        <v>0</v>
      </c>
      <c r="W6" s="2" t="s">
        <v>0</v>
      </c>
      <c r="X6" s="2" t="s">
        <v>0</v>
      </c>
      <c r="Y6" s="2" t="s">
        <v>1</v>
      </c>
      <c r="Z6" s="2" t="s">
        <v>0</v>
      </c>
      <c r="AA6" s="2" t="s">
        <v>1</v>
      </c>
      <c r="AB6" s="2" t="s">
        <v>0</v>
      </c>
      <c r="AC6" s="2" t="s">
        <v>1</v>
      </c>
      <c r="AD6" s="2" t="s">
        <v>1</v>
      </c>
      <c r="AE6" s="2" t="s">
        <v>1</v>
      </c>
      <c r="AF6" s="2" t="s">
        <v>1</v>
      </c>
      <c r="AG6" s="2"/>
      <c r="AH6" s="2"/>
      <c r="AI6" s="2"/>
      <c r="AJ6" s="2"/>
      <c r="AK6" s="2"/>
      <c r="AL6" s="2"/>
      <c r="AM6" s="5"/>
      <c r="AN6" t="str" cm="1">
        <f t="array" ref="AN6">LOOKUP(2,1/(B6:AM6&lt;&gt;""),B6:AM6)</f>
        <v>nie</v>
      </c>
      <c r="AO6" cm="1">
        <f t="array" ref="AO6">_xlfn.LET(
_xlpm.rng, _xlfn._xlws.FILTER(B6:AM6, B6:AM6&lt;&gt;""),
_xlpm.n, COLUMNS(_xlpm.rng),
_xlpm.rev, INDEX(_xlpm.rng, 1, _xlfn.SEQUENCE(1, _xlpm.n, _xlpm.n, -1)),
_xlpm.pos, MATCH(TRUE, _xlpm.rev&lt;&gt;AN6, 0),
_xlpm.wynik, IF(ISNUMBER(_xlpm.pos), _xlpm.pos-1, _xlpm.n),
_xlpm.wynik
)</f>
        <v>4</v>
      </c>
      <c r="AP6" t="str">
        <f t="shared" si="0"/>
        <v>nie 4</v>
      </c>
    </row>
    <row r="7" spans="1:42" x14ac:dyDescent="0.25">
      <c r="A7" s="11" t="s">
        <v>157</v>
      </c>
      <c r="B7" s="23" t="s">
        <v>1</v>
      </c>
      <c r="C7" s="2" t="s">
        <v>0</v>
      </c>
      <c r="D7" s="2" t="s">
        <v>1</v>
      </c>
      <c r="E7" s="2" t="s">
        <v>0</v>
      </c>
      <c r="F7" s="2" t="s">
        <v>0</v>
      </c>
      <c r="G7" s="2" t="s">
        <v>1</v>
      </c>
      <c r="H7" s="2" t="s">
        <v>1</v>
      </c>
      <c r="I7" s="2" t="s">
        <v>0</v>
      </c>
      <c r="J7" s="2" t="s">
        <v>0</v>
      </c>
      <c r="K7" s="2" t="s">
        <v>0</v>
      </c>
      <c r="L7" s="2" t="s">
        <v>1</v>
      </c>
      <c r="M7" s="2" t="s">
        <v>1</v>
      </c>
      <c r="N7" s="2" t="s">
        <v>1</v>
      </c>
      <c r="O7" s="2" t="s">
        <v>0</v>
      </c>
      <c r="P7" s="2" t="s">
        <v>0</v>
      </c>
      <c r="Q7" s="2" t="s">
        <v>1</v>
      </c>
      <c r="R7" s="2" t="s">
        <v>1</v>
      </c>
      <c r="S7" s="2" t="s">
        <v>0</v>
      </c>
      <c r="T7" s="2" t="s">
        <v>0</v>
      </c>
      <c r="U7" s="2" t="s">
        <v>1</v>
      </c>
      <c r="V7" s="2" t="s">
        <v>0</v>
      </c>
      <c r="W7" s="2" t="s">
        <v>1</v>
      </c>
      <c r="X7" s="2" t="s">
        <v>0</v>
      </c>
      <c r="Y7" s="2" t="s">
        <v>1</v>
      </c>
      <c r="Z7" s="2" t="s">
        <v>0</v>
      </c>
      <c r="AA7" s="2" t="s">
        <v>0</v>
      </c>
      <c r="AB7" s="2" t="s">
        <v>0</v>
      </c>
      <c r="AC7" s="2" t="s">
        <v>0</v>
      </c>
      <c r="AD7" s="2" t="s">
        <v>1</v>
      </c>
      <c r="AE7" s="2" t="s">
        <v>1</v>
      </c>
      <c r="AF7" s="2" t="s">
        <v>0</v>
      </c>
      <c r="AG7" s="2"/>
      <c r="AH7" s="2"/>
      <c r="AI7" s="2"/>
      <c r="AJ7" s="2"/>
      <c r="AK7" s="2"/>
      <c r="AL7" s="2"/>
      <c r="AM7" s="5"/>
      <c r="AN7" t="str" cm="1">
        <f t="array" ref="AN7">LOOKUP(2,1/(B7:AM7&lt;&gt;""),B7:AM7)</f>
        <v>tak</v>
      </c>
      <c r="AO7" cm="1">
        <f t="array" ref="AO7">_xlfn.LET(
_xlpm.rng, _xlfn._xlws.FILTER(B7:AM7, B7:AM7&lt;&gt;""),
_xlpm.n, COLUMNS(_xlpm.rng),
_xlpm.rev, INDEX(_xlpm.rng, 1, _xlfn.SEQUENCE(1, _xlpm.n, _xlpm.n, -1)),
_xlpm.pos, MATCH(TRUE, _xlpm.rev&lt;&gt;AN7, 0),
_xlpm.wynik, IF(ISNUMBER(_xlpm.pos), _xlpm.pos-1, _xlpm.n),
_xlpm.wynik
)</f>
        <v>1</v>
      </c>
      <c r="AP7" t="str">
        <f t="shared" si="0"/>
        <v>tak 1</v>
      </c>
    </row>
    <row r="8" spans="1:42" x14ac:dyDescent="0.25">
      <c r="A8" s="11" t="s">
        <v>158</v>
      </c>
      <c r="B8" s="23" t="s">
        <v>1</v>
      </c>
      <c r="C8" s="2" t="s">
        <v>0</v>
      </c>
      <c r="D8" s="2" t="s">
        <v>1</v>
      </c>
      <c r="E8" s="2" t="s">
        <v>0</v>
      </c>
      <c r="F8" s="2" t="s">
        <v>0</v>
      </c>
      <c r="G8" s="2" t="s">
        <v>0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0</v>
      </c>
      <c r="M8" s="2" t="s">
        <v>1</v>
      </c>
      <c r="N8" s="2" t="s">
        <v>1</v>
      </c>
      <c r="O8" s="2" t="s">
        <v>1</v>
      </c>
      <c r="P8" s="2" t="s">
        <v>0</v>
      </c>
      <c r="Q8" s="2" t="s">
        <v>1</v>
      </c>
      <c r="R8" s="2" t="s">
        <v>0</v>
      </c>
      <c r="S8" s="2" t="s">
        <v>1</v>
      </c>
      <c r="T8" s="2" t="s">
        <v>1</v>
      </c>
      <c r="U8" s="2" t="s">
        <v>1</v>
      </c>
      <c r="V8" s="2" t="s">
        <v>0</v>
      </c>
      <c r="W8" s="2" t="s">
        <v>0</v>
      </c>
      <c r="X8" s="2" t="s">
        <v>0</v>
      </c>
      <c r="Y8" s="2" t="s">
        <v>1</v>
      </c>
      <c r="Z8" s="2" t="s">
        <v>1</v>
      </c>
      <c r="AA8" s="2" t="s">
        <v>0</v>
      </c>
      <c r="AB8" s="2" t="s">
        <v>0</v>
      </c>
      <c r="AC8" s="2" t="s">
        <v>1</v>
      </c>
      <c r="AD8" s="2" t="s">
        <v>1</v>
      </c>
      <c r="AE8" s="2" t="s">
        <v>1</v>
      </c>
      <c r="AF8" s="2"/>
      <c r="AG8" s="2"/>
      <c r="AH8" s="2"/>
      <c r="AI8" s="2"/>
      <c r="AJ8" s="2"/>
      <c r="AK8" s="2"/>
      <c r="AL8" s="2"/>
      <c r="AM8" s="5"/>
      <c r="AN8" t="str" cm="1">
        <f t="array" ref="AN8">LOOKUP(2,1/(B8:AM8&lt;&gt;""),B8:AM8)</f>
        <v>nie</v>
      </c>
      <c r="AO8" cm="1">
        <f t="array" ref="AO8">_xlfn.LET(
_xlpm.rng, _xlfn._xlws.FILTER(B8:AM8, B8:AM8&lt;&gt;""),
_xlpm.n, COLUMNS(_xlpm.rng),
_xlpm.rev, INDEX(_xlpm.rng, 1, _xlfn.SEQUENCE(1, _xlpm.n, _xlpm.n, -1)),
_xlpm.pos, MATCH(TRUE, _xlpm.rev&lt;&gt;AN8, 0),
_xlpm.wynik, IF(ISNUMBER(_xlpm.pos), _xlpm.pos-1, _xlpm.n),
_xlpm.wynik
)</f>
        <v>3</v>
      </c>
      <c r="AP8" t="str">
        <f t="shared" si="0"/>
        <v>nie 3</v>
      </c>
    </row>
    <row r="9" spans="1:42" x14ac:dyDescent="0.25">
      <c r="A9" s="11" t="s">
        <v>159</v>
      </c>
      <c r="B9" s="23" t="s">
        <v>0</v>
      </c>
      <c r="C9" s="2" t="s">
        <v>1</v>
      </c>
      <c r="D9" s="2" t="s">
        <v>0</v>
      </c>
      <c r="E9" s="2" t="s">
        <v>1</v>
      </c>
      <c r="F9" s="2" t="s">
        <v>0</v>
      </c>
      <c r="G9" s="2" t="s">
        <v>1</v>
      </c>
      <c r="H9" s="2" t="s">
        <v>0</v>
      </c>
      <c r="I9" s="2" t="s">
        <v>0</v>
      </c>
      <c r="J9" s="2" t="s">
        <v>1</v>
      </c>
      <c r="K9" s="2" t="s">
        <v>1</v>
      </c>
      <c r="L9" s="2" t="s">
        <v>1</v>
      </c>
      <c r="M9" s="2" t="s">
        <v>0</v>
      </c>
      <c r="N9" s="2" t="s">
        <v>0</v>
      </c>
      <c r="O9" s="2" t="s">
        <v>1</v>
      </c>
      <c r="P9" s="2" t="s">
        <v>1</v>
      </c>
      <c r="Q9" s="2" t="s">
        <v>1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1</v>
      </c>
      <c r="AB9" s="2" t="s">
        <v>1</v>
      </c>
      <c r="AC9" s="2" t="s">
        <v>0</v>
      </c>
      <c r="AD9" s="2" t="s">
        <v>0</v>
      </c>
      <c r="AE9" s="2" t="s">
        <v>1</v>
      </c>
      <c r="AF9" s="2" t="s">
        <v>0</v>
      </c>
      <c r="AG9" s="2"/>
      <c r="AH9" s="2"/>
      <c r="AI9" s="2"/>
      <c r="AJ9" s="2"/>
      <c r="AK9" s="2"/>
      <c r="AL9" s="2"/>
      <c r="AM9" s="5"/>
      <c r="AN9" t="str" cm="1">
        <f t="array" ref="AN9">LOOKUP(2,1/(B9:AM9&lt;&gt;""),B9:AM9)</f>
        <v>tak</v>
      </c>
      <c r="AO9" cm="1">
        <f t="array" ref="AO9">_xlfn.LET(
_xlpm.rng, _xlfn._xlws.FILTER(B9:AM9, B9:AM9&lt;&gt;""),
_xlpm.n, COLUMNS(_xlpm.rng),
_xlpm.rev, INDEX(_xlpm.rng, 1, _xlfn.SEQUENCE(1, _xlpm.n, _xlpm.n, -1)),
_xlpm.pos, MATCH(TRUE, _xlpm.rev&lt;&gt;AN9, 0),
_xlpm.wynik, IF(ISNUMBER(_xlpm.pos), _xlpm.pos-1, _xlpm.n),
_xlpm.wynik
)</f>
        <v>1</v>
      </c>
      <c r="AP9" t="str">
        <f t="shared" si="0"/>
        <v>tak 1</v>
      </c>
    </row>
    <row r="10" spans="1:42" x14ac:dyDescent="0.25">
      <c r="A10" s="11" t="s">
        <v>160</v>
      </c>
      <c r="B10" s="23" t="s">
        <v>0</v>
      </c>
      <c r="C10" s="2" t="s">
        <v>0</v>
      </c>
      <c r="D10" s="2" t="s">
        <v>0</v>
      </c>
      <c r="E10" s="2" t="s">
        <v>1</v>
      </c>
      <c r="F10" s="2" t="s">
        <v>0</v>
      </c>
      <c r="G10" s="2" t="s">
        <v>1</v>
      </c>
      <c r="H10" s="2" t="s">
        <v>0</v>
      </c>
      <c r="I10" s="2" t="s">
        <v>1</v>
      </c>
      <c r="J10" s="2" t="s">
        <v>0</v>
      </c>
      <c r="K10" s="2" t="s">
        <v>1</v>
      </c>
      <c r="L10" s="2" t="s">
        <v>1</v>
      </c>
      <c r="M10" s="2" t="s">
        <v>0</v>
      </c>
      <c r="N10" s="2" t="s">
        <v>1</v>
      </c>
      <c r="O10" s="2" t="s">
        <v>0</v>
      </c>
      <c r="P10" s="2" t="s">
        <v>0</v>
      </c>
      <c r="Q10" s="2" t="s">
        <v>1</v>
      </c>
      <c r="R10" s="2" t="s">
        <v>1</v>
      </c>
      <c r="S10" s="2" t="s">
        <v>1</v>
      </c>
      <c r="T10" s="2" t="s">
        <v>1</v>
      </c>
      <c r="U10" s="2" t="s">
        <v>1</v>
      </c>
      <c r="V10" s="2" t="s">
        <v>1</v>
      </c>
      <c r="W10" s="2" t="s">
        <v>0</v>
      </c>
      <c r="X10" s="2" t="s">
        <v>0</v>
      </c>
      <c r="Y10" s="2" t="s">
        <v>1</v>
      </c>
      <c r="Z10" s="2" t="s">
        <v>1</v>
      </c>
      <c r="AA10" s="2" t="s">
        <v>0</v>
      </c>
      <c r="AB10" s="2" t="s">
        <v>0</v>
      </c>
      <c r="AC10" s="2" t="s">
        <v>1</v>
      </c>
      <c r="AD10" s="2" t="s">
        <v>0</v>
      </c>
      <c r="AE10" s="2" t="s">
        <v>0</v>
      </c>
      <c r="AF10" s="2" t="s">
        <v>0</v>
      </c>
      <c r="AG10" s="2"/>
      <c r="AH10" s="2"/>
      <c r="AI10" s="2"/>
      <c r="AJ10" s="2"/>
      <c r="AK10" s="2"/>
      <c r="AL10" s="2"/>
      <c r="AM10" s="5"/>
      <c r="AN10" t="str" cm="1">
        <f t="array" ref="AN10">LOOKUP(2,1/(B10:AM10&lt;&gt;""),B10:AM10)</f>
        <v>tak</v>
      </c>
      <c r="AO10" cm="1">
        <f t="array" ref="AO10">_xlfn.LET(
_xlpm.rng, _xlfn._xlws.FILTER(B10:AM10, B10:AM10&lt;&gt;""),
_xlpm.n, COLUMNS(_xlpm.rng),
_xlpm.rev, INDEX(_xlpm.rng, 1, _xlfn.SEQUENCE(1, _xlpm.n, _xlpm.n, -1)),
_xlpm.pos, MATCH(TRUE, _xlpm.rev&lt;&gt;AN10, 0),
_xlpm.wynik, IF(ISNUMBER(_xlpm.pos), _xlpm.pos-1, _xlpm.n),
_xlpm.wynik
)</f>
        <v>3</v>
      </c>
      <c r="AP10" t="str">
        <f t="shared" si="0"/>
        <v>tak 3</v>
      </c>
    </row>
    <row r="11" spans="1:42" x14ac:dyDescent="0.25">
      <c r="A11" s="11" t="s">
        <v>161</v>
      </c>
      <c r="B11" s="23" t="s">
        <v>1</v>
      </c>
      <c r="C11" s="2" t="s">
        <v>0</v>
      </c>
      <c r="D11" s="2" t="s">
        <v>1</v>
      </c>
      <c r="E11" s="2" t="s">
        <v>0</v>
      </c>
      <c r="F11" s="2" t="s">
        <v>0</v>
      </c>
      <c r="G11" s="2" t="s">
        <v>0</v>
      </c>
      <c r="H11" s="2" t="s">
        <v>1</v>
      </c>
      <c r="I11" s="2" t="s">
        <v>1</v>
      </c>
      <c r="J11" s="2" t="s">
        <v>0</v>
      </c>
      <c r="K11" s="2" t="s">
        <v>0</v>
      </c>
      <c r="L11" s="2" t="s">
        <v>1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1</v>
      </c>
      <c r="U11" s="2" t="s">
        <v>1</v>
      </c>
      <c r="V11" s="2" t="s">
        <v>0</v>
      </c>
      <c r="W11" s="2" t="s">
        <v>0</v>
      </c>
      <c r="X11" s="2" t="s">
        <v>1</v>
      </c>
      <c r="Y11" s="2" t="s">
        <v>1</v>
      </c>
      <c r="Z11" s="2" t="s">
        <v>0</v>
      </c>
      <c r="AA11" s="2" t="s">
        <v>1</v>
      </c>
      <c r="AB11" s="2" t="s">
        <v>1</v>
      </c>
      <c r="AC11" s="2" t="s">
        <v>1</v>
      </c>
      <c r="AD11" s="2" t="s">
        <v>1</v>
      </c>
      <c r="AE11" s="2" t="s">
        <v>0</v>
      </c>
      <c r="AF11" s="2" t="s">
        <v>1</v>
      </c>
      <c r="AG11" s="2"/>
      <c r="AH11" s="2"/>
      <c r="AI11" s="2"/>
      <c r="AJ11" s="2"/>
      <c r="AK11" s="2"/>
      <c r="AL11" s="2"/>
      <c r="AM11" s="5"/>
      <c r="AN11" t="str" cm="1">
        <f t="array" ref="AN11">LOOKUP(2,1/(B11:AM11&lt;&gt;""),B11:AM11)</f>
        <v>nie</v>
      </c>
      <c r="AO11" cm="1">
        <f t="array" ref="AO11">_xlfn.LET(
_xlpm.rng, _xlfn._xlws.FILTER(B11:AM11, B11:AM11&lt;&gt;""),
_xlpm.n, COLUMNS(_xlpm.rng),
_xlpm.rev, INDEX(_xlpm.rng, 1, _xlfn.SEQUENCE(1, _xlpm.n, _xlpm.n, -1)),
_xlpm.pos, MATCH(TRUE, _xlpm.rev&lt;&gt;AN11, 0),
_xlpm.wynik, IF(ISNUMBER(_xlpm.pos), _xlpm.pos-1, _xlpm.n),
_xlpm.wynik
)</f>
        <v>1</v>
      </c>
      <c r="AP11" t="str">
        <f t="shared" si="0"/>
        <v>nie 1</v>
      </c>
    </row>
    <row r="12" spans="1:42" x14ac:dyDescent="0.25">
      <c r="A12" s="11" t="s">
        <v>162</v>
      </c>
      <c r="B12" s="23" t="s">
        <v>0</v>
      </c>
      <c r="C12" s="2" t="s">
        <v>0</v>
      </c>
      <c r="D12" s="2" t="s">
        <v>1</v>
      </c>
      <c r="E12" s="2" t="s">
        <v>1</v>
      </c>
      <c r="F12" s="2" t="s">
        <v>0</v>
      </c>
      <c r="G12" s="2" t="s">
        <v>1</v>
      </c>
      <c r="H12" s="2" t="s">
        <v>0</v>
      </c>
      <c r="I12" s="2" t="s">
        <v>0</v>
      </c>
      <c r="J12" s="2" t="s">
        <v>1</v>
      </c>
      <c r="K12" s="2" t="s">
        <v>1</v>
      </c>
      <c r="L12" s="2" t="s">
        <v>1</v>
      </c>
      <c r="M12" s="2" t="s">
        <v>0</v>
      </c>
      <c r="N12" s="2" t="s">
        <v>1</v>
      </c>
      <c r="O12" s="2" t="s">
        <v>1</v>
      </c>
      <c r="P12" s="2" t="s">
        <v>1</v>
      </c>
      <c r="Q12" s="2" t="s">
        <v>1</v>
      </c>
      <c r="R12" s="2" t="s">
        <v>1</v>
      </c>
      <c r="S12" s="2" t="s">
        <v>0</v>
      </c>
      <c r="T12" s="2" t="s">
        <v>1</v>
      </c>
      <c r="U12" s="2" t="s">
        <v>1</v>
      </c>
      <c r="V12" s="2" t="s">
        <v>0</v>
      </c>
      <c r="W12" s="2" t="s">
        <v>0</v>
      </c>
      <c r="X12" s="2" t="s">
        <v>1</v>
      </c>
      <c r="Y12" s="2" t="s">
        <v>0</v>
      </c>
      <c r="Z12" s="2" t="s">
        <v>0</v>
      </c>
      <c r="AA12" s="2" t="s">
        <v>0</v>
      </c>
      <c r="AB12" s="2" t="s">
        <v>0</v>
      </c>
      <c r="AC12" s="2" t="s">
        <v>0</v>
      </c>
      <c r="AD12" s="2" t="s">
        <v>1</v>
      </c>
      <c r="AE12" s="2" t="s">
        <v>1</v>
      </c>
      <c r="AF12" s="2" t="s">
        <v>1</v>
      </c>
      <c r="AG12" s="2"/>
      <c r="AH12" s="2"/>
      <c r="AI12" s="2"/>
      <c r="AJ12" s="2"/>
      <c r="AK12" s="2"/>
      <c r="AL12" s="2"/>
      <c r="AM12" s="5"/>
      <c r="AN12" t="str" cm="1">
        <f t="array" ref="AN12">LOOKUP(2,1/(B12:AM12&lt;&gt;""),B12:AM12)</f>
        <v>nie</v>
      </c>
      <c r="AO12" cm="1">
        <f t="array" ref="AO12">_xlfn.LET(
_xlpm.rng, _xlfn._xlws.FILTER(B12:AM12, B12:AM12&lt;&gt;""),
_xlpm.n, COLUMNS(_xlpm.rng),
_xlpm.rev, INDEX(_xlpm.rng, 1, _xlfn.SEQUENCE(1, _xlpm.n, _xlpm.n, -1)),
_xlpm.pos, MATCH(TRUE, _xlpm.rev&lt;&gt;AN12, 0),
_xlpm.wynik, IF(ISNUMBER(_xlpm.pos), _xlpm.pos-1, _xlpm.n),
_xlpm.wynik
)</f>
        <v>3</v>
      </c>
      <c r="AP12" t="str">
        <f t="shared" si="0"/>
        <v>nie 3</v>
      </c>
    </row>
    <row r="13" spans="1:42" x14ac:dyDescent="0.25">
      <c r="A13" s="11" t="s">
        <v>163</v>
      </c>
      <c r="B13" s="23" t="s">
        <v>0</v>
      </c>
      <c r="C13" s="2" t="s">
        <v>1</v>
      </c>
      <c r="D13" s="2" t="s">
        <v>1</v>
      </c>
      <c r="E13" s="2" t="s">
        <v>0</v>
      </c>
      <c r="F13" s="2" t="s">
        <v>1</v>
      </c>
      <c r="G13" s="2" t="s">
        <v>1</v>
      </c>
      <c r="H13" s="2" t="s">
        <v>1</v>
      </c>
      <c r="I13" s="2" t="s">
        <v>0</v>
      </c>
      <c r="J13" s="2" t="s">
        <v>0</v>
      </c>
      <c r="K13" s="2" t="s">
        <v>1</v>
      </c>
      <c r="L13" s="2" t="s">
        <v>1</v>
      </c>
      <c r="M13" s="2" t="s">
        <v>0</v>
      </c>
      <c r="N13" s="2" t="s">
        <v>0</v>
      </c>
      <c r="O13" s="2" t="s">
        <v>0</v>
      </c>
      <c r="P13" s="2" t="s">
        <v>1</v>
      </c>
      <c r="Q13" s="2" t="s">
        <v>1</v>
      </c>
      <c r="R13" s="2" t="s">
        <v>0</v>
      </c>
      <c r="S13" s="2" t="s">
        <v>1</v>
      </c>
      <c r="T13" s="2" t="s">
        <v>1</v>
      </c>
      <c r="U13" s="2" t="s">
        <v>1</v>
      </c>
      <c r="V13" s="2" t="s">
        <v>0</v>
      </c>
      <c r="W13" s="2" t="s">
        <v>1</v>
      </c>
      <c r="X13" s="2" t="s">
        <v>0</v>
      </c>
      <c r="Y13" s="2" t="s">
        <v>0</v>
      </c>
      <c r="Z13" s="2" t="s">
        <v>1</v>
      </c>
      <c r="AA13" s="2" t="s">
        <v>1</v>
      </c>
      <c r="AB13" s="2" t="s">
        <v>0</v>
      </c>
      <c r="AC13" s="2" t="s">
        <v>0</v>
      </c>
      <c r="AD13" s="2" t="s">
        <v>0</v>
      </c>
      <c r="AE13" s="2" t="s">
        <v>1</v>
      </c>
      <c r="AF13" s="2" t="s">
        <v>1</v>
      </c>
      <c r="AG13" s="2"/>
      <c r="AH13" s="2"/>
      <c r="AI13" s="2"/>
      <c r="AJ13" s="2"/>
      <c r="AK13" s="2"/>
      <c r="AL13" s="2"/>
      <c r="AM13" s="5"/>
      <c r="AN13" t="str" cm="1">
        <f t="array" ref="AN13">LOOKUP(2,1/(B13:AM13&lt;&gt;""),B13:AM13)</f>
        <v>nie</v>
      </c>
      <c r="AO13" cm="1">
        <f t="array" ref="AO13">_xlfn.LET(
_xlpm.rng, _xlfn._xlws.FILTER(B13:AM13, B13:AM13&lt;&gt;""),
_xlpm.n, COLUMNS(_xlpm.rng),
_xlpm.rev, INDEX(_xlpm.rng, 1, _xlfn.SEQUENCE(1, _xlpm.n, _xlpm.n, -1)),
_xlpm.pos, MATCH(TRUE, _xlpm.rev&lt;&gt;AN13, 0),
_xlpm.wynik, IF(ISNUMBER(_xlpm.pos), _xlpm.pos-1, _xlpm.n),
_xlpm.wynik
)</f>
        <v>2</v>
      </c>
      <c r="AP13" t="str">
        <f t="shared" si="0"/>
        <v>nie 2</v>
      </c>
    </row>
    <row r="14" spans="1:42" x14ac:dyDescent="0.25">
      <c r="A14" s="11" t="s">
        <v>164</v>
      </c>
      <c r="B14" s="23" t="s">
        <v>0</v>
      </c>
      <c r="C14" s="2" t="s">
        <v>0</v>
      </c>
      <c r="D14" s="2" t="s">
        <v>1</v>
      </c>
      <c r="E14" s="2" t="s">
        <v>0</v>
      </c>
      <c r="F14" s="2" t="s">
        <v>1</v>
      </c>
      <c r="G14" s="2" t="s">
        <v>1</v>
      </c>
      <c r="H14" s="2" t="s">
        <v>0</v>
      </c>
      <c r="I14" s="2" t="s">
        <v>1</v>
      </c>
      <c r="J14" s="2" t="s">
        <v>1</v>
      </c>
      <c r="K14" s="2" t="s">
        <v>1</v>
      </c>
      <c r="L14" s="2" t="s">
        <v>1</v>
      </c>
      <c r="M14" s="2" t="s">
        <v>0</v>
      </c>
      <c r="N14" s="2" t="s">
        <v>0</v>
      </c>
      <c r="O14" s="2" t="s">
        <v>0</v>
      </c>
      <c r="P14" s="2" t="s">
        <v>0</v>
      </c>
      <c r="Q14" s="2" t="s">
        <v>1</v>
      </c>
      <c r="R14" s="2" t="s">
        <v>1</v>
      </c>
      <c r="S14" s="2" t="s">
        <v>1</v>
      </c>
      <c r="T14" s="2" t="s">
        <v>1</v>
      </c>
      <c r="U14" s="2" t="s">
        <v>0</v>
      </c>
      <c r="V14" s="2" t="s">
        <v>0</v>
      </c>
      <c r="W14" s="2" t="s">
        <v>0</v>
      </c>
      <c r="X14" s="2" t="s">
        <v>0</v>
      </c>
      <c r="Y14" s="2" t="s">
        <v>0</v>
      </c>
      <c r="Z14" s="2" t="s">
        <v>0</v>
      </c>
      <c r="AA14" s="2" t="s">
        <v>0</v>
      </c>
      <c r="AB14" s="2" t="s">
        <v>0</v>
      </c>
      <c r="AC14" s="2" t="s">
        <v>1</v>
      </c>
      <c r="AD14" s="2" t="s">
        <v>0</v>
      </c>
      <c r="AE14" s="2" t="s">
        <v>1</v>
      </c>
      <c r="AF14" s="2" t="s">
        <v>0</v>
      </c>
      <c r="AG14" s="2"/>
      <c r="AH14" s="2"/>
      <c r="AI14" s="2"/>
      <c r="AJ14" s="2"/>
      <c r="AK14" s="2"/>
      <c r="AL14" s="2"/>
      <c r="AM14" s="5"/>
      <c r="AN14" t="str" cm="1">
        <f t="array" ref="AN14">LOOKUP(2,1/(B14:AM14&lt;&gt;""),B14:AM14)</f>
        <v>tak</v>
      </c>
      <c r="AO14" cm="1">
        <f t="array" ref="AO14">_xlfn.LET(
_xlpm.rng, _xlfn._xlws.FILTER(B14:AM14, B14:AM14&lt;&gt;""),
_xlpm.n, COLUMNS(_xlpm.rng),
_xlpm.rev, INDEX(_xlpm.rng, 1, _xlfn.SEQUENCE(1, _xlpm.n, _xlpm.n, -1)),
_xlpm.pos, MATCH(TRUE, _xlpm.rev&lt;&gt;AN14, 0),
_xlpm.wynik, IF(ISNUMBER(_xlpm.pos), _xlpm.pos-1, _xlpm.n),
_xlpm.wynik
)</f>
        <v>1</v>
      </c>
      <c r="AP14" t="str">
        <f t="shared" si="0"/>
        <v>tak 1</v>
      </c>
    </row>
    <row r="15" spans="1:42" x14ac:dyDescent="0.25">
      <c r="A15" s="11" t="s">
        <v>165</v>
      </c>
      <c r="B15" s="23" t="s">
        <v>1</v>
      </c>
      <c r="C15" s="2" t="s">
        <v>0</v>
      </c>
      <c r="D15" s="2" t="s">
        <v>1</v>
      </c>
      <c r="E15" s="2" t="s">
        <v>0</v>
      </c>
      <c r="F15" s="2" t="s">
        <v>0</v>
      </c>
      <c r="G15" s="2" t="s">
        <v>1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1</v>
      </c>
      <c r="P15" s="2" t="s">
        <v>1</v>
      </c>
      <c r="Q15" s="2" t="s">
        <v>1</v>
      </c>
      <c r="R15" s="2" t="s">
        <v>0</v>
      </c>
      <c r="S15" s="2" t="s">
        <v>1</v>
      </c>
      <c r="T15" s="2" t="s">
        <v>0</v>
      </c>
      <c r="U15" s="2" t="s">
        <v>1</v>
      </c>
      <c r="V15" s="2" t="s">
        <v>1</v>
      </c>
      <c r="W15" s="2" t="s">
        <v>0</v>
      </c>
      <c r="X15" s="2" t="s">
        <v>0</v>
      </c>
      <c r="Y15" s="2" t="s">
        <v>1</v>
      </c>
      <c r="Z15" s="2" t="s">
        <v>1</v>
      </c>
      <c r="AA15" s="2" t="s">
        <v>1</v>
      </c>
      <c r="AB15" s="2" t="s">
        <v>0</v>
      </c>
      <c r="AC15" s="2" t="s">
        <v>0</v>
      </c>
      <c r="AD15" s="2" t="s">
        <v>1</v>
      </c>
      <c r="AE15" s="2" t="s">
        <v>1</v>
      </c>
      <c r="AF15" s="2" t="s">
        <v>1</v>
      </c>
      <c r="AG15" s="2"/>
      <c r="AH15" s="2"/>
      <c r="AI15" s="2"/>
      <c r="AJ15" s="2"/>
      <c r="AK15" s="2"/>
      <c r="AL15" s="2"/>
      <c r="AM15" s="5"/>
      <c r="AN15" t="str" cm="1">
        <f t="array" ref="AN15">LOOKUP(2,1/(B15:AM15&lt;&gt;""),B15:AM15)</f>
        <v>nie</v>
      </c>
      <c r="AO15" cm="1">
        <f t="array" ref="AO15">_xlfn.LET(
_xlpm.rng, _xlfn._xlws.FILTER(B15:AM15, B15:AM15&lt;&gt;""),
_xlpm.n, COLUMNS(_xlpm.rng),
_xlpm.rev, INDEX(_xlpm.rng, 1, _xlfn.SEQUENCE(1, _xlpm.n, _xlpm.n, -1)),
_xlpm.pos, MATCH(TRUE, _xlpm.rev&lt;&gt;AN15, 0),
_xlpm.wynik, IF(ISNUMBER(_xlpm.pos), _xlpm.pos-1, _xlpm.n),
_xlpm.wynik
)</f>
        <v>3</v>
      </c>
      <c r="AP15" t="str">
        <f t="shared" si="0"/>
        <v>nie 3</v>
      </c>
    </row>
    <row r="16" spans="1:42" x14ac:dyDescent="0.25">
      <c r="A16" s="11" t="s">
        <v>166</v>
      </c>
      <c r="B16" s="23" t="s">
        <v>1</v>
      </c>
      <c r="C16" s="2" t="s">
        <v>0</v>
      </c>
      <c r="D16" s="2" t="s">
        <v>1</v>
      </c>
      <c r="E16" s="2" t="s">
        <v>1</v>
      </c>
      <c r="F16" s="2" t="s">
        <v>0</v>
      </c>
      <c r="G16" s="2" t="s">
        <v>1</v>
      </c>
      <c r="H16" s="2" t="s">
        <v>0</v>
      </c>
      <c r="I16" s="2" t="s">
        <v>0</v>
      </c>
      <c r="J16" s="2" t="s">
        <v>1</v>
      </c>
      <c r="K16" s="2" t="s">
        <v>1</v>
      </c>
      <c r="L16" s="2" t="s">
        <v>0</v>
      </c>
      <c r="M16" s="2" t="s">
        <v>0</v>
      </c>
      <c r="N16" s="2" t="s">
        <v>1</v>
      </c>
      <c r="O16" s="2" t="s">
        <v>1</v>
      </c>
      <c r="P16" s="2" t="s">
        <v>1</v>
      </c>
      <c r="Q16" s="2" t="s">
        <v>0</v>
      </c>
      <c r="R16" s="2" t="s">
        <v>1</v>
      </c>
      <c r="S16" s="2" t="s">
        <v>0</v>
      </c>
      <c r="T16" s="2" t="s">
        <v>1</v>
      </c>
      <c r="U16" s="2" t="s">
        <v>0</v>
      </c>
      <c r="V16" s="2" t="s">
        <v>0</v>
      </c>
      <c r="W16" s="2" t="s">
        <v>0</v>
      </c>
      <c r="X16" s="2" t="s">
        <v>1</v>
      </c>
      <c r="Y16" s="2" t="s">
        <v>1</v>
      </c>
      <c r="Z16" s="2" t="s">
        <v>1</v>
      </c>
      <c r="AA16" s="2" t="s">
        <v>1</v>
      </c>
      <c r="AB16" s="2" t="s">
        <v>1</v>
      </c>
      <c r="AC16" s="2" t="s">
        <v>0</v>
      </c>
      <c r="AD16" s="2" t="s">
        <v>1</v>
      </c>
      <c r="AE16" s="2" t="s">
        <v>1</v>
      </c>
      <c r="AF16" s="2" t="s">
        <v>1</v>
      </c>
      <c r="AG16" s="2"/>
      <c r="AH16" s="2"/>
      <c r="AI16" s="2"/>
      <c r="AJ16" s="2"/>
      <c r="AK16" s="2"/>
      <c r="AL16" s="2"/>
      <c r="AM16" s="5"/>
      <c r="AN16" t="str" cm="1">
        <f t="array" ref="AN16">LOOKUP(2,1/(B16:AM16&lt;&gt;""),B16:AM16)</f>
        <v>nie</v>
      </c>
      <c r="AO16" cm="1">
        <f t="array" ref="AO16">_xlfn.LET(
_xlpm.rng, _xlfn._xlws.FILTER(B16:AM16, B16:AM16&lt;&gt;""),
_xlpm.n, COLUMNS(_xlpm.rng),
_xlpm.rev, INDEX(_xlpm.rng, 1, _xlfn.SEQUENCE(1, _xlpm.n, _xlpm.n, -1)),
_xlpm.pos, MATCH(TRUE, _xlpm.rev&lt;&gt;AN16, 0),
_xlpm.wynik, IF(ISNUMBER(_xlpm.pos), _xlpm.pos-1, _xlpm.n),
_xlpm.wynik
)</f>
        <v>3</v>
      </c>
      <c r="AP16" t="str">
        <f t="shared" si="0"/>
        <v>nie 3</v>
      </c>
    </row>
    <row r="17" spans="1:42" x14ac:dyDescent="0.25">
      <c r="A17" s="11" t="s">
        <v>167</v>
      </c>
      <c r="B17" s="23" t="s">
        <v>0</v>
      </c>
      <c r="C17" s="2" t="s">
        <v>0</v>
      </c>
      <c r="D17" s="2" t="s">
        <v>1</v>
      </c>
      <c r="E17" s="2" t="s">
        <v>1</v>
      </c>
      <c r="F17" s="2" t="s">
        <v>0</v>
      </c>
      <c r="G17" s="2" t="s">
        <v>1</v>
      </c>
      <c r="H17" s="2" t="s">
        <v>1</v>
      </c>
      <c r="I17" s="2" t="s">
        <v>0</v>
      </c>
      <c r="J17" s="2" t="s">
        <v>1</v>
      </c>
      <c r="K17" s="2" t="s">
        <v>1</v>
      </c>
      <c r="L17" s="2" t="s">
        <v>1</v>
      </c>
      <c r="M17" s="2" t="s">
        <v>0</v>
      </c>
      <c r="N17" s="2" t="s">
        <v>1</v>
      </c>
      <c r="O17" s="2" t="s">
        <v>1</v>
      </c>
      <c r="P17" s="2" t="s">
        <v>0</v>
      </c>
      <c r="Q17" s="2" t="s">
        <v>1</v>
      </c>
      <c r="R17" s="2" t="s">
        <v>0</v>
      </c>
      <c r="S17" s="2" t="s">
        <v>1</v>
      </c>
      <c r="T17" s="2" t="s">
        <v>1</v>
      </c>
      <c r="U17" s="2" t="s">
        <v>0</v>
      </c>
      <c r="V17" s="2" t="s">
        <v>1</v>
      </c>
      <c r="W17" s="2" t="s">
        <v>0</v>
      </c>
      <c r="X17" s="2" t="s">
        <v>0</v>
      </c>
      <c r="Y17" s="2" t="s">
        <v>1</v>
      </c>
      <c r="Z17" s="2" t="s">
        <v>1</v>
      </c>
      <c r="AA17" s="2" t="s">
        <v>1</v>
      </c>
      <c r="AB17" s="2" t="s">
        <v>1</v>
      </c>
      <c r="AC17" s="2" t="s">
        <v>1</v>
      </c>
      <c r="AD17" s="2" t="s">
        <v>0</v>
      </c>
      <c r="AE17" s="2" t="s">
        <v>1</v>
      </c>
      <c r="AF17" s="2" t="s">
        <v>1</v>
      </c>
      <c r="AG17" s="2"/>
      <c r="AH17" s="2"/>
      <c r="AI17" s="2"/>
      <c r="AJ17" s="2"/>
      <c r="AK17" s="2"/>
      <c r="AL17" s="2"/>
      <c r="AM17" s="5"/>
      <c r="AN17" t="str" cm="1">
        <f t="array" ref="AN17">LOOKUP(2,1/(B17:AM17&lt;&gt;""),B17:AM17)</f>
        <v>nie</v>
      </c>
      <c r="AO17" cm="1">
        <f t="array" ref="AO17">_xlfn.LET(
_xlpm.rng, _xlfn._xlws.FILTER(B17:AM17, B17:AM17&lt;&gt;""),
_xlpm.n, COLUMNS(_xlpm.rng),
_xlpm.rev, INDEX(_xlpm.rng, 1, _xlfn.SEQUENCE(1, _xlpm.n, _xlpm.n, -1)),
_xlpm.pos, MATCH(TRUE, _xlpm.rev&lt;&gt;AN17, 0),
_xlpm.wynik, IF(ISNUMBER(_xlpm.pos), _xlpm.pos-1, _xlpm.n),
_xlpm.wynik
)</f>
        <v>2</v>
      </c>
      <c r="AP17" t="str">
        <f t="shared" si="0"/>
        <v>nie 2</v>
      </c>
    </row>
    <row r="18" spans="1:42" x14ac:dyDescent="0.25">
      <c r="A18" s="11" t="s">
        <v>168</v>
      </c>
      <c r="B18" s="23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1</v>
      </c>
      <c r="H18" s="2" t="s">
        <v>1</v>
      </c>
      <c r="I18" s="2" t="s">
        <v>1</v>
      </c>
      <c r="J18" s="2" t="s">
        <v>0</v>
      </c>
      <c r="K18" s="2" t="s">
        <v>0</v>
      </c>
      <c r="L18" s="2" t="s">
        <v>1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0</v>
      </c>
      <c r="R18" s="2" t="s">
        <v>0</v>
      </c>
      <c r="S18" s="2" t="s">
        <v>1</v>
      </c>
      <c r="T18" s="2" t="s">
        <v>1</v>
      </c>
      <c r="U18" s="2" t="s">
        <v>1</v>
      </c>
      <c r="V18" s="2" t="s">
        <v>0</v>
      </c>
      <c r="W18" s="2" t="s">
        <v>0</v>
      </c>
      <c r="X18" s="2" t="s">
        <v>0</v>
      </c>
      <c r="Y18" s="2" t="s">
        <v>1</v>
      </c>
      <c r="Z18" s="2" t="s">
        <v>1</v>
      </c>
      <c r="AA18" s="2" t="s">
        <v>0</v>
      </c>
      <c r="AB18" s="2" t="s">
        <v>1</v>
      </c>
      <c r="AC18" s="2" t="s">
        <v>0</v>
      </c>
      <c r="AD18" s="2" t="s">
        <v>1</v>
      </c>
      <c r="AE18" s="2" t="s">
        <v>1</v>
      </c>
      <c r="AF18" s="2" t="s">
        <v>0</v>
      </c>
      <c r="AG18" s="2"/>
      <c r="AH18" s="2"/>
      <c r="AI18" s="2"/>
      <c r="AJ18" s="2"/>
      <c r="AK18" s="2"/>
      <c r="AL18" s="2"/>
      <c r="AM18" s="5"/>
      <c r="AN18" t="str" cm="1">
        <f t="array" ref="AN18">LOOKUP(2,1/(B18:AM18&lt;&gt;""),B18:AM18)</f>
        <v>tak</v>
      </c>
      <c r="AO18" cm="1">
        <f t="array" ref="AO18">_xlfn.LET(
_xlpm.rng, _xlfn._xlws.FILTER(B18:AM18, B18:AM18&lt;&gt;""),
_xlpm.n, COLUMNS(_xlpm.rng),
_xlpm.rev, INDEX(_xlpm.rng, 1, _xlfn.SEQUENCE(1, _xlpm.n, _xlpm.n, -1)),
_xlpm.pos, MATCH(TRUE, _xlpm.rev&lt;&gt;AN18, 0),
_xlpm.wynik, IF(ISNUMBER(_xlpm.pos), _xlpm.pos-1, _xlpm.n),
_xlpm.wynik
)</f>
        <v>1</v>
      </c>
      <c r="AP18" t="str">
        <f t="shared" si="0"/>
        <v>tak 1</v>
      </c>
    </row>
    <row r="19" spans="1:42" x14ac:dyDescent="0.25">
      <c r="A19" s="11" t="s">
        <v>169</v>
      </c>
      <c r="B19" s="23" t="s">
        <v>1</v>
      </c>
      <c r="C19" s="2" t="s">
        <v>0</v>
      </c>
      <c r="D19" s="2" t="s">
        <v>1</v>
      </c>
      <c r="E19" s="2" t="s">
        <v>1</v>
      </c>
      <c r="F19" s="2" t="s">
        <v>0</v>
      </c>
      <c r="G19" s="2" t="s">
        <v>1</v>
      </c>
      <c r="H19" s="2" t="s">
        <v>0</v>
      </c>
      <c r="I19" s="2" t="s">
        <v>1</v>
      </c>
      <c r="J19" s="2" t="s">
        <v>0</v>
      </c>
      <c r="K19" s="2" t="s">
        <v>1</v>
      </c>
      <c r="L19" s="2" t="s">
        <v>1</v>
      </c>
      <c r="M19" s="2" t="s">
        <v>0</v>
      </c>
      <c r="N19" s="2" t="s">
        <v>0</v>
      </c>
      <c r="O19" s="2" t="s">
        <v>0</v>
      </c>
      <c r="P19" s="2" t="s">
        <v>1</v>
      </c>
      <c r="Q19" s="2" t="s">
        <v>1</v>
      </c>
      <c r="R19" s="2" t="s">
        <v>0</v>
      </c>
      <c r="S19" s="2" t="s">
        <v>1</v>
      </c>
      <c r="T19" s="2" t="s">
        <v>1</v>
      </c>
      <c r="U19" s="2" t="s">
        <v>0</v>
      </c>
      <c r="V19" s="2" t="s">
        <v>1</v>
      </c>
      <c r="W19" s="2" t="s">
        <v>1</v>
      </c>
      <c r="X19" s="2" t="s">
        <v>1</v>
      </c>
      <c r="Y19" s="2" t="s">
        <v>1</v>
      </c>
      <c r="Z19" s="2" t="s">
        <v>0</v>
      </c>
      <c r="AA19" s="2" t="s">
        <v>0</v>
      </c>
      <c r="AB19" s="2" t="s">
        <v>0</v>
      </c>
      <c r="AC19" s="2" t="s">
        <v>1</v>
      </c>
      <c r="AD19" s="2" t="s">
        <v>1</v>
      </c>
      <c r="AE19" s="2" t="s">
        <v>1</v>
      </c>
      <c r="AF19" s="2" t="s">
        <v>1</v>
      </c>
      <c r="AG19" s="2"/>
      <c r="AH19" s="2"/>
      <c r="AI19" s="2"/>
      <c r="AJ19" s="2"/>
      <c r="AK19" s="2"/>
      <c r="AL19" s="2"/>
      <c r="AM19" s="5"/>
      <c r="AN19" t="str" cm="1">
        <f t="array" ref="AN19">LOOKUP(2,1/(B19:AM19&lt;&gt;""),B19:AM19)</f>
        <v>nie</v>
      </c>
      <c r="AO19" cm="1">
        <f t="array" ref="AO19">_xlfn.LET(
_xlpm.rng, _xlfn._xlws.FILTER(B19:AM19, B19:AM19&lt;&gt;""),
_xlpm.n, COLUMNS(_xlpm.rng),
_xlpm.rev, INDEX(_xlpm.rng, 1, _xlfn.SEQUENCE(1, _xlpm.n, _xlpm.n, -1)),
_xlpm.pos, MATCH(TRUE, _xlpm.rev&lt;&gt;AN19, 0),
_xlpm.wynik, IF(ISNUMBER(_xlpm.pos), _xlpm.pos-1, _xlpm.n),
_xlpm.wynik
)</f>
        <v>4</v>
      </c>
      <c r="AP19" t="str">
        <f t="shared" si="0"/>
        <v>nie 4</v>
      </c>
    </row>
    <row r="20" spans="1:42" ht="15.75" thickBot="1" x14ac:dyDescent="0.3">
      <c r="A20" s="11" t="s">
        <v>170</v>
      </c>
      <c r="B20" s="23" t="s">
        <v>0</v>
      </c>
      <c r="C20" s="2" t="s">
        <v>1</v>
      </c>
      <c r="D20" s="2" t="s">
        <v>1</v>
      </c>
      <c r="E20" s="2" t="s">
        <v>1</v>
      </c>
      <c r="F20" s="2" t="s">
        <v>1</v>
      </c>
      <c r="G20" s="2" t="s">
        <v>0</v>
      </c>
      <c r="H20" s="2" t="s">
        <v>0</v>
      </c>
      <c r="I20" s="2" t="s">
        <v>0</v>
      </c>
      <c r="J20" s="2" t="s">
        <v>1</v>
      </c>
      <c r="K20" s="2" t="s">
        <v>0</v>
      </c>
      <c r="L20" s="2" t="s">
        <v>1</v>
      </c>
      <c r="M20" s="2" t="s">
        <v>0</v>
      </c>
      <c r="N20" s="2" t="s">
        <v>1</v>
      </c>
      <c r="O20" s="2" t="s">
        <v>0</v>
      </c>
      <c r="P20" s="2" t="s">
        <v>0</v>
      </c>
      <c r="Q20" s="2" t="s">
        <v>0</v>
      </c>
      <c r="R20" s="2" t="s">
        <v>0</v>
      </c>
      <c r="S20" s="2" t="s">
        <v>1</v>
      </c>
      <c r="T20" s="2" t="s">
        <v>1</v>
      </c>
      <c r="U20" s="2" t="s">
        <v>1</v>
      </c>
      <c r="V20" s="6" t="s">
        <v>0</v>
      </c>
      <c r="W20" s="2" t="s">
        <v>0</v>
      </c>
      <c r="X20" s="2" t="s">
        <v>1</v>
      </c>
      <c r="Y20" s="2" t="s">
        <v>1</v>
      </c>
      <c r="Z20" s="2" t="s">
        <v>1</v>
      </c>
      <c r="AA20" s="2" t="s">
        <v>1</v>
      </c>
      <c r="AB20" s="2" t="s">
        <v>1</v>
      </c>
      <c r="AC20" s="2" t="s">
        <v>1</v>
      </c>
      <c r="AD20" s="2" t="s">
        <v>1</v>
      </c>
      <c r="AE20" s="2" t="s">
        <v>1</v>
      </c>
      <c r="AF20" s="2" t="s">
        <v>1</v>
      </c>
      <c r="AG20" s="2"/>
      <c r="AH20" s="2"/>
      <c r="AI20" s="2"/>
      <c r="AJ20" s="2"/>
      <c r="AK20" s="2"/>
      <c r="AL20" s="2"/>
      <c r="AM20" s="5"/>
      <c r="AN20" t="str" cm="1">
        <f t="array" ref="AN20">LOOKUP(2,1/(B20:AM20&lt;&gt;""),B20:AM20)</f>
        <v>nie</v>
      </c>
      <c r="AO20" cm="1">
        <f t="array" ref="AO20">_xlfn.LET(
_xlpm.rng, _xlfn._xlws.FILTER(B20:AM20, B20:AM20&lt;&gt;""),
_xlpm.n, COLUMNS(_xlpm.rng),
_xlpm.rev, INDEX(_xlpm.rng, 1, _xlfn.SEQUENCE(1, _xlpm.n, _xlpm.n, -1)),
_xlpm.pos, MATCH(TRUE, _xlpm.rev&lt;&gt;AN20, 0),
_xlpm.wynik, IF(ISNUMBER(_xlpm.pos), _xlpm.pos-1, _xlpm.n),
_xlpm.wynik
)</f>
        <v>9</v>
      </c>
      <c r="AP20" t="str">
        <f t="shared" si="0"/>
        <v>nie 9</v>
      </c>
    </row>
    <row r="21" spans="1:42" ht="15.75" thickBot="1" x14ac:dyDescent="0.3">
      <c r="A21" s="12" t="s">
        <v>171</v>
      </c>
      <c r="B21" s="23" t="s">
        <v>1</v>
      </c>
      <c r="C21" s="6" t="s">
        <v>1</v>
      </c>
      <c r="D21" s="6" t="s">
        <v>0</v>
      </c>
      <c r="E21" s="2" t="s">
        <v>1</v>
      </c>
      <c r="F21" s="6" t="s">
        <v>0</v>
      </c>
      <c r="G21" s="6" t="s">
        <v>1</v>
      </c>
      <c r="H21" s="6" t="s">
        <v>1</v>
      </c>
      <c r="I21" s="6" t="s">
        <v>0</v>
      </c>
      <c r="J21" s="6" t="s">
        <v>1</v>
      </c>
      <c r="K21" s="6" t="s">
        <v>1</v>
      </c>
      <c r="L21" s="2" t="s">
        <v>1</v>
      </c>
      <c r="M21" s="6" t="s">
        <v>1</v>
      </c>
      <c r="N21" s="6" t="s">
        <v>1</v>
      </c>
      <c r="O21" s="2" t="s">
        <v>0</v>
      </c>
      <c r="P21" s="6" t="s">
        <v>0</v>
      </c>
      <c r="Q21" s="6" t="s">
        <v>1</v>
      </c>
      <c r="R21" s="6" t="s">
        <v>1</v>
      </c>
      <c r="S21" s="2" t="s">
        <v>1</v>
      </c>
      <c r="T21" s="6" t="s">
        <v>0</v>
      </c>
      <c r="U21" s="6" t="s">
        <v>0</v>
      </c>
      <c r="V21" s="6" t="s">
        <v>0</v>
      </c>
      <c r="W21" s="6" t="s">
        <v>1</v>
      </c>
      <c r="X21" s="6" t="s">
        <v>1</v>
      </c>
      <c r="Y21" s="2" t="s">
        <v>1</v>
      </c>
      <c r="Z21" s="6" t="s">
        <v>1</v>
      </c>
      <c r="AA21" s="6" t="s">
        <v>0</v>
      </c>
      <c r="AB21" s="6" t="s">
        <v>0</v>
      </c>
      <c r="AC21" s="6" t="s">
        <v>0</v>
      </c>
      <c r="AD21" s="6" t="s">
        <v>1</v>
      </c>
      <c r="AE21" s="6" t="s">
        <v>1</v>
      </c>
      <c r="AF21" s="6" t="s">
        <v>0</v>
      </c>
      <c r="AG21" s="6"/>
      <c r="AH21" s="6"/>
      <c r="AI21" s="6"/>
      <c r="AJ21" s="6"/>
      <c r="AK21" s="6"/>
      <c r="AL21" s="6"/>
      <c r="AM21" s="7"/>
      <c r="AN21" t="str" cm="1">
        <f t="array" ref="AN21">LOOKUP(2,1/(B21:AM21&lt;&gt;""),B21:AM21)</f>
        <v>tak</v>
      </c>
      <c r="AO21" cm="1">
        <f t="array" ref="AO21">_xlfn.LET(
_xlpm.rng, _xlfn._xlws.FILTER(B21:AM21, B21:AM21&lt;&gt;""),
_xlpm.n, COLUMNS(_xlpm.rng),
_xlpm.rev, INDEX(_xlpm.rng, 1, _xlfn.SEQUENCE(1, _xlpm.n, _xlpm.n, -1)),
_xlpm.pos, MATCH(TRUE, _xlpm.rev&lt;&gt;AN21, 0),
_xlpm.wynik, IF(ISNUMBER(_xlpm.pos), _xlpm.pos-1, _xlpm.n),
_xlpm.wynik
)</f>
        <v>1</v>
      </c>
      <c r="AP21" t="str">
        <f t="shared" si="0"/>
        <v>tak 1</v>
      </c>
    </row>
    <row r="22" spans="1:42" hidden="1" x14ac:dyDescent="0.25">
      <c r="B22">
        <f>COUNTIF(B2:B21, "tak")</f>
        <v>12</v>
      </c>
      <c r="C22">
        <f t="shared" ref="C22:AD22" si="1">COUNTIF(C2:C21, "tak")</f>
        <v>16</v>
      </c>
      <c r="D22">
        <f t="shared" si="1"/>
        <v>8</v>
      </c>
      <c r="E22">
        <f t="shared" si="1"/>
        <v>8</v>
      </c>
      <c r="F22">
        <f t="shared" si="1"/>
        <v>14</v>
      </c>
      <c r="G22">
        <f t="shared" si="1"/>
        <v>4</v>
      </c>
      <c r="H22">
        <f t="shared" si="1"/>
        <v>12</v>
      </c>
      <c r="I22">
        <f t="shared" si="1"/>
        <v>10</v>
      </c>
      <c r="J22">
        <f t="shared" si="1"/>
        <v>8</v>
      </c>
      <c r="K22">
        <f t="shared" si="1"/>
        <v>6</v>
      </c>
      <c r="L22">
        <f t="shared" si="1"/>
        <v>6</v>
      </c>
      <c r="M22">
        <f t="shared" si="1"/>
        <v>14</v>
      </c>
      <c r="N22">
        <f t="shared" si="1"/>
        <v>8</v>
      </c>
      <c r="O22">
        <f t="shared" si="1"/>
        <v>10</v>
      </c>
      <c r="P22">
        <f t="shared" si="1"/>
        <v>12</v>
      </c>
      <c r="Q22">
        <f t="shared" si="1"/>
        <v>6</v>
      </c>
      <c r="R22">
        <f t="shared" si="1"/>
        <v>12</v>
      </c>
      <c r="S22">
        <f t="shared" si="1"/>
        <v>8</v>
      </c>
      <c r="T22">
        <f t="shared" si="1"/>
        <v>6</v>
      </c>
      <c r="U22">
        <f t="shared" si="1"/>
        <v>8</v>
      </c>
      <c r="V22">
        <f t="shared" si="1"/>
        <v>14</v>
      </c>
      <c r="W22">
        <f t="shared" si="1"/>
        <v>16</v>
      </c>
      <c r="X22">
        <f t="shared" si="1"/>
        <v>12</v>
      </c>
      <c r="Y22">
        <f t="shared" si="1"/>
        <v>6</v>
      </c>
      <c r="Z22">
        <f t="shared" si="1"/>
        <v>8</v>
      </c>
      <c r="AA22">
        <f t="shared" si="1"/>
        <v>10</v>
      </c>
      <c r="AB22">
        <f t="shared" si="1"/>
        <v>12</v>
      </c>
      <c r="AC22">
        <f t="shared" si="1"/>
        <v>12</v>
      </c>
      <c r="AD22">
        <f t="shared" si="1"/>
        <v>6</v>
      </c>
      <c r="AE22">
        <f>COUNTIF(AE2:AE21, "tak")</f>
        <v>4</v>
      </c>
      <c r="AF22">
        <f t="shared" ref="AF22:AM22" si="2">COUNTIF(AF2:AF21, "tak")</f>
        <v>8</v>
      </c>
      <c r="AG22">
        <f t="shared" si="2"/>
        <v>0</v>
      </c>
      <c r="AH22">
        <f t="shared" si="2"/>
        <v>0</v>
      </c>
      <c r="AI22">
        <f t="shared" si="2"/>
        <v>0</v>
      </c>
      <c r="AJ22">
        <f t="shared" si="2"/>
        <v>0</v>
      </c>
      <c r="AK22">
        <f t="shared" si="2"/>
        <v>0</v>
      </c>
      <c r="AL22">
        <f t="shared" si="2"/>
        <v>0</v>
      </c>
      <c r="AM22">
        <f t="shared" si="2"/>
        <v>0</v>
      </c>
    </row>
    <row r="23" spans="1:42" hidden="1" x14ac:dyDescent="0.25">
      <c r="B23">
        <f>COUNTIF(B2:B21, "nie")</f>
        <v>8</v>
      </c>
      <c r="C23">
        <f t="shared" ref="C23:AD23" si="3">COUNTIF(C2:C21, "nie")</f>
        <v>4</v>
      </c>
      <c r="D23">
        <f t="shared" si="3"/>
        <v>12</v>
      </c>
      <c r="E23">
        <f t="shared" si="3"/>
        <v>12</v>
      </c>
      <c r="F23">
        <f t="shared" si="3"/>
        <v>6</v>
      </c>
      <c r="G23">
        <f t="shared" si="3"/>
        <v>16</v>
      </c>
      <c r="H23">
        <f t="shared" si="3"/>
        <v>8</v>
      </c>
      <c r="I23">
        <f t="shared" si="3"/>
        <v>10</v>
      </c>
      <c r="J23">
        <f t="shared" si="3"/>
        <v>12</v>
      </c>
      <c r="K23">
        <f t="shared" si="3"/>
        <v>14</v>
      </c>
      <c r="L23">
        <f t="shared" si="3"/>
        <v>14</v>
      </c>
      <c r="M23">
        <f t="shared" si="3"/>
        <v>6</v>
      </c>
      <c r="N23">
        <f t="shared" si="3"/>
        <v>12</v>
      </c>
      <c r="O23">
        <f t="shared" si="3"/>
        <v>10</v>
      </c>
      <c r="P23">
        <f t="shared" si="3"/>
        <v>8</v>
      </c>
      <c r="Q23">
        <f t="shared" si="3"/>
        <v>14</v>
      </c>
      <c r="R23">
        <f t="shared" si="3"/>
        <v>8</v>
      </c>
      <c r="S23">
        <f t="shared" si="3"/>
        <v>12</v>
      </c>
      <c r="T23">
        <f t="shared" si="3"/>
        <v>14</v>
      </c>
      <c r="U23">
        <f t="shared" si="3"/>
        <v>12</v>
      </c>
      <c r="V23">
        <f t="shared" si="3"/>
        <v>6</v>
      </c>
      <c r="W23">
        <f t="shared" si="3"/>
        <v>4</v>
      </c>
      <c r="X23">
        <f t="shared" si="3"/>
        <v>8</v>
      </c>
      <c r="Y23">
        <f t="shared" si="3"/>
        <v>14</v>
      </c>
      <c r="Z23">
        <f t="shared" si="3"/>
        <v>12</v>
      </c>
      <c r="AA23">
        <f t="shared" si="3"/>
        <v>10</v>
      </c>
      <c r="AB23">
        <f t="shared" si="3"/>
        <v>8</v>
      </c>
      <c r="AC23">
        <f t="shared" si="3"/>
        <v>8</v>
      </c>
      <c r="AD23">
        <f t="shared" si="3"/>
        <v>14</v>
      </c>
      <c r="AE23">
        <f>COUNTIF(AE2:AE21, "nie")</f>
        <v>16</v>
      </c>
      <c r="AF23">
        <f t="shared" ref="AF23:AM23" si="4">COUNTIF(AF2:AF21, "nie")</f>
        <v>10</v>
      </c>
      <c r="AG23">
        <f t="shared" si="4"/>
        <v>0</v>
      </c>
      <c r="AH23">
        <f t="shared" si="4"/>
        <v>0</v>
      </c>
      <c r="AI23">
        <f t="shared" si="4"/>
        <v>0</v>
      </c>
      <c r="AJ23">
        <f t="shared" si="4"/>
        <v>0</v>
      </c>
      <c r="AK23">
        <f t="shared" si="4"/>
        <v>0</v>
      </c>
      <c r="AL23">
        <f t="shared" si="4"/>
        <v>0</v>
      </c>
      <c r="AM23">
        <f t="shared" si="4"/>
        <v>0</v>
      </c>
    </row>
    <row r="24" spans="1:42" hidden="1" x14ac:dyDescent="0.25">
      <c r="B24" t="str">
        <f>IF(MOD(B22, 2) = 0, "1", "0")</f>
        <v>1</v>
      </c>
      <c r="C24" t="str">
        <f t="shared" ref="C24:AD25" si="5">IF(MOD(C22, 2) = 0, "1", "0")</f>
        <v>1</v>
      </c>
      <c r="D24" t="str">
        <f t="shared" si="5"/>
        <v>1</v>
      </c>
      <c r="E24" t="str">
        <f t="shared" si="5"/>
        <v>1</v>
      </c>
      <c r="F24" t="str">
        <f t="shared" si="5"/>
        <v>1</v>
      </c>
      <c r="G24" t="str">
        <f t="shared" si="5"/>
        <v>1</v>
      </c>
      <c r="H24" t="str">
        <f t="shared" si="5"/>
        <v>1</v>
      </c>
      <c r="I24" t="str">
        <f t="shared" si="5"/>
        <v>1</v>
      </c>
      <c r="J24" t="str">
        <f t="shared" si="5"/>
        <v>1</v>
      </c>
      <c r="K24" t="str">
        <f t="shared" si="5"/>
        <v>1</v>
      </c>
      <c r="L24" t="str">
        <f t="shared" si="5"/>
        <v>1</v>
      </c>
      <c r="M24" t="str">
        <f t="shared" si="5"/>
        <v>1</v>
      </c>
      <c r="N24" t="str">
        <f t="shared" si="5"/>
        <v>1</v>
      </c>
      <c r="O24" t="str">
        <f t="shared" si="5"/>
        <v>1</v>
      </c>
      <c r="P24" t="str">
        <f t="shared" si="5"/>
        <v>1</v>
      </c>
      <c r="Q24" t="str">
        <f t="shared" si="5"/>
        <v>1</v>
      </c>
      <c r="R24" t="str">
        <f t="shared" si="5"/>
        <v>1</v>
      </c>
      <c r="S24" t="str">
        <f t="shared" si="5"/>
        <v>1</v>
      </c>
      <c r="T24" t="str">
        <f t="shared" si="5"/>
        <v>1</v>
      </c>
      <c r="U24" t="str">
        <f t="shared" si="5"/>
        <v>1</v>
      </c>
      <c r="V24" t="str">
        <f t="shared" si="5"/>
        <v>1</v>
      </c>
      <c r="W24" t="str">
        <f t="shared" si="5"/>
        <v>1</v>
      </c>
      <c r="X24" t="str">
        <f t="shared" si="5"/>
        <v>1</v>
      </c>
      <c r="Y24" t="str">
        <f t="shared" si="5"/>
        <v>1</v>
      </c>
      <c r="Z24" t="str">
        <f t="shared" si="5"/>
        <v>1</v>
      </c>
      <c r="AA24" t="str">
        <f t="shared" si="5"/>
        <v>1</v>
      </c>
      <c r="AB24" t="str">
        <f t="shared" si="5"/>
        <v>1</v>
      </c>
      <c r="AC24" t="str">
        <f t="shared" si="5"/>
        <v>1</v>
      </c>
      <c r="AD24" t="str">
        <f t="shared" si="5"/>
        <v>1</v>
      </c>
      <c r="AE24" t="str">
        <f>IF(MOD(AE22, 2) = 0, "1", "0")</f>
        <v>1</v>
      </c>
      <c r="AF24" t="str">
        <f t="shared" ref="AF24:AM25" si="6">IF(MOD(AF22, 2) = 0, "1", "0")</f>
        <v>1</v>
      </c>
      <c r="AG24" t="str">
        <f t="shared" si="6"/>
        <v>1</v>
      </c>
      <c r="AH24" t="str">
        <f t="shared" si="6"/>
        <v>1</v>
      </c>
      <c r="AI24" t="str">
        <f t="shared" si="6"/>
        <v>1</v>
      </c>
      <c r="AJ24" t="str">
        <f t="shared" si="6"/>
        <v>1</v>
      </c>
      <c r="AK24" t="str">
        <f t="shared" si="6"/>
        <v>1</v>
      </c>
      <c r="AL24" t="str">
        <f t="shared" si="6"/>
        <v>1</v>
      </c>
      <c r="AM24" t="str">
        <f t="shared" si="6"/>
        <v>1</v>
      </c>
    </row>
    <row r="25" spans="1:42" hidden="1" x14ac:dyDescent="0.25">
      <c r="B25" t="str">
        <f>IF(MOD(B23, 2) = 0, "1", "0")</f>
        <v>1</v>
      </c>
      <c r="C25" t="str">
        <f t="shared" si="5"/>
        <v>1</v>
      </c>
      <c r="D25" t="str">
        <f t="shared" si="5"/>
        <v>1</v>
      </c>
      <c r="E25" t="str">
        <f t="shared" si="5"/>
        <v>1</v>
      </c>
      <c r="F25" t="str">
        <f t="shared" si="5"/>
        <v>1</v>
      </c>
      <c r="G25" t="str">
        <f t="shared" si="5"/>
        <v>1</v>
      </c>
      <c r="H25" t="str">
        <f t="shared" si="5"/>
        <v>1</v>
      </c>
      <c r="I25" t="str">
        <f t="shared" si="5"/>
        <v>1</v>
      </c>
      <c r="J25" t="str">
        <f t="shared" si="5"/>
        <v>1</v>
      </c>
      <c r="K25" t="str">
        <f t="shared" si="5"/>
        <v>1</v>
      </c>
      <c r="L25" t="str">
        <f t="shared" si="5"/>
        <v>1</v>
      </c>
      <c r="M25" t="str">
        <f t="shared" si="5"/>
        <v>1</v>
      </c>
      <c r="N25" t="str">
        <f t="shared" si="5"/>
        <v>1</v>
      </c>
      <c r="O25" t="str">
        <f t="shared" si="5"/>
        <v>1</v>
      </c>
      <c r="P25" t="str">
        <f t="shared" si="5"/>
        <v>1</v>
      </c>
      <c r="Q25" t="str">
        <f t="shared" si="5"/>
        <v>1</v>
      </c>
      <c r="R25" t="str">
        <f t="shared" si="5"/>
        <v>1</v>
      </c>
      <c r="S25" t="str">
        <f t="shared" si="5"/>
        <v>1</v>
      </c>
      <c r="T25" t="str">
        <f t="shared" si="5"/>
        <v>1</v>
      </c>
      <c r="U25" t="str">
        <f t="shared" si="5"/>
        <v>1</v>
      </c>
      <c r="V25" t="str">
        <f t="shared" si="5"/>
        <v>1</v>
      </c>
      <c r="W25" t="str">
        <f t="shared" si="5"/>
        <v>1</v>
      </c>
      <c r="X25" t="str">
        <f t="shared" si="5"/>
        <v>1</v>
      </c>
      <c r="Y25" t="str">
        <f t="shared" si="5"/>
        <v>1</v>
      </c>
      <c r="Z25" t="str">
        <f t="shared" si="5"/>
        <v>1</v>
      </c>
      <c r="AA25" t="str">
        <f t="shared" si="5"/>
        <v>1</v>
      </c>
      <c r="AB25" t="str">
        <f t="shared" si="5"/>
        <v>1</v>
      </c>
      <c r="AC25" t="str">
        <f t="shared" si="5"/>
        <v>1</v>
      </c>
      <c r="AD25" t="str">
        <f t="shared" si="5"/>
        <v>1</v>
      </c>
      <c r="AE25" t="str">
        <f>IF(MOD(AE23, 2) = 0, "1", "0")</f>
        <v>1</v>
      </c>
      <c r="AF25" t="str">
        <f t="shared" si="6"/>
        <v>1</v>
      </c>
      <c r="AG25" t="str">
        <f t="shared" si="6"/>
        <v>1</v>
      </c>
      <c r="AH25" t="str">
        <f t="shared" si="6"/>
        <v>1</v>
      </c>
      <c r="AI25" t="str">
        <f t="shared" si="6"/>
        <v>1</v>
      </c>
      <c r="AJ25" t="str">
        <f t="shared" si="6"/>
        <v>1</v>
      </c>
      <c r="AK25" t="str">
        <f t="shared" si="6"/>
        <v>1</v>
      </c>
      <c r="AL25" t="str">
        <f t="shared" si="6"/>
        <v>1</v>
      </c>
      <c r="AM25" t="str">
        <f t="shared" si="6"/>
        <v>1</v>
      </c>
    </row>
    <row r="26" spans="1:42" hidden="1" x14ac:dyDescent="0.25">
      <c r="B26">
        <f>SUM(B24+B25)</f>
        <v>2</v>
      </c>
      <c r="C26">
        <f t="shared" ref="C26:AM26" si="7">SUM(C24+C25)</f>
        <v>2</v>
      </c>
      <c r="D26">
        <f t="shared" si="7"/>
        <v>2</v>
      </c>
      <c r="E26">
        <f t="shared" si="7"/>
        <v>2</v>
      </c>
      <c r="F26">
        <f t="shared" si="7"/>
        <v>2</v>
      </c>
      <c r="G26">
        <f t="shared" si="7"/>
        <v>2</v>
      </c>
      <c r="H26">
        <f t="shared" si="7"/>
        <v>2</v>
      </c>
      <c r="I26">
        <f t="shared" si="7"/>
        <v>2</v>
      </c>
      <c r="J26">
        <f t="shared" si="7"/>
        <v>2</v>
      </c>
      <c r="K26">
        <f t="shared" si="7"/>
        <v>2</v>
      </c>
      <c r="L26">
        <f t="shared" si="7"/>
        <v>2</v>
      </c>
      <c r="M26">
        <f t="shared" si="7"/>
        <v>2</v>
      </c>
      <c r="N26">
        <f t="shared" si="7"/>
        <v>2</v>
      </c>
      <c r="O26">
        <f t="shared" si="7"/>
        <v>2</v>
      </c>
      <c r="P26">
        <f t="shared" si="7"/>
        <v>2</v>
      </c>
      <c r="Q26">
        <f t="shared" si="7"/>
        <v>2</v>
      </c>
      <c r="R26">
        <f t="shared" si="7"/>
        <v>2</v>
      </c>
      <c r="S26">
        <f t="shared" si="7"/>
        <v>2</v>
      </c>
      <c r="T26">
        <f t="shared" si="7"/>
        <v>2</v>
      </c>
      <c r="U26">
        <f t="shared" si="7"/>
        <v>2</v>
      </c>
      <c r="V26">
        <f t="shared" si="7"/>
        <v>2</v>
      </c>
      <c r="W26">
        <f t="shared" si="7"/>
        <v>2</v>
      </c>
      <c r="X26">
        <f t="shared" si="7"/>
        <v>2</v>
      </c>
      <c r="Y26">
        <f t="shared" si="7"/>
        <v>2</v>
      </c>
      <c r="Z26">
        <f t="shared" si="7"/>
        <v>2</v>
      </c>
      <c r="AA26">
        <f t="shared" si="7"/>
        <v>2</v>
      </c>
      <c r="AB26">
        <f t="shared" si="7"/>
        <v>2</v>
      </c>
      <c r="AC26">
        <f t="shared" si="7"/>
        <v>2</v>
      </c>
      <c r="AD26">
        <f t="shared" si="7"/>
        <v>2</v>
      </c>
      <c r="AE26">
        <f t="shared" si="7"/>
        <v>2</v>
      </c>
      <c r="AF26">
        <f t="shared" si="7"/>
        <v>2</v>
      </c>
      <c r="AG26">
        <f t="shared" si="7"/>
        <v>2</v>
      </c>
      <c r="AH26">
        <f t="shared" si="7"/>
        <v>2</v>
      </c>
      <c r="AI26">
        <f t="shared" si="7"/>
        <v>2</v>
      </c>
      <c r="AJ26">
        <f t="shared" si="7"/>
        <v>2</v>
      </c>
      <c r="AK26">
        <f t="shared" si="7"/>
        <v>2</v>
      </c>
      <c r="AL26">
        <f t="shared" si="7"/>
        <v>2</v>
      </c>
      <c r="AM26">
        <f t="shared" si="7"/>
        <v>2</v>
      </c>
    </row>
    <row r="27" spans="1:42" x14ac:dyDescent="0.25">
      <c r="B27" t="str">
        <f>IF(B26&lt;2, "Błąd! "," ")</f>
        <v xml:space="preserve"> </v>
      </c>
      <c r="C27" t="str">
        <f t="shared" ref="C27:AM27" si="8">IF(C26&lt;2, "Błąd! "," ")</f>
        <v xml:space="preserve"> </v>
      </c>
      <c r="D27" t="str">
        <f t="shared" si="8"/>
        <v xml:space="preserve"> </v>
      </c>
      <c r="E27" t="str">
        <f t="shared" si="8"/>
        <v xml:space="preserve"> </v>
      </c>
      <c r="F27" t="str">
        <f t="shared" si="8"/>
        <v xml:space="preserve"> </v>
      </c>
      <c r="G27" t="str">
        <f t="shared" si="8"/>
        <v xml:space="preserve"> </v>
      </c>
      <c r="H27" t="str">
        <f t="shared" si="8"/>
        <v xml:space="preserve"> </v>
      </c>
      <c r="I27" t="str">
        <f t="shared" si="8"/>
        <v xml:space="preserve"> </v>
      </c>
      <c r="J27" t="str">
        <f t="shared" si="8"/>
        <v xml:space="preserve"> </v>
      </c>
      <c r="K27" t="str">
        <f t="shared" si="8"/>
        <v xml:space="preserve"> </v>
      </c>
      <c r="L27" t="str">
        <f t="shared" si="8"/>
        <v xml:space="preserve"> </v>
      </c>
      <c r="M27" t="str">
        <f t="shared" si="8"/>
        <v xml:space="preserve"> </v>
      </c>
      <c r="N27" t="str">
        <f t="shared" si="8"/>
        <v xml:space="preserve"> </v>
      </c>
      <c r="O27" t="str">
        <f t="shared" si="8"/>
        <v xml:space="preserve"> </v>
      </c>
      <c r="P27" t="str">
        <f t="shared" si="8"/>
        <v xml:space="preserve"> </v>
      </c>
      <c r="Q27" t="str">
        <f t="shared" si="8"/>
        <v xml:space="preserve"> </v>
      </c>
      <c r="R27" t="str">
        <f t="shared" si="8"/>
        <v xml:space="preserve"> </v>
      </c>
      <c r="S27" t="str">
        <f t="shared" si="8"/>
        <v xml:space="preserve"> </v>
      </c>
      <c r="T27" t="str">
        <f t="shared" si="8"/>
        <v xml:space="preserve"> </v>
      </c>
      <c r="U27" t="str">
        <f t="shared" si="8"/>
        <v xml:space="preserve"> </v>
      </c>
      <c r="V27" t="str">
        <f t="shared" si="8"/>
        <v xml:space="preserve"> </v>
      </c>
      <c r="W27" t="str">
        <f t="shared" si="8"/>
        <v xml:space="preserve"> </v>
      </c>
      <c r="X27" t="str">
        <f t="shared" si="8"/>
        <v xml:space="preserve"> </v>
      </c>
      <c r="Y27" t="str">
        <f t="shared" si="8"/>
        <v xml:space="preserve"> </v>
      </c>
      <c r="Z27" t="str">
        <f t="shared" si="8"/>
        <v xml:space="preserve"> </v>
      </c>
      <c r="AA27" t="str">
        <f t="shared" si="8"/>
        <v xml:space="preserve"> </v>
      </c>
      <c r="AB27" t="str">
        <f t="shared" si="8"/>
        <v xml:space="preserve"> </v>
      </c>
      <c r="AC27" t="str">
        <f t="shared" si="8"/>
        <v xml:space="preserve"> </v>
      </c>
      <c r="AD27" t="str">
        <f t="shared" si="8"/>
        <v xml:space="preserve"> </v>
      </c>
      <c r="AE27" t="str">
        <f t="shared" si="8"/>
        <v xml:space="preserve"> </v>
      </c>
      <c r="AF27" t="str">
        <f t="shared" si="8"/>
        <v xml:space="preserve"> </v>
      </c>
      <c r="AG27" t="str">
        <f t="shared" si="8"/>
        <v xml:space="preserve"> </v>
      </c>
      <c r="AH27" t="str">
        <f t="shared" si="8"/>
        <v xml:space="preserve"> </v>
      </c>
      <c r="AI27" t="str">
        <f t="shared" si="8"/>
        <v xml:space="preserve"> </v>
      </c>
      <c r="AJ27" t="str">
        <f t="shared" si="8"/>
        <v xml:space="preserve"> </v>
      </c>
      <c r="AK27" t="str">
        <f t="shared" si="8"/>
        <v xml:space="preserve"> </v>
      </c>
      <c r="AL27" t="str">
        <f t="shared" si="8"/>
        <v xml:space="preserve"> </v>
      </c>
      <c r="AM27" t="str">
        <f t="shared" si="8"/>
        <v xml:space="preserve"> </v>
      </c>
      <c r="AN27" s="92" t="str">
        <f>IF(COUNTIF(B26:AM26, 1) + COUNTIF(B26:AM26, 0) &gt; 0, 1, "")</f>
        <v/>
      </c>
    </row>
  </sheetData>
  <dataValidations count="1">
    <dataValidation type="list" allowBlank="1" showInputMessage="1" showErrorMessage="1" sqref="B2:AM21" xr:uid="{00000000-0002-0000-0300-000000000000}">
      <formula1>"tak,nie,"</formula1>
    </dataValidation>
  </dataValidations>
  <pageMargins left="0.7" right="0.7" top="0.75" bottom="0.75" header="0.3" footer="0.3"/>
  <headerFooter>
    <oddHeader>&amp;C&amp;"Calibri"&amp;10&amp;K008000 Gardner Aerospace Public (GREEN) Document&amp;1#_x000D_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Arkusz5">
    <tabColor rgb="FFFFFF00"/>
  </sheetPr>
  <dimension ref="A1:AP27"/>
  <sheetViews>
    <sheetView workbookViewId="0">
      <pane xSplit="1" topLeftCell="B1" activePane="topRight" state="frozen"/>
      <selection pane="topRight" activeCell="AD21" sqref="AD21"/>
    </sheetView>
  </sheetViews>
  <sheetFormatPr defaultRowHeight="15" x14ac:dyDescent="0.25"/>
  <cols>
    <col min="2" max="39" width="4.7109375" customWidth="1"/>
  </cols>
  <sheetData>
    <row r="1" spans="1:42" s="1" customFormat="1" ht="36" customHeight="1" thickBot="1" x14ac:dyDescent="0.3">
      <c r="A1" s="24"/>
      <c r="B1" s="22">
        <v>1</v>
      </c>
      <c r="C1" s="20">
        <v>2</v>
      </c>
      <c r="D1" s="20">
        <v>3</v>
      </c>
      <c r="E1" s="20">
        <v>4</v>
      </c>
      <c r="F1" s="20">
        <v>5</v>
      </c>
      <c r="G1" s="20">
        <v>6</v>
      </c>
      <c r="H1" s="20">
        <v>7</v>
      </c>
      <c r="I1" s="20">
        <v>8</v>
      </c>
      <c r="J1" s="20">
        <v>9</v>
      </c>
      <c r="K1" s="20">
        <v>10</v>
      </c>
      <c r="L1" s="20">
        <v>11</v>
      </c>
      <c r="M1" s="20">
        <v>12</v>
      </c>
      <c r="N1" s="20">
        <v>13</v>
      </c>
      <c r="O1" s="20">
        <v>14</v>
      </c>
      <c r="P1" s="20">
        <v>15</v>
      </c>
      <c r="Q1" s="20">
        <v>16</v>
      </c>
      <c r="R1" s="20">
        <v>17</v>
      </c>
      <c r="S1" s="20">
        <v>18</v>
      </c>
      <c r="T1" s="20">
        <v>19</v>
      </c>
      <c r="U1" s="20">
        <v>20</v>
      </c>
      <c r="V1" s="20">
        <v>21</v>
      </c>
      <c r="W1" s="20">
        <v>22</v>
      </c>
      <c r="X1" s="20">
        <v>23</v>
      </c>
      <c r="Y1" s="20">
        <v>24</v>
      </c>
      <c r="Z1" s="20">
        <v>25</v>
      </c>
      <c r="AA1" s="20">
        <v>26</v>
      </c>
      <c r="AB1" s="20">
        <v>27</v>
      </c>
      <c r="AC1" s="20">
        <v>28</v>
      </c>
      <c r="AD1" s="20">
        <v>29</v>
      </c>
      <c r="AE1" s="20">
        <v>30</v>
      </c>
      <c r="AF1" s="20">
        <v>31</v>
      </c>
      <c r="AG1" s="20">
        <v>32</v>
      </c>
      <c r="AH1" s="20">
        <v>33</v>
      </c>
      <c r="AI1" s="20">
        <v>34</v>
      </c>
      <c r="AJ1" s="20">
        <v>35</v>
      </c>
      <c r="AK1" s="20">
        <v>36</v>
      </c>
      <c r="AL1" s="20">
        <v>37</v>
      </c>
      <c r="AM1" s="21">
        <v>38</v>
      </c>
    </row>
    <row r="2" spans="1:42" x14ac:dyDescent="0.25">
      <c r="A2" s="25" t="s">
        <v>97</v>
      </c>
      <c r="B2" s="23" t="s">
        <v>0</v>
      </c>
      <c r="C2" s="18" t="s">
        <v>0</v>
      </c>
      <c r="D2" s="18" t="s">
        <v>0</v>
      </c>
      <c r="E2" s="18" t="s">
        <v>1</v>
      </c>
      <c r="F2" s="18" t="s">
        <v>0</v>
      </c>
      <c r="G2" s="18" t="s">
        <v>0</v>
      </c>
      <c r="H2" s="18" t="s">
        <v>1</v>
      </c>
      <c r="I2" s="18" t="s">
        <v>1</v>
      </c>
      <c r="J2" s="18" t="s">
        <v>1</v>
      </c>
      <c r="K2" s="18" t="s">
        <v>0</v>
      </c>
      <c r="L2" s="18" t="s">
        <v>1</v>
      </c>
      <c r="M2" s="18" t="s">
        <v>0</v>
      </c>
      <c r="N2" s="18" t="s">
        <v>1</v>
      </c>
      <c r="O2" s="18" t="s">
        <v>0</v>
      </c>
      <c r="P2" s="18" t="s">
        <v>1</v>
      </c>
      <c r="Q2" s="18" t="s">
        <v>0</v>
      </c>
      <c r="R2" s="18" t="s">
        <v>1</v>
      </c>
      <c r="S2" s="18" t="s">
        <v>0</v>
      </c>
      <c r="T2" s="18" t="s">
        <v>1</v>
      </c>
      <c r="U2" s="18" t="s">
        <v>1</v>
      </c>
      <c r="V2" s="18" t="s">
        <v>1</v>
      </c>
      <c r="W2" s="18" t="s">
        <v>1</v>
      </c>
      <c r="X2" s="18" t="s">
        <v>0</v>
      </c>
      <c r="Y2" s="18" t="s">
        <v>1</v>
      </c>
      <c r="Z2" s="18" t="s">
        <v>1</v>
      </c>
      <c r="AA2" s="18" t="s">
        <v>0</v>
      </c>
      <c r="AB2" s="18" t="s">
        <v>0</v>
      </c>
      <c r="AC2" s="18" t="s">
        <v>1</v>
      </c>
      <c r="AD2" s="18" t="s">
        <v>1</v>
      </c>
      <c r="AE2" s="18" t="s">
        <v>1</v>
      </c>
      <c r="AF2" s="18"/>
      <c r="AG2" s="18"/>
      <c r="AH2" s="18"/>
      <c r="AI2" s="18"/>
      <c r="AJ2" s="18"/>
      <c r="AK2" s="18"/>
      <c r="AL2" s="18"/>
      <c r="AM2" s="19"/>
      <c r="AN2" t="str" cm="1">
        <f t="array" ref="AN2">LOOKUP(2,1/(B2:AM2&lt;&gt;""),B2:AM2)</f>
        <v>nie</v>
      </c>
      <c r="AO2" cm="1">
        <f t="array" ref="AO2">_xlfn.LET(
_xlpm.rng, _xlfn._xlws.FILTER(B2:AM2, B2:AM2&lt;&gt;""),
_xlpm.n, COLUMNS(_xlpm.rng),
_xlpm.rev, INDEX(_xlpm.rng, 1, _xlfn.SEQUENCE(1, _xlpm.n, _xlpm.n, -1)),
_xlpm.pos, MATCH(TRUE, _xlpm.rev&lt;&gt;AN2, 0),
_xlpm.wynik, IF(ISNUMBER(_xlpm.pos), _xlpm.pos-1, _xlpm.n),
_xlpm.wynik
)</f>
        <v>3</v>
      </c>
      <c r="AP2" t="str">
        <f>_xlfn.CONCAT(AN2," ",AO2)</f>
        <v>nie 3</v>
      </c>
    </row>
    <row r="3" spans="1:42" x14ac:dyDescent="0.25">
      <c r="A3" s="35" t="s">
        <v>116</v>
      </c>
      <c r="B3" s="9" t="s">
        <v>0</v>
      </c>
      <c r="C3" s="2" t="s">
        <v>1</v>
      </c>
      <c r="D3" s="2" t="s">
        <v>0</v>
      </c>
      <c r="E3" s="2" t="s">
        <v>1</v>
      </c>
      <c r="F3" s="2" t="s">
        <v>1</v>
      </c>
      <c r="G3" s="2" t="s">
        <v>1</v>
      </c>
      <c r="H3" s="2" t="s">
        <v>0</v>
      </c>
      <c r="I3" s="2" t="s">
        <v>1</v>
      </c>
      <c r="J3" s="2" t="s">
        <v>0</v>
      </c>
      <c r="K3" s="18" t="s">
        <v>0</v>
      </c>
      <c r="L3" s="2" t="s">
        <v>1</v>
      </c>
      <c r="M3" s="2" t="s">
        <v>0</v>
      </c>
      <c r="N3" s="2" t="s">
        <v>0</v>
      </c>
      <c r="O3" s="18" t="s">
        <v>0</v>
      </c>
      <c r="P3" s="2" t="s">
        <v>1</v>
      </c>
      <c r="Q3" s="2" t="s">
        <v>0</v>
      </c>
      <c r="R3" s="2" t="s">
        <v>1</v>
      </c>
      <c r="S3" s="2" t="s">
        <v>1</v>
      </c>
      <c r="T3" s="2" t="s">
        <v>1</v>
      </c>
      <c r="U3" s="2" t="s">
        <v>1</v>
      </c>
      <c r="V3" s="2" t="s">
        <v>0</v>
      </c>
      <c r="W3" s="2" t="s">
        <v>1</v>
      </c>
      <c r="X3" s="18" t="s">
        <v>0</v>
      </c>
      <c r="Y3" s="2" t="s">
        <v>0</v>
      </c>
      <c r="Z3" s="2" t="s">
        <v>0</v>
      </c>
      <c r="AA3" s="2" t="s">
        <v>0</v>
      </c>
      <c r="AB3" s="2" t="s">
        <v>1</v>
      </c>
      <c r="AC3" s="2" t="s">
        <v>1</v>
      </c>
      <c r="AD3" s="2" t="s">
        <v>0</v>
      </c>
      <c r="AE3" s="2" t="s">
        <v>0</v>
      </c>
      <c r="AF3" s="2"/>
      <c r="AG3" s="2"/>
      <c r="AH3" s="2"/>
      <c r="AI3" s="2"/>
      <c r="AJ3" s="2"/>
      <c r="AK3" s="2"/>
      <c r="AL3" s="2"/>
      <c r="AM3" s="5"/>
      <c r="AN3" t="str" cm="1">
        <f t="array" ref="AN3">LOOKUP(2,1/(B3:AM3&lt;&gt;""),B3:AM3)</f>
        <v>tak</v>
      </c>
      <c r="AO3" cm="1">
        <f t="array" ref="AO3">_xlfn.LET(
_xlpm.rng, _xlfn._xlws.FILTER(B3:AM3, B3:AM3&lt;&gt;""),
_xlpm.n, COLUMNS(_xlpm.rng),
_xlpm.rev, INDEX(_xlpm.rng, 1, _xlfn.SEQUENCE(1, _xlpm.n, _xlpm.n, -1)),
_xlpm.pos, MATCH(TRUE, _xlpm.rev&lt;&gt;AN3, 0),
_xlpm.wynik, IF(ISNUMBER(_xlpm.pos), _xlpm.pos-1, _xlpm.n),
_xlpm.wynik
)</f>
        <v>2</v>
      </c>
      <c r="AP3" t="str">
        <f t="shared" ref="AP3:AP21" si="0">_xlfn.CONCAT(AN3," ",AO3)</f>
        <v>tak 2</v>
      </c>
    </row>
    <row r="4" spans="1:42" x14ac:dyDescent="0.25">
      <c r="A4" s="11" t="s">
        <v>98</v>
      </c>
      <c r="B4" s="9" t="s">
        <v>1</v>
      </c>
      <c r="C4" s="2" t="s">
        <v>0</v>
      </c>
      <c r="D4" s="2" t="s">
        <v>1</v>
      </c>
      <c r="E4" s="2" t="s">
        <v>1</v>
      </c>
      <c r="F4" s="2" t="s">
        <v>0</v>
      </c>
      <c r="G4" s="2" t="s">
        <v>0</v>
      </c>
      <c r="H4" s="2" t="s">
        <v>1</v>
      </c>
      <c r="I4" s="2" t="s">
        <v>1</v>
      </c>
      <c r="J4" s="2" t="s">
        <v>0</v>
      </c>
      <c r="K4" s="18" t="s">
        <v>0</v>
      </c>
      <c r="L4" s="2" t="s">
        <v>1</v>
      </c>
      <c r="M4" s="2" t="s">
        <v>0</v>
      </c>
      <c r="N4" s="2" t="s">
        <v>1</v>
      </c>
      <c r="O4" s="18" t="s">
        <v>0</v>
      </c>
      <c r="P4" s="2" t="s">
        <v>0</v>
      </c>
      <c r="Q4" s="2" t="s">
        <v>1</v>
      </c>
      <c r="R4" s="2" t="s">
        <v>1</v>
      </c>
      <c r="S4" s="2" t="s">
        <v>0</v>
      </c>
      <c r="T4" s="2" t="s">
        <v>1</v>
      </c>
      <c r="U4" s="2" t="s">
        <v>1</v>
      </c>
      <c r="V4" s="2" t="s">
        <v>0</v>
      </c>
      <c r="W4" s="2" t="s">
        <v>0</v>
      </c>
      <c r="X4" s="18" t="s">
        <v>0</v>
      </c>
      <c r="Y4" s="2" t="s">
        <v>1</v>
      </c>
      <c r="Z4" s="2" t="s">
        <v>0</v>
      </c>
      <c r="AA4" s="2" t="s">
        <v>1</v>
      </c>
      <c r="AB4" s="2" t="s">
        <v>1</v>
      </c>
      <c r="AC4" s="2" t="s">
        <v>1</v>
      </c>
      <c r="AD4" s="2" t="s">
        <v>0</v>
      </c>
      <c r="AE4" s="2" t="s">
        <v>0</v>
      </c>
      <c r="AF4" s="2"/>
      <c r="AG4" s="2"/>
      <c r="AH4" s="2"/>
      <c r="AI4" s="2"/>
      <c r="AJ4" s="2"/>
      <c r="AK4" s="2"/>
      <c r="AL4" s="2"/>
      <c r="AM4" s="5"/>
      <c r="AN4" t="str" cm="1">
        <f t="array" ref="AN4">LOOKUP(2,1/(B4:AM4&lt;&gt;""),B4:AM4)</f>
        <v>tak</v>
      </c>
      <c r="AO4" cm="1">
        <f t="array" ref="AO4">_xlfn.LET(
_xlpm.rng, _xlfn._xlws.FILTER(B4:AM4, B4:AM4&lt;&gt;""),
_xlpm.n, COLUMNS(_xlpm.rng),
_xlpm.rev, INDEX(_xlpm.rng, 1, _xlfn.SEQUENCE(1, _xlpm.n, _xlpm.n, -1)),
_xlpm.pos, MATCH(TRUE, _xlpm.rev&lt;&gt;AN4, 0),
_xlpm.wynik, IF(ISNUMBER(_xlpm.pos), _xlpm.pos-1, _xlpm.n),
_xlpm.wynik
)</f>
        <v>2</v>
      </c>
      <c r="AP4" t="str">
        <f t="shared" si="0"/>
        <v>tak 2</v>
      </c>
    </row>
    <row r="5" spans="1:42" x14ac:dyDescent="0.25">
      <c r="A5" s="35" t="s">
        <v>101</v>
      </c>
      <c r="B5" s="9" t="s">
        <v>0</v>
      </c>
      <c r="C5" s="2" t="s">
        <v>0</v>
      </c>
      <c r="D5" s="2" t="s">
        <v>1</v>
      </c>
      <c r="E5" s="2" t="s">
        <v>1</v>
      </c>
      <c r="F5" s="2" t="s">
        <v>0</v>
      </c>
      <c r="G5" s="2" t="s">
        <v>0</v>
      </c>
      <c r="H5" s="2" t="s">
        <v>1</v>
      </c>
      <c r="I5" s="2" t="s">
        <v>0</v>
      </c>
      <c r="J5" s="2" t="s">
        <v>0</v>
      </c>
      <c r="K5" s="18" t="s">
        <v>0</v>
      </c>
      <c r="L5" s="2" t="s">
        <v>1</v>
      </c>
      <c r="M5" s="2" t="s">
        <v>1</v>
      </c>
      <c r="N5" s="2" t="s">
        <v>1</v>
      </c>
      <c r="O5" s="2" t="s">
        <v>1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1</v>
      </c>
      <c r="U5" s="2" t="s">
        <v>1</v>
      </c>
      <c r="V5" s="2" t="s">
        <v>1</v>
      </c>
      <c r="W5" s="2" t="s">
        <v>0</v>
      </c>
      <c r="X5" s="18" t="s">
        <v>0</v>
      </c>
      <c r="Y5" s="2" t="s">
        <v>1</v>
      </c>
      <c r="Z5" s="2" t="s">
        <v>1</v>
      </c>
      <c r="AA5" s="2" t="s">
        <v>1</v>
      </c>
      <c r="AB5" s="2" t="s">
        <v>1</v>
      </c>
      <c r="AC5" s="2" t="s">
        <v>1</v>
      </c>
      <c r="AD5" s="2" t="s">
        <v>1</v>
      </c>
      <c r="AE5" s="2" t="s">
        <v>1</v>
      </c>
      <c r="AF5" s="2"/>
      <c r="AG5" s="2"/>
      <c r="AH5" s="2"/>
      <c r="AI5" s="2"/>
      <c r="AJ5" s="2"/>
      <c r="AK5" s="2"/>
      <c r="AL5" s="2"/>
      <c r="AM5" s="5"/>
      <c r="AN5" t="str" cm="1">
        <f t="array" ref="AN5">LOOKUP(2,1/(B5:AM5&lt;&gt;""),B5:AM5)</f>
        <v>nie</v>
      </c>
      <c r="AO5" cm="1">
        <f t="array" ref="AO5">_xlfn.LET(
_xlpm.rng, _xlfn._xlws.FILTER(B5:AM5, B5:AM5&lt;&gt;""),
_xlpm.n, COLUMNS(_xlpm.rng),
_xlpm.rev, INDEX(_xlpm.rng, 1, _xlfn.SEQUENCE(1, _xlpm.n, _xlpm.n, -1)),
_xlpm.pos, MATCH(TRUE, _xlpm.rev&lt;&gt;AN5, 0),
_xlpm.wynik, IF(ISNUMBER(_xlpm.pos), _xlpm.pos-1, _xlpm.n),
_xlpm.wynik
)</f>
        <v>7</v>
      </c>
      <c r="AP5" t="str">
        <f t="shared" si="0"/>
        <v>nie 7</v>
      </c>
    </row>
    <row r="6" spans="1:42" x14ac:dyDescent="0.25">
      <c r="A6" s="35" t="s">
        <v>99</v>
      </c>
      <c r="B6" s="9" t="s">
        <v>1</v>
      </c>
      <c r="C6" s="2" t="s">
        <v>0</v>
      </c>
      <c r="D6" s="2" t="s">
        <v>1</v>
      </c>
      <c r="E6" s="2" t="s">
        <v>1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18" t="s">
        <v>0</v>
      </c>
      <c r="L6" s="2" t="s">
        <v>0</v>
      </c>
      <c r="M6" s="2" t="s">
        <v>1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1</v>
      </c>
      <c r="T6" s="2" t="s">
        <v>1</v>
      </c>
      <c r="U6" s="2" t="s">
        <v>1</v>
      </c>
      <c r="V6" s="2" t="s">
        <v>0</v>
      </c>
      <c r="W6" s="2" t="s">
        <v>1</v>
      </c>
      <c r="X6" s="2" t="s">
        <v>1</v>
      </c>
      <c r="Y6" s="2" t="s">
        <v>0</v>
      </c>
      <c r="Z6" s="2" t="s">
        <v>1</v>
      </c>
      <c r="AA6" s="2" t="s">
        <v>0</v>
      </c>
      <c r="AB6" s="2" t="s">
        <v>1</v>
      </c>
      <c r="AC6" s="2" t="s">
        <v>1</v>
      </c>
      <c r="AD6" s="2" t="s">
        <v>1</v>
      </c>
      <c r="AE6" s="2" t="s">
        <v>1</v>
      </c>
      <c r="AF6" s="2"/>
      <c r="AG6" s="2"/>
      <c r="AH6" s="2"/>
      <c r="AI6" s="2"/>
      <c r="AJ6" s="2"/>
      <c r="AK6" s="2"/>
      <c r="AL6" s="2"/>
      <c r="AM6" s="5"/>
      <c r="AN6" t="str" cm="1">
        <f t="array" ref="AN6">LOOKUP(2,1/(B6:AM6&lt;&gt;""),B6:AM6)</f>
        <v>nie</v>
      </c>
      <c r="AO6" cm="1">
        <f t="array" ref="AO6">_xlfn.LET(
_xlpm.rng, _xlfn._xlws.FILTER(B6:AM6, B6:AM6&lt;&gt;""),
_xlpm.n, COLUMNS(_xlpm.rng),
_xlpm.rev, INDEX(_xlpm.rng, 1, _xlfn.SEQUENCE(1, _xlpm.n, _xlpm.n, -1)),
_xlpm.pos, MATCH(TRUE, _xlpm.rev&lt;&gt;AN6, 0),
_xlpm.wynik, IF(ISNUMBER(_xlpm.pos), _xlpm.pos-1, _xlpm.n),
_xlpm.wynik
)</f>
        <v>4</v>
      </c>
      <c r="AP6" t="str">
        <f t="shared" si="0"/>
        <v>nie 4</v>
      </c>
    </row>
    <row r="7" spans="1:42" x14ac:dyDescent="0.25">
      <c r="A7" s="35" t="s">
        <v>100</v>
      </c>
      <c r="B7" s="9" t="s">
        <v>0</v>
      </c>
      <c r="C7" s="2" t="s">
        <v>1</v>
      </c>
      <c r="D7" s="2" t="s">
        <v>1</v>
      </c>
      <c r="E7" s="2" t="s">
        <v>1</v>
      </c>
      <c r="F7" s="2" t="s">
        <v>1</v>
      </c>
      <c r="G7" s="2" t="s">
        <v>0</v>
      </c>
      <c r="H7" s="2" t="s">
        <v>1</v>
      </c>
      <c r="I7" s="2" t="s">
        <v>1</v>
      </c>
      <c r="J7" s="2" t="s">
        <v>1</v>
      </c>
      <c r="K7" s="18" t="s">
        <v>0</v>
      </c>
      <c r="L7" s="2" t="s">
        <v>1</v>
      </c>
      <c r="M7" s="2" t="s">
        <v>1</v>
      </c>
      <c r="N7" s="2" t="s">
        <v>0</v>
      </c>
      <c r="O7" s="2" t="s">
        <v>1</v>
      </c>
      <c r="P7" s="2" t="s">
        <v>1</v>
      </c>
      <c r="Q7" s="2" t="s">
        <v>0</v>
      </c>
      <c r="R7" s="2" t="s">
        <v>0</v>
      </c>
      <c r="S7" s="2" t="s">
        <v>0</v>
      </c>
      <c r="T7" s="2" t="s">
        <v>1</v>
      </c>
      <c r="U7" s="2" t="s">
        <v>0</v>
      </c>
      <c r="V7" s="2" t="s">
        <v>1</v>
      </c>
      <c r="W7" s="2" t="s">
        <v>0</v>
      </c>
      <c r="X7" s="2" t="s">
        <v>0</v>
      </c>
      <c r="Y7" s="2" t="s">
        <v>1</v>
      </c>
      <c r="Z7" s="2" t="s">
        <v>0</v>
      </c>
      <c r="AA7" s="2" t="s">
        <v>0</v>
      </c>
      <c r="AB7" s="2" t="s">
        <v>1</v>
      </c>
      <c r="AC7" s="2" t="s">
        <v>0</v>
      </c>
      <c r="AD7" s="2" t="s">
        <v>1</v>
      </c>
      <c r="AE7" s="2" t="s">
        <v>1</v>
      </c>
      <c r="AF7" s="2"/>
      <c r="AG7" s="2"/>
      <c r="AH7" s="2"/>
      <c r="AI7" s="2"/>
      <c r="AJ7" s="2"/>
      <c r="AK7" s="2"/>
      <c r="AL7" s="2"/>
      <c r="AM7" s="5"/>
      <c r="AN7" t="str" cm="1">
        <f t="array" ref="AN7">LOOKUP(2,1/(B7:AM7&lt;&gt;""),B7:AM7)</f>
        <v>nie</v>
      </c>
      <c r="AO7" cm="1">
        <f t="array" ref="AO7">_xlfn.LET(
_xlpm.rng, _xlfn._xlws.FILTER(B7:AM7, B7:AM7&lt;&gt;""),
_xlpm.n, COLUMNS(_xlpm.rng),
_xlpm.rev, INDEX(_xlpm.rng, 1, _xlfn.SEQUENCE(1, _xlpm.n, _xlpm.n, -1)),
_xlpm.pos, MATCH(TRUE, _xlpm.rev&lt;&gt;AN7, 0),
_xlpm.wynik, IF(ISNUMBER(_xlpm.pos), _xlpm.pos-1, _xlpm.n),
_xlpm.wynik
)</f>
        <v>2</v>
      </c>
      <c r="AP7" t="str">
        <f t="shared" si="0"/>
        <v>nie 2</v>
      </c>
    </row>
    <row r="8" spans="1:42" x14ac:dyDescent="0.25">
      <c r="A8" s="11" t="s">
        <v>102</v>
      </c>
      <c r="B8" s="9" t="s">
        <v>0</v>
      </c>
      <c r="C8" s="2" t="s">
        <v>1</v>
      </c>
      <c r="D8" s="2" t="s">
        <v>1</v>
      </c>
      <c r="E8" s="2" t="s">
        <v>1</v>
      </c>
      <c r="F8" s="2" t="s">
        <v>0</v>
      </c>
      <c r="G8" s="2" t="s">
        <v>0</v>
      </c>
      <c r="H8" s="2" t="s">
        <v>1</v>
      </c>
      <c r="I8" s="2" t="s">
        <v>1</v>
      </c>
      <c r="J8" s="2" t="s">
        <v>0</v>
      </c>
      <c r="K8" s="2" t="s">
        <v>1</v>
      </c>
      <c r="L8" s="2" t="s">
        <v>1</v>
      </c>
      <c r="M8" s="2" t="s">
        <v>1</v>
      </c>
      <c r="N8" s="2" t="s">
        <v>1</v>
      </c>
      <c r="O8" s="2" t="s">
        <v>1</v>
      </c>
      <c r="P8" s="2" t="s">
        <v>0</v>
      </c>
      <c r="Q8" s="2" t="s">
        <v>0</v>
      </c>
      <c r="R8" s="2" t="s">
        <v>0</v>
      </c>
      <c r="S8" s="2" t="s">
        <v>1</v>
      </c>
      <c r="T8" s="2" t="s">
        <v>1</v>
      </c>
      <c r="U8" s="2" t="s">
        <v>1</v>
      </c>
      <c r="V8" s="2" t="s">
        <v>1</v>
      </c>
      <c r="W8" s="2" t="s">
        <v>0</v>
      </c>
      <c r="X8" s="2" t="s">
        <v>1</v>
      </c>
      <c r="Y8" s="2" t="s">
        <v>0</v>
      </c>
      <c r="Z8" s="2" t="s">
        <v>0</v>
      </c>
      <c r="AA8" s="2" t="s">
        <v>0</v>
      </c>
      <c r="AB8" s="2" t="s">
        <v>1</v>
      </c>
      <c r="AC8" s="2" t="s">
        <v>1</v>
      </c>
      <c r="AD8" s="2" t="s">
        <v>1</v>
      </c>
      <c r="AE8" s="2" t="s">
        <v>0</v>
      </c>
      <c r="AF8" s="2"/>
      <c r="AG8" s="2"/>
      <c r="AH8" s="2"/>
      <c r="AI8" s="2"/>
      <c r="AJ8" s="2"/>
      <c r="AK8" s="2"/>
      <c r="AL8" s="2"/>
      <c r="AM8" s="5"/>
      <c r="AN8" t="str" cm="1">
        <f t="array" ref="AN8">LOOKUP(2,1/(B8:AM8&lt;&gt;""),B8:AM8)</f>
        <v>tak</v>
      </c>
      <c r="AO8" cm="1">
        <f t="array" ref="AO8">_xlfn.LET(
_xlpm.rng, _xlfn._xlws.FILTER(B8:AM8, B8:AM8&lt;&gt;""),
_xlpm.n, COLUMNS(_xlpm.rng),
_xlpm.rev, INDEX(_xlpm.rng, 1, _xlfn.SEQUENCE(1, _xlpm.n, _xlpm.n, -1)),
_xlpm.pos, MATCH(TRUE, _xlpm.rev&lt;&gt;AN8, 0),
_xlpm.wynik, IF(ISNUMBER(_xlpm.pos), _xlpm.pos-1, _xlpm.n),
_xlpm.wynik
)</f>
        <v>1</v>
      </c>
      <c r="AP8" t="str">
        <f t="shared" si="0"/>
        <v>tak 1</v>
      </c>
    </row>
    <row r="9" spans="1:42" x14ac:dyDescent="0.25">
      <c r="A9" s="11" t="s">
        <v>103</v>
      </c>
      <c r="B9" s="9" t="s">
        <v>1</v>
      </c>
      <c r="C9" s="2" t="s">
        <v>1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1</v>
      </c>
      <c r="I9" s="2" t="s">
        <v>0</v>
      </c>
      <c r="J9" s="2" t="s">
        <v>1</v>
      </c>
      <c r="K9" s="2" t="s">
        <v>1</v>
      </c>
      <c r="L9" s="2" t="s">
        <v>1</v>
      </c>
      <c r="M9" s="2" t="s">
        <v>1</v>
      </c>
      <c r="N9" s="2" t="s">
        <v>0</v>
      </c>
      <c r="O9" s="2" t="s">
        <v>1</v>
      </c>
      <c r="P9" s="2" t="s">
        <v>0</v>
      </c>
      <c r="Q9" s="2" t="s">
        <v>1</v>
      </c>
      <c r="R9" s="2" t="s">
        <v>1</v>
      </c>
      <c r="S9" s="2" t="s">
        <v>0</v>
      </c>
      <c r="T9" s="2" t="s">
        <v>0</v>
      </c>
      <c r="U9" s="2" t="s">
        <v>0</v>
      </c>
      <c r="V9" s="2" t="s">
        <v>1</v>
      </c>
      <c r="W9" s="2" t="s">
        <v>1</v>
      </c>
      <c r="X9" s="2" t="s">
        <v>1</v>
      </c>
      <c r="Y9" s="2" t="s">
        <v>1</v>
      </c>
      <c r="Z9" s="2" t="s">
        <v>1</v>
      </c>
      <c r="AA9" s="2" t="s">
        <v>1</v>
      </c>
      <c r="AB9" s="2" t="s">
        <v>1</v>
      </c>
      <c r="AC9" s="2" t="s">
        <v>0</v>
      </c>
      <c r="AD9" s="2" t="s">
        <v>0</v>
      </c>
      <c r="AE9" s="2" t="s">
        <v>0</v>
      </c>
      <c r="AF9" s="2"/>
      <c r="AG9" s="2"/>
      <c r="AH9" s="2"/>
      <c r="AI9" s="2"/>
      <c r="AJ9" s="2"/>
      <c r="AK9" s="2"/>
      <c r="AL9" s="2"/>
      <c r="AM9" s="5"/>
      <c r="AN9" t="str" cm="1">
        <f t="array" ref="AN9">LOOKUP(2,1/(B9:AM9&lt;&gt;""),B9:AM9)</f>
        <v>tak</v>
      </c>
      <c r="AO9" cm="1">
        <f t="array" ref="AO9">_xlfn.LET(
_xlpm.rng, _xlfn._xlws.FILTER(B9:AM9, B9:AM9&lt;&gt;""),
_xlpm.n, COLUMNS(_xlpm.rng),
_xlpm.rev, INDEX(_xlpm.rng, 1, _xlfn.SEQUENCE(1, _xlpm.n, _xlpm.n, -1)),
_xlpm.pos, MATCH(TRUE, _xlpm.rev&lt;&gt;AN9, 0),
_xlpm.wynik, IF(ISNUMBER(_xlpm.pos), _xlpm.pos-1, _xlpm.n),
_xlpm.wynik
)</f>
        <v>3</v>
      </c>
      <c r="AP9" t="str">
        <f t="shared" si="0"/>
        <v>tak 3</v>
      </c>
    </row>
    <row r="10" spans="1:42" x14ac:dyDescent="0.25">
      <c r="A10" s="11" t="s">
        <v>104</v>
      </c>
      <c r="B10" s="9" t="s">
        <v>0</v>
      </c>
      <c r="C10" s="2" t="s">
        <v>0</v>
      </c>
      <c r="D10" s="2" t="s">
        <v>1</v>
      </c>
      <c r="E10" s="2" t="s">
        <v>0</v>
      </c>
      <c r="F10" s="2" t="s">
        <v>0</v>
      </c>
      <c r="G10" s="2" t="s">
        <v>0</v>
      </c>
      <c r="H10" s="2" t="s">
        <v>1</v>
      </c>
      <c r="I10" s="2" t="s">
        <v>0</v>
      </c>
      <c r="J10" s="2" t="s">
        <v>1</v>
      </c>
      <c r="K10" s="2" t="s">
        <v>0</v>
      </c>
      <c r="L10" s="2" t="s">
        <v>1</v>
      </c>
      <c r="M10" s="2" t="s">
        <v>1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1</v>
      </c>
      <c r="S10" s="2" t="s">
        <v>1</v>
      </c>
      <c r="T10" s="2" t="s">
        <v>0</v>
      </c>
      <c r="U10" s="2" t="s">
        <v>1</v>
      </c>
      <c r="V10" s="2" t="s">
        <v>0</v>
      </c>
      <c r="W10" s="2" t="s">
        <v>0</v>
      </c>
      <c r="X10" s="2" t="s">
        <v>0</v>
      </c>
      <c r="Y10" s="2" t="s">
        <v>1</v>
      </c>
      <c r="Z10" s="2" t="s">
        <v>1</v>
      </c>
      <c r="AA10" s="2" t="s">
        <v>0</v>
      </c>
      <c r="AB10" s="2" t="s">
        <v>1</v>
      </c>
      <c r="AC10" s="2" t="s">
        <v>1</v>
      </c>
      <c r="AD10" s="2" t="s">
        <v>0</v>
      </c>
      <c r="AE10" s="2" t="s">
        <v>0</v>
      </c>
      <c r="AF10" s="2"/>
      <c r="AG10" s="2"/>
      <c r="AH10" s="2"/>
      <c r="AI10" s="2"/>
      <c r="AJ10" s="2"/>
      <c r="AK10" s="2"/>
      <c r="AL10" s="2"/>
      <c r="AM10" s="5"/>
      <c r="AN10" t="str" cm="1">
        <f t="array" ref="AN10">LOOKUP(2,1/(B10:AM10&lt;&gt;""),B10:AM10)</f>
        <v>tak</v>
      </c>
      <c r="AO10" cm="1">
        <f t="array" ref="AO10">_xlfn.LET(
_xlpm.rng, _xlfn._xlws.FILTER(B10:AM10, B10:AM10&lt;&gt;""),
_xlpm.n, COLUMNS(_xlpm.rng),
_xlpm.rev, INDEX(_xlpm.rng, 1, _xlfn.SEQUENCE(1, _xlpm.n, _xlpm.n, -1)),
_xlpm.pos, MATCH(TRUE, _xlpm.rev&lt;&gt;AN10, 0),
_xlpm.wynik, IF(ISNUMBER(_xlpm.pos), _xlpm.pos-1, _xlpm.n),
_xlpm.wynik
)</f>
        <v>2</v>
      </c>
      <c r="AP10" t="str">
        <f t="shared" si="0"/>
        <v>tak 2</v>
      </c>
    </row>
    <row r="11" spans="1:42" x14ac:dyDescent="0.25">
      <c r="A11" s="11" t="s">
        <v>105</v>
      </c>
      <c r="B11" s="9" t="s">
        <v>0</v>
      </c>
      <c r="C11" s="2" t="s">
        <v>0</v>
      </c>
      <c r="D11" s="2" t="s">
        <v>1</v>
      </c>
      <c r="E11" s="2" t="s">
        <v>0</v>
      </c>
      <c r="F11" s="2" t="s">
        <v>1</v>
      </c>
      <c r="G11" s="2" t="s">
        <v>0</v>
      </c>
      <c r="H11" s="2" t="s">
        <v>0</v>
      </c>
      <c r="I11" s="2" t="s">
        <v>0</v>
      </c>
      <c r="J11" s="2" t="s">
        <v>1</v>
      </c>
      <c r="K11" s="2" t="s">
        <v>0</v>
      </c>
      <c r="L11" s="2" t="s">
        <v>1</v>
      </c>
      <c r="M11" s="2" t="s">
        <v>0</v>
      </c>
      <c r="N11" s="2" t="s">
        <v>1</v>
      </c>
      <c r="O11" s="2" t="s">
        <v>1</v>
      </c>
      <c r="P11" s="2" t="s">
        <v>1</v>
      </c>
      <c r="Q11" s="2" t="s">
        <v>1</v>
      </c>
      <c r="R11" s="2" t="s">
        <v>1</v>
      </c>
      <c r="S11" s="2" t="s">
        <v>1</v>
      </c>
      <c r="T11" s="2" t="s">
        <v>1</v>
      </c>
      <c r="U11" s="2" t="s">
        <v>0</v>
      </c>
      <c r="V11" s="2" t="s">
        <v>0</v>
      </c>
      <c r="W11" s="2" t="s">
        <v>1</v>
      </c>
      <c r="X11" s="2" t="s">
        <v>0</v>
      </c>
      <c r="Y11" s="2" t="s">
        <v>0</v>
      </c>
      <c r="Z11" s="2" t="s">
        <v>0</v>
      </c>
      <c r="AA11" s="2" t="s">
        <v>1</v>
      </c>
      <c r="AB11" s="2" t="s">
        <v>1</v>
      </c>
      <c r="AC11" s="2" t="s">
        <v>1</v>
      </c>
      <c r="AD11" s="2" t="s">
        <v>1</v>
      </c>
      <c r="AE11" s="2" t="s">
        <v>0</v>
      </c>
      <c r="AF11" s="2"/>
      <c r="AG11" s="2"/>
      <c r="AH11" s="2"/>
      <c r="AI11" s="2"/>
      <c r="AJ11" s="2"/>
      <c r="AK11" s="2"/>
      <c r="AL11" s="2"/>
      <c r="AM11" s="5"/>
      <c r="AN11" t="str" cm="1">
        <f t="array" ref="AN11">LOOKUP(2,1/(B11:AM11&lt;&gt;""),B11:AM11)</f>
        <v>tak</v>
      </c>
      <c r="AO11" cm="1">
        <f t="array" ref="AO11">_xlfn.LET(
_xlpm.rng, _xlfn._xlws.FILTER(B11:AM11, B11:AM11&lt;&gt;""),
_xlpm.n, COLUMNS(_xlpm.rng),
_xlpm.rev, INDEX(_xlpm.rng, 1, _xlfn.SEQUENCE(1, _xlpm.n, _xlpm.n, -1)),
_xlpm.pos, MATCH(TRUE, _xlpm.rev&lt;&gt;AN11, 0),
_xlpm.wynik, IF(ISNUMBER(_xlpm.pos), _xlpm.pos-1, _xlpm.n),
_xlpm.wynik
)</f>
        <v>1</v>
      </c>
      <c r="AP11" t="str">
        <f t="shared" si="0"/>
        <v>tak 1</v>
      </c>
    </row>
    <row r="12" spans="1:42" x14ac:dyDescent="0.25">
      <c r="A12" s="11" t="s">
        <v>106</v>
      </c>
      <c r="B12" s="9" t="s">
        <v>1</v>
      </c>
      <c r="C12" s="2" t="s">
        <v>1</v>
      </c>
      <c r="D12" s="2" t="s">
        <v>0</v>
      </c>
      <c r="E12" s="2" t="s">
        <v>1</v>
      </c>
      <c r="F12" s="2" t="s">
        <v>1</v>
      </c>
      <c r="G12" s="2" t="s">
        <v>1</v>
      </c>
      <c r="H12" s="2" t="s">
        <v>1</v>
      </c>
      <c r="I12" s="2" t="s">
        <v>0</v>
      </c>
      <c r="J12" s="2" t="s">
        <v>0</v>
      </c>
      <c r="K12" s="2" t="s">
        <v>1</v>
      </c>
      <c r="L12" s="2" t="s">
        <v>1</v>
      </c>
      <c r="M12" s="2" t="s">
        <v>0</v>
      </c>
      <c r="N12" s="2" t="s">
        <v>1</v>
      </c>
      <c r="O12" s="2" t="s">
        <v>1</v>
      </c>
      <c r="P12" s="2" t="s">
        <v>1</v>
      </c>
      <c r="Q12" s="2" t="s">
        <v>0</v>
      </c>
      <c r="R12" s="2" t="s">
        <v>1</v>
      </c>
      <c r="S12" s="2" t="s">
        <v>1</v>
      </c>
      <c r="T12" s="2" t="s">
        <v>1</v>
      </c>
      <c r="U12" s="2" t="s">
        <v>1</v>
      </c>
      <c r="V12" s="2" t="s">
        <v>1</v>
      </c>
      <c r="W12" s="2" t="s">
        <v>0</v>
      </c>
      <c r="X12" s="2" t="s">
        <v>0</v>
      </c>
      <c r="Y12" s="2" t="s">
        <v>1</v>
      </c>
      <c r="Z12" s="2" t="s">
        <v>0</v>
      </c>
      <c r="AA12" s="2" t="s">
        <v>0</v>
      </c>
      <c r="AB12" s="2" t="s">
        <v>1</v>
      </c>
      <c r="AC12" s="2" t="s">
        <v>0</v>
      </c>
      <c r="AD12" s="2" t="s">
        <v>0</v>
      </c>
      <c r="AE12" s="2" t="s">
        <v>0</v>
      </c>
      <c r="AF12" s="2"/>
      <c r="AG12" s="2"/>
      <c r="AH12" s="2"/>
      <c r="AI12" s="2"/>
      <c r="AJ12" s="2"/>
      <c r="AK12" s="2"/>
      <c r="AL12" s="2"/>
      <c r="AM12" s="5"/>
      <c r="AN12" t="str" cm="1">
        <f t="array" ref="AN12">LOOKUP(2,1/(B12:AM12&lt;&gt;""),B12:AM12)</f>
        <v>tak</v>
      </c>
      <c r="AO12" cm="1">
        <f t="array" ref="AO12">_xlfn.LET(
_xlpm.rng, _xlfn._xlws.FILTER(B12:AM12, B12:AM12&lt;&gt;""),
_xlpm.n, COLUMNS(_xlpm.rng),
_xlpm.rev, INDEX(_xlpm.rng, 1, _xlfn.SEQUENCE(1, _xlpm.n, _xlpm.n, -1)),
_xlpm.pos, MATCH(TRUE, _xlpm.rev&lt;&gt;AN12, 0),
_xlpm.wynik, IF(ISNUMBER(_xlpm.pos), _xlpm.pos-1, _xlpm.n),
_xlpm.wynik
)</f>
        <v>3</v>
      </c>
      <c r="AP12" t="str">
        <f t="shared" si="0"/>
        <v>tak 3</v>
      </c>
    </row>
    <row r="13" spans="1:42" x14ac:dyDescent="0.25">
      <c r="A13" s="11" t="s">
        <v>107</v>
      </c>
      <c r="B13" s="9" t="s">
        <v>0</v>
      </c>
      <c r="C13" s="2" t="s">
        <v>1</v>
      </c>
      <c r="D13" s="2" t="s">
        <v>1</v>
      </c>
      <c r="E13" s="2" t="s">
        <v>1</v>
      </c>
      <c r="F13" s="2" t="s">
        <v>1</v>
      </c>
      <c r="G13" s="2" t="s">
        <v>1</v>
      </c>
      <c r="H13" s="2" t="s">
        <v>1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1</v>
      </c>
      <c r="N13" s="2" t="s">
        <v>1</v>
      </c>
      <c r="O13" s="2" t="s">
        <v>1</v>
      </c>
      <c r="P13" s="2" t="s">
        <v>1</v>
      </c>
      <c r="Q13" s="2" t="s">
        <v>1</v>
      </c>
      <c r="R13" s="2" t="s">
        <v>1</v>
      </c>
      <c r="S13" s="2" t="s">
        <v>1</v>
      </c>
      <c r="T13" s="2" t="s">
        <v>1</v>
      </c>
      <c r="U13" s="2" t="s">
        <v>1</v>
      </c>
      <c r="V13" s="2" t="s">
        <v>1</v>
      </c>
      <c r="W13" s="2" t="s">
        <v>1</v>
      </c>
      <c r="X13" s="2" t="s">
        <v>1</v>
      </c>
      <c r="Y13" s="2" t="s">
        <v>0</v>
      </c>
      <c r="Z13" s="2" t="s">
        <v>0</v>
      </c>
      <c r="AA13" s="2" t="s">
        <v>1</v>
      </c>
      <c r="AB13" s="2" t="s">
        <v>1</v>
      </c>
      <c r="AC13" s="2" t="s">
        <v>0</v>
      </c>
      <c r="AD13" s="2" t="s">
        <v>1</v>
      </c>
      <c r="AE13" s="2" t="s">
        <v>0</v>
      </c>
      <c r="AF13" s="2"/>
      <c r="AG13" s="2"/>
      <c r="AH13" s="2"/>
      <c r="AI13" s="2"/>
      <c r="AJ13" s="2"/>
      <c r="AK13" s="2"/>
      <c r="AL13" s="2"/>
      <c r="AM13" s="5"/>
      <c r="AN13" t="str" cm="1">
        <f t="array" ref="AN13">LOOKUP(2,1/(B13:AM13&lt;&gt;""),B13:AM13)</f>
        <v>tak</v>
      </c>
      <c r="AO13" cm="1">
        <f t="array" ref="AO13">_xlfn.LET(
_xlpm.rng, _xlfn._xlws.FILTER(B13:AM13, B13:AM13&lt;&gt;""),
_xlpm.n, COLUMNS(_xlpm.rng),
_xlpm.rev, INDEX(_xlpm.rng, 1, _xlfn.SEQUENCE(1, _xlpm.n, _xlpm.n, -1)),
_xlpm.pos, MATCH(TRUE, _xlpm.rev&lt;&gt;AN13, 0),
_xlpm.wynik, IF(ISNUMBER(_xlpm.pos), _xlpm.pos-1, _xlpm.n),
_xlpm.wynik
)</f>
        <v>1</v>
      </c>
      <c r="AP13" t="str">
        <f t="shared" si="0"/>
        <v>tak 1</v>
      </c>
    </row>
    <row r="14" spans="1:42" x14ac:dyDescent="0.25">
      <c r="A14" s="11" t="s">
        <v>108</v>
      </c>
      <c r="B14" s="9" t="s">
        <v>0</v>
      </c>
      <c r="C14" s="2" t="s">
        <v>1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1</v>
      </c>
      <c r="I14" s="2" t="s">
        <v>1</v>
      </c>
      <c r="J14" s="2" t="s">
        <v>0</v>
      </c>
      <c r="K14" s="2" t="s">
        <v>0</v>
      </c>
      <c r="L14" s="2" t="s">
        <v>1</v>
      </c>
      <c r="M14" s="2" t="s">
        <v>1</v>
      </c>
      <c r="N14" s="2" t="s">
        <v>0</v>
      </c>
      <c r="O14" s="2" t="s">
        <v>0</v>
      </c>
      <c r="P14" s="2" t="s">
        <v>1</v>
      </c>
      <c r="Q14" s="2" t="s">
        <v>0</v>
      </c>
      <c r="R14" s="2" t="s">
        <v>1</v>
      </c>
      <c r="S14" s="2" t="s">
        <v>0</v>
      </c>
      <c r="T14" s="2" t="s">
        <v>1</v>
      </c>
      <c r="U14" s="2" t="s">
        <v>0</v>
      </c>
      <c r="V14" s="2" t="s">
        <v>1</v>
      </c>
      <c r="W14" s="2" t="s">
        <v>0</v>
      </c>
      <c r="X14" s="2" t="s">
        <v>1</v>
      </c>
      <c r="Y14" s="2" t="s">
        <v>0</v>
      </c>
      <c r="Z14" s="2" t="s">
        <v>1</v>
      </c>
      <c r="AA14" s="2" t="s">
        <v>1</v>
      </c>
      <c r="AB14" s="2" t="s">
        <v>0</v>
      </c>
      <c r="AC14" s="2" t="s">
        <v>0</v>
      </c>
      <c r="AD14" s="2" t="s">
        <v>1</v>
      </c>
      <c r="AE14" s="2"/>
      <c r="AF14" s="2"/>
      <c r="AG14" s="2"/>
      <c r="AH14" s="2"/>
      <c r="AI14" s="2"/>
      <c r="AJ14" s="2"/>
      <c r="AK14" s="2"/>
      <c r="AL14" s="2"/>
      <c r="AM14" s="5"/>
      <c r="AN14" t="str" cm="1">
        <f t="array" ref="AN14">LOOKUP(2,1/(B14:AM14&lt;&gt;""),B14:AM14)</f>
        <v>nie</v>
      </c>
      <c r="AO14" cm="1">
        <f t="array" ref="AO14">_xlfn.LET(
_xlpm.rng, _xlfn._xlws.FILTER(B14:AM14, B14:AM14&lt;&gt;""),
_xlpm.n, COLUMNS(_xlpm.rng),
_xlpm.rev, INDEX(_xlpm.rng, 1, _xlfn.SEQUENCE(1, _xlpm.n, _xlpm.n, -1)),
_xlpm.pos, MATCH(TRUE, _xlpm.rev&lt;&gt;AN14, 0),
_xlpm.wynik, IF(ISNUMBER(_xlpm.pos), _xlpm.pos-1, _xlpm.n),
_xlpm.wynik
)</f>
        <v>1</v>
      </c>
      <c r="AP14" t="str">
        <f t="shared" si="0"/>
        <v>nie 1</v>
      </c>
    </row>
    <row r="15" spans="1:42" x14ac:dyDescent="0.25">
      <c r="A15" s="11" t="s">
        <v>109</v>
      </c>
      <c r="B15" s="9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1</v>
      </c>
      <c r="H15" s="2" t="s">
        <v>1</v>
      </c>
      <c r="I15" s="2" t="s">
        <v>0</v>
      </c>
      <c r="J15" s="2" t="s">
        <v>0</v>
      </c>
      <c r="K15" s="2" t="s">
        <v>1</v>
      </c>
      <c r="L15" s="2" t="s">
        <v>1</v>
      </c>
      <c r="M15" s="2" t="s">
        <v>1</v>
      </c>
      <c r="N15" s="2" t="s">
        <v>1</v>
      </c>
      <c r="O15" s="2" t="s">
        <v>1</v>
      </c>
      <c r="P15" s="2" t="s">
        <v>0</v>
      </c>
      <c r="Q15" s="2" t="s">
        <v>0</v>
      </c>
      <c r="R15" s="2" t="s">
        <v>0</v>
      </c>
      <c r="S15" s="2" t="s">
        <v>0</v>
      </c>
      <c r="T15" s="2" t="s">
        <v>1</v>
      </c>
      <c r="U15" s="2" t="s">
        <v>0</v>
      </c>
      <c r="V15" s="2" t="s">
        <v>1</v>
      </c>
      <c r="W15" s="2" t="s">
        <v>0</v>
      </c>
      <c r="X15" s="2" t="s">
        <v>0</v>
      </c>
      <c r="Y15" s="2" t="s">
        <v>0</v>
      </c>
      <c r="Z15" s="2" t="s">
        <v>0</v>
      </c>
      <c r="AA15" s="2" t="s">
        <v>0</v>
      </c>
      <c r="AB15" s="2"/>
      <c r="AC15" s="2" t="s">
        <v>1</v>
      </c>
      <c r="AD15" s="2" t="s">
        <v>1</v>
      </c>
      <c r="AE15" s="2" t="s">
        <v>1</v>
      </c>
      <c r="AF15" s="2"/>
      <c r="AG15" s="2"/>
      <c r="AH15" s="2"/>
      <c r="AI15" s="2"/>
      <c r="AJ15" s="2"/>
      <c r="AK15" s="2"/>
      <c r="AL15" s="2"/>
      <c r="AM15" s="5"/>
      <c r="AN15" t="str" cm="1">
        <f t="array" ref="AN15">LOOKUP(2,1/(B15:AM15&lt;&gt;""),B15:AM15)</f>
        <v>nie</v>
      </c>
      <c r="AO15" cm="1">
        <f t="array" ref="AO15">_xlfn.LET(
_xlpm.rng, _xlfn._xlws.FILTER(B15:AM15, B15:AM15&lt;&gt;""),
_xlpm.n, COLUMNS(_xlpm.rng),
_xlpm.rev, INDEX(_xlpm.rng, 1, _xlfn.SEQUENCE(1, _xlpm.n, _xlpm.n, -1)),
_xlpm.pos, MATCH(TRUE, _xlpm.rev&lt;&gt;AN15, 0),
_xlpm.wynik, IF(ISNUMBER(_xlpm.pos), _xlpm.pos-1, _xlpm.n),
_xlpm.wynik
)</f>
        <v>3</v>
      </c>
      <c r="AP15" t="str">
        <f t="shared" si="0"/>
        <v>nie 3</v>
      </c>
    </row>
    <row r="16" spans="1:42" x14ac:dyDescent="0.25">
      <c r="A16" s="11" t="s">
        <v>110</v>
      </c>
      <c r="B16" s="9" t="s">
        <v>1</v>
      </c>
      <c r="C16" s="2" t="s">
        <v>1</v>
      </c>
      <c r="D16" s="2" t="s">
        <v>1</v>
      </c>
      <c r="E16" s="2" t="s">
        <v>0</v>
      </c>
      <c r="F16" s="2" t="s">
        <v>0</v>
      </c>
      <c r="G16" s="2" t="s">
        <v>1</v>
      </c>
      <c r="H16" s="2" t="s">
        <v>0</v>
      </c>
      <c r="I16" s="2" t="s">
        <v>1</v>
      </c>
      <c r="J16" s="2" t="s">
        <v>0</v>
      </c>
      <c r="K16" s="2" t="s">
        <v>0</v>
      </c>
      <c r="L16" s="2" t="s">
        <v>1</v>
      </c>
      <c r="M16" s="2" t="s">
        <v>0</v>
      </c>
      <c r="N16" s="2" t="s">
        <v>0</v>
      </c>
      <c r="O16" s="2" t="s">
        <v>1</v>
      </c>
      <c r="P16" s="2" t="s">
        <v>0</v>
      </c>
      <c r="Q16" s="2" t="s">
        <v>1</v>
      </c>
      <c r="R16" s="2" t="s">
        <v>1</v>
      </c>
      <c r="S16" s="2" t="s">
        <v>1</v>
      </c>
      <c r="T16" s="2" t="s">
        <v>1</v>
      </c>
      <c r="U16" s="2" t="s">
        <v>0</v>
      </c>
      <c r="V16" s="2" t="s">
        <v>0</v>
      </c>
      <c r="W16" s="2" t="s">
        <v>1</v>
      </c>
      <c r="X16" s="2" t="s">
        <v>0</v>
      </c>
      <c r="Y16" s="2" t="s">
        <v>1</v>
      </c>
      <c r="Z16" s="2" t="s">
        <v>1</v>
      </c>
      <c r="AA16" s="2" t="s">
        <v>0</v>
      </c>
      <c r="AB16" s="2"/>
      <c r="AC16" s="2" t="s">
        <v>1</v>
      </c>
      <c r="AD16" s="2" t="s">
        <v>0</v>
      </c>
      <c r="AE16" s="2" t="s">
        <v>0</v>
      </c>
      <c r="AF16" s="2"/>
      <c r="AG16" s="2"/>
      <c r="AH16" s="2"/>
      <c r="AI16" s="2"/>
      <c r="AJ16" s="2"/>
      <c r="AK16" s="2"/>
      <c r="AL16" s="2"/>
      <c r="AM16" s="5"/>
      <c r="AN16" t="str" cm="1">
        <f t="array" ref="AN16">LOOKUP(2,1/(B16:AM16&lt;&gt;""),B16:AM16)</f>
        <v>tak</v>
      </c>
      <c r="AO16" cm="1">
        <f t="array" ref="AO16">_xlfn.LET(
_xlpm.rng, _xlfn._xlws.FILTER(B16:AM16, B16:AM16&lt;&gt;""),
_xlpm.n, COLUMNS(_xlpm.rng),
_xlpm.rev, INDEX(_xlpm.rng, 1, _xlfn.SEQUENCE(1, _xlpm.n, _xlpm.n, -1)),
_xlpm.pos, MATCH(TRUE, _xlpm.rev&lt;&gt;AN16, 0),
_xlpm.wynik, IF(ISNUMBER(_xlpm.pos), _xlpm.pos-1, _xlpm.n),
_xlpm.wynik
)</f>
        <v>2</v>
      </c>
      <c r="AP16" t="str">
        <f t="shared" si="0"/>
        <v>tak 2</v>
      </c>
    </row>
    <row r="17" spans="1:42" x14ac:dyDescent="0.25">
      <c r="A17" s="11" t="s">
        <v>111</v>
      </c>
      <c r="B17" s="9" t="s">
        <v>0</v>
      </c>
      <c r="C17" s="2" t="s">
        <v>0</v>
      </c>
      <c r="D17" s="2" t="s">
        <v>1</v>
      </c>
      <c r="E17" s="2" t="s">
        <v>1</v>
      </c>
      <c r="F17" s="2" t="s">
        <v>0</v>
      </c>
      <c r="G17" s="2" t="s">
        <v>1</v>
      </c>
      <c r="H17" s="2" t="s">
        <v>1</v>
      </c>
      <c r="I17" s="2" t="s">
        <v>0</v>
      </c>
      <c r="J17" s="2" t="s">
        <v>1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1</v>
      </c>
      <c r="P17" s="2" t="s">
        <v>0</v>
      </c>
      <c r="Q17" s="2" t="s">
        <v>1</v>
      </c>
      <c r="R17" s="2" t="s">
        <v>1</v>
      </c>
      <c r="S17" s="2" t="s">
        <v>0</v>
      </c>
      <c r="T17" s="2" t="s">
        <v>1</v>
      </c>
      <c r="U17" s="2" t="s">
        <v>1</v>
      </c>
      <c r="V17" s="2" t="s">
        <v>1</v>
      </c>
      <c r="W17" s="2" t="s">
        <v>0</v>
      </c>
      <c r="X17" s="2" t="s">
        <v>1</v>
      </c>
      <c r="Y17" s="2" t="s">
        <v>0</v>
      </c>
      <c r="Z17" s="2" t="s">
        <v>0</v>
      </c>
      <c r="AA17" s="2" t="s">
        <v>1</v>
      </c>
      <c r="AB17" s="2" t="s">
        <v>0</v>
      </c>
      <c r="AC17" s="2" t="s">
        <v>1</v>
      </c>
      <c r="AD17" s="2" t="s">
        <v>1</v>
      </c>
      <c r="AE17" s="2" t="s">
        <v>0</v>
      </c>
      <c r="AF17" s="2"/>
      <c r="AG17" s="2"/>
      <c r="AH17" s="2"/>
      <c r="AI17" s="2"/>
      <c r="AJ17" s="2"/>
      <c r="AK17" s="2"/>
      <c r="AL17" s="2"/>
      <c r="AM17" s="5"/>
      <c r="AN17" t="str" cm="1">
        <f t="array" ref="AN17">LOOKUP(2,1/(B17:AM17&lt;&gt;""),B17:AM17)</f>
        <v>tak</v>
      </c>
      <c r="AO17" cm="1">
        <f t="array" ref="AO17">_xlfn.LET(
_xlpm.rng, _xlfn._xlws.FILTER(B17:AM17, B17:AM17&lt;&gt;""),
_xlpm.n, COLUMNS(_xlpm.rng),
_xlpm.rev, INDEX(_xlpm.rng, 1, _xlfn.SEQUENCE(1, _xlpm.n, _xlpm.n, -1)),
_xlpm.pos, MATCH(TRUE, _xlpm.rev&lt;&gt;AN17, 0),
_xlpm.wynik, IF(ISNUMBER(_xlpm.pos), _xlpm.pos-1, _xlpm.n),
_xlpm.wynik
)</f>
        <v>1</v>
      </c>
      <c r="AP17" t="str">
        <f t="shared" si="0"/>
        <v>tak 1</v>
      </c>
    </row>
    <row r="18" spans="1:42" x14ac:dyDescent="0.25">
      <c r="A18" s="11" t="s">
        <v>112</v>
      </c>
      <c r="B18" s="9" t="s">
        <v>0</v>
      </c>
      <c r="C18" s="2" t="s">
        <v>1</v>
      </c>
      <c r="D18" s="2" t="s">
        <v>1</v>
      </c>
      <c r="E18" s="2" t="s">
        <v>1</v>
      </c>
      <c r="F18" s="2" t="s">
        <v>1</v>
      </c>
      <c r="G18" s="2" t="s">
        <v>1</v>
      </c>
      <c r="H18" s="2" t="s">
        <v>1</v>
      </c>
      <c r="I18" s="2" t="s">
        <v>0</v>
      </c>
      <c r="J18" s="2" t="s">
        <v>1</v>
      </c>
      <c r="K18" s="2" t="s">
        <v>0</v>
      </c>
      <c r="L18" s="2" t="s">
        <v>1</v>
      </c>
      <c r="M18" s="2" t="s">
        <v>1</v>
      </c>
      <c r="N18" s="2" t="s">
        <v>1</v>
      </c>
      <c r="O18" s="2" t="s">
        <v>0</v>
      </c>
      <c r="P18" s="2" t="s">
        <v>1</v>
      </c>
      <c r="Q18" s="2" t="s">
        <v>0</v>
      </c>
      <c r="R18" s="2" t="s">
        <v>1</v>
      </c>
      <c r="S18" s="2" t="s">
        <v>1</v>
      </c>
      <c r="T18" s="2" t="s">
        <v>1</v>
      </c>
      <c r="U18" s="2" t="s">
        <v>1</v>
      </c>
      <c r="V18" s="2" t="s">
        <v>1</v>
      </c>
      <c r="W18" s="2" t="s">
        <v>1</v>
      </c>
      <c r="X18" s="2" t="s">
        <v>1</v>
      </c>
      <c r="Y18" s="2" t="s">
        <v>0</v>
      </c>
      <c r="Z18" s="2" t="s">
        <v>0</v>
      </c>
      <c r="AA18" s="2" t="s">
        <v>1</v>
      </c>
      <c r="AB18" s="2" t="s">
        <v>1</v>
      </c>
      <c r="AC18" s="2" t="s">
        <v>0</v>
      </c>
      <c r="AD18" s="2" t="s">
        <v>0</v>
      </c>
      <c r="AE18" s="2"/>
      <c r="AF18" s="2"/>
      <c r="AG18" s="2"/>
      <c r="AH18" s="2"/>
      <c r="AI18" s="2"/>
      <c r="AJ18" s="2"/>
      <c r="AK18" s="2"/>
      <c r="AL18" s="2"/>
      <c r="AM18" s="5"/>
      <c r="AN18" t="str" cm="1">
        <f t="array" ref="AN18">LOOKUP(2,1/(B18:AM18&lt;&gt;""),B18:AM18)</f>
        <v>tak</v>
      </c>
      <c r="AO18" cm="1">
        <f t="array" ref="AO18">_xlfn.LET(
_xlpm.rng, _xlfn._xlws.FILTER(B18:AM18, B18:AM18&lt;&gt;""),
_xlpm.n, COLUMNS(_xlpm.rng),
_xlpm.rev, INDEX(_xlpm.rng, 1, _xlfn.SEQUENCE(1, _xlpm.n, _xlpm.n, -1)),
_xlpm.pos, MATCH(TRUE, _xlpm.rev&lt;&gt;AN18, 0),
_xlpm.wynik, IF(ISNUMBER(_xlpm.pos), _xlpm.pos-1, _xlpm.n),
_xlpm.wynik
)</f>
        <v>2</v>
      </c>
      <c r="AP18" t="str">
        <f t="shared" si="0"/>
        <v>tak 2</v>
      </c>
    </row>
    <row r="19" spans="1:42" x14ac:dyDescent="0.25">
      <c r="A19" s="11" t="s">
        <v>113</v>
      </c>
      <c r="B19" s="9" t="s">
        <v>0</v>
      </c>
      <c r="C19" s="2" t="s">
        <v>1</v>
      </c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1</v>
      </c>
      <c r="K19" s="2" t="s">
        <v>0</v>
      </c>
      <c r="L19" s="2" t="s">
        <v>1</v>
      </c>
      <c r="M19" s="2" t="s">
        <v>1</v>
      </c>
      <c r="N19" s="2" t="s">
        <v>0</v>
      </c>
      <c r="O19" s="2" t="s">
        <v>0</v>
      </c>
      <c r="P19" s="2" t="s">
        <v>1</v>
      </c>
      <c r="Q19" s="2" t="s">
        <v>0</v>
      </c>
      <c r="R19" s="2" t="s">
        <v>0</v>
      </c>
      <c r="S19" s="2" t="s">
        <v>0</v>
      </c>
      <c r="T19" s="2" t="s">
        <v>1</v>
      </c>
      <c r="U19" s="2" t="s">
        <v>0</v>
      </c>
      <c r="V19" s="2" t="s">
        <v>0</v>
      </c>
      <c r="W19" s="2" t="s">
        <v>1</v>
      </c>
      <c r="X19" s="2" t="s">
        <v>1</v>
      </c>
      <c r="Y19" s="2" t="s">
        <v>0</v>
      </c>
      <c r="Z19" s="2" t="s">
        <v>1</v>
      </c>
      <c r="AA19" s="2" t="s">
        <v>0</v>
      </c>
      <c r="AB19" s="2" t="s">
        <v>1</v>
      </c>
      <c r="AC19" s="2" t="s">
        <v>0</v>
      </c>
      <c r="AD19" s="2" t="s">
        <v>0</v>
      </c>
      <c r="AE19" s="2" t="s">
        <v>1</v>
      </c>
      <c r="AF19" s="2"/>
      <c r="AG19" s="2"/>
      <c r="AH19" s="2"/>
      <c r="AI19" s="2"/>
      <c r="AJ19" s="2"/>
      <c r="AK19" s="2"/>
      <c r="AL19" s="2"/>
      <c r="AM19" s="5"/>
      <c r="AN19" t="str" cm="1">
        <f t="array" ref="AN19">LOOKUP(2,1/(B19:AM19&lt;&gt;""),B19:AM19)</f>
        <v>nie</v>
      </c>
      <c r="AO19" cm="1">
        <f t="array" ref="AO19">_xlfn.LET(
_xlpm.rng, _xlfn._xlws.FILTER(B19:AM19, B19:AM19&lt;&gt;""),
_xlpm.n, COLUMNS(_xlpm.rng),
_xlpm.rev, INDEX(_xlpm.rng, 1, _xlfn.SEQUENCE(1, _xlpm.n, _xlpm.n, -1)),
_xlpm.pos, MATCH(TRUE, _xlpm.rev&lt;&gt;AN19, 0),
_xlpm.wynik, IF(ISNUMBER(_xlpm.pos), _xlpm.pos-1, _xlpm.n),
_xlpm.wynik
)</f>
        <v>1</v>
      </c>
      <c r="AP19" t="str">
        <f t="shared" si="0"/>
        <v>nie 1</v>
      </c>
    </row>
    <row r="20" spans="1:42" x14ac:dyDescent="0.25">
      <c r="A20" s="11" t="s">
        <v>114</v>
      </c>
      <c r="B20" s="9" t="s">
        <v>0</v>
      </c>
      <c r="C20" s="2" t="s">
        <v>1</v>
      </c>
      <c r="D20" s="2" t="s">
        <v>0</v>
      </c>
      <c r="E20" s="2" t="s">
        <v>0</v>
      </c>
      <c r="F20" s="2" t="s">
        <v>0</v>
      </c>
      <c r="G20" s="2" t="s">
        <v>0</v>
      </c>
      <c r="H20" s="2" t="s">
        <v>1</v>
      </c>
      <c r="I20" s="2" t="s">
        <v>0</v>
      </c>
      <c r="J20" s="2" t="s">
        <v>1</v>
      </c>
      <c r="K20" s="2" t="s">
        <v>0</v>
      </c>
      <c r="L20" s="2" t="s">
        <v>1</v>
      </c>
      <c r="M20" s="2" t="s">
        <v>0</v>
      </c>
      <c r="N20" s="2" t="s">
        <v>0</v>
      </c>
      <c r="O20" s="2" t="s">
        <v>1</v>
      </c>
      <c r="P20" s="2" t="s">
        <v>1</v>
      </c>
      <c r="Q20" s="2" t="s">
        <v>0</v>
      </c>
      <c r="R20" s="2" t="s">
        <v>1</v>
      </c>
      <c r="S20" s="2" t="s">
        <v>1</v>
      </c>
      <c r="T20" s="2" t="s">
        <v>1</v>
      </c>
      <c r="U20" s="2" t="s">
        <v>1</v>
      </c>
      <c r="V20" s="2" t="s">
        <v>1</v>
      </c>
      <c r="W20" s="2" t="s">
        <v>0</v>
      </c>
      <c r="X20" s="2" t="s">
        <v>1</v>
      </c>
      <c r="Y20" s="2" t="s">
        <v>0</v>
      </c>
      <c r="Z20" s="2" t="s">
        <v>1</v>
      </c>
      <c r="AA20" s="2" t="s">
        <v>0</v>
      </c>
      <c r="AB20" s="2" t="s">
        <v>1</v>
      </c>
      <c r="AC20" s="2" t="s">
        <v>0</v>
      </c>
      <c r="AD20" s="2" t="s">
        <v>0</v>
      </c>
      <c r="AE20" s="2" t="s">
        <v>0</v>
      </c>
      <c r="AF20" s="2"/>
      <c r="AG20" s="2"/>
      <c r="AH20" s="2"/>
      <c r="AI20" s="2"/>
      <c r="AJ20" s="2"/>
      <c r="AK20" s="2"/>
      <c r="AL20" s="2"/>
      <c r="AM20" s="5"/>
      <c r="AN20" t="str" cm="1">
        <f t="array" ref="AN20">LOOKUP(2,1/(B20:AM20&lt;&gt;""),B20:AM20)</f>
        <v>tak</v>
      </c>
      <c r="AO20" cm="1">
        <f t="array" ref="AO20">_xlfn.LET(
_xlpm.rng, _xlfn._xlws.FILTER(B20:AM20, B20:AM20&lt;&gt;""),
_xlpm.n, COLUMNS(_xlpm.rng),
_xlpm.rev, INDEX(_xlpm.rng, 1, _xlfn.SEQUENCE(1, _xlpm.n, _xlpm.n, -1)),
_xlpm.pos, MATCH(TRUE, _xlpm.rev&lt;&gt;AN20, 0),
_xlpm.wynik, IF(ISNUMBER(_xlpm.pos), _xlpm.pos-1, _xlpm.n),
_xlpm.wynik
)</f>
        <v>3</v>
      </c>
      <c r="AP20" t="str">
        <f t="shared" si="0"/>
        <v>tak 3</v>
      </c>
    </row>
    <row r="21" spans="1:42" ht="15.75" thickBot="1" x14ac:dyDescent="0.3">
      <c r="A21" s="12" t="s">
        <v>115</v>
      </c>
      <c r="B21" s="10" t="s">
        <v>1</v>
      </c>
      <c r="C21" s="6" t="s">
        <v>1</v>
      </c>
      <c r="D21" s="6" t="s">
        <v>1</v>
      </c>
      <c r="E21" s="6" t="s">
        <v>1</v>
      </c>
      <c r="F21" s="6" t="s">
        <v>0</v>
      </c>
      <c r="G21" s="6" t="s">
        <v>1</v>
      </c>
      <c r="H21" s="6" t="s">
        <v>0</v>
      </c>
      <c r="I21" s="6" t="s">
        <v>1</v>
      </c>
      <c r="J21" s="6" t="s">
        <v>1</v>
      </c>
      <c r="K21" s="2" t="s">
        <v>0</v>
      </c>
      <c r="L21" s="6" t="s">
        <v>0</v>
      </c>
      <c r="M21" s="6" t="s">
        <v>1</v>
      </c>
      <c r="N21" s="6" t="s">
        <v>1</v>
      </c>
      <c r="O21" s="6" t="s">
        <v>1</v>
      </c>
      <c r="P21" s="6" t="s">
        <v>0</v>
      </c>
      <c r="Q21" s="2" t="s">
        <v>0</v>
      </c>
      <c r="R21" s="6" t="s">
        <v>1</v>
      </c>
      <c r="S21" s="6" t="s">
        <v>0</v>
      </c>
      <c r="T21" s="6" t="s">
        <v>1</v>
      </c>
      <c r="U21" s="6" t="s">
        <v>0</v>
      </c>
      <c r="V21" s="6" t="s">
        <v>0</v>
      </c>
      <c r="W21" s="6" t="s">
        <v>1</v>
      </c>
      <c r="X21" s="6" t="s">
        <v>1</v>
      </c>
      <c r="Y21" s="2" t="s">
        <v>0</v>
      </c>
      <c r="Z21" s="2" t="s">
        <v>1</v>
      </c>
      <c r="AA21" s="2" t="s">
        <v>0</v>
      </c>
      <c r="AB21" s="6" t="s">
        <v>0</v>
      </c>
      <c r="AC21" s="6" t="s">
        <v>1</v>
      </c>
      <c r="AD21" s="6" t="s">
        <v>0</v>
      </c>
      <c r="AE21" s="6" t="s">
        <v>0</v>
      </c>
      <c r="AF21" s="6"/>
      <c r="AG21" s="6"/>
      <c r="AH21" s="6"/>
      <c r="AI21" s="6"/>
      <c r="AJ21" s="6"/>
      <c r="AK21" s="6"/>
      <c r="AL21" s="6"/>
      <c r="AM21" s="7"/>
      <c r="AN21" t="str" cm="1">
        <f t="array" ref="AN21">LOOKUP(2,1/(B21:AM21&lt;&gt;""),B21:AM21)</f>
        <v>tak</v>
      </c>
      <c r="AO21" cm="1">
        <f t="array" ref="AO21">_xlfn.LET(
_xlpm.rng, _xlfn._xlws.FILTER(B21:AM21, B21:AM21&lt;&gt;""),
_xlpm.n, COLUMNS(_xlpm.rng),
_xlpm.rev, INDEX(_xlpm.rng, 1, _xlfn.SEQUENCE(1, _xlpm.n, _xlpm.n, -1)),
_xlpm.pos, MATCH(TRUE, _xlpm.rev&lt;&gt;AN21, 0),
_xlpm.wynik, IF(ISNUMBER(_xlpm.pos), _xlpm.pos-1, _xlpm.n),
_xlpm.wynik
)</f>
        <v>2</v>
      </c>
      <c r="AP21" t="str">
        <f t="shared" si="0"/>
        <v>tak 2</v>
      </c>
    </row>
    <row r="22" spans="1:42" hidden="1" x14ac:dyDescent="0.25">
      <c r="B22">
        <f>COUNTIF(B2:B21, "tak")</f>
        <v>14</v>
      </c>
      <c r="C22">
        <f t="shared" ref="C22:AD22" si="1">COUNTIF(C2:C21, "tak")</f>
        <v>8</v>
      </c>
      <c r="D22">
        <f t="shared" si="1"/>
        <v>8</v>
      </c>
      <c r="E22">
        <f t="shared" si="1"/>
        <v>8</v>
      </c>
      <c r="F22">
        <f t="shared" si="1"/>
        <v>14</v>
      </c>
      <c r="G22">
        <f t="shared" si="1"/>
        <v>12</v>
      </c>
      <c r="H22">
        <f t="shared" si="1"/>
        <v>6</v>
      </c>
      <c r="I22">
        <f t="shared" si="1"/>
        <v>12</v>
      </c>
      <c r="J22">
        <f t="shared" si="1"/>
        <v>10</v>
      </c>
      <c r="K22">
        <f t="shared" si="1"/>
        <v>16</v>
      </c>
      <c r="L22">
        <f t="shared" si="1"/>
        <v>4</v>
      </c>
      <c r="M22">
        <f t="shared" si="1"/>
        <v>8</v>
      </c>
      <c r="N22">
        <f t="shared" si="1"/>
        <v>10</v>
      </c>
      <c r="O22">
        <f t="shared" si="1"/>
        <v>8</v>
      </c>
      <c r="P22">
        <f t="shared" si="1"/>
        <v>10</v>
      </c>
      <c r="Q22">
        <f t="shared" si="1"/>
        <v>14</v>
      </c>
      <c r="R22">
        <f t="shared" si="1"/>
        <v>6</v>
      </c>
      <c r="S22">
        <f t="shared" si="1"/>
        <v>10</v>
      </c>
      <c r="T22">
        <f t="shared" si="1"/>
        <v>2</v>
      </c>
      <c r="U22">
        <f t="shared" si="1"/>
        <v>8</v>
      </c>
      <c r="V22">
        <f t="shared" si="1"/>
        <v>8</v>
      </c>
      <c r="W22">
        <f t="shared" si="1"/>
        <v>10</v>
      </c>
      <c r="X22">
        <f t="shared" si="1"/>
        <v>10</v>
      </c>
      <c r="Y22">
        <f t="shared" si="1"/>
        <v>12</v>
      </c>
      <c r="Z22">
        <f t="shared" si="1"/>
        <v>10</v>
      </c>
      <c r="AA22">
        <f t="shared" si="1"/>
        <v>12</v>
      </c>
      <c r="AB22">
        <f t="shared" si="1"/>
        <v>4</v>
      </c>
      <c r="AC22">
        <f t="shared" si="1"/>
        <v>8</v>
      </c>
      <c r="AD22">
        <f t="shared" si="1"/>
        <v>10</v>
      </c>
      <c r="AE22">
        <f>COUNTIF(AE2:AE21, "tak")</f>
        <v>12</v>
      </c>
      <c r="AF22">
        <f t="shared" ref="AF22:AM22" si="2">COUNTIF(AF2:AF21, "tak")</f>
        <v>0</v>
      </c>
      <c r="AG22">
        <f t="shared" si="2"/>
        <v>0</v>
      </c>
      <c r="AH22">
        <f t="shared" si="2"/>
        <v>0</v>
      </c>
      <c r="AI22">
        <f t="shared" si="2"/>
        <v>0</v>
      </c>
      <c r="AJ22">
        <f t="shared" si="2"/>
        <v>0</v>
      </c>
      <c r="AK22">
        <f t="shared" si="2"/>
        <v>0</v>
      </c>
      <c r="AL22">
        <f t="shared" si="2"/>
        <v>0</v>
      </c>
      <c r="AM22">
        <f t="shared" si="2"/>
        <v>0</v>
      </c>
    </row>
    <row r="23" spans="1:42" hidden="1" x14ac:dyDescent="0.25">
      <c r="B23">
        <f>COUNTIF(B2:B21, "nie")</f>
        <v>6</v>
      </c>
      <c r="C23">
        <f t="shared" ref="C23:AD23" si="3">COUNTIF(C2:C21, "nie")</f>
        <v>12</v>
      </c>
      <c r="D23">
        <f t="shared" si="3"/>
        <v>12</v>
      </c>
      <c r="E23">
        <f t="shared" si="3"/>
        <v>12</v>
      </c>
      <c r="F23">
        <f t="shared" si="3"/>
        <v>6</v>
      </c>
      <c r="G23">
        <f t="shared" si="3"/>
        <v>8</v>
      </c>
      <c r="H23">
        <f t="shared" si="3"/>
        <v>14</v>
      </c>
      <c r="I23">
        <f t="shared" si="3"/>
        <v>8</v>
      </c>
      <c r="J23">
        <f t="shared" si="3"/>
        <v>10</v>
      </c>
      <c r="K23">
        <f t="shared" si="3"/>
        <v>4</v>
      </c>
      <c r="L23">
        <f t="shared" si="3"/>
        <v>16</v>
      </c>
      <c r="M23">
        <f t="shared" si="3"/>
        <v>12</v>
      </c>
      <c r="N23">
        <f t="shared" si="3"/>
        <v>10</v>
      </c>
      <c r="O23">
        <f t="shared" si="3"/>
        <v>12</v>
      </c>
      <c r="P23">
        <f t="shared" si="3"/>
        <v>10</v>
      </c>
      <c r="Q23">
        <f t="shared" si="3"/>
        <v>6</v>
      </c>
      <c r="R23">
        <f t="shared" si="3"/>
        <v>14</v>
      </c>
      <c r="S23">
        <f t="shared" si="3"/>
        <v>10</v>
      </c>
      <c r="T23">
        <f t="shared" si="3"/>
        <v>18</v>
      </c>
      <c r="U23">
        <f t="shared" si="3"/>
        <v>12</v>
      </c>
      <c r="V23">
        <f t="shared" si="3"/>
        <v>12</v>
      </c>
      <c r="W23">
        <f t="shared" si="3"/>
        <v>10</v>
      </c>
      <c r="X23">
        <f t="shared" si="3"/>
        <v>10</v>
      </c>
      <c r="Y23">
        <f t="shared" si="3"/>
        <v>8</v>
      </c>
      <c r="Z23">
        <f t="shared" si="3"/>
        <v>10</v>
      </c>
      <c r="AA23">
        <f t="shared" si="3"/>
        <v>8</v>
      </c>
      <c r="AB23">
        <f t="shared" si="3"/>
        <v>14</v>
      </c>
      <c r="AC23">
        <f t="shared" si="3"/>
        <v>12</v>
      </c>
      <c r="AD23">
        <f t="shared" si="3"/>
        <v>10</v>
      </c>
      <c r="AE23">
        <f>COUNTIF(AE2:AE21, "nie")</f>
        <v>6</v>
      </c>
      <c r="AF23">
        <f t="shared" ref="AF23:AM23" si="4">COUNTIF(AF2:AF21, "nie")</f>
        <v>0</v>
      </c>
      <c r="AG23">
        <f t="shared" si="4"/>
        <v>0</v>
      </c>
      <c r="AH23">
        <f t="shared" si="4"/>
        <v>0</v>
      </c>
      <c r="AI23">
        <f t="shared" si="4"/>
        <v>0</v>
      </c>
      <c r="AJ23">
        <f t="shared" si="4"/>
        <v>0</v>
      </c>
      <c r="AK23">
        <f t="shared" si="4"/>
        <v>0</v>
      </c>
      <c r="AL23">
        <f t="shared" si="4"/>
        <v>0</v>
      </c>
      <c r="AM23">
        <f t="shared" si="4"/>
        <v>0</v>
      </c>
    </row>
    <row r="24" spans="1:42" hidden="1" x14ac:dyDescent="0.25">
      <c r="B24" t="str">
        <f>IF(MOD(B22, 2) = 0, "1", "0")</f>
        <v>1</v>
      </c>
      <c r="C24" t="str">
        <f t="shared" ref="C24:AD25" si="5">IF(MOD(C22, 2) = 0, "1", "0")</f>
        <v>1</v>
      </c>
      <c r="D24" t="str">
        <f t="shared" si="5"/>
        <v>1</v>
      </c>
      <c r="E24" t="str">
        <f t="shared" si="5"/>
        <v>1</v>
      </c>
      <c r="F24" t="str">
        <f t="shared" si="5"/>
        <v>1</v>
      </c>
      <c r="G24" t="str">
        <f t="shared" si="5"/>
        <v>1</v>
      </c>
      <c r="H24" t="str">
        <f t="shared" si="5"/>
        <v>1</v>
      </c>
      <c r="I24" t="str">
        <f t="shared" si="5"/>
        <v>1</v>
      </c>
      <c r="J24" t="str">
        <f t="shared" si="5"/>
        <v>1</v>
      </c>
      <c r="K24" t="str">
        <f t="shared" si="5"/>
        <v>1</v>
      </c>
      <c r="L24" t="str">
        <f t="shared" si="5"/>
        <v>1</v>
      </c>
      <c r="M24" t="str">
        <f t="shared" si="5"/>
        <v>1</v>
      </c>
      <c r="N24" t="str">
        <f t="shared" si="5"/>
        <v>1</v>
      </c>
      <c r="O24" t="str">
        <f t="shared" si="5"/>
        <v>1</v>
      </c>
      <c r="P24" t="str">
        <f t="shared" si="5"/>
        <v>1</v>
      </c>
      <c r="Q24" t="str">
        <f t="shared" si="5"/>
        <v>1</v>
      </c>
      <c r="R24" t="str">
        <f t="shared" si="5"/>
        <v>1</v>
      </c>
      <c r="S24" t="str">
        <f t="shared" si="5"/>
        <v>1</v>
      </c>
      <c r="T24" t="str">
        <f t="shared" si="5"/>
        <v>1</v>
      </c>
      <c r="U24" t="str">
        <f t="shared" si="5"/>
        <v>1</v>
      </c>
      <c r="V24" t="str">
        <f t="shared" si="5"/>
        <v>1</v>
      </c>
      <c r="W24" t="str">
        <f t="shared" si="5"/>
        <v>1</v>
      </c>
      <c r="X24" t="str">
        <f t="shared" si="5"/>
        <v>1</v>
      </c>
      <c r="Y24" t="str">
        <f t="shared" si="5"/>
        <v>1</v>
      </c>
      <c r="Z24" t="str">
        <f t="shared" si="5"/>
        <v>1</v>
      </c>
      <c r="AA24" t="str">
        <f t="shared" si="5"/>
        <v>1</v>
      </c>
      <c r="AB24" t="str">
        <f t="shared" si="5"/>
        <v>1</v>
      </c>
      <c r="AC24" t="str">
        <f t="shared" si="5"/>
        <v>1</v>
      </c>
      <c r="AD24" t="str">
        <f t="shared" si="5"/>
        <v>1</v>
      </c>
      <c r="AE24" t="str">
        <f>IF(MOD(AE22, 2) = 0, "1", "0")</f>
        <v>1</v>
      </c>
      <c r="AF24" t="str">
        <f t="shared" ref="AF24:AM25" si="6">IF(MOD(AF22, 2) = 0, "1", "0")</f>
        <v>1</v>
      </c>
      <c r="AG24" t="str">
        <f t="shared" si="6"/>
        <v>1</v>
      </c>
      <c r="AH24" t="str">
        <f t="shared" si="6"/>
        <v>1</v>
      </c>
      <c r="AI24" t="str">
        <f t="shared" si="6"/>
        <v>1</v>
      </c>
      <c r="AJ24" t="str">
        <f t="shared" si="6"/>
        <v>1</v>
      </c>
      <c r="AK24" t="str">
        <f t="shared" si="6"/>
        <v>1</v>
      </c>
      <c r="AL24" t="str">
        <f t="shared" si="6"/>
        <v>1</v>
      </c>
      <c r="AM24" t="str">
        <f t="shared" si="6"/>
        <v>1</v>
      </c>
    </row>
    <row r="25" spans="1:42" hidden="1" x14ac:dyDescent="0.25">
      <c r="B25" t="str">
        <f>IF(MOD(B23, 2) = 0, "1", "0")</f>
        <v>1</v>
      </c>
      <c r="C25" t="str">
        <f t="shared" si="5"/>
        <v>1</v>
      </c>
      <c r="D25" t="str">
        <f t="shared" si="5"/>
        <v>1</v>
      </c>
      <c r="E25" t="str">
        <f t="shared" si="5"/>
        <v>1</v>
      </c>
      <c r="F25" t="str">
        <f t="shared" si="5"/>
        <v>1</v>
      </c>
      <c r="G25" t="str">
        <f t="shared" si="5"/>
        <v>1</v>
      </c>
      <c r="H25" t="str">
        <f t="shared" si="5"/>
        <v>1</v>
      </c>
      <c r="I25" t="str">
        <f t="shared" si="5"/>
        <v>1</v>
      </c>
      <c r="J25" t="str">
        <f t="shared" si="5"/>
        <v>1</v>
      </c>
      <c r="K25" t="str">
        <f t="shared" si="5"/>
        <v>1</v>
      </c>
      <c r="L25" t="str">
        <f t="shared" si="5"/>
        <v>1</v>
      </c>
      <c r="M25" t="str">
        <f t="shared" si="5"/>
        <v>1</v>
      </c>
      <c r="N25" t="str">
        <f t="shared" si="5"/>
        <v>1</v>
      </c>
      <c r="O25" t="str">
        <f t="shared" si="5"/>
        <v>1</v>
      </c>
      <c r="P25" t="str">
        <f t="shared" si="5"/>
        <v>1</v>
      </c>
      <c r="Q25" t="str">
        <f t="shared" si="5"/>
        <v>1</v>
      </c>
      <c r="R25" t="str">
        <f t="shared" si="5"/>
        <v>1</v>
      </c>
      <c r="S25" t="str">
        <f t="shared" si="5"/>
        <v>1</v>
      </c>
      <c r="T25" t="str">
        <f t="shared" si="5"/>
        <v>1</v>
      </c>
      <c r="U25" t="str">
        <f t="shared" si="5"/>
        <v>1</v>
      </c>
      <c r="V25" t="str">
        <f t="shared" si="5"/>
        <v>1</v>
      </c>
      <c r="W25" t="str">
        <f t="shared" si="5"/>
        <v>1</v>
      </c>
      <c r="X25" t="str">
        <f t="shared" si="5"/>
        <v>1</v>
      </c>
      <c r="Y25" t="str">
        <f t="shared" si="5"/>
        <v>1</v>
      </c>
      <c r="Z25" t="str">
        <f t="shared" si="5"/>
        <v>1</v>
      </c>
      <c r="AA25" t="str">
        <f t="shared" si="5"/>
        <v>1</v>
      </c>
      <c r="AB25" t="str">
        <f t="shared" si="5"/>
        <v>1</v>
      </c>
      <c r="AC25" t="str">
        <f t="shared" si="5"/>
        <v>1</v>
      </c>
      <c r="AD25" t="str">
        <f t="shared" si="5"/>
        <v>1</v>
      </c>
      <c r="AE25" t="str">
        <f>IF(MOD(AE23, 2) = 0, "1", "0")</f>
        <v>1</v>
      </c>
      <c r="AF25" t="str">
        <f t="shared" si="6"/>
        <v>1</v>
      </c>
      <c r="AG25" t="str">
        <f t="shared" si="6"/>
        <v>1</v>
      </c>
      <c r="AH25" t="str">
        <f t="shared" si="6"/>
        <v>1</v>
      </c>
      <c r="AI25" t="str">
        <f t="shared" si="6"/>
        <v>1</v>
      </c>
      <c r="AJ25" t="str">
        <f t="shared" si="6"/>
        <v>1</v>
      </c>
      <c r="AK25" t="str">
        <f t="shared" si="6"/>
        <v>1</v>
      </c>
      <c r="AL25" t="str">
        <f t="shared" si="6"/>
        <v>1</v>
      </c>
      <c r="AM25" t="str">
        <f t="shared" si="6"/>
        <v>1</v>
      </c>
    </row>
    <row r="26" spans="1:42" hidden="1" x14ac:dyDescent="0.25">
      <c r="B26">
        <f>SUM(B24+B25)</f>
        <v>2</v>
      </c>
      <c r="C26">
        <f t="shared" ref="C26:AM26" si="7">SUM(C24+C25)</f>
        <v>2</v>
      </c>
      <c r="D26">
        <f t="shared" si="7"/>
        <v>2</v>
      </c>
      <c r="E26">
        <f t="shared" si="7"/>
        <v>2</v>
      </c>
      <c r="F26">
        <f t="shared" si="7"/>
        <v>2</v>
      </c>
      <c r="G26">
        <f t="shared" si="7"/>
        <v>2</v>
      </c>
      <c r="H26">
        <f t="shared" si="7"/>
        <v>2</v>
      </c>
      <c r="I26">
        <f t="shared" si="7"/>
        <v>2</v>
      </c>
      <c r="J26">
        <f t="shared" si="7"/>
        <v>2</v>
      </c>
      <c r="K26">
        <f t="shared" si="7"/>
        <v>2</v>
      </c>
      <c r="L26">
        <f t="shared" si="7"/>
        <v>2</v>
      </c>
      <c r="M26">
        <f t="shared" si="7"/>
        <v>2</v>
      </c>
      <c r="N26">
        <f t="shared" si="7"/>
        <v>2</v>
      </c>
      <c r="O26">
        <f t="shared" si="7"/>
        <v>2</v>
      </c>
      <c r="P26">
        <f t="shared" si="7"/>
        <v>2</v>
      </c>
      <c r="Q26">
        <f t="shared" si="7"/>
        <v>2</v>
      </c>
      <c r="R26">
        <f t="shared" si="7"/>
        <v>2</v>
      </c>
      <c r="S26">
        <f t="shared" si="7"/>
        <v>2</v>
      </c>
      <c r="T26">
        <f t="shared" si="7"/>
        <v>2</v>
      </c>
      <c r="U26">
        <f t="shared" si="7"/>
        <v>2</v>
      </c>
      <c r="V26">
        <f t="shared" si="7"/>
        <v>2</v>
      </c>
      <c r="W26">
        <f t="shared" si="7"/>
        <v>2</v>
      </c>
      <c r="X26">
        <f t="shared" si="7"/>
        <v>2</v>
      </c>
      <c r="Y26">
        <f t="shared" si="7"/>
        <v>2</v>
      </c>
      <c r="Z26">
        <f t="shared" si="7"/>
        <v>2</v>
      </c>
      <c r="AA26">
        <f t="shared" si="7"/>
        <v>2</v>
      </c>
      <c r="AB26">
        <f t="shared" si="7"/>
        <v>2</v>
      </c>
      <c r="AC26">
        <f t="shared" si="7"/>
        <v>2</v>
      </c>
      <c r="AD26">
        <f t="shared" si="7"/>
        <v>2</v>
      </c>
      <c r="AE26">
        <f t="shared" si="7"/>
        <v>2</v>
      </c>
      <c r="AF26">
        <f t="shared" si="7"/>
        <v>2</v>
      </c>
      <c r="AG26">
        <f t="shared" si="7"/>
        <v>2</v>
      </c>
      <c r="AH26">
        <f t="shared" si="7"/>
        <v>2</v>
      </c>
      <c r="AI26">
        <f t="shared" si="7"/>
        <v>2</v>
      </c>
      <c r="AJ26">
        <f t="shared" si="7"/>
        <v>2</v>
      </c>
      <c r="AK26">
        <f t="shared" si="7"/>
        <v>2</v>
      </c>
      <c r="AL26">
        <f t="shared" si="7"/>
        <v>2</v>
      </c>
      <c r="AM26">
        <f t="shared" si="7"/>
        <v>2</v>
      </c>
    </row>
    <row r="27" spans="1:42" x14ac:dyDescent="0.25">
      <c r="B27" t="str">
        <f>IF(B26&lt;2, "Błąd! "," ")</f>
        <v xml:space="preserve"> </v>
      </c>
      <c r="C27" t="str">
        <f t="shared" ref="C27:AM27" si="8">IF(C26&lt;2, "Błąd! "," ")</f>
        <v xml:space="preserve"> </v>
      </c>
      <c r="D27" t="str">
        <f t="shared" si="8"/>
        <v xml:space="preserve"> </v>
      </c>
      <c r="E27" t="str">
        <f t="shared" si="8"/>
        <v xml:space="preserve"> </v>
      </c>
      <c r="F27" t="str">
        <f t="shared" si="8"/>
        <v xml:space="preserve"> </v>
      </c>
      <c r="G27" t="str">
        <f t="shared" si="8"/>
        <v xml:space="preserve"> </v>
      </c>
      <c r="H27" t="str">
        <f t="shared" si="8"/>
        <v xml:space="preserve"> </v>
      </c>
      <c r="I27" t="str">
        <f t="shared" si="8"/>
        <v xml:space="preserve"> </v>
      </c>
      <c r="J27" t="str">
        <f t="shared" si="8"/>
        <v xml:space="preserve"> </v>
      </c>
      <c r="K27" t="str">
        <f t="shared" si="8"/>
        <v xml:space="preserve"> </v>
      </c>
      <c r="L27" t="str">
        <f t="shared" si="8"/>
        <v xml:space="preserve"> </v>
      </c>
      <c r="M27" t="str">
        <f t="shared" si="8"/>
        <v xml:space="preserve"> </v>
      </c>
      <c r="N27" t="str">
        <f t="shared" si="8"/>
        <v xml:space="preserve"> </v>
      </c>
      <c r="O27" t="str">
        <f t="shared" si="8"/>
        <v xml:space="preserve"> </v>
      </c>
      <c r="P27" t="str">
        <f t="shared" si="8"/>
        <v xml:space="preserve"> </v>
      </c>
      <c r="Q27" t="str">
        <f t="shared" si="8"/>
        <v xml:space="preserve"> </v>
      </c>
      <c r="R27" t="str">
        <f t="shared" si="8"/>
        <v xml:space="preserve"> </v>
      </c>
      <c r="S27" t="str">
        <f t="shared" si="8"/>
        <v xml:space="preserve"> </v>
      </c>
      <c r="T27" t="str">
        <f t="shared" si="8"/>
        <v xml:space="preserve"> </v>
      </c>
      <c r="U27" t="str">
        <f t="shared" si="8"/>
        <v xml:space="preserve"> </v>
      </c>
      <c r="V27" t="str">
        <f t="shared" si="8"/>
        <v xml:space="preserve"> </v>
      </c>
      <c r="W27" t="str">
        <f t="shared" si="8"/>
        <v xml:space="preserve"> </v>
      </c>
      <c r="X27" t="str">
        <f t="shared" si="8"/>
        <v xml:space="preserve"> </v>
      </c>
      <c r="Y27" t="str">
        <f t="shared" si="8"/>
        <v xml:space="preserve"> </v>
      </c>
      <c r="Z27" t="str">
        <f t="shared" si="8"/>
        <v xml:space="preserve"> </v>
      </c>
      <c r="AA27" t="str">
        <f t="shared" si="8"/>
        <v xml:space="preserve"> </v>
      </c>
      <c r="AB27" t="str">
        <f t="shared" si="8"/>
        <v xml:space="preserve"> </v>
      </c>
      <c r="AC27" t="str">
        <f t="shared" si="8"/>
        <v xml:space="preserve"> </v>
      </c>
      <c r="AD27" t="str">
        <f t="shared" si="8"/>
        <v xml:space="preserve"> </v>
      </c>
      <c r="AE27" t="str">
        <f t="shared" si="8"/>
        <v xml:space="preserve"> </v>
      </c>
      <c r="AF27" t="str">
        <f t="shared" si="8"/>
        <v xml:space="preserve"> </v>
      </c>
      <c r="AG27" t="str">
        <f t="shared" si="8"/>
        <v xml:space="preserve"> </v>
      </c>
      <c r="AH27" t="str">
        <f t="shared" si="8"/>
        <v xml:space="preserve"> </v>
      </c>
      <c r="AI27" t="str">
        <f t="shared" si="8"/>
        <v xml:space="preserve"> </v>
      </c>
      <c r="AJ27" t="str">
        <f t="shared" si="8"/>
        <v xml:space="preserve"> </v>
      </c>
      <c r="AK27" t="str">
        <f t="shared" si="8"/>
        <v xml:space="preserve"> </v>
      </c>
      <c r="AL27" t="str">
        <f t="shared" si="8"/>
        <v xml:space="preserve"> </v>
      </c>
      <c r="AM27" t="str">
        <f t="shared" si="8"/>
        <v xml:space="preserve"> </v>
      </c>
      <c r="AN27" s="92" t="str">
        <f>IF(COUNTIF(B26:AM26, 1) + COUNTIF(B26:AM26, 0) &gt; 0, 1, "")</f>
        <v/>
      </c>
    </row>
  </sheetData>
  <dataValidations count="1">
    <dataValidation type="list" allowBlank="1" showInputMessage="1" showErrorMessage="1" sqref="B2:AM21" xr:uid="{00000000-0002-0000-0400-000000000000}">
      <formula1>"tak,nie,"</formula1>
    </dataValidation>
  </dataValidations>
  <pageMargins left="0.7" right="0.7" top="0.75" bottom="0.75" header="0.3" footer="0.3"/>
  <headerFooter>
    <oddHeader>&amp;C&amp;"Calibri"&amp;10&amp;K008000 Gardner Aerospace Public (GREEN) Document&amp;1#_x000D_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Arkusz6">
    <tabColor rgb="FF92D050"/>
  </sheetPr>
  <dimension ref="A1:AP25"/>
  <sheetViews>
    <sheetView workbookViewId="0">
      <pane xSplit="1" topLeftCell="B1" activePane="topRight" state="frozen"/>
      <selection pane="topRight" activeCell="AF9" sqref="AF9"/>
    </sheetView>
  </sheetViews>
  <sheetFormatPr defaultRowHeight="15" x14ac:dyDescent="0.25"/>
  <cols>
    <col min="2" max="39" width="4.7109375" customWidth="1"/>
  </cols>
  <sheetData>
    <row r="1" spans="1:42" s="1" customFormat="1" ht="36" customHeight="1" thickBot="1" x14ac:dyDescent="0.3">
      <c r="A1" s="24"/>
      <c r="B1" s="22">
        <v>1</v>
      </c>
      <c r="C1" s="20">
        <v>2</v>
      </c>
      <c r="D1" s="20">
        <v>3</v>
      </c>
      <c r="E1" s="20">
        <v>4</v>
      </c>
      <c r="F1" s="20">
        <v>5</v>
      </c>
      <c r="G1" s="20">
        <v>6</v>
      </c>
      <c r="H1" s="20">
        <v>7</v>
      </c>
      <c r="I1" s="20">
        <v>8</v>
      </c>
      <c r="J1" s="20">
        <v>9</v>
      </c>
      <c r="K1" s="20">
        <v>10</v>
      </c>
      <c r="L1" s="20">
        <v>11</v>
      </c>
      <c r="M1" s="20">
        <v>12</v>
      </c>
      <c r="N1" s="20">
        <v>13</v>
      </c>
      <c r="O1" s="20">
        <v>14</v>
      </c>
      <c r="P1" s="20">
        <v>15</v>
      </c>
      <c r="Q1" s="20">
        <v>16</v>
      </c>
      <c r="R1" s="20">
        <v>17</v>
      </c>
      <c r="S1" s="20">
        <v>18</v>
      </c>
      <c r="T1" s="20">
        <v>19</v>
      </c>
      <c r="U1" s="20">
        <v>20</v>
      </c>
      <c r="V1" s="20">
        <v>21</v>
      </c>
      <c r="W1" s="20">
        <v>22</v>
      </c>
      <c r="X1" s="20">
        <v>23</v>
      </c>
      <c r="Y1" s="20">
        <v>24</v>
      </c>
      <c r="Z1" s="20">
        <v>25</v>
      </c>
      <c r="AA1" s="20">
        <v>26</v>
      </c>
      <c r="AB1" s="20">
        <v>27</v>
      </c>
      <c r="AC1" s="20">
        <v>28</v>
      </c>
      <c r="AD1" s="20">
        <v>29</v>
      </c>
      <c r="AE1" s="20">
        <v>30</v>
      </c>
      <c r="AF1" s="20">
        <v>31</v>
      </c>
      <c r="AG1" s="20">
        <v>32</v>
      </c>
      <c r="AH1" s="20">
        <v>33</v>
      </c>
      <c r="AI1" s="20">
        <v>34</v>
      </c>
      <c r="AJ1" s="20">
        <v>35</v>
      </c>
      <c r="AK1" s="20">
        <v>36</v>
      </c>
      <c r="AL1" s="20">
        <v>37</v>
      </c>
      <c r="AM1" s="21">
        <v>38</v>
      </c>
    </row>
    <row r="2" spans="1:42" x14ac:dyDescent="0.25">
      <c r="A2" s="16" t="s">
        <v>43</v>
      </c>
      <c r="B2" s="23" t="s">
        <v>1</v>
      </c>
      <c r="C2" s="18" t="s">
        <v>0</v>
      </c>
      <c r="D2" s="18" t="s">
        <v>1</v>
      </c>
      <c r="E2" s="18" t="s">
        <v>0</v>
      </c>
      <c r="F2" s="18" t="s">
        <v>1</v>
      </c>
      <c r="G2" s="18" t="s">
        <v>1</v>
      </c>
      <c r="H2" s="18" t="s">
        <v>1</v>
      </c>
      <c r="I2" s="18" t="s">
        <v>0</v>
      </c>
      <c r="J2" s="18" t="s">
        <v>0</v>
      </c>
      <c r="K2" s="18" t="s">
        <v>1</v>
      </c>
      <c r="L2" s="18" t="s">
        <v>1</v>
      </c>
      <c r="M2" s="18" t="s">
        <v>0</v>
      </c>
      <c r="N2" s="18" t="s">
        <v>1</v>
      </c>
      <c r="O2" s="18" t="s">
        <v>0</v>
      </c>
      <c r="P2" s="18" t="s">
        <v>1</v>
      </c>
      <c r="Q2" s="18" t="s">
        <v>1</v>
      </c>
      <c r="R2" s="18" t="s">
        <v>0</v>
      </c>
      <c r="S2" s="18" t="s">
        <v>0</v>
      </c>
      <c r="T2" s="18" t="s">
        <v>0</v>
      </c>
      <c r="U2" s="18" t="s">
        <v>1</v>
      </c>
      <c r="V2" s="18" t="s">
        <v>1</v>
      </c>
      <c r="W2" s="18" t="s">
        <v>0</v>
      </c>
      <c r="X2" s="18" t="s">
        <v>0</v>
      </c>
      <c r="Y2" s="18" t="s">
        <v>0</v>
      </c>
      <c r="Z2" s="18" t="s">
        <v>0</v>
      </c>
      <c r="AA2" s="18" t="s">
        <v>1</v>
      </c>
      <c r="AB2" s="18" t="s">
        <v>0</v>
      </c>
      <c r="AC2" s="18" t="s">
        <v>0</v>
      </c>
      <c r="AD2" s="18"/>
      <c r="AE2" s="18"/>
      <c r="AF2" s="18"/>
      <c r="AG2" s="18"/>
      <c r="AH2" s="18"/>
      <c r="AI2" s="18"/>
      <c r="AJ2" s="18"/>
      <c r="AK2" s="18"/>
      <c r="AL2" s="18"/>
      <c r="AM2" s="19"/>
      <c r="AN2" t="str" cm="1">
        <f t="array" ref="AN2">LOOKUP(2,1/(B2:AM2&lt;&gt;""),B2:AM2)</f>
        <v>tak</v>
      </c>
      <c r="AO2" cm="1">
        <f t="array" ref="AO2">_xlfn.LET(
_xlpm.rng, _xlfn._xlws.FILTER(B2:AM2, B2:AM2&lt;&gt;""),
_xlpm.n, COLUMNS(_xlpm.rng),
_xlpm.rev, INDEX(_xlpm.rng, 1, _xlfn.SEQUENCE(1, _xlpm.n, _xlpm.n, -1)),
_xlpm.pos, MATCH(TRUE, _xlpm.rev&lt;&gt;AN2, 0),
_xlpm.wynik, IF(ISNUMBER(_xlpm.pos), _xlpm.pos-1, _xlpm.n),
_xlpm.wynik
)</f>
        <v>2</v>
      </c>
      <c r="AP2" t="str">
        <f>_xlfn.CONCAT(AN2," ",AO2)</f>
        <v>tak 2</v>
      </c>
    </row>
    <row r="3" spans="1:42" x14ac:dyDescent="0.25">
      <c r="A3" s="16" t="s">
        <v>44</v>
      </c>
      <c r="B3" s="9" t="s">
        <v>0</v>
      </c>
      <c r="C3" s="2" t="s">
        <v>0</v>
      </c>
      <c r="D3" s="2" t="s">
        <v>0</v>
      </c>
      <c r="E3" s="2" t="s">
        <v>1</v>
      </c>
      <c r="F3" s="2" t="s">
        <v>1</v>
      </c>
      <c r="G3" s="2" t="s">
        <v>0</v>
      </c>
      <c r="H3" s="2" t="s">
        <v>0</v>
      </c>
      <c r="I3" s="2" t="s">
        <v>0</v>
      </c>
      <c r="J3" s="2" t="s">
        <v>1</v>
      </c>
      <c r="K3" s="2" t="s">
        <v>0</v>
      </c>
      <c r="L3" s="2" t="s">
        <v>1</v>
      </c>
      <c r="M3" s="2" t="s">
        <v>0</v>
      </c>
      <c r="N3" s="2" t="s">
        <v>0</v>
      </c>
      <c r="O3" s="2" t="s">
        <v>1</v>
      </c>
      <c r="P3" s="2" t="s">
        <v>1</v>
      </c>
      <c r="Q3" s="2" t="s">
        <v>1</v>
      </c>
      <c r="R3" s="2" t="s">
        <v>1</v>
      </c>
      <c r="S3" s="2" t="s">
        <v>0</v>
      </c>
      <c r="T3" s="2" t="s">
        <v>0</v>
      </c>
      <c r="U3" s="2" t="s">
        <v>0</v>
      </c>
      <c r="V3" s="2" t="s">
        <v>1</v>
      </c>
      <c r="W3" s="2" t="s">
        <v>1</v>
      </c>
      <c r="X3" s="2" t="s">
        <v>1</v>
      </c>
      <c r="Y3" s="2" t="s">
        <v>1</v>
      </c>
      <c r="Z3" s="2" t="s">
        <v>0</v>
      </c>
      <c r="AA3" s="2" t="s">
        <v>1</v>
      </c>
      <c r="AB3" s="2" t="s">
        <v>0</v>
      </c>
      <c r="AC3" s="2" t="s">
        <v>1</v>
      </c>
      <c r="AD3" s="2"/>
      <c r="AE3" s="2"/>
      <c r="AF3" s="2"/>
      <c r="AG3" s="2"/>
      <c r="AH3" s="2"/>
      <c r="AI3" s="2"/>
      <c r="AJ3" s="2"/>
      <c r="AK3" s="2"/>
      <c r="AL3" s="2"/>
      <c r="AM3" s="5"/>
      <c r="AN3" t="str" cm="1">
        <f t="array" ref="AN3">LOOKUP(2,1/(B3:AM3&lt;&gt;""),B3:AM3)</f>
        <v>nie</v>
      </c>
      <c r="AO3" cm="1">
        <f t="array" ref="AO3">_xlfn.LET(
_xlpm.rng, _xlfn._xlws.FILTER(B3:AM3, B3:AM3&lt;&gt;""),
_xlpm.n, COLUMNS(_xlpm.rng),
_xlpm.rev, INDEX(_xlpm.rng, 1, _xlfn.SEQUENCE(1, _xlpm.n, _xlpm.n, -1)),
_xlpm.pos, MATCH(TRUE, _xlpm.rev&lt;&gt;AN3, 0),
_xlpm.wynik, IF(ISNUMBER(_xlpm.pos), _xlpm.pos-1, _xlpm.n),
_xlpm.wynik
)</f>
        <v>1</v>
      </c>
      <c r="AP3" t="str">
        <f t="shared" ref="AP3:AP19" si="0">_xlfn.CONCAT(AN3," ",AO3)</f>
        <v>nie 1</v>
      </c>
    </row>
    <row r="4" spans="1:42" x14ac:dyDescent="0.25">
      <c r="A4" s="16" t="s">
        <v>45</v>
      </c>
      <c r="B4" s="9" t="s">
        <v>1</v>
      </c>
      <c r="C4" s="2" t="s">
        <v>0</v>
      </c>
      <c r="D4" s="2" t="s">
        <v>0</v>
      </c>
      <c r="E4" s="2" t="s">
        <v>0</v>
      </c>
      <c r="F4" s="2" t="s">
        <v>1</v>
      </c>
      <c r="G4" s="2" t="s">
        <v>1</v>
      </c>
      <c r="H4" s="2" t="s">
        <v>0</v>
      </c>
      <c r="I4" s="2" t="s">
        <v>0</v>
      </c>
      <c r="J4" s="2" t="s">
        <v>1</v>
      </c>
      <c r="K4" s="2" t="s">
        <v>1</v>
      </c>
      <c r="L4" s="2" t="s">
        <v>1</v>
      </c>
      <c r="M4" s="2" t="s">
        <v>0</v>
      </c>
      <c r="N4" s="2" t="s">
        <v>1</v>
      </c>
      <c r="O4" s="2" t="s">
        <v>0</v>
      </c>
      <c r="P4" s="2" t="s">
        <v>0</v>
      </c>
      <c r="Q4" s="2" t="s">
        <v>1</v>
      </c>
      <c r="R4" s="2" t="s">
        <v>0</v>
      </c>
      <c r="S4" s="2" t="s">
        <v>0</v>
      </c>
      <c r="T4" s="2" t="s">
        <v>0</v>
      </c>
      <c r="U4" s="2" t="s">
        <v>1</v>
      </c>
      <c r="V4" s="2" t="s">
        <v>1</v>
      </c>
      <c r="W4" s="2" t="s">
        <v>0</v>
      </c>
      <c r="X4" s="2" t="s">
        <v>1</v>
      </c>
      <c r="Y4" s="2" t="s">
        <v>1</v>
      </c>
      <c r="Z4" s="2" t="s">
        <v>0</v>
      </c>
      <c r="AA4" s="2" t="s">
        <v>0</v>
      </c>
      <c r="AB4" s="2" t="s">
        <v>1</v>
      </c>
      <c r="AC4" s="2" t="s">
        <v>0</v>
      </c>
      <c r="AD4" s="2"/>
      <c r="AE4" s="2"/>
      <c r="AF4" s="2"/>
      <c r="AG4" s="2"/>
      <c r="AH4" s="2"/>
      <c r="AI4" s="2"/>
      <c r="AJ4" s="2"/>
      <c r="AK4" s="2"/>
      <c r="AL4" s="2"/>
      <c r="AM4" s="5"/>
      <c r="AN4" t="str" cm="1">
        <f t="array" ref="AN4">LOOKUP(2,1/(B4:AM4&lt;&gt;""),B4:AM4)</f>
        <v>tak</v>
      </c>
      <c r="AO4" cm="1">
        <f t="array" ref="AO4">_xlfn.LET(
_xlpm.rng, _xlfn._xlws.FILTER(B4:AM4, B4:AM4&lt;&gt;""),
_xlpm.n, COLUMNS(_xlpm.rng),
_xlpm.rev, INDEX(_xlpm.rng, 1, _xlfn.SEQUENCE(1, _xlpm.n, _xlpm.n, -1)),
_xlpm.pos, MATCH(TRUE, _xlpm.rev&lt;&gt;AN4, 0),
_xlpm.wynik, IF(ISNUMBER(_xlpm.pos), _xlpm.pos-1, _xlpm.n),
_xlpm.wynik
)</f>
        <v>1</v>
      </c>
      <c r="AP4" t="str">
        <f t="shared" si="0"/>
        <v>tak 1</v>
      </c>
    </row>
    <row r="5" spans="1:42" x14ac:dyDescent="0.25">
      <c r="A5" s="16" t="s">
        <v>46</v>
      </c>
      <c r="B5" s="9" t="s">
        <v>1</v>
      </c>
      <c r="C5" s="2" t="s">
        <v>0</v>
      </c>
      <c r="D5" s="2" t="s">
        <v>1</v>
      </c>
      <c r="E5" s="2" t="s">
        <v>1</v>
      </c>
      <c r="F5" s="2" t="s">
        <v>0</v>
      </c>
      <c r="G5" s="2" t="s">
        <v>1</v>
      </c>
      <c r="H5" s="2" t="s">
        <v>1</v>
      </c>
      <c r="I5" s="2" t="s">
        <v>0</v>
      </c>
      <c r="J5" s="2" t="s">
        <v>0</v>
      </c>
      <c r="K5" s="2" t="s">
        <v>1</v>
      </c>
      <c r="L5" s="2" t="s">
        <v>1</v>
      </c>
      <c r="M5" s="2" t="s">
        <v>0</v>
      </c>
      <c r="N5" s="2" t="s">
        <v>0</v>
      </c>
      <c r="O5" s="2" t="s">
        <v>0</v>
      </c>
      <c r="P5" s="2" t="s">
        <v>1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1</v>
      </c>
      <c r="V5" s="2" t="s">
        <v>1</v>
      </c>
      <c r="W5" s="2" t="s">
        <v>0</v>
      </c>
      <c r="X5" s="2" t="s">
        <v>0</v>
      </c>
      <c r="Y5" s="2" t="s">
        <v>0</v>
      </c>
      <c r="Z5" s="2" t="s">
        <v>1</v>
      </c>
      <c r="AA5" s="2" t="s">
        <v>0</v>
      </c>
      <c r="AB5" s="2" t="s">
        <v>1</v>
      </c>
      <c r="AC5" s="2" t="s">
        <v>0</v>
      </c>
      <c r="AD5" s="2"/>
      <c r="AE5" s="2"/>
      <c r="AF5" s="2"/>
      <c r="AG5" s="2"/>
      <c r="AH5" s="2"/>
      <c r="AI5" s="2"/>
      <c r="AJ5" s="2"/>
      <c r="AK5" s="2"/>
      <c r="AL5" s="2"/>
      <c r="AM5" s="5"/>
      <c r="AN5" t="str" cm="1">
        <f t="array" ref="AN5">LOOKUP(2,1/(B5:AM5&lt;&gt;""),B5:AM5)</f>
        <v>tak</v>
      </c>
      <c r="AO5" cm="1">
        <f t="array" ref="AO5">_xlfn.LET(
_xlpm.rng, _xlfn._xlws.FILTER(B5:AM5, B5:AM5&lt;&gt;""),
_xlpm.n, COLUMNS(_xlpm.rng),
_xlpm.rev, INDEX(_xlpm.rng, 1, _xlfn.SEQUENCE(1, _xlpm.n, _xlpm.n, -1)),
_xlpm.pos, MATCH(TRUE, _xlpm.rev&lt;&gt;AN5, 0),
_xlpm.wynik, IF(ISNUMBER(_xlpm.pos), _xlpm.pos-1, _xlpm.n),
_xlpm.wynik
)</f>
        <v>1</v>
      </c>
      <c r="AP5" t="str">
        <f t="shared" si="0"/>
        <v>tak 1</v>
      </c>
    </row>
    <row r="6" spans="1:42" x14ac:dyDescent="0.25">
      <c r="A6" s="16" t="s">
        <v>47</v>
      </c>
      <c r="B6" s="9" t="s">
        <v>0</v>
      </c>
      <c r="C6" s="2" t="s">
        <v>0</v>
      </c>
      <c r="D6" s="2" t="s">
        <v>0</v>
      </c>
      <c r="E6" s="2" t="s">
        <v>1</v>
      </c>
      <c r="F6" s="2" t="s">
        <v>0</v>
      </c>
      <c r="G6" s="2" t="s">
        <v>0</v>
      </c>
      <c r="H6" s="2" t="s">
        <v>1</v>
      </c>
      <c r="I6" s="2" t="s">
        <v>0</v>
      </c>
      <c r="J6" s="2" t="s">
        <v>1</v>
      </c>
      <c r="K6" s="2" t="s">
        <v>1</v>
      </c>
      <c r="L6" s="2" t="s">
        <v>1</v>
      </c>
      <c r="M6" s="2" t="s">
        <v>0</v>
      </c>
      <c r="N6" s="2" t="s">
        <v>1</v>
      </c>
      <c r="O6" s="2" t="s">
        <v>0</v>
      </c>
      <c r="P6" s="2" t="s">
        <v>1</v>
      </c>
      <c r="Q6" s="2" t="s">
        <v>1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1</v>
      </c>
      <c r="W6" s="2" t="s">
        <v>0</v>
      </c>
      <c r="X6" s="2" t="s">
        <v>0</v>
      </c>
      <c r="Y6" s="2" t="s">
        <v>0</v>
      </c>
      <c r="Z6" s="2" t="s">
        <v>0</v>
      </c>
      <c r="AA6" s="2" t="s">
        <v>1</v>
      </c>
      <c r="AB6" s="2" t="s">
        <v>1</v>
      </c>
      <c r="AC6" s="2" t="s">
        <v>0</v>
      </c>
      <c r="AD6" s="2"/>
      <c r="AE6" s="2"/>
      <c r="AF6" s="2"/>
      <c r="AG6" s="2"/>
      <c r="AH6" s="2"/>
      <c r="AI6" s="2"/>
      <c r="AJ6" s="2"/>
      <c r="AK6" s="2"/>
      <c r="AL6" s="2"/>
      <c r="AM6" s="5"/>
      <c r="AN6" t="str" cm="1">
        <f t="array" ref="AN6">LOOKUP(2,1/(B6:AM6&lt;&gt;""),B6:AM6)</f>
        <v>tak</v>
      </c>
      <c r="AO6" cm="1">
        <f t="array" ref="AO6">_xlfn.LET(
_xlpm.rng, _xlfn._xlws.FILTER(B6:AM6, B6:AM6&lt;&gt;""),
_xlpm.n, COLUMNS(_xlpm.rng),
_xlpm.rev, INDEX(_xlpm.rng, 1, _xlfn.SEQUENCE(1, _xlpm.n, _xlpm.n, -1)),
_xlpm.pos, MATCH(TRUE, _xlpm.rev&lt;&gt;AN6, 0),
_xlpm.wynik, IF(ISNUMBER(_xlpm.pos), _xlpm.pos-1, _xlpm.n),
_xlpm.wynik
)</f>
        <v>1</v>
      </c>
      <c r="AP6" t="str">
        <f t="shared" si="0"/>
        <v>tak 1</v>
      </c>
    </row>
    <row r="7" spans="1:42" x14ac:dyDescent="0.25">
      <c r="A7" s="16" t="s">
        <v>48</v>
      </c>
      <c r="B7" s="9" t="s">
        <v>1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1</v>
      </c>
      <c r="I7" s="2" t="s">
        <v>1</v>
      </c>
      <c r="J7" s="2" t="s">
        <v>1</v>
      </c>
      <c r="K7" s="2" t="s">
        <v>0</v>
      </c>
      <c r="L7" s="2" t="s">
        <v>0</v>
      </c>
      <c r="M7" s="2" t="s">
        <v>1</v>
      </c>
      <c r="N7" s="2" t="s">
        <v>1</v>
      </c>
      <c r="O7" s="2" t="s">
        <v>0</v>
      </c>
      <c r="P7" s="2" t="s">
        <v>0</v>
      </c>
      <c r="Q7" s="2" t="s">
        <v>0</v>
      </c>
      <c r="R7" s="2" t="s">
        <v>1</v>
      </c>
      <c r="S7" s="2" t="s">
        <v>1</v>
      </c>
      <c r="T7" s="2" t="s">
        <v>0</v>
      </c>
      <c r="U7" s="2" t="s">
        <v>1</v>
      </c>
      <c r="V7" s="2" t="s">
        <v>1</v>
      </c>
      <c r="W7" s="2" t="s">
        <v>1</v>
      </c>
      <c r="X7" s="2" t="s">
        <v>0</v>
      </c>
      <c r="Y7" s="2" t="s">
        <v>0</v>
      </c>
      <c r="Z7" s="2" t="s">
        <v>0</v>
      </c>
      <c r="AA7" s="2" t="s">
        <v>0</v>
      </c>
      <c r="AB7" s="2" t="s">
        <v>0</v>
      </c>
      <c r="AC7" s="2" t="s">
        <v>0</v>
      </c>
      <c r="AD7" s="2"/>
      <c r="AE7" s="2"/>
      <c r="AF7" s="2"/>
      <c r="AG7" s="2"/>
      <c r="AH7" s="2"/>
      <c r="AI7" s="2"/>
      <c r="AJ7" s="2"/>
      <c r="AK7" s="2"/>
      <c r="AL7" s="2"/>
      <c r="AM7" s="5"/>
      <c r="AN7" t="str" cm="1">
        <f t="array" ref="AN7">LOOKUP(2,1/(B7:AM7&lt;&gt;""),B7:AM7)</f>
        <v>tak</v>
      </c>
      <c r="AO7" cm="1">
        <f t="array" ref="AO7">_xlfn.LET(
_xlpm.rng, _xlfn._xlws.FILTER(B7:AM7, B7:AM7&lt;&gt;""),
_xlpm.n, COLUMNS(_xlpm.rng),
_xlpm.rev, INDEX(_xlpm.rng, 1, _xlfn.SEQUENCE(1, _xlpm.n, _xlpm.n, -1)),
_xlpm.pos, MATCH(TRUE, _xlpm.rev&lt;&gt;AN7, 0),
_xlpm.wynik, IF(ISNUMBER(_xlpm.pos), _xlpm.pos-1, _xlpm.n),
_xlpm.wynik
)</f>
        <v>6</v>
      </c>
      <c r="AP7" t="str">
        <f t="shared" si="0"/>
        <v>tak 6</v>
      </c>
    </row>
    <row r="8" spans="1:42" x14ac:dyDescent="0.25">
      <c r="A8" s="16" t="s">
        <v>49</v>
      </c>
      <c r="B8" s="9" t="s">
        <v>0</v>
      </c>
      <c r="C8" s="2" t="s">
        <v>1</v>
      </c>
      <c r="D8" s="2" t="s">
        <v>0</v>
      </c>
      <c r="E8" s="2" t="s">
        <v>0</v>
      </c>
      <c r="F8" s="2" t="s">
        <v>1</v>
      </c>
      <c r="G8" s="2" t="s">
        <v>0</v>
      </c>
      <c r="H8" s="2" t="s">
        <v>0</v>
      </c>
      <c r="I8" s="2" t="s">
        <v>1</v>
      </c>
      <c r="J8" s="2" t="s">
        <v>0</v>
      </c>
      <c r="K8" s="2" t="s">
        <v>1</v>
      </c>
      <c r="L8" s="2" t="s">
        <v>1</v>
      </c>
      <c r="M8" s="2" t="s">
        <v>0</v>
      </c>
      <c r="N8" s="2" t="s">
        <v>1</v>
      </c>
      <c r="O8" s="2" t="s">
        <v>1</v>
      </c>
      <c r="P8" s="2" t="s">
        <v>0</v>
      </c>
      <c r="Q8" s="2" t="s">
        <v>1</v>
      </c>
      <c r="R8" s="2" t="s">
        <v>1</v>
      </c>
      <c r="S8" s="2" t="s">
        <v>0</v>
      </c>
      <c r="T8" s="2" t="s">
        <v>0</v>
      </c>
      <c r="U8" s="2" t="s">
        <v>0</v>
      </c>
      <c r="V8" s="2" t="s">
        <v>1</v>
      </c>
      <c r="W8" s="2" t="s">
        <v>1</v>
      </c>
      <c r="X8" s="2" t="s">
        <v>0</v>
      </c>
      <c r="Y8" s="2" t="s">
        <v>0</v>
      </c>
      <c r="Z8" s="2" t="s">
        <v>0</v>
      </c>
      <c r="AA8" s="2" t="s">
        <v>1</v>
      </c>
      <c r="AB8" s="2" t="s">
        <v>1</v>
      </c>
      <c r="AC8" s="2" t="s">
        <v>0</v>
      </c>
      <c r="AD8" s="2"/>
      <c r="AE8" s="2"/>
      <c r="AF8" s="2"/>
      <c r="AG8" s="2"/>
      <c r="AH8" s="2"/>
      <c r="AI8" s="2"/>
      <c r="AJ8" s="2"/>
      <c r="AK8" s="2"/>
      <c r="AL8" s="2"/>
      <c r="AM8" s="5"/>
      <c r="AN8" t="str" cm="1">
        <f t="array" ref="AN8">LOOKUP(2,1/(B8:AM8&lt;&gt;""),B8:AM8)</f>
        <v>tak</v>
      </c>
      <c r="AO8" cm="1">
        <f t="array" ref="AO8">_xlfn.LET(
_xlpm.rng, _xlfn._xlws.FILTER(B8:AM8, B8:AM8&lt;&gt;""),
_xlpm.n, COLUMNS(_xlpm.rng),
_xlpm.rev, INDEX(_xlpm.rng, 1, _xlfn.SEQUENCE(1, _xlpm.n, _xlpm.n, -1)),
_xlpm.pos, MATCH(TRUE, _xlpm.rev&lt;&gt;AN8, 0),
_xlpm.wynik, IF(ISNUMBER(_xlpm.pos), _xlpm.pos-1, _xlpm.n),
_xlpm.wynik
)</f>
        <v>1</v>
      </c>
      <c r="AP8" t="str">
        <f t="shared" si="0"/>
        <v>tak 1</v>
      </c>
    </row>
    <row r="9" spans="1:42" x14ac:dyDescent="0.25">
      <c r="A9" s="16" t="s">
        <v>50</v>
      </c>
      <c r="B9" s="9" t="s">
        <v>0</v>
      </c>
      <c r="C9" s="2" t="s">
        <v>1</v>
      </c>
      <c r="D9" s="2" t="s">
        <v>0</v>
      </c>
      <c r="E9" s="2" t="s">
        <v>0</v>
      </c>
      <c r="F9" s="2" t="s">
        <v>1</v>
      </c>
      <c r="G9" s="2" t="s">
        <v>1</v>
      </c>
      <c r="H9" s="2" t="s">
        <v>1</v>
      </c>
      <c r="I9" s="2" t="s">
        <v>0</v>
      </c>
      <c r="J9" s="2" t="s">
        <v>0</v>
      </c>
      <c r="K9" s="2" t="s">
        <v>0</v>
      </c>
      <c r="L9" s="2" t="s">
        <v>1</v>
      </c>
      <c r="M9" s="2" t="s">
        <v>0</v>
      </c>
      <c r="N9" s="2" t="s">
        <v>1</v>
      </c>
      <c r="O9" s="2" t="s">
        <v>0</v>
      </c>
      <c r="P9" s="2" t="s">
        <v>1</v>
      </c>
      <c r="Q9" s="2" t="s">
        <v>0</v>
      </c>
      <c r="R9" s="2" t="s">
        <v>1</v>
      </c>
      <c r="S9" s="2" t="s">
        <v>1</v>
      </c>
      <c r="T9" s="2" t="s">
        <v>0</v>
      </c>
      <c r="U9" s="2" t="s">
        <v>1</v>
      </c>
      <c r="V9" s="2" t="s">
        <v>1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1</v>
      </c>
      <c r="AB9" s="2" t="s">
        <v>0</v>
      </c>
      <c r="AC9" s="2" t="s">
        <v>0</v>
      </c>
      <c r="AD9" s="2"/>
      <c r="AE9" s="2"/>
      <c r="AF9" s="2"/>
      <c r="AG9" s="2"/>
      <c r="AH9" s="2"/>
      <c r="AI9" s="2"/>
      <c r="AJ9" s="2"/>
      <c r="AK9" s="2"/>
      <c r="AL9" s="2"/>
      <c r="AM9" s="5"/>
      <c r="AN9" t="str" cm="1">
        <f t="array" ref="AN9">LOOKUP(2,1/(B9:AM9&lt;&gt;""),B9:AM9)</f>
        <v>tak</v>
      </c>
      <c r="AO9" cm="1">
        <f t="array" ref="AO9">_xlfn.LET(
_xlpm.rng, _xlfn._xlws.FILTER(B9:AM9, B9:AM9&lt;&gt;""),
_xlpm.n, COLUMNS(_xlpm.rng),
_xlpm.rev, INDEX(_xlpm.rng, 1, _xlfn.SEQUENCE(1, _xlpm.n, _xlpm.n, -1)),
_xlpm.pos, MATCH(TRUE, _xlpm.rev&lt;&gt;AN9, 0),
_xlpm.wynik, IF(ISNUMBER(_xlpm.pos), _xlpm.pos-1, _xlpm.n),
_xlpm.wynik
)</f>
        <v>2</v>
      </c>
      <c r="AP9" t="str">
        <f t="shared" si="0"/>
        <v>tak 2</v>
      </c>
    </row>
    <row r="10" spans="1:42" x14ac:dyDescent="0.25">
      <c r="A10" s="16" t="s">
        <v>51</v>
      </c>
      <c r="B10" s="9" t="s">
        <v>0</v>
      </c>
      <c r="C10" s="2" t="s">
        <v>0</v>
      </c>
      <c r="D10" s="2" t="s">
        <v>0</v>
      </c>
      <c r="E10" s="2" t="s">
        <v>1</v>
      </c>
      <c r="F10" s="2" t="s">
        <v>0</v>
      </c>
      <c r="G10" s="2" t="s">
        <v>1</v>
      </c>
      <c r="H10" s="2" t="s">
        <v>0</v>
      </c>
      <c r="I10" s="2" t="s">
        <v>0</v>
      </c>
      <c r="J10" s="2" t="s">
        <v>1</v>
      </c>
      <c r="K10" s="2" t="s">
        <v>1</v>
      </c>
      <c r="L10" s="2" t="s">
        <v>0</v>
      </c>
      <c r="M10" s="2" t="s">
        <v>0</v>
      </c>
      <c r="N10" s="2" t="s">
        <v>1</v>
      </c>
      <c r="O10" s="2" t="s">
        <v>1</v>
      </c>
      <c r="P10" s="2" t="s">
        <v>1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1</v>
      </c>
      <c r="V10" s="2" t="s">
        <v>1</v>
      </c>
      <c r="W10" s="2" t="s">
        <v>0</v>
      </c>
      <c r="X10" s="2" t="s">
        <v>1</v>
      </c>
      <c r="Y10" s="2" t="s">
        <v>1</v>
      </c>
      <c r="Z10" s="2" t="s">
        <v>1</v>
      </c>
      <c r="AA10" s="2" t="s">
        <v>0</v>
      </c>
      <c r="AB10" s="2" t="s">
        <v>0</v>
      </c>
      <c r="AC10" s="2" t="s">
        <v>1</v>
      </c>
      <c r="AD10" s="2"/>
      <c r="AE10" s="2"/>
      <c r="AF10" s="2"/>
      <c r="AG10" s="2"/>
      <c r="AH10" s="2"/>
      <c r="AI10" s="2"/>
      <c r="AJ10" s="2"/>
      <c r="AK10" s="2"/>
      <c r="AL10" s="2"/>
      <c r="AM10" s="5"/>
      <c r="AN10" t="str" cm="1">
        <f t="array" ref="AN10">LOOKUP(2,1/(B10:AM10&lt;&gt;""),B10:AM10)</f>
        <v>nie</v>
      </c>
      <c r="AO10" cm="1">
        <f t="array" ref="AO10">_xlfn.LET(
_xlpm.rng, _xlfn._xlws.FILTER(B10:AM10, B10:AM10&lt;&gt;""),
_xlpm.n, COLUMNS(_xlpm.rng),
_xlpm.rev, INDEX(_xlpm.rng, 1, _xlfn.SEQUENCE(1, _xlpm.n, _xlpm.n, -1)),
_xlpm.pos, MATCH(TRUE, _xlpm.rev&lt;&gt;AN10, 0),
_xlpm.wynik, IF(ISNUMBER(_xlpm.pos), _xlpm.pos-1, _xlpm.n),
_xlpm.wynik
)</f>
        <v>1</v>
      </c>
      <c r="AP10" t="str">
        <f t="shared" si="0"/>
        <v>nie 1</v>
      </c>
    </row>
    <row r="11" spans="1:42" x14ac:dyDescent="0.25">
      <c r="A11" s="16" t="s">
        <v>52</v>
      </c>
      <c r="B11" s="9" t="s">
        <v>1</v>
      </c>
      <c r="C11" s="2" t="s">
        <v>1</v>
      </c>
      <c r="D11" s="2" t="s">
        <v>0</v>
      </c>
      <c r="E11" s="2" t="s">
        <v>1</v>
      </c>
      <c r="F11" s="2" t="s">
        <v>0</v>
      </c>
      <c r="G11" s="2" t="s">
        <v>0</v>
      </c>
      <c r="H11" s="2" t="s">
        <v>1</v>
      </c>
      <c r="I11" s="2" t="s">
        <v>1</v>
      </c>
      <c r="J11" s="2" t="s">
        <v>0</v>
      </c>
      <c r="K11" s="2" t="s">
        <v>0</v>
      </c>
      <c r="L11" s="2" t="s">
        <v>1</v>
      </c>
      <c r="M11" s="2" t="s">
        <v>0</v>
      </c>
      <c r="N11" s="2" t="s">
        <v>1</v>
      </c>
      <c r="O11" s="2" t="s">
        <v>1</v>
      </c>
      <c r="P11" s="2" t="s">
        <v>0</v>
      </c>
      <c r="Q11" s="2" t="s">
        <v>1</v>
      </c>
      <c r="R11" s="2" t="s">
        <v>1</v>
      </c>
      <c r="S11" s="2" t="s">
        <v>0</v>
      </c>
      <c r="T11" s="2" t="s">
        <v>0</v>
      </c>
      <c r="U11" s="2" t="s">
        <v>1</v>
      </c>
      <c r="V11" s="2" t="s">
        <v>1</v>
      </c>
      <c r="W11" s="2" t="s">
        <v>1</v>
      </c>
      <c r="X11" s="2" t="s">
        <v>0</v>
      </c>
      <c r="Y11" s="2" t="s">
        <v>0</v>
      </c>
      <c r="Z11" s="2" t="s">
        <v>0</v>
      </c>
      <c r="AA11" s="2" t="s">
        <v>1</v>
      </c>
      <c r="AB11" s="2" t="s">
        <v>1</v>
      </c>
      <c r="AC11" s="2" t="s">
        <v>1</v>
      </c>
      <c r="AD11" s="2"/>
      <c r="AE11" s="2"/>
      <c r="AF11" s="2"/>
      <c r="AG11" s="2"/>
      <c r="AH11" s="2"/>
      <c r="AI11" s="2"/>
      <c r="AJ11" s="2"/>
      <c r="AK11" s="2"/>
      <c r="AL11" s="2"/>
      <c r="AM11" s="5"/>
      <c r="AN11" t="str" cm="1">
        <f t="array" ref="AN11">LOOKUP(2,1/(B11:AM11&lt;&gt;""),B11:AM11)</f>
        <v>nie</v>
      </c>
      <c r="AO11" cm="1">
        <f t="array" ref="AO11">_xlfn.LET(
_xlpm.rng, _xlfn._xlws.FILTER(B11:AM11, B11:AM11&lt;&gt;""),
_xlpm.n, COLUMNS(_xlpm.rng),
_xlpm.rev, INDEX(_xlpm.rng, 1, _xlfn.SEQUENCE(1, _xlpm.n, _xlpm.n, -1)),
_xlpm.pos, MATCH(TRUE, _xlpm.rev&lt;&gt;AN11, 0),
_xlpm.wynik, IF(ISNUMBER(_xlpm.pos), _xlpm.pos-1, _xlpm.n),
_xlpm.wynik
)</f>
        <v>3</v>
      </c>
      <c r="AP11" t="str">
        <f t="shared" si="0"/>
        <v>nie 3</v>
      </c>
    </row>
    <row r="12" spans="1:42" x14ac:dyDescent="0.25">
      <c r="A12" s="16" t="s">
        <v>53</v>
      </c>
      <c r="B12" s="9" t="s">
        <v>1</v>
      </c>
      <c r="C12" s="2" t="s">
        <v>1</v>
      </c>
      <c r="D12" s="2" t="s">
        <v>1</v>
      </c>
      <c r="E12" s="2" t="s">
        <v>1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1</v>
      </c>
      <c r="O12" s="2" t="s">
        <v>1</v>
      </c>
      <c r="P12" s="2" t="s">
        <v>0</v>
      </c>
      <c r="Q12" s="2" t="s">
        <v>1</v>
      </c>
      <c r="R12" s="2" t="s">
        <v>0</v>
      </c>
      <c r="S12" s="2" t="s">
        <v>0</v>
      </c>
      <c r="T12" s="2" t="s">
        <v>0</v>
      </c>
      <c r="U12" s="2" t="s">
        <v>0</v>
      </c>
      <c r="V12" s="2" t="s">
        <v>1</v>
      </c>
      <c r="W12" s="2" t="s">
        <v>1</v>
      </c>
      <c r="X12" s="2" t="s">
        <v>1</v>
      </c>
      <c r="Y12" s="2" t="s">
        <v>1</v>
      </c>
      <c r="Z12" s="2" t="s">
        <v>1</v>
      </c>
      <c r="AA12" s="2" t="s">
        <v>0</v>
      </c>
      <c r="AB12" s="2" t="s">
        <v>0</v>
      </c>
      <c r="AC12" s="2" t="s">
        <v>1</v>
      </c>
      <c r="AD12" s="2"/>
      <c r="AE12" s="2"/>
      <c r="AF12" s="2"/>
      <c r="AG12" s="2"/>
      <c r="AH12" s="2"/>
      <c r="AI12" s="2"/>
      <c r="AJ12" s="2"/>
      <c r="AK12" s="2"/>
      <c r="AL12" s="2"/>
      <c r="AM12" s="5"/>
      <c r="AN12" t="str" cm="1">
        <f t="array" ref="AN12">LOOKUP(2,1/(B12:AM12&lt;&gt;""),B12:AM12)</f>
        <v>nie</v>
      </c>
      <c r="AO12" cm="1">
        <f t="array" ref="AO12">_xlfn.LET(
_xlpm.rng, _xlfn._xlws.FILTER(B12:AM12, B12:AM12&lt;&gt;""),
_xlpm.n, COLUMNS(_xlpm.rng),
_xlpm.rev, INDEX(_xlpm.rng, 1, _xlfn.SEQUENCE(1, _xlpm.n, _xlpm.n, -1)),
_xlpm.pos, MATCH(TRUE, _xlpm.rev&lt;&gt;AN12, 0),
_xlpm.wynik, IF(ISNUMBER(_xlpm.pos), _xlpm.pos-1, _xlpm.n),
_xlpm.wynik
)</f>
        <v>1</v>
      </c>
      <c r="AP12" t="str">
        <f t="shared" si="0"/>
        <v>nie 1</v>
      </c>
    </row>
    <row r="13" spans="1:42" x14ac:dyDescent="0.25">
      <c r="A13" s="16" t="s">
        <v>54</v>
      </c>
      <c r="B13" s="9" t="s">
        <v>0</v>
      </c>
      <c r="C13" s="2" t="s">
        <v>0</v>
      </c>
      <c r="D13" s="2" t="s">
        <v>1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1</v>
      </c>
      <c r="L13" s="2" t="s">
        <v>1</v>
      </c>
      <c r="M13" s="2" t="s">
        <v>1</v>
      </c>
      <c r="N13" s="2" t="s">
        <v>1</v>
      </c>
      <c r="O13" s="2" t="s">
        <v>1</v>
      </c>
      <c r="P13" s="2" t="s">
        <v>1</v>
      </c>
      <c r="Q13" s="2" t="s">
        <v>1</v>
      </c>
      <c r="R13" s="2" t="s">
        <v>1</v>
      </c>
      <c r="S13" s="2" t="s">
        <v>1</v>
      </c>
      <c r="T13" s="2" t="s">
        <v>0</v>
      </c>
      <c r="U13" s="2" t="s">
        <v>0</v>
      </c>
      <c r="V13" s="2" t="s">
        <v>1</v>
      </c>
      <c r="W13" s="2" t="s">
        <v>1</v>
      </c>
      <c r="X13" s="2" t="s">
        <v>1</v>
      </c>
      <c r="Y13" s="2" t="s">
        <v>1</v>
      </c>
      <c r="Z13" s="2" t="s">
        <v>1</v>
      </c>
      <c r="AA13" s="2" t="s">
        <v>1</v>
      </c>
      <c r="AB13" s="2" t="s">
        <v>1</v>
      </c>
      <c r="AC13" s="2" t="s">
        <v>0</v>
      </c>
      <c r="AD13" s="2"/>
      <c r="AE13" s="2"/>
      <c r="AF13" s="2"/>
      <c r="AG13" s="2"/>
      <c r="AH13" s="2"/>
      <c r="AI13" s="2"/>
      <c r="AJ13" s="2"/>
      <c r="AK13" s="2"/>
      <c r="AL13" s="2"/>
      <c r="AM13" s="5"/>
      <c r="AN13" t="str" cm="1">
        <f t="array" ref="AN13">LOOKUP(2,1/(B13:AM13&lt;&gt;""),B13:AM13)</f>
        <v>tak</v>
      </c>
      <c r="AO13" cm="1">
        <f t="array" ref="AO13">_xlfn.LET(
_xlpm.rng, _xlfn._xlws.FILTER(B13:AM13, B13:AM13&lt;&gt;""),
_xlpm.n, COLUMNS(_xlpm.rng),
_xlpm.rev, INDEX(_xlpm.rng, 1, _xlfn.SEQUENCE(1, _xlpm.n, _xlpm.n, -1)),
_xlpm.pos, MATCH(TRUE, _xlpm.rev&lt;&gt;AN13, 0),
_xlpm.wynik, IF(ISNUMBER(_xlpm.pos), _xlpm.pos-1, _xlpm.n),
_xlpm.wynik
)</f>
        <v>1</v>
      </c>
      <c r="AP13" t="str">
        <f t="shared" si="0"/>
        <v>tak 1</v>
      </c>
    </row>
    <row r="14" spans="1:42" x14ac:dyDescent="0.25">
      <c r="A14" s="16" t="s">
        <v>55</v>
      </c>
      <c r="B14" s="9" t="s">
        <v>1</v>
      </c>
      <c r="C14" s="2" t="s">
        <v>1</v>
      </c>
      <c r="D14" s="2" t="s">
        <v>1</v>
      </c>
      <c r="E14" s="2" t="s">
        <v>1</v>
      </c>
      <c r="F14" s="2" t="s">
        <v>0</v>
      </c>
      <c r="G14" s="2" t="s">
        <v>0</v>
      </c>
      <c r="H14" s="2" t="s">
        <v>0</v>
      </c>
      <c r="I14" s="2" t="s">
        <v>1</v>
      </c>
      <c r="J14" s="2" t="s">
        <v>0</v>
      </c>
      <c r="K14" s="2" t="s">
        <v>1</v>
      </c>
      <c r="L14" s="2" t="s">
        <v>1</v>
      </c>
      <c r="M14" s="2" t="s">
        <v>0</v>
      </c>
      <c r="N14" s="2" t="s">
        <v>0</v>
      </c>
      <c r="O14" s="2" t="s">
        <v>0</v>
      </c>
      <c r="P14" s="2" t="s">
        <v>1</v>
      </c>
      <c r="Q14" s="2" t="s">
        <v>1</v>
      </c>
      <c r="R14" s="2" t="s">
        <v>1</v>
      </c>
      <c r="S14" s="2" t="s">
        <v>0</v>
      </c>
      <c r="T14" s="2" t="s">
        <v>0</v>
      </c>
      <c r="U14" s="2" t="s">
        <v>0</v>
      </c>
      <c r="V14" s="2" t="s">
        <v>1</v>
      </c>
      <c r="W14" s="2" t="s">
        <v>1</v>
      </c>
      <c r="X14" s="2" t="s">
        <v>1</v>
      </c>
      <c r="Y14" s="2" t="s">
        <v>1</v>
      </c>
      <c r="Z14" s="2" t="s">
        <v>0</v>
      </c>
      <c r="AA14" s="2" t="s">
        <v>1</v>
      </c>
      <c r="AB14" s="2" t="s">
        <v>0</v>
      </c>
      <c r="AC14" s="2" t="s">
        <v>0</v>
      </c>
      <c r="AD14" s="2"/>
      <c r="AE14" s="2"/>
      <c r="AF14" s="2"/>
      <c r="AG14" s="2"/>
      <c r="AH14" s="2"/>
      <c r="AI14" s="2"/>
      <c r="AJ14" s="2"/>
      <c r="AK14" s="2"/>
      <c r="AL14" s="2"/>
      <c r="AM14" s="5"/>
      <c r="AN14" t="str" cm="1">
        <f t="array" ref="AN14">LOOKUP(2,1/(B14:AM14&lt;&gt;""),B14:AM14)</f>
        <v>tak</v>
      </c>
      <c r="AO14" cm="1">
        <f t="array" ref="AO14">_xlfn.LET(
_xlpm.rng, _xlfn._xlws.FILTER(B14:AM14, B14:AM14&lt;&gt;""),
_xlpm.n, COLUMNS(_xlpm.rng),
_xlpm.rev, INDEX(_xlpm.rng, 1, _xlfn.SEQUENCE(1, _xlpm.n, _xlpm.n, -1)),
_xlpm.pos, MATCH(TRUE, _xlpm.rev&lt;&gt;AN14, 0),
_xlpm.wynik, IF(ISNUMBER(_xlpm.pos), _xlpm.pos-1, _xlpm.n),
_xlpm.wynik
)</f>
        <v>2</v>
      </c>
      <c r="AP14" t="str">
        <f t="shared" si="0"/>
        <v>tak 2</v>
      </c>
    </row>
    <row r="15" spans="1:42" x14ac:dyDescent="0.25">
      <c r="A15" s="16" t="s">
        <v>56</v>
      </c>
      <c r="B15" s="9" t="s">
        <v>1</v>
      </c>
      <c r="C15" s="2" t="s">
        <v>1</v>
      </c>
      <c r="D15" s="2" t="s">
        <v>1</v>
      </c>
      <c r="E15" s="2" t="s">
        <v>0</v>
      </c>
      <c r="F15" s="2" t="s">
        <v>1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1</v>
      </c>
      <c r="L15" s="2" t="s">
        <v>1</v>
      </c>
      <c r="M15" s="2" t="s">
        <v>0</v>
      </c>
      <c r="N15" s="2" t="s">
        <v>1</v>
      </c>
      <c r="O15" s="2" t="s">
        <v>1</v>
      </c>
      <c r="P15" s="2" t="s">
        <v>1</v>
      </c>
      <c r="Q15" s="2" t="s">
        <v>0</v>
      </c>
      <c r="R15" s="2" t="s">
        <v>1</v>
      </c>
      <c r="S15" s="2" t="s">
        <v>1</v>
      </c>
      <c r="T15" s="2" t="s">
        <v>0</v>
      </c>
      <c r="U15" s="2" t="s">
        <v>1</v>
      </c>
      <c r="V15" s="2" t="s">
        <v>1</v>
      </c>
      <c r="W15" s="2" t="s">
        <v>1</v>
      </c>
      <c r="X15" s="2" t="s">
        <v>1</v>
      </c>
      <c r="Y15" s="2" t="s">
        <v>1</v>
      </c>
      <c r="Z15" s="2" t="s">
        <v>0</v>
      </c>
      <c r="AA15" s="2" t="s">
        <v>1</v>
      </c>
      <c r="AB15" s="2" t="s">
        <v>0</v>
      </c>
      <c r="AC15" s="2" t="s">
        <v>1</v>
      </c>
      <c r="AD15" s="2"/>
      <c r="AE15" s="2"/>
      <c r="AF15" s="2"/>
      <c r="AG15" s="2"/>
      <c r="AH15" s="2"/>
      <c r="AI15" s="2"/>
      <c r="AJ15" s="2"/>
      <c r="AK15" s="2"/>
      <c r="AL15" s="2"/>
      <c r="AM15" s="5"/>
      <c r="AN15" t="str" cm="1">
        <f t="array" ref="AN15">LOOKUP(2,1/(B15:AM15&lt;&gt;""),B15:AM15)</f>
        <v>nie</v>
      </c>
      <c r="AO15" cm="1">
        <f t="array" ref="AO15">_xlfn.LET(
_xlpm.rng, _xlfn._xlws.FILTER(B15:AM15, B15:AM15&lt;&gt;""),
_xlpm.n, COLUMNS(_xlpm.rng),
_xlpm.rev, INDEX(_xlpm.rng, 1, _xlfn.SEQUENCE(1, _xlpm.n, _xlpm.n, -1)),
_xlpm.pos, MATCH(TRUE, _xlpm.rev&lt;&gt;AN15, 0),
_xlpm.wynik, IF(ISNUMBER(_xlpm.pos), _xlpm.pos-1, _xlpm.n),
_xlpm.wynik
)</f>
        <v>1</v>
      </c>
      <c r="AP15" t="str">
        <f t="shared" si="0"/>
        <v>nie 1</v>
      </c>
    </row>
    <row r="16" spans="1:42" x14ac:dyDescent="0.25">
      <c r="A16" s="16" t="s">
        <v>57</v>
      </c>
      <c r="B16" s="9" t="s">
        <v>0</v>
      </c>
      <c r="C16" s="2" t="s">
        <v>0</v>
      </c>
      <c r="D16" s="2" t="s">
        <v>0</v>
      </c>
      <c r="E16" s="2" t="s">
        <v>0</v>
      </c>
      <c r="F16" s="2" t="s">
        <v>1</v>
      </c>
      <c r="G16" s="2" t="s">
        <v>0</v>
      </c>
      <c r="H16" s="2" t="s">
        <v>0</v>
      </c>
      <c r="I16" s="2" t="s">
        <v>1</v>
      </c>
      <c r="J16" s="2" t="s">
        <v>0</v>
      </c>
      <c r="K16" s="2" t="s">
        <v>1</v>
      </c>
      <c r="L16" s="2" t="s">
        <v>1</v>
      </c>
      <c r="M16" s="2" t="s">
        <v>1</v>
      </c>
      <c r="N16" s="2" t="s">
        <v>1</v>
      </c>
      <c r="O16" s="2" t="s">
        <v>1</v>
      </c>
      <c r="P16" s="2" t="s">
        <v>0</v>
      </c>
      <c r="Q16" s="2" t="s">
        <v>1</v>
      </c>
      <c r="R16" s="2" t="s">
        <v>0</v>
      </c>
      <c r="S16" s="2" t="s">
        <v>0</v>
      </c>
      <c r="T16" s="2" t="s">
        <v>0</v>
      </c>
      <c r="U16" s="2" t="s">
        <v>0</v>
      </c>
      <c r="V16" s="2" t="s">
        <v>1</v>
      </c>
      <c r="W16" s="2" t="s">
        <v>0</v>
      </c>
      <c r="X16" s="2" t="s">
        <v>1</v>
      </c>
      <c r="Y16" s="2" t="s">
        <v>1</v>
      </c>
      <c r="Z16" s="2" t="s">
        <v>0</v>
      </c>
      <c r="AA16" s="2" t="s">
        <v>1</v>
      </c>
      <c r="AB16" s="2" t="s">
        <v>1</v>
      </c>
      <c r="AC16" s="2" t="s">
        <v>0</v>
      </c>
      <c r="AD16" s="2"/>
      <c r="AE16" s="2"/>
      <c r="AF16" s="2"/>
      <c r="AG16" s="2"/>
      <c r="AH16" s="2"/>
      <c r="AI16" s="2"/>
      <c r="AJ16" s="2"/>
      <c r="AK16" s="2"/>
      <c r="AL16" s="2"/>
      <c r="AM16" s="5"/>
      <c r="AN16" t="str" cm="1">
        <f t="array" ref="AN16">LOOKUP(2,1/(B16:AM16&lt;&gt;""),B16:AM16)</f>
        <v>tak</v>
      </c>
      <c r="AO16" cm="1">
        <f t="array" ref="AO16">_xlfn.LET(
_xlpm.rng, _xlfn._xlws.FILTER(B16:AM16, B16:AM16&lt;&gt;""),
_xlpm.n, COLUMNS(_xlpm.rng),
_xlpm.rev, INDEX(_xlpm.rng, 1, _xlfn.SEQUENCE(1, _xlpm.n, _xlpm.n, -1)),
_xlpm.pos, MATCH(TRUE, _xlpm.rev&lt;&gt;AN16, 0),
_xlpm.wynik, IF(ISNUMBER(_xlpm.pos), _xlpm.pos-1, _xlpm.n),
_xlpm.wynik
)</f>
        <v>1</v>
      </c>
      <c r="AP16" t="str">
        <f t="shared" si="0"/>
        <v>tak 1</v>
      </c>
    </row>
    <row r="17" spans="1:42" x14ac:dyDescent="0.25">
      <c r="A17" s="16" t="s">
        <v>58</v>
      </c>
      <c r="B17" s="9" t="s">
        <v>1</v>
      </c>
      <c r="C17" s="2" t="s">
        <v>0</v>
      </c>
      <c r="D17" s="2" t="s">
        <v>1</v>
      </c>
      <c r="E17" s="2" t="s">
        <v>1</v>
      </c>
      <c r="F17" s="2" t="s">
        <v>0</v>
      </c>
      <c r="G17" s="2" t="s">
        <v>1</v>
      </c>
      <c r="H17" s="2" t="s">
        <v>0</v>
      </c>
      <c r="I17" s="2" t="s">
        <v>1</v>
      </c>
      <c r="J17" s="2" t="s">
        <v>1</v>
      </c>
      <c r="K17" s="2" t="s">
        <v>0</v>
      </c>
      <c r="L17" s="2" t="s">
        <v>1</v>
      </c>
      <c r="M17" s="2" t="s">
        <v>0</v>
      </c>
      <c r="N17" s="2" t="s">
        <v>1</v>
      </c>
      <c r="O17" s="2" t="s">
        <v>0</v>
      </c>
      <c r="P17" s="2" t="s">
        <v>1</v>
      </c>
      <c r="Q17" s="2" t="s">
        <v>0</v>
      </c>
      <c r="R17" s="2" t="s">
        <v>1</v>
      </c>
      <c r="S17" s="2" t="s">
        <v>0</v>
      </c>
      <c r="T17" s="2" t="s">
        <v>0</v>
      </c>
      <c r="U17" s="2" t="s">
        <v>0</v>
      </c>
      <c r="V17" s="2" t="s">
        <v>1</v>
      </c>
      <c r="W17" s="2" t="s">
        <v>0</v>
      </c>
      <c r="X17" s="2" t="s">
        <v>0</v>
      </c>
      <c r="Y17" s="2" t="s">
        <v>0</v>
      </c>
      <c r="Z17" s="2" t="s">
        <v>0</v>
      </c>
      <c r="AA17" s="2" t="s">
        <v>0</v>
      </c>
      <c r="AB17" s="2" t="s">
        <v>1</v>
      </c>
      <c r="AC17" s="2" t="s">
        <v>1</v>
      </c>
      <c r="AD17" s="2"/>
      <c r="AE17" s="2"/>
      <c r="AF17" s="2"/>
      <c r="AG17" s="2"/>
      <c r="AH17" s="2"/>
      <c r="AI17" s="2"/>
      <c r="AJ17" s="2"/>
      <c r="AK17" s="2"/>
      <c r="AL17" s="2"/>
      <c r="AM17" s="5"/>
      <c r="AN17" t="str" cm="1">
        <f t="array" ref="AN17">LOOKUP(2,1/(B17:AM17&lt;&gt;""),B17:AM17)</f>
        <v>nie</v>
      </c>
      <c r="AO17" cm="1">
        <f t="array" ref="AO17">_xlfn.LET(
_xlpm.rng, _xlfn._xlws.FILTER(B17:AM17, B17:AM17&lt;&gt;""),
_xlpm.n, COLUMNS(_xlpm.rng),
_xlpm.rev, INDEX(_xlpm.rng, 1, _xlfn.SEQUENCE(1, _xlpm.n, _xlpm.n, -1)),
_xlpm.pos, MATCH(TRUE, _xlpm.rev&lt;&gt;AN17, 0),
_xlpm.wynik, IF(ISNUMBER(_xlpm.pos), _xlpm.pos-1, _xlpm.n),
_xlpm.wynik
)</f>
        <v>2</v>
      </c>
      <c r="AP17" t="str">
        <f t="shared" si="0"/>
        <v>nie 2</v>
      </c>
    </row>
    <row r="18" spans="1:42" x14ac:dyDescent="0.25">
      <c r="A18" s="16" t="s">
        <v>59</v>
      </c>
      <c r="B18" s="9" t="s">
        <v>0</v>
      </c>
      <c r="C18" s="2" t="s">
        <v>1</v>
      </c>
      <c r="D18" s="2" t="s">
        <v>1</v>
      </c>
      <c r="E18" s="2" t="s">
        <v>0</v>
      </c>
      <c r="F18" s="2" t="s">
        <v>1</v>
      </c>
      <c r="G18" s="2" t="s">
        <v>0</v>
      </c>
      <c r="H18" s="2" t="s">
        <v>0</v>
      </c>
      <c r="I18" s="2" t="s">
        <v>0</v>
      </c>
      <c r="J18" s="2" t="s">
        <v>1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1</v>
      </c>
      <c r="P18" s="2" t="s">
        <v>1</v>
      </c>
      <c r="Q18" s="2" t="s">
        <v>0</v>
      </c>
      <c r="R18" s="2" t="s">
        <v>0</v>
      </c>
      <c r="S18" s="2" t="s">
        <v>0</v>
      </c>
      <c r="T18" s="2" t="s">
        <v>0</v>
      </c>
      <c r="U18" s="2" t="s">
        <v>1</v>
      </c>
      <c r="V18" s="2" t="s">
        <v>0</v>
      </c>
      <c r="W18" s="2" t="s">
        <v>1</v>
      </c>
      <c r="X18" s="2" t="s">
        <v>1</v>
      </c>
      <c r="Y18" s="2" t="s">
        <v>1</v>
      </c>
      <c r="Z18" s="2" t="s">
        <v>0</v>
      </c>
      <c r="AA18" s="2" t="s">
        <v>0</v>
      </c>
      <c r="AB18" s="2" t="s">
        <v>0</v>
      </c>
      <c r="AC18" s="2" t="s">
        <v>0</v>
      </c>
      <c r="AD18" s="2"/>
      <c r="AE18" s="2"/>
      <c r="AF18" s="2"/>
      <c r="AG18" s="2"/>
      <c r="AH18" s="2"/>
      <c r="AI18" s="2"/>
      <c r="AJ18" s="2"/>
      <c r="AK18" s="2"/>
      <c r="AL18" s="2"/>
      <c r="AM18" s="5"/>
      <c r="AN18" t="str" cm="1">
        <f t="array" ref="AN18">LOOKUP(2,1/(B18:AM18&lt;&gt;""),B18:AM18)</f>
        <v>tak</v>
      </c>
      <c r="AO18" cm="1">
        <f t="array" ref="AO18">_xlfn.LET(
_xlpm.rng, _xlfn._xlws.FILTER(B18:AM18, B18:AM18&lt;&gt;""),
_xlpm.n, COLUMNS(_xlpm.rng),
_xlpm.rev, INDEX(_xlpm.rng, 1, _xlfn.SEQUENCE(1, _xlpm.n, _xlpm.n, -1)),
_xlpm.pos, MATCH(TRUE, _xlpm.rev&lt;&gt;AN18, 0),
_xlpm.wynik, IF(ISNUMBER(_xlpm.pos), _xlpm.pos-1, _xlpm.n),
_xlpm.wynik
)</f>
        <v>4</v>
      </c>
      <c r="AP18" t="str">
        <f t="shared" si="0"/>
        <v>tak 4</v>
      </c>
    </row>
    <row r="19" spans="1:42" x14ac:dyDescent="0.25">
      <c r="A19" s="16" t="s">
        <v>60</v>
      </c>
      <c r="B19" s="9" t="s">
        <v>1</v>
      </c>
      <c r="C19" s="2" t="s">
        <v>1</v>
      </c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1</v>
      </c>
      <c r="K19" s="2" t="s">
        <v>0</v>
      </c>
      <c r="L19" s="2" t="s">
        <v>1</v>
      </c>
      <c r="M19" s="2" t="s">
        <v>1</v>
      </c>
      <c r="N19" s="2" t="s">
        <v>1</v>
      </c>
      <c r="O19" s="2" t="s">
        <v>1</v>
      </c>
      <c r="P19" s="2" t="s">
        <v>1</v>
      </c>
      <c r="Q19" s="2" t="s">
        <v>0</v>
      </c>
      <c r="R19" s="2" t="s">
        <v>1</v>
      </c>
      <c r="S19" s="2" t="s">
        <v>0</v>
      </c>
      <c r="T19" s="2" t="s">
        <v>0</v>
      </c>
      <c r="U19" s="2" t="s">
        <v>1</v>
      </c>
      <c r="V19" s="2" t="s">
        <v>0</v>
      </c>
      <c r="W19" s="2" t="s">
        <v>1</v>
      </c>
      <c r="X19" s="2" t="s">
        <v>1</v>
      </c>
      <c r="Y19" s="2" t="s">
        <v>1</v>
      </c>
      <c r="Z19" s="2" t="s">
        <v>0</v>
      </c>
      <c r="AA19" s="2" t="s">
        <v>0</v>
      </c>
      <c r="AB19" s="2" t="s">
        <v>0</v>
      </c>
      <c r="AC19" s="2" t="s">
        <v>0</v>
      </c>
      <c r="AD19" s="2"/>
      <c r="AE19" s="2"/>
      <c r="AF19" s="2"/>
      <c r="AG19" s="2"/>
      <c r="AH19" s="2"/>
      <c r="AI19" s="2"/>
      <c r="AJ19" s="2"/>
      <c r="AK19" s="2"/>
      <c r="AL19" s="2"/>
      <c r="AM19" s="5"/>
      <c r="AN19" t="str" cm="1">
        <f t="array" ref="AN19">LOOKUP(2,1/(B19:AM19&lt;&gt;""),B19:AM19)</f>
        <v>tak</v>
      </c>
      <c r="AO19" cm="1">
        <f t="array" ref="AO19">_xlfn.LET(
_xlpm.rng, _xlfn._xlws.FILTER(B19:AM19, B19:AM19&lt;&gt;""),
_xlpm.n, COLUMNS(_xlpm.rng),
_xlpm.rev, INDEX(_xlpm.rng, 1, _xlfn.SEQUENCE(1, _xlpm.n, _xlpm.n, -1)),
_xlpm.pos, MATCH(TRUE, _xlpm.rev&lt;&gt;AN19, 0),
_xlpm.wynik, IF(ISNUMBER(_xlpm.pos), _xlpm.pos-1, _xlpm.n),
_xlpm.wynik
)</f>
        <v>4</v>
      </c>
      <c r="AP19" t="str">
        <f t="shared" si="0"/>
        <v>tak 4</v>
      </c>
    </row>
    <row r="20" spans="1:42" hidden="1" x14ac:dyDescent="0.25">
      <c r="B20">
        <f>COUNTIF(B2:B19, "tak")</f>
        <v>8</v>
      </c>
      <c r="C20">
        <f t="shared" ref="C20:AM20" si="1">COUNTIF(C2:C19, "tak")</f>
        <v>10</v>
      </c>
      <c r="D20">
        <f t="shared" si="1"/>
        <v>10</v>
      </c>
      <c r="E20">
        <f t="shared" si="1"/>
        <v>10</v>
      </c>
      <c r="F20">
        <f t="shared" si="1"/>
        <v>10</v>
      </c>
      <c r="G20">
        <f t="shared" si="1"/>
        <v>12</v>
      </c>
      <c r="H20">
        <f t="shared" si="1"/>
        <v>12</v>
      </c>
      <c r="I20">
        <f t="shared" si="1"/>
        <v>12</v>
      </c>
      <c r="J20">
        <f t="shared" si="1"/>
        <v>10</v>
      </c>
      <c r="K20">
        <f t="shared" si="1"/>
        <v>8</v>
      </c>
      <c r="L20">
        <f t="shared" si="1"/>
        <v>4</v>
      </c>
      <c r="M20">
        <f t="shared" si="1"/>
        <v>14</v>
      </c>
      <c r="N20">
        <f t="shared" si="1"/>
        <v>4</v>
      </c>
      <c r="O20">
        <f t="shared" si="1"/>
        <v>8</v>
      </c>
      <c r="P20">
        <f t="shared" si="1"/>
        <v>6</v>
      </c>
      <c r="Q20">
        <f t="shared" si="1"/>
        <v>8</v>
      </c>
      <c r="R20">
        <f t="shared" si="1"/>
        <v>8</v>
      </c>
      <c r="S20">
        <f t="shared" si="1"/>
        <v>14</v>
      </c>
      <c r="T20">
        <f t="shared" si="1"/>
        <v>18</v>
      </c>
      <c r="U20">
        <f t="shared" si="1"/>
        <v>8</v>
      </c>
      <c r="V20">
        <f t="shared" si="1"/>
        <v>2</v>
      </c>
      <c r="W20">
        <f t="shared" si="1"/>
        <v>8</v>
      </c>
      <c r="X20">
        <f t="shared" si="1"/>
        <v>8</v>
      </c>
      <c r="Y20">
        <f t="shared" si="1"/>
        <v>8</v>
      </c>
      <c r="Z20">
        <f t="shared" si="1"/>
        <v>14</v>
      </c>
      <c r="AA20">
        <f t="shared" si="1"/>
        <v>8</v>
      </c>
      <c r="AB20">
        <f t="shared" si="1"/>
        <v>10</v>
      </c>
      <c r="AC20">
        <f t="shared" si="1"/>
        <v>12</v>
      </c>
      <c r="AD20">
        <f t="shared" si="1"/>
        <v>0</v>
      </c>
      <c r="AE20">
        <f t="shared" si="1"/>
        <v>0</v>
      </c>
      <c r="AF20">
        <f t="shared" si="1"/>
        <v>0</v>
      </c>
      <c r="AG20">
        <f t="shared" si="1"/>
        <v>0</v>
      </c>
      <c r="AH20">
        <f t="shared" si="1"/>
        <v>0</v>
      </c>
      <c r="AI20">
        <f t="shared" si="1"/>
        <v>0</v>
      </c>
      <c r="AJ20">
        <f t="shared" si="1"/>
        <v>0</v>
      </c>
      <c r="AK20">
        <f t="shared" si="1"/>
        <v>0</v>
      </c>
      <c r="AL20">
        <f t="shared" si="1"/>
        <v>0</v>
      </c>
      <c r="AM20">
        <f t="shared" si="1"/>
        <v>0</v>
      </c>
    </row>
    <row r="21" spans="1:42" hidden="1" x14ac:dyDescent="0.25">
      <c r="B21">
        <f>COUNTIF(B2:B19, "nie")</f>
        <v>10</v>
      </c>
      <c r="C21">
        <f t="shared" ref="C21:AM21" si="2">COUNTIF(C2:C19, "nie")</f>
        <v>8</v>
      </c>
      <c r="D21">
        <f t="shared" si="2"/>
        <v>8</v>
      </c>
      <c r="E21">
        <f t="shared" si="2"/>
        <v>8</v>
      </c>
      <c r="F21">
        <f t="shared" si="2"/>
        <v>8</v>
      </c>
      <c r="G21">
        <f t="shared" si="2"/>
        <v>6</v>
      </c>
      <c r="H21">
        <f t="shared" si="2"/>
        <v>6</v>
      </c>
      <c r="I21">
        <f t="shared" si="2"/>
        <v>6</v>
      </c>
      <c r="J21">
        <f t="shared" si="2"/>
        <v>8</v>
      </c>
      <c r="K21">
        <f t="shared" si="2"/>
        <v>10</v>
      </c>
      <c r="L21">
        <f t="shared" si="2"/>
        <v>14</v>
      </c>
      <c r="M21">
        <f t="shared" si="2"/>
        <v>4</v>
      </c>
      <c r="N21">
        <f t="shared" si="2"/>
        <v>14</v>
      </c>
      <c r="O21">
        <f t="shared" si="2"/>
        <v>10</v>
      </c>
      <c r="P21">
        <f t="shared" si="2"/>
        <v>12</v>
      </c>
      <c r="Q21">
        <f t="shared" si="2"/>
        <v>10</v>
      </c>
      <c r="R21">
        <f t="shared" si="2"/>
        <v>10</v>
      </c>
      <c r="S21">
        <f t="shared" si="2"/>
        <v>4</v>
      </c>
      <c r="T21">
        <f t="shared" si="2"/>
        <v>0</v>
      </c>
      <c r="U21">
        <f t="shared" si="2"/>
        <v>10</v>
      </c>
      <c r="V21">
        <f t="shared" si="2"/>
        <v>16</v>
      </c>
      <c r="W21">
        <f t="shared" si="2"/>
        <v>10</v>
      </c>
      <c r="X21">
        <f t="shared" si="2"/>
        <v>10</v>
      </c>
      <c r="Y21">
        <f t="shared" si="2"/>
        <v>10</v>
      </c>
      <c r="Z21">
        <f t="shared" si="2"/>
        <v>4</v>
      </c>
      <c r="AA21">
        <f t="shared" si="2"/>
        <v>10</v>
      </c>
      <c r="AB21">
        <f t="shared" si="2"/>
        <v>8</v>
      </c>
      <c r="AC21">
        <f t="shared" si="2"/>
        <v>6</v>
      </c>
      <c r="AD21">
        <f t="shared" si="2"/>
        <v>0</v>
      </c>
      <c r="AE21">
        <f t="shared" si="2"/>
        <v>0</v>
      </c>
      <c r="AF21">
        <f t="shared" si="2"/>
        <v>0</v>
      </c>
      <c r="AG21">
        <f t="shared" si="2"/>
        <v>0</v>
      </c>
      <c r="AH21">
        <f t="shared" si="2"/>
        <v>0</v>
      </c>
      <c r="AI21">
        <f t="shared" si="2"/>
        <v>0</v>
      </c>
      <c r="AJ21">
        <f t="shared" si="2"/>
        <v>0</v>
      </c>
      <c r="AK21">
        <f t="shared" si="2"/>
        <v>0</v>
      </c>
      <c r="AL21">
        <f t="shared" si="2"/>
        <v>0</v>
      </c>
      <c r="AM21">
        <f t="shared" si="2"/>
        <v>0</v>
      </c>
    </row>
    <row r="22" spans="1:42" hidden="1" x14ac:dyDescent="0.25">
      <c r="B22" t="str">
        <f>IF(MOD(B20, 2) = 0, "1", "0")</f>
        <v>1</v>
      </c>
      <c r="C22" t="str">
        <f t="shared" ref="C22:AM23" si="3">IF(MOD(C20, 2) = 0, "1", "0")</f>
        <v>1</v>
      </c>
      <c r="D22" t="str">
        <f t="shared" si="3"/>
        <v>1</v>
      </c>
      <c r="E22" t="str">
        <f t="shared" si="3"/>
        <v>1</v>
      </c>
      <c r="F22" t="str">
        <f t="shared" si="3"/>
        <v>1</v>
      </c>
      <c r="G22" t="str">
        <f t="shared" si="3"/>
        <v>1</v>
      </c>
      <c r="H22" t="str">
        <f t="shared" si="3"/>
        <v>1</v>
      </c>
      <c r="I22" t="str">
        <f t="shared" si="3"/>
        <v>1</v>
      </c>
      <c r="J22" t="str">
        <f t="shared" si="3"/>
        <v>1</v>
      </c>
      <c r="K22" t="str">
        <f t="shared" si="3"/>
        <v>1</v>
      </c>
      <c r="L22" t="str">
        <f t="shared" si="3"/>
        <v>1</v>
      </c>
      <c r="M22" t="str">
        <f t="shared" si="3"/>
        <v>1</v>
      </c>
      <c r="N22" t="str">
        <f t="shared" si="3"/>
        <v>1</v>
      </c>
      <c r="O22" t="str">
        <f t="shared" si="3"/>
        <v>1</v>
      </c>
      <c r="P22" t="str">
        <f t="shared" si="3"/>
        <v>1</v>
      </c>
      <c r="Q22" t="str">
        <f t="shared" si="3"/>
        <v>1</v>
      </c>
      <c r="R22" t="str">
        <f t="shared" si="3"/>
        <v>1</v>
      </c>
      <c r="S22" t="str">
        <f t="shared" si="3"/>
        <v>1</v>
      </c>
      <c r="T22" t="str">
        <f t="shared" si="3"/>
        <v>1</v>
      </c>
      <c r="U22" t="str">
        <f t="shared" si="3"/>
        <v>1</v>
      </c>
      <c r="V22" t="str">
        <f t="shared" si="3"/>
        <v>1</v>
      </c>
      <c r="W22" t="str">
        <f t="shared" si="3"/>
        <v>1</v>
      </c>
      <c r="X22" t="str">
        <f t="shared" si="3"/>
        <v>1</v>
      </c>
      <c r="Y22" t="str">
        <f t="shared" si="3"/>
        <v>1</v>
      </c>
      <c r="Z22" t="str">
        <f t="shared" si="3"/>
        <v>1</v>
      </c>
      <c r="AA22" t="str">
        <f t="shared" si="3"/>
        <v>1</v>
      </c>
      <c r="AB22" t="str">
        <f t="shared" si="3"/>
        <v>1</v>
      </c>
      <c r="AC22" t="str">
        <f t="shared" si="3"/>
        <v>1</v>
      </c>
      <c r="AD22" t="str">
        <f t="shared" si="3"/>
        <v>1</v>
      </c>
      <c r="AE22" t="str">
        <f t="shared" si="3"/>
        <v>1</v>
      </c>
      <c r="AF22" t="str">
        <f t="shared" si="3"/>
        <v>1</v>
      </c>
      <c r="AG22" t="str">
        <f t="shared" si="3"/>
        <v>1</v>
      </c>
      <c r="AH22" t="str">
        <f t="shared" si="3"/>
        <v>1</v>
      </c>
      <c r="AI22" t="str">
        <f t="shared" si="3"/>
        <v>1</v>
      </c>
      <c r="AJ22" t="str">
        <f t="shared" si="3"/>
        <v>1</v>
      </c>
      <c r="AK22" t="str">
        <f t="shared" si="3"/>
        <v>1</v>
      </c>
      <c r="AL22" t="str">
        <f t="shared" si="3"/>
        <v>1</v>
      </c>
      <c r="AM22" t="str">
        <f t="shared" si="3"/>
        <v>1</v>
      </c>
    </row>
    <row r="23" spans="1:42" hidden="1" x14ac:dyDescent="0.25">
      <c r="B23" t="str">
        <f>IF(MOD(B21, 2) = 0, "1", "0")</f>
        <v>1</v>
      </c>
      <c r="C23" t="str">
        <f t="shared" si="3"/>
        <v>1</v>
      </c>
      <c r="D23" t="str">
        <f t="shared" si="3"/>
        <v>1</v>
      </c>
      <c r="E23" t="str">
        <f t="shared" si="3"/>
        <v>1</v>
      </c>
      <c r="F23" t="str">
        <f t="shared" si="3"/>
        <v>1</v>
      </c>
      <c r="G23" t="str">
        <f t="shared" si="3"/>
        <v>1</v>
      </c>
      <c r="H23" t="str">
        <f t="shared" si="3"/>
        <v>1</v>
      </c>
      <c r="I23" t="str">
        <f t="shared" si="3"/>
        <v>1</v>
      </c>
      <c r="J23" t="str">
        <f t="shared" si="3"/>
        <v>1</v>
      </c>
      <c r="K23" t="str">
        <f t="shared" si="3"/>
        <v>1</v>
      </c>
      <c r="L23" t="str">
        <f t="shared" si="3"/>
        <v>1</v>
      </c>
      <c r="M23" t="str">
        <f t="shared" si="3"/>
        <v>1</v>
      </c>
      <c r="N23" t="str">
        <f t="shared" si="3"/>
        <v>1</v>
      </c>
      <c r="O23" t="str">
        <f t="shared" si="3"/>
        <v>1</v>
      </c>
      <c r="P23" t="str">
        <f t="shared" si="3"/>
        <v>1</v>
      </c>
      <c r="Q23" t="str">
        <f t="shared" si="3"/>
        <v>1</v>
      </c>
      <c r="R23" t="str">
        <f t="shared" si="3"/>
        <v>1</v>
      </c>
      <c r="S23" t="str">
        <f t="shared" si="3"/>
        <v>1</v>
      </c>
      <c r="T23" t="str">
        <f t="shared" si="3"/>
        <v>1</v>
      </c>
      <c r="U23" t="str">
        <f t="shared" si="3"/>
        <v>1</v>
      </c>
      <c r="V23" t="str">
        <f t="shared" si="3"/>
        <v>1</v>
      </c>
      <c r="W23" t="str">
        <f t="shared" si="3"/>
        <v>1</v>
      </c>
      <c r="X23" t="str">
        <f t="shared" si="3"/>
        <v>1</v>
      </c>
      <c r="Y23" t="str">
        <f t="shared" si="3"/>
        <v>1</v>
      </c>
      <c r="Z23" t="str">
        <f t="shared" si="3"/>
        <v>1</v>
      </c>
      <c r="AA23" t="str">
        <f t="shared" si="3"/>
        <v>1</v>
      </c>
      <c r="AB23" t="str">
        <f t="shared" si="3"/>
        <v>1</v>
      </c>
      <c r="AC23" t="str">
        <f t="shared" si="3"/>
        <v>1</v>
      </c>
      <c r="AD23" t="str">
        <f t="shared" si="3"/>
        <v>1</v>
      </c>
      <c r="AE23" t="str">
        <f t="shared" si="3"/>
        <v>1</v>
      </c>
      <c r="AF23" t="str">
        <f t="shared" si="3"/>
        <v>1</v>
      </c>
      <c r="AG23" t="str">
        <f t="shared" si="3"/>
        <v>1</v>
      </c>
      <c r="AH23" t="str">
        <f t="shared" si="3"/>
        <v>1</v>
      </c>
      <c r="AI23" t="str">
        <f t="shared" si="3"/>
        <v>1</v>
      </c>
      <c r="AJ23" t="str">
        <f t="shared" si="3"/>
        <v>1</v>
      </c>
      <c r="AK23" t="str">
        <f t="shared" si="3"/>
        <v>1</v>
      </c>
      <c r="AL23" t="str">
        <f t="shared" si="3"/>
        <v>1</v>
      </c>
      <c r="AM23" t="str">
        <f t="shared" si="3"/>
        <v>1</v>
      </c>
    </row>
    <row r="24" spans="1:42" hidden="1" x14ac:dyDescent="0.25">
      <c r="B24">
        <f>SUM(B22+B23)</f>
        <v>2</v>
      </c>
      <c r="C24">
        <f t="shared" ref="C24:AM24" si="4">SUM(C22+C23)</f>
        <v>2</v>
      </c>
      <c r="D24">
        <f t="shared" si="4"/>
        <v>2</v>
      </c>
      <c r="E24">
        <f t="shared" si="4"/>
        <v>2</v>
      </c>
      <c r="F24">
        <f t="shared" si="4"/>
        <v>2</v>
      </c>
      <c r="G24">
        <f t="shared" si="4"/>
        <v>2</v>
      </c>
      <c r="H24">
        <f t="shared" si="4"/>
        <v>2</v>
      </c>
      <c r="I24">
        <f t="shared" si="4"/>
        <v>2</v>
      </c>
      <c r="J24">
        <f t="shared" si="4"/>
        <v>2</v>
      </c>
      <c r="K24">
        <f t="shared" si="4"/>
        <v>2</v>
      </c>
      <c r="L24">
        <f t="shared" si="4"/>
        <v>2</v>
      </c>
      <c r="M24">
        <f t="shared" si="4"/>
        <v>2</v>
      </c>
      <c r="N24">
        <f t="shared" si="4"/>
        <v>2</v>
      </c>
      <c r="O24">
        <f t="shared" si="4"/>
        <v>2</v>
      </c>
      <c r="P24">
        <f t="shared" si="4"/>
        <v>2</v>
      </c>
      <c r="Q24">
        <f t="shared" si="4"/>
        <v>2</v>
      </c>
      <c r="R24">
        <f t="shared" si="4"/>
        <v>2</v>
      </c>
      <c r="S24">
        <f t="shared" si="4"/>
        <v>2</v>
      </c>
      <c r="T24">
        <f t="shared" si="4"/>
        <v>2</v>
      </c>
      <c r="U24">
        <f t="shared" si="4"/>
        <v>2</v>
      </c>
      <c r="V24">
        <f t="shared" si="4"/>
        <v>2</v>
      </c>
      <c r="W24">
        <f t="shared" si="4"/>
        <v>2</v>
      </c>
      <c r="X24">
        <f t="shared" si="4"/>
        <v>2</v>
      </c>
      <c r="Y24">
        <f t="shared" si="4"/>
        <v>2</v>
      </c>
      <c r="Z24">
        <f t="shared" si="4"/>
        <v>2</v>
      </c>
      <c r="AA24">
        <f t="shared" si="4"/>
        <v>2</v>
      </c>
      <c r="AB24">
        <f t="shared" si="4"/>
        <v>2</v>
      </c>
      <c r="AC24">
        <f t="shared" si="4"/>
        <v>2</v>
      </c>
      <c r="AD24">
        <f t="shared" si="4"/>
        <v>2</v>
      </c>
      <c r="AE24">
        <f t="shared" si="4"/>
        <v>2</v>
      </c>
      <c r="AF24">
        <f t="shared" si="4"/>
        <v>2</v>
      </c>
      <c r="AG24">
        <f t="shared" si="4"/>
        <v>2</v>
      </c>
      <c r="AH24">
        <f t="shared" si="4"/>
        <v>2</v>
      </c>
      <c r="AI24">
        <f t="shared" si="4"/>
        <v>2</v>
      </c>
      <c r="AJ24">
        <f t="shared" si="4"/>
        <v>2</v>
      </c>
      <c r="AK24">
        <f t="shared" si="4"/>
        <v>2</v>
      </c>
      <c r="AL24">
        <f t="shared" si="4"/>
        <v>2</v>
      </c>
      <c r="AM24">
        <f t="shared" si="4"/>
        <v>2</v>
      </c>
    </row>
    <row r="25" spans="1:42" x14ac:dyDescent="0.25">
      <c r="B25" t="str">
        <f>IF(B24&lt;2, "Błąd! "," ")</f>
        <v xml:space="preserve"> </v>
      </c>
      <c r="C25" t="str">
        <f t="shared" ref="C25:AM25" si="5">IF(C24&lt;2, "Błąd! "," ")</f>
        <v xml:space="preserve"> </v>
      </c>
      <c r="D25" t="str">
        <f t="shared" si="5"/>
        <v xml:space="preserve"> </v>
      </c>
      <c r="E25" t="str">
        <f t="shared" si="5"/>
        <v xml:space="preserve"> </v>
      </c>
      <c r="F25" t="str">
        <f t="shared" si="5"/>
        <v xml:space="preserve"> </v>
      </c>
      <c r="G25" t="str">
        <f t="shared" si="5"/>
        <v xml:space="preserve"> </v>
      </c>
      <c r="H25" t="str">
        <f t="shared" si="5"/>
        <v xml:space="preserve"> </v>
      </c>
      <c r="I25" t="str">
        <f t="shared" si="5"/>
        <v xml:space="preserve"> </v>
      </c>
      <c r="J25" t="str">
        <f t="shared" si="5"/>
        <v xml:space="preserve"> </v>
      </c>
      <c r="K25" t="str">
        <f t="shared" si="5"/>
        <v xml:space="preserve"> </v>
      </c>
      <c r="L25" t="str">
        <f t="shared" si="5"/>
        <v xml:space="preserve"> </v>
      </c>
      <c r="M25" t="str">
        <f t="shared" si="5"/>
        <v xml:space="preserve"> </v>
      </c>
      <c r="N25" t="str">
        <f t="shared" si="5"/>
        <v xml:space="preserve"> </v>
      </c>
      <c r="O25" t="str">
        <f t="shared" si="5"/>
        <v xml:space="preserve"> </v>
      </c>
      <c r="P25" t="str">
        <f t="shared" si="5"/>
        <v xml:space="preserve"> </v>
      </c>
      <c r="Q25" t="str">
        <f t="shared" si="5"/>
        <v xml:space="preserve"> </v>
      </c>
      <c r="R25" t="str">
        <f t="shared" si="5"/>
        <v xml:space="preserve"> </v>
      </c>
      <c r="S25" t="str">
        <f t="shared" si="5"/>
        <v xml:space="preserve"> </v>
      </c>
      <c r="T25" t="str">
        <f t="shared" si="5"/>
        <v xml:space="preserve"> </v>
      </c>
      <c r="U25" t="str">
        <f t="shared" si="5"/>
        <v xml:space="preserve"> </v>
      </c>
      <c r="V25" t="str">
        <f t="shared" si="5"/>
        <v xml:space="preserve"> </v>
      </c>
      <c r="W25" t="str">
        <f t="shared" si="5"/>
        <v xml:space="preserve"> </v>
      </c>
      <c r="X25" t="str">
        <f t="shared" si="5"/>
        <v xml:space="preserve"> </v>
      </c>
      <c r="Y25" t="str">
        <f t="shared" si="5"/>
        <v xml:space="preserve"> </v>
      </c>
      <c r="Z25" t="str">
        <f t="shared" si="5"/>
        <v xml:space="preserve"> </v>
      </c>
      <c r="AA25" t="str">
        <f t="shared" si="5"/>
        <v xml:space="preserve"> </v>
      </c>
      <c r="AB25" t="str">
        <f t="shared" si="5"/>
        <v xml:space="preserve"> </v>
      </c>
      <c r="AC25" t="str">
        <f t="shared" si="5"/>
        <v xml:space="preserve"> </v>
      </c>
      <c r="AD25" t="str">
        <f t="shared" si="5"/>
        <v xml:space="preserve"> </v>
      </c>
      <c r="AE25" t="str">
        <f t="shared" si="5"/>
        <v xml:space="preserve"> </v>
      </c>
      <c r="AF25" t="str">
        <f t="shared" si="5"/>
        <v xml:space="preserve"> </v>
      </c>
      <c r="AG25" t="str">
        <f t="shared" si="5"/>
        <v xml:space="preserve"> </v>
      </c>
      <c r="AH25" t="str">
        <f t="shared" si="5"/>
        <v xml:space="preserve"> </v>
      </c>
      <c r="AI25" t="str">
        <f t="shared" si="5"/>
        <v xml:space="preserve"> </v>
      </c>
      <c r="AJ25" t="str">
        <f t="shared" si="5"/>
        <v xml:space="preserve"> </v>
      </c>
      <c r="AK25" t="str">
        <f t="shared" si="5"/>
        <v xml:space="preserve"> </v>
      </c>
      <c r="AL25" t="str">
        <f t="shared" si="5"/>
        <v xml:space="preserve"> </v>
      </c>
      <c r="AM25" t="str">
        <f t="shared" si="5"/>
        <v xml:space="preserve"> </v>
      </c>
      <c r="AN25" s="92" t="str">
        <f>IF(COUNTIF(B24:AM24, 1) + COUNTIF(B24:AM24, 0) &gt; 0, 1, "")</f>
        <v/>
      </c>
    </row>
  </sheetData>
  <dataValidations count="1">
    <dataValidation type="list" allowBlank="1" showInputMessage="1" showErrorMessage="1" sqref="B2:AM19" xr:uid="{00000000-0002-0000-0500-000000000000}">
      <formula1>"tak,nie,"</formula1>
    </dataValidation>
  </dataValidations>
  <pageMargins left="0.7" right="0.7" top="0.75" bottom="0.75" header="0.3" footer="0.3"/>
  <headerFooter>
    <oddHeader>&amp;C&amp;"Calibri"&amp;10&amp;K008000 Gardner Aerospace Public (GREEN) Document&amp;1#_x000D_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Arkusz7">
    <tabColor rgb="FF00B050"/>
  </sheetPr>
  <dimension ref="A1:AP25"/>
  <sheetViews>
    <sheetView workbookViewId="0">
      <pane xSplit="1" topLeftCell="B1" activePane="topRight" state="frozen"/>
      <selection pane="topRight" activeCell="R35" sqref="R35"/>
    </sheetView>
  </sheetViews>
  <sheetFormatPr defaultRowHeight="15" x14ac:dyDescent="0.25"/>
  <cols>
    <col min="2" max="39" width="4.7109375" customWidth="1"/>
  </cols>
  <sheetData>
    <row r="1" spans="1:42" s="1" customFormat="1" ht="36" customHeight="1" thickBot="1" x14ac:dyDescent="0.3">
      <c r="A1" s="24"/>
      <c r="B1" s="22">
        <v>1</v>
      </c>
      <c r="C1" s="20">
        <v>2</v>
      </c>
      <c r="D1" s="20">
        <v>3</v>
      </c>
      <c r="E1" s="20">
        <v>4</v>
      </c>
      <c r="F1" s="20">
        <v>5</v>
      </c>
      <c r="G1" s="20">
        <v>6</v>
      </c>
      <c r="H1" s="20">
        <v>7</v>
      </c>
      <c r="I1" s="20">
        <v>8</v>
      </c>
      <c r="J1" s="20">
        <v>9</v>
      </c>
      <c r="K1" s="20">
        <v>10</v>
      </c>
      <c r="L1" s="20">
        <v>11</v>
      </c>
      <c r="M1" s="20">
        <v>12</v>
      </c>
      <c r="N1" s="20">
        <v>13</v>
      </c>
      <c r="O1" s="20">
        <v>14</v>
      </c>
      <c r="P1" s="20">
        <v>15</v>
      </c>
      <c r="Q1" s="20">
        <v>16</v>
      </c>
      <c r="R1" s="20">
        <v>17</v>
      </c>
      <c r="S1" s="20">
        <v>18</v>
      </c>
      <c r="T1" s="20">
        <v>19</v>
      </c>
      <c r="U1" s="20">
        <v>20</v>
      </c>
      <c r="V1" s="20">
        <v>21</v>
      </c>
      <c r="W1" s="20">
        <v>22</v>
      </c>
      <c r="X1" s="20">
        <v>23</v>
      </c>
      <c r="Y1" s="20">
        <v>24</v>
      </c>
      <c r="Z1" s="20">
        <v>25</v>
      </c>
      <c r="AA1" s="20">
        <v>26</v>
      </c>
      <c r="AB1" s="20">
        <v>27</v>
      </c>
      <c r="AC1" s="20">
        <v>28</v>
      </c>
      <c r="AD1" s="20">
        <v>29</v>
      </c>
      <c r="AE1" s="20">
        <v>30</v>
      </c>
      <c r="AF1" s="20">
        <v>31</v>
      </c>
      <c r="AG1" s="20">
        <v>32</v>
      </c>
      <c r="AH1" s="20">
        <v>33</v>
      </c>
      <c r="AI1" s="20">
        <v>34</v>
      </c>
      <c r="AJ1" s="20">
        <v>35</v>
      </c>
      <c r="AK1" s="20">
        <v>36</v>
      </c>
      <c r="AL1" s="20">
        <v>37</v>
      </c>
      <c r="AM1" s="21">
        <v>38</v>
      </c>
    </row>
    <row r="2" spans="1:42" x14ac:dyDescent="0.25">
      <c r="A2" s="25" t="s">
        <v>117</v>
      </c>
      <c r="B2" s="23" t="s">
        <v>0</v>
      </c>
      <c r="C2" s="18" t="s">
        <v>0</v>
      </c>
      <c r="D2" s="18" t="s">
        <v>1</v>
      </c>
      <c r="E2" s="18" t="s">
        <v>0</v>
      </c>
      <c r="F2" s="18" t="s">
        <v>0</v>
      </c>
      <c r="G2" s="18" t="s">
        <v>0</v>
      </c>
      <c r="H2" s="18" t="s">
        <v>1</v>
      </c>
      <c r="I2" s="18" t="s">
        <v>0</v>
      </c>
      <c r="J2" s="2" t="s">
        <v>0</v>
      </c>
      <c r="K2" s="18" t="s">
        <v>1</v>
      </c>
      <c r="L2" s="18" t="s">
        <v>0</v>
      </c>
      <c r="M2" s="18" t="s">
        <v>0</v>
      </c>
      <c r="N2" s="18" t="s">
        <v>0</v>
      </c>
      <c r="O2" s="2" t="s">
        <v>0</v>
      </c>
      <c r="P2" s="18" t="s">
        <v>0</v>
      </c>
      <c r="Q2" s="18" t="s">
        <v>0</v>
      </c>
      <c r="R2" s="18" t="s">
        <v>0</v>
      </c>
      <c r="S2" s="18" t="s">
        <v>1</v>
      </c>
      <c r="T2" s="18" t="s">
        <v>1</v>
      </c>
      <c r="U2" s="18" t="s">
        <v>0</v>
      </c>
      <c r="V2" s="18" t="s">
        <v>0</v>
      </c>
      <c r="W2" s="18" t="s">
        <v>0</v>
      </c>
      <c r="X2" s="18" t="s">
        <v>0</v>
      </c>
      <c r="Y2" s="18" t="s">
        <v>0</v>
      </c>
      <c r="Z2" s="18" t="s">
        <v>0</v>
      </c>
      <c r="AA2" s="18" t="s">
        <v>0</v>
      </c>
      <c r="AB2" s="18" t="s">
        <v>1</v>
      </c>
      <c r="AC2" s="18" t="s">
        <v>0</v>
      </c>
      <c r="AD2" s="18"/>
      <c r="AE2" s="18"/>
      <c r="AF2" s="18"/>
      <c r="AG2" s="18"/>
      <c r="AH2" s="18"/>
      <c r="AI2" s="18"/>
      <c r="AJ2" s="18"/>
      <c r="AK2" s="18"/>
      <c r="AL2" s="18"/>
      <c r="AM2" s="19"/>
      <c r="AN2" t="str" cm="1">
        <f t="array" ref="AN2">LOOKUP(2,1/(B2:AM2&lt;&gt;""),B2:AM2)</f>
        <v>tak</v>
      </c>
      <c r="AO2" cm="1">
        <f t="array" ref="AO2">_xlfn.LET(
_xlpm.rng, _xlfn._xlws.FILTER(B2:AM2, B2:AM2&lt;&gt;""),
_xlpm.n, COLUMNS(_xlpm.rng),
_xlpm.rev, INDEX(_xlpm.rng, 1, _xlfn.SEQUENCE(1, _xlpm.n, _xlpm.n, -1)),
_xlpm.pos, MATCH(TRUE, _xlpm.rev&lt;&gt;AN2, 0),
_xlpm.wynik, IF(ISNUMBER(_xlpm.pos), _xlpm.pos-1, _xlpm.n),
_xlpm.wynik
)</f>
        <v>1</v>
      </c>
      <c r="AP2" t="str">
        <f>_xlfn.CONCAT(AN2," ",AO2)</f>
        <v>tak 1</v>
      </c>
    </row>
    <row r="3" spans="1:42" x14ac:dyDescent="0.25">
      <c r="A3" s="11" t="s">
        <v>118</v>
      </c>
      <c r="B3" s="9" t="s">
        <v>0</v>
      </c>
      <c r="C3" s="2" t="s">
        <v>0</v>
      </c>
      <c r="D3" s="2" t="s">
        <v>0</v>
      </c>
      <c r="E3" s="2" t="s">
        <v>0</v>
      </c>
      <c r="F3" s="2" t="s">
        <v>1</v>
      </c>
      <c r="G3" s="18" t="s">
        <v>0</v>
      </c>
      <c r="H3" s="18" t="s">
        <v>1</v>
      </c>
      <c r="I3" s="18" t="s">
        <v>0</v>
      </c>
      <c r="J3" s="2" t="s">
        <v>0</v>
      </c>
      <c r="K3" s="18" t="s">
        <v>1</v>
      </c>
      <c r="L3" s="2" t="s">
        <v>1</v>
      </c>
      <c r="M3" s="2" t="s">
        <v>1</v>
      </c>
      <c r="N3" s="2" t="s">
        <v>1</v>
      </c>
      <c r="O3" s="2" t="s">
        <v>0</v>
      </c>
      <c r="P3" s="2" t="s">
        <v>1</v>
      </c>
      <c r="Q3" s="2" t="s">
        <v>0</v>
      </c>
      <c r="R3" s="2" t="s">
        <v>1</v>
      </c>
      <c r="S3" s="2" t="s">
        <v>1</v>
      </c>
      <c r="T3" s="2" t="s">
        <v>1</v>
      </c>
      <c r="U3" s="2" t="s">
        <v>1</v>
      </c>
      <c r="V3" s="2" t="s">
        <v>1</v>
      </c>
      <c r="W3" s="2" t="s">
        <v>1</v>
      </c>
      <c r="X3" s="2" t="s">
        <v>1</v>
      </c>
      <c r="Y3" s="2" t="s">
        <v>1</v>
      </c>
      <c r="Z3" s="2" t="s">
        <v>1</v>
      </c>
      <c r="AA3" s="2" t="s">
        <v>0</v>
      </c>
      <c r="AB3" s="2" t="s">
        <v>0</v>
      </c>
      <c r="AC3" s="2" t="s">
        <v>1</v>
      </c>
      <c r="AD3" s="2"/>
      <c r="AE3" s="2"/>
      <c r="AF3" s="2"/>
      <c r="AG3" s="2"/>
      <c r="AH3" s="2"/>
      <c r="AI3" s="2"/>
      <c r="AJ3" s="2"/>
      <c r="AK3" s="2"/>
      <c r="AL3" s="2"/>
      <c r="AM3" s="5"/>
      <c r="AN3" t="str" cm="1">
        <f t="array" ref="AN3">LOOKUP(2,1/(B3:AM3&lt;&gt;""),B3:AM3)</f>
        <v>nie</v>
      </c>
      <c r="AO3" cm="1">
        <f t="array" ref="AO3">_xlfn.LET(
_xlpm.rng, _xlfn._xlws.FILTER(B3:AM3, B3:AM3&lt;&gt;""),
_xlpm.n, COLUMNS(_xlpm.rng),
_xlpm.rev, INDEX(_xlpm.rng, 1, _xlfn.SEQUENCE(1, _xlpm.n, _xlpm.n, -1)),
_xlpm.pos, MATCH(TRUE, _xlpm.rev&lt;&gt;AN3, 0),
_xlpm.wynik, IF(ISNUMBER(_xlpm.pos), _xlpm.pos-1, _xlpm.n),
_xlpm.wynik
)</f>
        <v>1</v>
      </c>
      <c r="AP3" t="str">
        <f t="shared" ref="AP3:AP19" si="0">_xlfn.CONCAT(AN3," ",AO3)</f>
        <v>nie 1</v>
      </c>
    </row>
    <row r="4" spans="1:42" x14ac:dyDescent="0.25">
      <c r="A4" s="11" t="s">
        <v>119</v>
      </c>
      <c r="B4" s="9" t="s">
        <v>1</v>
      </c>
      <c r="C4" s="2" t="s">
        <v>0</v>
      </c>
      <c r="D4" s="2" t="s">
        <v>1</v>
      </c>
      <c r="E4" s="2" t="s">
        <v>1</v>
      </c>
      <c r="F4" s="2" t="s">
        <v>0</v>
      </c>
      <c r="G4" s="18" t="s">
        <v>0</v>
      </c>
      <c r="H4" s="18" t="s">
        <v>1</v>
      </c>
      <c r="I4" s="18" t="s">
        <v>0</v>
      </c>
      <c r="J4" s="2" t="s">
        <v>0</v>
      </c>
      <c r="K4" s="18" t="s">
        <v>1</v>
      </c>
      <c r="L4" s="2" t="s">
        <v>0</v>
      </c>
      <c r="M4" s="2" t="s">
        <v>1</v>
      </c>
      <c r="N4" s="2" t="s">
        <v>1</v>
      </c>
      <c r="O4" s="2" t="s">
        <v>0</v>
      </c>
      <c r="P4" s="2" t="s">
        <v>0</v>
      </c>
      <c r="Q4" s="2" t="s">
        <v>1</v>
      </c>
      <c r="R4" s="2" t="s">
        <v>1</v>
      </c>
      <c r="S4" s="2" t="s">
        <v>1</v>
      </c>
      <c r="T4" s="2" t="s">
        <v>1</v>
      </c>
      <c r="U4" s="2" t="s">
        <v>1</v>
      </c>
      <c r="V4" s="2" t="s">
        <v>1</v>
      </c>
      <c r="W4" s="2" t="s">
        <v>1</v>
      </c>
      <c r="X4" s="2" t="s">
        <v>0</v>
      </c>
      <c r="Y4" s="2" t="s">
        <v>1</v>
      </c>
      <c r="Z4" s="2" t="s">
        <v>0</v>
      </c>
      <c r="AA4" s="2" t="s">
        <v>1</v>
      </c>
      <c r="AB4" s="2" t="s">
        <v>0</v>
      </c>
      <c r="AC4" s="2" t="s">
        <v>1</v>
      </c>
      <c r="AD4" s="2"/>
      <c r="AE4" s="2"/>
      <c r="AF4" s="2"/>
      <c r="AG4" s="2"/>
      <c r="AH4" s="2"/>
      <c r="AI4" s="2"/>
      <c r="AJ4" s="2"/>
      <c r="AK4" s="2"/>
      <c r="AL4" s="2"/>
      <c r="AM4" s="5"/>
      <c r="AN4" t="str" cm="1">
        <f t="array" ref="AN4">LOOKUP(2,1/(B4:AM4&lt;&gt;""),B4:AM4)</f>
        <v>nie</v>
      </c>
      <c r="AO4" cm="1">
        <f t="array" ref="AO4">_xlfn.LET(
_xlpm.rng, _xlfn._xlws.FILTER(B4:AM4, B4:AM4&lt;&gt;""),
_xlpm.n, COLUMNS(_xlpm.rng),
_xlpm.rev, INDEX(_xlpm.rng, 1, _xlfn.SEQUENCE(1, _xlpm.n, _xlpm.n, -1)),
_xlpm.pos, MATCH(TRUE, _xlpm.rev&lt;&gt;AN4, 0),
_xlpm.wynik, IF(ISNUMBER(_xlpm.pos), _xlpm.pos-1, _xlpm.n),
_xlpm.wynik
)</f>
        <v>1</v>
      </c>
      <c r="AP4" t="str">
        <f t="shared" si="0"/>
        <v>nie 1</v>
      </c>
    </row>
    <row r="5" spans="1:42" x14ac:dyDescent="0.25">
      <c r="A5" s="11" t="s">
        <v>120</v>
      </c>
      <c r="B5" s="9" t="s">
        <v>1</v>
      </c>
      <c r="C5" s="2" t="s">
        <v>0</v>
      </c>
      <c r="D5" s="2" t="s">
        <v>0</v>
      </c>
      <c r="E5" s="2" t="s">
        <v>0</v>
      </c>
      <c r="F5" s="2" t="s">
        <v>1</v>
      </c>
      <c r="G5" s="18" t="s">
        <v>0</v>
      </c>
      <c r="H5" s="2" t="s">
        <v>0</v>
      </c>
      <c r="I5" s="18" t="s">
        <v>0</v>
      </c>
      <c r="J5" s="2" t="s">
        <v>0</v>
      </c>
      <c r="K5" s="2" t="s">
        <v>0</v>
      </c>
      <c r="L5" s="2" t="s">
        <v>0</v>
      </c>
      <c r="M5" s="2" t="s">
        <v>1</v>
      </c>
      <c r="N5" s="2" t="s">
        <v>1</v>
      </c>
      <c r="O5" s="2" t="s">
        <v>1</v>
      </c>
      <c r="P5" s="2" t="s">
        <v>0</v>
      </c>
      <c r="Q5" s="2" t="s">
        <v>1</v>
      </c>
      <c r="R5" s="2" t="s">
        <v>1</v>
      </c>
      <c r="S5" s="2" t="s">
        <v>1</v>
      </c>
      <c r="T5" s="2" t="s">
        <v>0</v>
      </c>
      <c r="U5" s="2" t="s">
        <v>1</v>
      </c>
      <c r="V5" s="2" t="s">
        <v>1</v>
      </c>
      <c r="W5" s="2" t="s">
        <v>1</v>
      </c>
      <c r="X5" s="2" t="s">
        <v>0</v>
      </c>
      <c r="Y5" s="2" t="s">
        <v>1</v>
      </c>
      <c r="Z5" s="2" t="s">
        <v>1</v>
      </c>
      <c r="AA5" s="2" t="s">
        <v>0</v>
      </c>
      <c r="AB5" s="2" t="s">
        <v>1</v>
      </c>
      <c r="AC5" s="2" t="s">
        <v>1</v>
      </c>
      <c r="AD5" s="2"/>
      <c r="AE5" s="2"/>
      <c r="AF5" s="2"/>
      <c r="AG5" s="2"/>
      <c r="AH5" s="2"/>
      <c r="AI5" s="2"/>
      <c r="AJ5" s="2"/>
      <c r="AK5" s="2"/>
      <c r="AL5" s="2"/>
      <c r="AM5" s="5"/>
      <c r="AN5" t="str" cm="1">
        <f t="array" ref="AN5">LOOKUP(2,1/(B5:AM5&lt;&gt;""),B5:AM5)</f>
        <v>nie</v>
      </c>
      <c r="AO5" cm="1">
        <f t="array" ref="AO5">_xlfn.LET(
_xlpm.rng, _xlfn._xlws.FILTER(B5:AM5, B5:AM5&lt;&gt;""),
_xlpm.n, COLUMNS(_xlpm.rng),
_xlpm.rev, INDEX(_xlpm.rng, 1, _xlfn.SEQUENCE(1, _xlpm.n, _xlpm.n, -1)),
_xlpm.pos, MATCH(TRUE, _xlpm.rev&lt;&gt;AN5, 0),
_xlpm.wynik, IF(ISNUMBER(_xlpm.pos), _xlpm.pos-1, _xlpm.n),
_xlpm.wynik
)</f>
        <v>2</v>
      </c>
      <c r="AP5" t="str">
        <f t="shared" si="0"/>
        <v>nie 2</v>
      </c>
    </row>
    <row r="6" spans="1:42" x14ac:dyDescent="0.25">
      <c r="A6" s="11" t="s">
        <v>121</v>
      </c>
      <c r="B6" s="9" t="s">
        <v>0</v>
      </c>
      <c r="C6" s="2" t="s">
        <v>0</v>
      </c>
      <c r="D6" s="2" t="s">
        <v>1</v>
      </c>
      <c r="E6" s="2" t="s">
        <v>1</v>
      </c>
      <c r="F6" s="2" t="s">
        <v>1</v>
      </c>
      <c r="G6" s="18" t="s">
        <v>0</v>
      </c>
      <c r="H6" s="2" t="s">
        <v>1</v>
      </c>
      <c r="I6" s="18" t="s">
        <v>0</v>
      </c>
      <c r="J6" s="2" t="s">
        <v>0</v>
      </c>
      <c r="K6" s="2" t="s">
        <v>1</v>
      </c>
      <c r="L6" s="2" t="s">
        <v>1</v>
      </c>
      <c r="M6" s="2" t="s">
        <v>1</v>
      </c>
      <c r="N6" s="2" t="s">
        <v>0</v>
      </c>
      <c r="O6" s="2" t="s">
        <v>0</v>
      </c>
      <c r="P6" s="2" t="s">
        <v>0</v>
      </c>
      <c r="Q6" s="2" t="s">
        <v>1</v>
      </c>
      <c r="R6" s="2" t="s">
        <v>1</v>
      </c>
      <c r="S6" s="2" t="s">
        <v>0</v>
      </c>
      <c r="T6" s="2" t="s">
        <v>1</v>
      </c>
      <c r="U6" s="2" t="s">
        <v>0</v>
      </c>
      <c r="V6" s="2" t="s">
        <v>1</v>
      </c>
      <c r="W6" s="2" t="s">
        <v>1</v>
      </c>
      <c r="X6" s="2" t="s">
        <v>0</v>
      </c>
      <c r="Y6" s="2" t="s">
        <v>0</v>
      </c>
      <c r="Z6" s="2" t="s">
        <v>1</v>
      </c>
      <c r="AA6" s="2" t="s">
        <v>1</v>
      </c>
      <c r="AB6" s="2" t="s">
        <v>0</v>
      </c>
      <c r="AC6" s="2" t="s">
        <v>0</v>
      </c>
      <c r="AD6" s="2"/>
      <c r="AE6" s="2"/>
      <c r="AF6" s="2"/>
      <c r="AG6" s="2"/>
      <c r="AH6" s="2"/>
      <c r="AI6" s="2"/>
      <c r="AJ6" s="2"/>
      <c r="AK6" s="2"/>
      <c r="AL6" s="2"/>
      <c r="AM6" s="5"/>
      <c r="AN6" t="str" cm="1">
        <f t="array" ref="AN6">LOOKUP(2,1/(B6:AM6&lt;&gt;""),B6:AM6)</f>
        <v>tak</v>
      </c>
      <c r="AO6" cm="1">
        <f t="array" ref="AO6">_xlfn.LET(
_xlpm.rng, _xlfn._xlws.FILTER(B6:AM6, B6:AM6&lt;&gt;""),
_xlpm.n, COLUMNS(_xlpm.rng),
_xlpm.rev, INDEX(_xlpm.rng, 1, _xlfn.SEQUENCE(1, _xlpm.n, _xlpm.n, -1)),
_xlpm.pos, MATCH(TRUE, _xlpm.rev&lt;&gt;AN6, 0),
_xlpm.wynik, IF(ISNUMBER(_xlpm.pos), _xlpm.pos-1, _xlpm.n),
_xlpm.wynik
)</f>
        <v>2</v>
      </c>
      <c r="AP6" t="str">
        <f t="shared" si="0"/>
        <v>tak 2</v>
      </c>
    </row>
    <row r="7" spans="1:42" x14ac:dyDescent="0.25">
      <c r="A7" s="11" t="s">
        <v>122</v>
      </c>
      <c r="B7" s="9" t="s">
        <v>1</v>
      </c>
      <c r="C7" s="2" t="s">
        <v>0</v>
      </c>
      <c r="D7" s="2" t="s">
        <v>0</v>
      </c>
      <c r="E7" s="2" t="s">
        <v>0</v>
      </c>
      <c r="F7" s="2" t="s">
        <v>1</v>
      </c>
      <c r="G7" s="18" t="s">
        <v>0</v>
      </c>
      <c r="H7" s="2" t="s">
        <v>0</v>
      </c>
      <c r="I7" s="2" t="s">
        <v>1</v>
      </c>
      <c r="J7" s="2" t="s">
        <v>0</v>
      </c>
      <c r="K7" s="2" t="s">
        <v>1</v>
      </c>
      <c r="L7" s="2" t="s">
        <v>1</v>
      </c>
      <c r="M7" s="2" t="s">
        <v>0</v>
      </c>
      <c r="N7" s="2" t="s">
        <v>1</v>
      </c>
      <c r="O7" s="2" t="s">
        <v>0</v>
      </c>
      <c r="P7" s="2" t="s">
        <v>0</v>
      </c>
      <c r="Q7" s="2" t="s">
        <v>1</v>
      </c>
      <c r="R7" s="2" t="s">
        <v>0</v>
      </c>
      <c r="S7" s="2" t="s">
        <v>1</v>
      </c>
      <c r="T7" s="2" t="s">
        <v>1</v>
      </c>
      <c r="U7" s="2" t="s">
        <v>0</v>
      </c>
      <c r="V7" s="2" t="s">
        <v>0</v>
      </c>
      <c r="W7" s="2" t="s">
        <v>1</v>
      </c>
      <c r="X7" s="2" t="s">
        <v>1</v>
      </c>
      <c r="Y7" s="2" t="s">
        <v>1</v>
      </c>
      <c r="Z7" s="2" t="s">
        <v>0</v>
      </c>
      <c r="AA7" s="2" t="s">
        <v>1</v>
      </c>
      <c r="AB7" s="2" t="s">
        <v>1</v>
      </c>
      <c r="AC7" s="2" t="s">
        <v>0</v>
      </c>
      <c r="AD7" s="2"/>
      <c r="AE7" s="2"/>
      <c r="AF7" s="2"/>
      <c r="AG7" s="2"/>
      <c r="AH7" s="2"/>
      <c r="AI7" s="2"/>
      <c r="AJ7" s="2"/>
      <c r="AK7" s="2"/>
      <c r="AL7" s="2"/>
      <c r="AM7" s="5"/>
      <c r="AN7" t="str" cm="1">
        <f t="array" ref="AN7">LOOKUP(2,1/(B7:AM7&lt;&gt;""),B7:AM7)</f>
        <v>tak</v>
      </c>
      <c r="AO7" cm="1">
        <f t="array" ref="AO7">_xlfn.LET(
_xlpm.rng, _xlfn._xlws.FILTER(B7:AM7, B7:AM7&lt;&gt;""),
_xlpm.n, COLUMNS(_xlpm.rng),
_xlpm.rev, INDEX(_xlpm.rng, 1, _xlfn.SEQUENCE(1, _xlpm.n, _xlpm.n, -1)),
_xlpm.pos, MATCH(TRUE, _xlpm.rev&lt;&gt;AN7, 0),
_xlpm.wynik, IF(ISNUMBER(_xlpm.pos), _xlpm.pos-1, _xlpm.n),
_xlpm.wynik
)</f>
        <v>1</v>
      </c>
      <c r="AP7" t="str">
        <f t="shared" si="0"/>
        <v>tak 1</v>
      </c>
    </row>
    <row r="8" spans="1:42" x14ac:dyDescent="0.25">
      <c r="A8" s="11" t="s">
        <v>123</v>
      </c>
      <c r="B8" s="9" t="s">
        <v>1</v>
      </c>
      <c r="C8" s="2" t="s">
        <v>1</v>
      </c>
      <c r="D8" s="2" t="s">
        <v>1</v>
      </c>
      <c r="E8" s="2" t="s">
        <v>1</v>
      </c>
      <c r="F8" s="2" t="s">
        <v>0</v>
      </c>
      <c r="G8" s="18" t="s">
        <v>0</v>
      </c>
      <c r="H8" s="2" t="s">
        <v>1</v>
      </c>
      <c r="I8" s="2" t="s">
        <v>1</v>
      </c>
      <c r="J8" s="2" t="s">
        <v>1</v>
      </c>
      <c r="K8" s="2" t="s">
        <v>0</v>
      </c>
      <c r="L8" s="2" t="s">
        <v>0</v>
      </c>
      <c r="M8" s="2" t="s">
        <v>0</v>
      </c>
      <c r="N8" s="2" t="s">
        <v>1</v>
      </c>
      <c r="O8" s="2" t="s">
        <v>0</v>
      </c>
      <c r="P8" s="2" t="s">
        <v>1</v>
      </c>
      <c r="Q8" s="2" t="s">
        <v>1</v>
      </c>
      <c r="R8" s="2" t="s">
        <v>1</v>
      </c>
      <c r="S8" s="2" t="s">
        <v>1</v>
      </c>
      <c r="T8" s="2" t="s">
        <v>0</v>
      </c>
      <c r="U8" s="2" t="s">
        <v>0</v>
      </c>
      <c r="V8" s="2" t="s">
        <v>1</v>
      </c>
      <c r="W8" s="2" t="s">
        <v>1</v>
      </c>
      <c r="X8" s="2" t="s">
        <v>0</v>
      </c>
      <c r="Y8" s="2" t="s">
        <v>0</v>
      </c>
      <c r="Z8" s="2" t="s">
        <v>1</v>
      </c>
      <c r="AA8" s="2" t="s">
        <v>0</v>
      </c>
      <c r="AB8" s="2" t="s">
        <v>1</v>
      </c>
      <c r="AC8" s="2" t="s">
        <v>1</v>
      </c>
      <c r="AD8" s="2"/>
      <c r="AE8" s="2"/>
      <c r="AF8" s="2"/>
      <c r="AG8" s="2"/>
      <c r="AH8" s="2"/>
      <c r="AI8" s="2"/>
      <c r="AJ8" s="2"/>
      <c r="AK8" s="2"/>
      <c r="AL8" s="2"/>
      <c r="AM8" s="5"/>
      <c r="AN8" t="str" cm="1">
        <f t="array" ref="AN8">LOOKUP(2,1/(B8:AM8&lt;&gt;""),B8:AM8)</f>
        <v>nie</v>
      </c>
      <c r="AO8" cm="1">
        <f t="array" ref="AO8">_xlfn.LET(
_xlpm.rng, _xlfn._xlws.FILTER(B8:AM8, B8:AM8&lt;&gt;""),
_xlpm.n, COLUMNS(_xlpm.rng),
_xlpm.rev, INDEX(_xlpm.rng, 1, _xlfn.SEQUENCE(1, _xlpm.n, _xlpm.n, -1)),
_xlpm.pos, MATCH(TRUE, _xlpm.rev&lt;&gt;AN8, 0),
_xlpm.wynik, IF(ISNUMBER(_xlpm.pos), _xlpm.pos-1, _xlpm.n),
_xlpm.wynik
)</f>
        <v>2</v>
      </c>
      <c r="AP8" t="str">
        <f t="shared" si="0"/>
        <v>nie 2</v>
      </c>
    </row>
    <row r="9" spans="1:42" x14ac:dyDescent="0.25">
      <c r="A9" s="11" t="s">
        <v>124</v>
      </c>
      <c r="B9" s="9" t="s">
        <v>0</v>
      </c>
      <c r="C9" s="2" t="s">
        <v>0</v>
      </c>
      <c r="D9" s="2" t="s">
        <v>0</v>
      </c>
      <c r="E9" s="2" t="s">
        <v>0</v>
      </c>
      <c r="F9" s="2" t="s">
        <v>1</v>
      </c>
      <c r="G9" s="18" t="s">
        <v>0</v>
      </c>
      <c r="H9" s="2" t="s">
        <v>1</v>
      </c>
      <c r="I9" s="2" t="s">
        <v>0</v>
      </c>
      <c r="J9" s="2" t="s">
        <v>0</v>
      </c>
      <c r="K9" s="2" t="s">
        <v>1</v>
      </c>
      <c r="L9" s="2" t="s">
        <v>0</v>
      </c>
      <c r="M9" s="2" t="s">
        <v>1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1</v>
      </c>
      <c r="S9" s="2" t="s">
        <v>0</v>
      </c>
      <c r="T9" s="2" t="s">
        <v>1</v>
      </c>
      <c r="U9" s="2" t="s">
        <v>1</v>
      </c>
      <c r="V9" s="2" t="s">
        <v>1</v>
      </c>
      <c r="W9" s="2" t="s">
        <v>1</v>
      </c>
      <c r="X9" s="2" t="s">
        <v>1</v>
      </c>
      <c r="Y9" s="2" t="s">
        <v>0</v>
      </c>
      <c r="Z9" s="2" t="s">
        <v>1</v>
      </c>
      <c r="AA9" s="2" t="s">
        <v>1</v>
      </c>
      <c r="AB9" s="2" t="s">
        <v>0</v>
      </c>
      <c r="AC9" s="2" t="s">
        <v>0</v>
      </c>
      <c r="AD9" s="2"/>
      <c r="AE9" s="2"/>
      <c r="AF9" s="2"/>
      <c r="AG9" s="2"/>
      <c r="AH9" s="2"/>
      <c r="AI9" s="2"/>
      <c r="AJ9" s="2"/>
      <c r="AK9" s="2"/>
      <c r="AL9" s="2"/>
      <c r="AM9" s="5"/>
      <c r="AN9" t="str" cm="1">
        <f t="array" ref="AN9">LOOKUP(2,1/(B9:AM9&lt;&gt;""),B9:AM9)</f>
        <v>tak</v>
      </c>
      <c r="AO9" cm="1">
        <f t="array" ref="AO9">_xlfn.LET(
_xlpm.rng, _xlfn._xlws.FILTER(B9:AM9, B9:AM9&lt;&gt;""),
_xlpm.n, COLUMNS(_xlpm.rng),
_xlpm.rev, INDEX(_xlpm.rng, 1, _xlfn.SEQUENCE(1, _xlpm.n, _xlpm.n, -1)),
_xlpm.pos, MATCH(TRUE, _xlpm.rev&lt;&gt;AN9, 0),
_xlpm.wynik, IF(ISNUMBER(_xlpm.pos), _xlpm.pos-1, _xlpm.n),
_xlpm.wynik
)</f>
        <v>2</v>
      </c>
      <c r="AP9" t="str">
        <f t="shared" si="0"/>
        <v>tak 2</v>
      </c>
    </row>
    <row r="10" spans="1:42" x14ac:dyDescent="0.25">
      <c r="A10" s="11" t="s">
        <v>125</v>
      </c>
      <c r="B10" s="9" t="s">
        <v>1</v>
      </c>
      <c r="C10" s="2" t="s">
        <v>1</v>
      </c>
      <c r="D10" s="2" t="s">
        <v>0</v>
      </c>
      <c r="E10" s="2" t="s">
        <v>1</v>
      </c>
      <c r="F10" s="2" t="s">
        <v>0</v>
      </c>
      <c r="G10" s="18" t="s">
        <v>0</v>
      </c>
      <c r="H10" s="2" t="s">
        <v>0</v>
      </c>
      <c r="I10" s="2" t="s">
        <v>0</v>
      </c>
      <c r="J10" s="2" t="s">
        <v>0</v>
      </c>
      <c r="K10" s="2" t="s">
        <v>1</v>
      </c>
      <c r="L10" s="2" t="s">
        <v>1</v>
      </c>
      <c r="M10" s="2" t="s">
        <v>1</v>
      </c>
      <c r="N10" s="2" t="s">
        <v>1</v>
      </c>
      <c r="O10" s="2" t="s">
        <v>0</v>
      </c>
      <c r="P10" s="2" t="s">
        <v>0</v>
      </c>
      <c r="Q10" s="2" t="s">
        <v>1</v>
      </c>
      <c r="R10" s="2" t="s">
        <v>1</v>
      </c>
      <c r="S10" s="2" t="s">
        <v>0</v>
      </c>
      <c r="T10" s="2" t="s">
        <v>0</v>
      </c>
      <c r="U10" s="2" t="s">
        <v>0</v>
      </c>
      <c r="V10" s="2" t="s">
        <v>1</v>
      </c>
      <c r="W10" s="2" t="s">
        <v>0</v>
      </c>
      <c r="X10" s="2" t="s">
        <v>1</v>
      </c>
      <c r="Y10" s="2" t="s">
        <v>0</v>
      </c>
      <c r="Z10" s="2" t="s">
        <v>0</v>
      </c>
      <c r="AA10" s="2" t="s">
        <v>1</v>
      </c>
      <c r="AB10" s="2" t="s">
        <v>0</v>
      </c>
      <c r="AC10" s="2" t="s">
        <v>1</v>
      </c>
      <c r="AD10" s="2"/>
      <c r="AE10" s="2"/>
      <c r="AF10" s="2"/>
      <c r="AG10" s="2"/>
      <c r="AH10" s="2"/>
      <c r="AI10" s="2"/>
      <c r="AJ10" s="2"/>
      <c r="AK10" s="2"/>
      <c r="AL10" s="2"/>
      <c r="AM10" s="5"/>
      <c r="AN10" t="str" cm="1">
        <f t="array" ref="AN10">LOOKUP(2,1/(B10:AM10&lt;&gt;""),B10:AM10)</f>
        <v>nie</v>
      </c>
      <c r="AO10" cm="1">
        <f t="array" ref="AO10">_xlfn.LET(
_xlpm.rng, _xlfn._xlws.FILTER(B10:AM10, B10:AM10&lt;&gt;""),
_xlpm.n, COLUMNS(_xlpm.rng),
_xlpm.rev, INDEX(_xlpm.rng, 1, _xlfn.SEQUENCE(1, _xlpm.n, _xlpm.n, -1)),
_xlpm.pos, MATCH(TRUE, _xlpm.rev&lt;&gt;AN10, 0),
_xlpm.wynik, IF(ISNUMBER(_xlpm.pos), _xlpm.pos-1, _xlpm.n),
_xlpm.wynik
)</f>
        <v>1</v>
      </c>
      <c r="AP10" t="str">
        <f t="shared" si="0"/>
        <v>nie 1</v>
      </c>
    </row>
    <row r="11" spans="1:42" x14ac:dyDescent="0.25">
      <c r="A11" s="11" t="s">
        <v>126</v>
      </c>
      <c r="B11" s="9" t="s">
        <v>0</v>
      </c>
      <c r="C11" s="2" t="s">
        <v>1</v>
      </c>
      <c r="D11" s="2" t="s">
        <v>0</v>
      </c>
      <c r="E11" s="2" t="s">
        <v>0</v>
      </c>
      <c r="F11" s="2" t="s">
        <v>0</v>
      </c>
      <c r="G11" s="18" t="s">
        <v>0</v>
      </c>
      <c r="H11" s="2" t="s">
        <v>1</v>
      </c>
      <c r="I11" s="2" t="s">
        <v>0</v>
      </c>
      <c r="J11" s="2" t="s">
        <v>1</v>
      </c>
      <c r="K11" s="2" t="s">
        <v>0</v>
      </c>
      <c r="L11" s="2" t="s">
        <v>0</v>
      </c>
      <c r="M11" s="2" t="s">
        <v>0</v>
      </c>
      <c r="N11" s="2" t="s">
        <v>1</v>
      </c>
      <c r="O11" s="2" t="s">
        <v>0</v>
      </c>
      <c r="P11" s="2" t="s">
        <v>0</v>
      </c>
      <c r="Q11" s="2" t="s">
        <v>1</v>
      </c>
      <c r="R11" s="2" t="s">
        <v>1</v>
      </c>
      <c r="S11" s="2" t="s">
        <v>0</v>
      </c>
      <c r="T11" s="2" t="s">
        <v>0</v>
      </c>
      <c r="U11" s="2" t="s">
        <v>0</v>
      </c>
      <c r="V11" s="2" t="s">
        <v>0</v>
      </c>
      <c r="W11" s="2" t="s">
        <v>1</v>
      </c>
      <c r="X11" s="2" t="s">
        <v>0</v>
      </c>
      <c r="Y11" s="2" t="s">
        <v>1</v>
      </c>
      <c r="Z11" s="2" t="s">
        <v>0</v>
      </c>
      <c r="AA11" s="2" t="s">
        <v>1</v>
      </c>
      <c r="AB11" s="2" t="s">
        <v>0</v>
      </c>
      <c r="AC11" s="2" t="s">
        <v>1</v>
      </c>
      <c r="AD11" s="2"/>
      <c r="AE11" s="2"/>
      <c r="AF11" s="2"/>
      <c r="AG11" s="2"/>
      <c r="AH11" s="2"/>
      <c r="AI11" s="2"/>
      <c r="AJ11" s="2"/>
      <c r="AK11" s="2"/>
      <c r="AL11" s="2"/>
      <c r="AM11" s="5"/>
      <c r="AN11" t="str" cm="1">
        <f t="array" ref="AN11">LOOKUP(2,1/(B11:AM11&lt;&gt;""),B11:AM11)</f>
        <v>nie</v>
      </c>
      <c r="AO11" cm="1">
        <f t="array" ref="AO11">_xlfn.LET(
_xlpm.rng, _xlfn._xlws.FILTER(B11:AM11, B11:AM11&lt;&gt;""),
_xlpm.n, COLUMNS(_xlpm.rng),
_xlpm.rev, INDEX(_xlpm.rng, 1, _xlfn.SEQUENCE(1, _xlpm.n, _xlpm.n, -1)),
_xlpm.pos, MATCH(TRUE, _xlpm.rev&lt;&gt;AN11, 0),
_xlpm.wynik, IF(ISNUMBER(_xlpm.pos), _xlpm.pos-1, _xlpm.n),
_xlpm.wynik
)</f>
        <v>1</v>
      </c>
      <c r="AP11" t="str">
        <f t="shared" si="0"/>
        <v>nie 1</v>
      </c>
    </row>
    <row r="12" spans="1:42" x14ac:dyDescent="0.25">
      <c r="A12" s="11" t="s">
        <v>127</v>
      </c>
      <c r="B12" s="9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1</v>
      </c>
      <c r="H12" s="2" t="s">
        <v>1</v>
      </c>
      <c r="I12" s="2" t="s">
        <v>0</v>
      </c>
      <c r="J12" s="2" t="s">
        <v>1</v>
      </c>
      <c r="K12" s="2" t="s">
        <v>1</v>
      </c>
      <c r="L12" s="2" t="s">
        <v>1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1</v>
      </c>
      <c r="R12" s="2" t="s">
        <v>0</v>
      </c>
      <c r="S12" s="2" t="s">
        <v>1</v>
      </c>
      <c r="T12" s="2" t="s">
        <v>1</v>
      </c>
      <c r="U12" s="2" t="s">
        <v>1</v>
      </c>
      <c r="V12" s="2" t="s">
        <v>1</v>
      </c>
      <c r="W12" s="2" t="s">
        <v>1</v>
      </c>
      <c r="X12" s="2" t="s">
        <v>1</v>
      </c>
      <c r="Y12" s="2" t="s">
        <v>1</v>
      </c>
      <c r="Z12" s="2" t="s">
        <v>0</v>
      </c>
      <c r="AA12" s="2" t="s">
        <v>0</v>
      </c>
      <c r="AB12" s="2" t="s">
        <v>0</v>
      </c>
      <c r="AC12" s="2" t="s">
        <v>0</v>
      </c>
      <c r="AD12" s="2"/>
      <c r="AE12" s="2"/>
      <c r="AF12" s="2"/>
      <c r="AG12" s="2"/>
      <c r="AH12" s="2"/>
      <c r="AI12" s="2"/>
      <c r="AJ12" s="2"/>
      <c r="AK12" s="2"/>
      <c r="AL12" s="2"/>
      <c r="AM12" s="5"/>
      <c r="AN12" t="str" cm="1">
        <f t="array" ref="AN12">LOOKUP(2,1/(B12:AM12&lt;&gt;""),B12:AM12)</f>
        <v>tak</v>
      </c>
      <c r="AO12" cm="1">
        <f t="array" ref="AO12">_xlfn.LET(
_xlpm.rng, _xlfn._xlws.FILTER(B12:AM12, B12:AM12&lt;&gt;""),
_xlpm.n, COLUMNS(_xlpm.rng),
_xlpm.rev, INDEX(_xlpm.rng, 1, _xlfn.SEQUENCE(1, _xlpm.n, _xlpm.n, -1)),
_xlpm.pos, MATCH(TRUE, _xlpm.rev&lt;&gt;AN12, 0),
_xlpm.wynik, IF(ISNUMBER(_xlpm.pos), _xlpm.pos-1, _xlpm.n),
_xlpm.wynik
)</f>
        <v>4</v>
      </c>
      <c r="AP12" t="str">
        <f t="shared" si="0"/>
        <v>tak 4</v>
      </c>
    </row>
    <row r="13" spans="1:42" x14ac:dyDescent="0.25">
      <c r="A13" s="11" t="s">
        <v>128</v>
      </c>
      <c r="B13" s="9" t="s">
        <v>0</v>
      </c>
      <c r="C13" s="2" t="s">
        <v>0</v>
      </c>
      <c r="D13" s="2" t="s">
        <v>1</v>
      </c>
      <c r="E13" s="2" t="s">
        <v>0</v>
      </c>
      <c r="F13" s="2" t="s">
        <v>1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1</v>
      </c>
      <c r="L13" s="2" t="s">
        <v>0</v>
      </c>
      <c r="M13" s="2" t="s">
        <v>1</v>
      </c>
      <c r="N13" s="2" t="s">
        <v>1</v>
      </c>
      <c r="O13" s="2" t="s">
        <v>1</v>
      </c>
      <c r="P13" s="2" t="s">
        <v>0</v>
      </c>
      <c r="Q13" s="2" t="s">
        <v>1</v>
      </c>
      <c r="R13" s="2" t="s">
        <v>0</v>
      </c>
      <c r="S13" s="2" t="s">
        <v>0</v>
      </c>
      <c r="T13" s="2" t="s">
        <v>1</v>
      </c>
      <c r="U13" s="2" t="s">
        <v>0</v>
      </c>
      <c r="V13" s="2" t="s">
        <v>1</v>
      </c>
      <c r="W13" s="2" t="s">
        <v>1</v>
      </c>
      <c r="X13" s="2" t="s">
        <v>0</v>
      </c>
      <c r="Y13" s="2" t="s">
        <v>0</v>
      </c>
      <c r="Z13" s="2" t="s">
        <v>1</v>
      </c>
      <c r="AA13" s="2" t="s">
        <v>1</v>
      </c>
      <c r="AB13" s="2" t="s">
        <v>0</v>
      </c>
      <c r="AC13" s="2" t="s">
        <v>1</v>
      </c>
      <c r="AD13" s="2"/>
      <c r="AE13" s="2"/>
      <c r="AF13" s="2"/>
      <c r="AG13" s="2"/>
      <c r="AH13" s="2"/>
      <c r="AI13" s="2"/>
      <c r="AJ13" s="2"/>
      <c r="AK13" s="2"/>
      <c r="AL13" s="2"/>
      <c r="AM13" s="5"/>
      <c r="AN13" t="str" cm="1">
        <f t="array" ref="AN13">LOOKUP(2,1/(B13:AM13&lt;&gt;""),B13:AM13)</f>
        <v>nie</v>
      </c>
      <c r="AO13" cm="1">
        <f t="array" ref="AO13">_xlfn.LET(
_xlpm.rng, _xlfn._xlws.FILTER(B13:AM13, B13:AM13&lt;&gt;""),
_xlpm.n, COLUMNS(_xlpm.rng),
_xlpm.rev, INDEX(_xlpm.rng, 1, _xlfn.SEQUENCE(1, _xlpm.n, _xlpm.n, -1)),
_xlpm.pos, MATCH(TRUE, _xlpm.rev&lt;&gt;AN13, 0),
_xlpm.wynik, IF(ISNUMBER(_xlpm.pos), _xlpm.pos-1, _xlpm.n),
_xlpm.wynik
)</f>
        <v>1</v>
      </c>
      <c r="AP13" t="str">
        <f t="shared" si="0"/>
        <v>nie 1</v>
      </c>
    </row>
    <row r="14" spans="1:42" x14ac:dyDescent="0.25">
      <c r="A14" s="11" t="s">
        <v>129</v>
      </c>
      <c r="B14" s="9" t="s">
        <v>1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1</v>
      </c>
      <c r="H14" s="2" t="s">
        <v>0</v>
      </c>
      <c r="I14" s="2" t="s">
        <v>0</v>
      </c>
      <c r="J14" s="2" t="s">
        <v>0</v>
      </c>
      <c r="K14" s="2" t="s">
        <v>1</v>
      </c>
      <c r="L14" s="2" t="s">
        <v>0</v>
      </c>
      <c r="M14" s="2" t="s">
        <v>0</v>
      </c>
      <c r="N14" s="2" t="s">
        <v>1</v>
      </c>
      <c r="O14" s="2" t="s">
        <v>1</v>
      </c>
      <c r="P14" s="2" t="s">
        <v>0</v>
      </c>
      <c r="Q14" s="2" t="s">
        <v>1</v>
      </c>
      <c r="R14" s="2" t="s">
        <v>1</v>
      </c>
      <c r="S14" s="2" t="s">
        <v>0</v>
      </c>
      <c r="T14" s="2" t="s">
        <v>1</v>
      </c>
      <c r="U14" s="2" t="s">
        <v>1</v>
      </c>
      <c r="V14" s="2" t="s">
        <v>0</v>
      </c>
      <c r="W14" s="2" t="s">
        <v>1</v>
      </c>
      <c r="X14" s="2" t="s">
        <v>1</v>
      </c>
      <c r="Y14" s="2" t="s">
        <v>1</v>
      </c>
      <c r="Z14" s="2" t="s">
        <v>0</v>
      </c>
      <c r="AA14" s="2" t="s">
        <v>0</v>
      </c>
      <c r="AB14" s="2" t="s">
        <v>1</v>
      </c>
      <c r="AC14" s="2" t="s">
        <v>1</v>
      </c>
      <c r="AD14" s="2"/>
      <c r="AE14" s="2"/>
      <c r="AF14" s="2"/>
      <c r="AG14" s="2"/>
      <c r="AH14" s="2"/>
      <c r="AI14" s="2"/>
      <c r="AJ14" s="2"/>
      <c r="AK14" s="2"/>
      <c r="AL14" s="2"/>
      <c r="AM14" s="5"/>
      <c r="AN14" t="str" cm="1">
        <f t="array" ref="AN14">LOOKUP(2,1/(B14:AM14&lt;&gt;""),B14:AM14)</f>
        <v>nie</v>
      </c>
      <c r="AO14" cm="1">
        <f t="array" ref="AO14">_xlfn.LET(
_xlpm.rng, _xlfn._xlws.FILTER(B14:AM14, B14:AM14&lt;&gt;""),
_xlpm.n, COLUMNS(_xlpm.rng),
_xlpm.rev, INDEX(_xlpm.rng, 1, _xlfn.SEQUENCE(1, _xlpm.n, _xlpm.n, -1)),
_xlpm.pos, MATCH(TRUE, _xlpm.rev&lt;&gt;AN14, 0),
_xlpm.wynik, IF(ISNUMBER(_xlpm.pos), _xlpm.pos-1, _xlpm.n),
_xlpm.wynik
)</f>
        <v>2</v>
      </c>
      <c r="AP14" t="str">
        <f t="shared" si="0"/>
        <v>nie 2</v>
      </c>
    </row>
    <row r="15" spans="1:42" x14ac:dyDescent="0.25">
      <c r="A15" s="11" t="s">
        <v>130</v>
      </c>
      <c r="B15" s="9" t="s">
        <v>0</v>
      </c>
      <c r="C15" s="2" t="s">
        <v>0</v>
      </c>
      <c r="D15" s="2" t="s">
        <v>1</v>
      </c>
      <c r="E15" s="2" t="s">
        <v>1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1</v>
      </c>
      <c r="M15" s="2" t="s">
        <v>0</v>
      </c>
      <c r="N15" s="2" t="s">
        <v>0</v>
      </c>
      <c r="O15" s="2" t="s">
        <v>1</v>
      </c>
      <c r="P15" s="2" t="s">
        <v>0</v>
      </c>
      <c r="Q15" s="2" t="s">
        <v>0</v>
      </c>
      <c r="R15" s="2" t="s">
        <v>1</v>
      </c>
      <c r="S15" s="2" t="s">
        <v>0</v>
      </c>
      <c r="T15" s="2" t="s">
        <v>1</v>
      </c>
      <c r="U15" s="2" t="s">
        <v>0</v>
      </c>
      <c r="V15" s="2" t="s">
        <v>1</v>
      </c>
      <c r="W15" s="2" t="s">
        <v>0</v>
      </c>
      <c r="X15" s="2" t="s">
        <v>1</v>
      </c>
      <c r="Y15" s="2" t="s">
        <v>1</v>
      </c>
      <c r="Z15" s="2" t="s">
        <v>0</v>
      </c>
      <c r="AA15" s="2" t="s">
        <v>0</v>
      </c>
      <c r="AB15" s="2" t="s">
        <v>0</v>
      </c>
      <c r="AC15" s="2" t="s">
        <v>1</v>
      </c>
      <c r="AD15" s="2"/>
      <c r="AE15" s="2"/>
      <c r="AF15" s="2"/>
      <c r="AG15" s="2"/>
      <c r="AH15" s="2"/>
      <c r="AI15" s="2"/>
      <c r="AJ15" s="2"/>
      <c r="AK15" s="2"/>
      <c r="AL15" s="2"/>
      <c r="AM15" s="5"/>
      <c r="AN15" t="str" cm="1">
        <f t="array" ref="AN15">LOOKUP(2,1/(B15:AM15&lt;&gt;""),B15:AM15)</f>
        <v>nie</v>
      </c>
      <c r="AO15" cm="1">
        <f t="array" ref="AO15">_xlfn.LET(
_xlpm.rng, _xlfn._xlws.FILTER(B15:AM15, B15:AM15&lt;&gt;""),
_xlpm.n, COLUMNS(_xlpm.rng),
_xlpm.rev, INDEX(_xlpm.rng, 1, _xlfn.SEQUENCE(1, _xlpm.n, _xlpm.n, -1)),
_xlpm.pos, MATCH(TRUE, _xlpm.rev&lt;&gt;AN15, 0),
_xlpm.wynik, IF(ISNUMBER(_xlpm.pos), _xlpm.pos-1, _xlpm.n),
_xlpm.wynik
)</f>
        <v>1</v>
      </c>
      <c r="AP15" t="str">
        <f t="shared" si="0"/>
        <v>nie 1</v>
      </c>
    </row>
    <row r="16" spans="1:42" x14ac:dyDescent="0.25">
      <c r="A16" s="11" t="s">
        <v>131</v>
      </c>
      <c r="B16" s="9" t="s">
        <v>0</v>
      </c>
      <c r="C16" s="2" t="s">
        <v>1</v>
      </c>
      <c r="D16" s="2" t="s">
        <v>1</v>
      </c>
      <c r="E16" s="2" t="s">
        <v>0</v>
      </c>
      <c r="F16" s="2" t="s">
        <v>1</v>
      </c>
      <c r="G16" s="2" t="s">
        <v>0</v>
      </c>
      <c r="H16" s="2" t="s">
        <v>1</v>
      </c>
      <c r="I16" s="2" t="s">
        <v>0</v>
      </c>
      <c r="J16" s="2" t="s">
        <v>0</v>
      </c>
      <c r="K16" s="2" t="s">
        <v>1</v>
      </c>
      <c r="L16" s="2" t="s">
        <v>1</v>
      </c>
      <c r="M16" s="2" t="s">
        <v>0</v>
      </c>
      <c r="N16" s="2" t="s">
        <v>1</v>
      </c>
      <c r="O16" s="2" t="s">
        <v>1</v>
      </c>
      <c r="P16" s="2" t="s">
        <v>0</v>
      </c>
      <c r="Q16" s="2" t="s">
        <v>0</v>
      </c>
      <c r="R16" s="2" t="s">
        <v>1</v>
      </c>
      <c r="S16" s="2" t="s">
        <v>0</v>
      </c>
      <c r="T16" s="2" t="s">
        <v>0</v>
      </c>
      <c r="U16" s="2" t="s">
        <v>1</v>
      </c>
      <c r="V16" s="2" t="s">
        <v>0</v>
      </c>
      <c r="W16" s="2" t="s">
        <v>1</v>
      </c>
      <c r="X16" s="2" t="s">
        <v>0</v>
      </c>
      <c r="Y16" s="2" t="s">
        <v>1</v>
      </c>
      <c r="Z16" s="2" t="s">
        <v>1</v>
      </c>
      <c r="AA16" s="2" t="s">
        <v>1</v>
      </c>
      <c r="AB16" s="2" t="s">
        <v>1</v>
      </c>
      <c r="AC16" s="2" t="s">
        <v>1</v>
      </c>
      <c r="AD16" s="2"/>
      <c r="AE16" s="2"/>
      <c r="AF16" s="2"/>
      <c r="AG16" s="2"/>
      <c r="AH16" s="2"/>
      <c r="AI16" s="2"/>
      <c r="AJ16" s="2"/>
      <c r="AK16" s="2"/>
      <c r="AL16" s="2"/>
      <c r="AM16" s="5"/>
      <c r="AN16" t="str" cm="1">
        <f t="array" ref="AN16">LOOKUP(2,1/(B16:AM16&lt;&gt;""),B16:AM16)</f>
        <v>nie</v>
      </c>
      <c r="AO16" cm="1">
        <f t="array" ref="AO16">_xlfn.LET(
_xlpm.rng, _xlfn._xlws.FILTER(B16:AM16, B16:AM16&lt;&gt;""),
_xlpm.n, COLUMNS(_xlpm.rng),
_xlpm.rev, INDEX(_xlpm.rng, 1, _xlfn.SEQUENCE(1, _xlpm.n, _xlpm.n, -1)),
_xlpm.pos, MATCH(TRUE, _xlpm.rev&lt;&gt;AN16, 0),
_xlpm.wynik, IF(ISNUMBER(_xlpm.pos), _xlpm.pos-1, _xlpm.n),
_xlpm.wynik
)</f>
        <v>5</v>
      </c>
      <c r="AP16" t="str">
        <f t="shared" si="0"/>
        <v>nie 5</v>
      </c>
    </row>
    <row r="17" spans="1:42" x14ac:dyDescent="0.25">
      <c r="A17" s="11" t="s">
        <v>501</v>
      </c>
      <c r="B17" s="9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1</v>
      </c>
      <c r="L17" s="2" t="s">
        <v>1</v>
      </c>
      <c r="M17" s="2" t="s">
        <v>0</v>
      </c>
      <c r="N17" s="2" t="s">
        <v>1</v>
      </c>
      <c r="O17" s="2" t="s">
        <v>1</v>
      </c>
      <c r="P17" s="2" t="s">
        <v>0</v>
      </c>
      <c r="Q17" s="2" t="s">
        <v>1</v>
      </c>
      <c r="R17" s="2" t="s">
        <v>1</v>
      </c>
      <c r="S17" s="2" t="s">
        <v>1</v>
      </c>
      <c r="T17" s="2" t="s">
        <v>0</v>
      </c>
      <c r="U17" s="2" t="s">
        <v>1</v>
      </c>
      <c r="V17" s="2" t="s">
        <v>0</v>
      </c>
      <c r="W17" s="2" t="s">
        <v>1</v>
      </c>
      <c r="X17" s="2" t="s">
        <v>0</v>
      </c>
      <c r="Y17" s="2" t="s">
        <v>0</v>
      </c>
      <c r="Z17" s="2" t="s">
        <v>1</v>
      </c>
      <c r="AA17" s="2" t="s">
        <v>0</v>
      </c>
      <c r="AB17" s="2" t="s">
        <v>1</v>
      </c>
      <c r="AC17" s="2" t="s">
        <v>0</v>
      </c>
      <c r="AD17" s="2"/>
      <c r="AE17" s="2"/>
      <c r="AF17" s="2"/>
      <c r="AG17" s="2"/>
      <c r="AH17" s="2"/>
      <c r="AI17" s="2"/>
      <c r="AJ17" s="2"/>
      <c r="AK17" s="2"/>
      <c r="AL17" s="2"/>
      <c r="AM17" s="5"/>
      <c r="AN17" t="str" cm="1">
        <f t="array" ref="AN17">LOOKUP(2,1/(B17:AM17&lt;&gt;""),B17:AM17)</f>
        <v>tak</v>
      </c>
      <c r="AO17" cm="1">
        <f t="array" ref="AO17">_xlfn.LET(
_xlpm.rng, _xlfn._xlws.FILTER(B17:AM17, B17:AM17&lt;&gt;""),
_xlpm.n, COLUMNS(_xlpm.rng),
_xlpm.rev, INDEX(_xlpm.rng, 1, _xlfn.SEQUENCE(1, _xlpm.n, _xlpm.n, -1)),
_xlpm.pos, MATCH(TRUE, _xlpm.rev&lt;&gt;AN17, 0),
_xlpm.wynik, IF(ISNUMBER(_xlpm.pos), _xlpm.pos-1, _xlpm.n),
_xlpm.wynik
)</f>
        <v>1</v>
      </c>
      <c r="AP17" t="str">
        <f t="shared" si="0"/>
        <v>tak 1</v>
      </c>
    </row>
    <row r="18" spans="1:42" x14ac:dyDescent="0.25">
      <c r="A18" s="11" t="s">
        <v>132</v>
      </c>
      <c r="B18" s="9" t="s">
        <v>1</v>
      </c>
      <c r="C18" s="2" t="s">
        <v>1</v>
      </c>
      <c r="D18" s="2" t="s">
        <v>0</v>
      </c>
      <c r="E18" s="2" t="s">
        <v>1</v>
      </c>
      <c r="F18" s="2" t="s">
        <v>1</v>
      </c>
      <c r="G18" s="2" t="s">
        <v>0</v>
      </c>
      <c r="H18" s="2" t="s">
        <v>0</v>
      </c>
      <c r="I18" s="2" t="s">
        <v>0</v>
      </c>
      <c r="J18" s="2" t="s">
        <v>1</v>
      </c>
      <c r="K18" s="2" t="s">
        <v>1</v>
      </c>
      <c r="L18" s="2" t="s">
        <v>1</v>
      </c>
      <c r="M18" s="2" t="s">
        <v>1</v>
      </c>
      <c r="N18" s="2" t="s">
        <v>0</v>
      </c>
      <c r="O18" s="2" t="s">
        <v>1</v>
      </c>
      <c r="P18" s="2" t="s">
        <v>1</v>
      </c>
      <c r="Q18" s="2" t="s">
        <v>0</v>
      </c>
      <c r="R18" s="2" t="s">
        <v>1</v>
      </c>
      <c r="S18" s="2" t="s">
        <v>1</v>
      </c>
      <c r="T18" s="2" t="s">
        <v>0</v>
      </c>
      <c r="U18" s="2" t="s">
        <v>0</v>
      </c>
      <c r="V18" s="2" t="s">
        <v>1</v>
      </c>
      <c r="W18" s="2" t="s">
        <v>1</v>
      </c>
      <c r="X18" s="2" t="s">
        <v>1</v>
      </c>
      <c r="Y18" s="2" t="s">
        <v>0</v>
      </c>
      <c r="Z18" s="2" t="s">
        <v>1</v>
      </c>
      <c r="AA18" s="2" t="s">
        <v>1</v>
      </c>
      <c r="AB18" s="2" t="s">
        <v>1</v>
      </c>
      <c r="AC18" s="2" t="s">
        <v>0</v>
      </c>
      <c r="AD18" s="2"/>
      <c r="AE18" s="2"/>
      <c r="AF18" s="2"/>
      <c r="AG18" s="2"/>
      <c r="AH18" s="2"/>
      <c r="AI18" s="2"/>
      <c r="AJ18" s="2"/>
      <c r="AK18" s="2"/>
      <c r="AL18" s="2"/>
      <c r="AM18" s="5"/>
      <c r="AN18" t="str" cm="1">
        <f t="array" ref="AN18">LOOKUP(2,1/(B18:AM18&lt;&gt;""),B18:AM18)</f>
        <v>tak</v>
      </c>
      <c r="AO18" cm="1">
        <f t="array" ref="AO18">_xlfn.LET(
_xlpm.rng, _xlfn._xlws.FILTER(B18:AM18, B18:AM18&lt;&gt;""),
_xlpm.n, COLUMNS(_xlpm.rng),
_xlpm.rev, INDEX(_xlpm.rng, 1, _xlfn.SEQUENCE(1, _xlpm.n, _xlpm.n, -1)),
_xlpm.pos, MATCH(TRUE, _xlpm.rev&lt;&gt;AN18, 0),
_xlpm.wynik, IF(ISNUMBER(_xlpm.pos), _xlpm.pos-1, _xlpm.n),
_xlpm.wynik
)</f>
        <v>1</v>
      </c>
      <c r="AP18" t="str">
        <f t="shared" si="0"/>
        <v>tak 1</v>
      </c>
    </row>
    <row r="19" spans="1:42" x14ac:dyDescent="0.25">
      <c r="A19" s="11" t="s">
        <v>133</v>
      </c>
      <c r="B19" s="9" t="s">
        <v>1</v>
      </c>
      <c r="C19" s="2" t="s">
        <v>1</v>
      </c>
      <c r="D19" s="2" t="s">
        <v>1</v>
      </c>
      <c r="E19" s="2" t="s">
        <v>0</v>
      </c>
      <c r="F19" s="2" t="s">
        <v>0</v>
      </c>
      <c r="G19" s="2" t="s">
        <v>0</v>
      </c>
      <c r="H19" s="2" t="s">
        <v>1</v>
      </c>
      <c r="I19" s="2" t="s">
        <v>0</v>
      </c>
      <c r="J19" s="2" t="s">
        <v>0</v>
      </c>
      <c r="K19" s="2" t="s">
        <v>1</v>
      </c>
      <c r="L19" s="2" t="s">
        <v>1</v>
      </c>
      <c r="M19" s="2" t="s">
        <v>0</v>
      </c>
      <c r="N19" s="2" t="s">
        <v>1</v>
      </c>
      <c r="O19" s="2" t="s">
        <v>1</v>
      </c>
      <c r="P19" s="2" t="s">
        <v>1</v>
      </c>
      <c r="Q19" s="2" t="s">
        <v>1</v>
      </c>
      <c r="R19" s="2" t="s">
        <v>1</v>
      </c>
      <c r="S19" s="2" t="s">
        <v>1</v>
      </c>
      <c r="T19" s="2" t="s">
        <v>0</v>
      </c>
      <c r="U19" s="2" t="s">
        <v>0</v>
      </c>
      <c r="V19" s="2" t="s">
        <v>1</v>
      </c>
      <c r="W19" s="2" t="s">
        <v>0</v>
      </c>
      <c r="X19" s="2" t="s">
        <v>0</v>
      </c>
      <c r="Y19" s="2" t="s">
        <v>1</v>
      </c>
      <c r="Z19" s="2" t="s">
        <v>1</v>
      </c>
      <c r="AA19" s="2" t="s">
        <v>1</v>
      </c>
      <c r="AB19" s="2" t="s">
        <v>0</v>
      </c>
      <c r="AC19" s="2" t="s">
        <v>0</v>
      </c>
      <c r="AD19" s="2"/>
      <c r="AE19" s="2"/>
      <c r="AF19" s="2"/>
      <c r="AG19" s="2"/>
      <c r="AH19" s="2"/>
      <c r="AI19" s="2"/>
      <c r="AJ19" s="2"/>
      <c r="AK19" s="2"/>
      <c r="AL19" s="2"/>
      <c r="AM19" s="5"/>
      <c r="AN19" t="str" cm="1">
        <f t="array" ref="AN19">LOOKUP(2,1/(B19:AM19&lt;&gt;""),B19:AM19)</f>
        <v>tak</v>
      </c>
      <c r="AO19" cm="1">
        <f t="array" ref="AO19">_xlfn.LET(
_xlpm.rng, _xlfn._xlws.FILTER(B19:AM19, B19:AM19&lt;&gt;""),
_xlpm.n, COLUMNS(_xlpm.rng),
_xlpm.rev, INDEX(_xlpm.rng, 1, _xlfn.SEQUENCE(1, _xlpm.n, _xlpm.n, -1)),
_xlpm.pos, MATCH(TRUE, _xlpm.rev&lt;&gt;AN19, 0),
_xlpm.wynik, IF(ISNUMBER(_xlpm.pos), _xlpm.pos-1, _xlpm.n),
_xlpm.wynik
)</f>
        <v>2</v>
      </c>
      <c r="AP19" t="str">
        <f t="shared" si="0"/>
        <v>tak 2</v>
      </c>
    </row>
    <row r="20" spans="1:42" hidden="1" x14ac:dyDescent="0.25">
      <c r="B20">
        <f>COUNTIF(B2:B19, "tak")</f>
        <v>10</v>
      </c>
      <c r="C20">
        <f t="shared" ref="C20:AM20" si="1">COUNTIF(C2:C19, "tak")</f>
        <v>12</v>
      </c>
      <c r="D20">
        <f t="shared" si="1"/>
        <v>10</v>
      </c>
      <c r="E20">
        <f t="shared" si="1"/>
        <v>12</v>
      </c>
      <c r="F20">
        <f t="shared" si="1"/>
        <v>10</v>
      </c>
      <c r="G20">
        <f t="shared" si="1"/>
        <v>16</v>
      </c>
      <c r="H20">
        <f t="shared" si="1"/>
        <v>8</v>
      </c>
      <c r="I20">
        <f t="shared" si="1"/>
        <v>16</v>
      </c>
      <c r="J20">
        <f t="shared" si="1"/>
        <v>14</v>
      </c>
      <c r="K20">
        <f t="shared" si="1"/>
        <v>4</v>
      </c>
      <c r="L20">
        <f t="shared" si="1"/>
        <v>8</v>
      </c>
      <c r="M20">
        <f t="shared" si="1"/>
        <v>10</v>
      </c>
      <c r="N20">
        <f t="shared" si="1"/>
        <v>6</v>
      </c>
      <c r="O20">
        <f t="shared" si="1"/>
        <v>10</v>
      </c>
      <c r="P20">
        <f t="shared" si="1"/>
        <v>14</v>
      </c>
      <c r="Q20">
        <f t="shared" si="1"/>
        <v>6</v>
      </c>
      <c r="R20">
        <f t="shared" si="1"/>
        <v>4</v>
      </c>
      <c r="S20">
        <f t="shared" si="1"/>
        <v>8</v>
      </c>
      <c r="T20">
        <f t="shared" si="1"/>
        <v>8</v>
      </c>
      <c r="U20">
        <f t="shared" si="1"/>
        <v>10</v>
      </c>
      <c r="V20">
        <f t="shared" si="1"/>
        <v>6</v>
      </c>
      <c r="W20">
        <f t="shared" si="1"/>
        <v>4</v>
      </c>
      <c r="X20">
        <f t="shared" si="1"/>
        <v>10</v>
      </c>
      <c r="Y20">
        <f t="shared" si="1"/>
        <v>8</v>
      </c>
      <c r="Z20">
        <f t="shared" si="1"/>
        <v>8</v>
      </c>
      <c r="AA20">
        <f t="shared" si="1"/>
        <v>8</v>
      </c>
      <c r="AB20">
        <f t="shared" si="1"/>
        <v>10</v>
      </c>
      <c r="AC20">
        <f t="shared" si="1"/>
        <v>8</v>
      </c>
      <c r="AD20">
        <f t="shared" si="1"/>
        <v>0</v>
      </c>
      <c r="AE20">
        <f t="shared" si="1"/>
        <v>0</v>
      </c>
      <c r="AF20">
        <f t="shared" si="1"/>
        <v>0</v>
      </c>
      <c r="AG20">
        <f t="shared" si="1"/>
        <v>0</v>
      </c>
      <c r="AH20">
        <f t="shared" si="1"/>
        <v>0</v>
      </c>
      <c r="AI20">
        <f t="shared" si="1"/>
        <v>0</v>
      </c>
      <c r="AJ20">
        <f t="shared" si="1"/>
        <v>0</v>
      </c>
      <c r="AK20">
        <f t="shared" si="1"/>
        <v>0</v>
      </c>
      <c r="AL20">
        <f t="shared" si="1"/>
        <v>0</v>
      </c>
      <c r="AM20">
        <f t="shared" si="1"/>
        <v>0</v>
      </c>
    </row>
    <row r="21" spans="1:42" hidden="1" x14ac:dyDescent="0.25">
      <c r="B21">
        <f>COUNTIF(B2:B19, "nie")</f>
        <v>8</v>
      </c>
      <c r="C21">
        <f t="shared" ref="C21:AM21" si="2">COUNTIF(C2:C19, "nie")</f>
        <v>6</v>
      </c>
      <c r="D21">
        <f t="shared" si="2"/>
        <v>8</v>
      </c>
      <c r="E21">
        <f t="shared" si="2"/>
        <v>6</v>
      </c>
      <c r="F21">
        <f t="shared" si="2"/>
        <v>8</v>
      </c>
      <c r="G21">
        <f t="shared" si="2"/>
        <v>2</v>
      </c>
      <c r="H21">
        <f t="shared" si="2"/>
        <v>10</v>
      </c>
      <c r="I21">
        <f t="shared" si="2"/>
        <v>2</v>
      </c>
      <c r="J21">
        <f t="shared" si="2"/>
        <v>4</v>
      </c>
      <c r="K21">
        <f t="shared" si="2"/>
        <v>14</v>
      </c>
      <c r="L21">
        <f t="shared" si="2"/>
        <v>10</v>
      </c>
      <c r="M21">
        <f t="shared" si="2"/>
        <v>8</v>
      </c>
      <c r="N21">
        <f t="shared" si="2"/>
        <v>12</v>
      </c>
      <c r="O21">
        <f t="shared" si="2"/>
        <v>8</v>
      </c>
      <c r="P21">
        <f t="shared" si="2"/>
        <v>4</v>
      </c>
      <c r="Q21">
        <f t="shared" si="2"/>
        <v>12</v>
      </c>
      <c r="R21">
        <f t="shared" si="2"/>
        <v>14</v>
      </c>
      <c r="S21">
        <f t="shared" si="2"/>
        <v>10</v>
      </c>
      <c r="T21">
        <f t="shared" si="2"/>
        <v>10</v>
      </c>
      <c r="U21">
        <f t="shared" si="2"/>
        <v>8</v>
      </c>
      <c r="V21">
        <f t="shared" si="2"/>
        <v>12</v>
      </c>
      <c r="W21">
        <f t="shared" si="2"/>
        <v>14</v>
      </c>
      <c r="X21">
        <f t="shared" si="2"/>
        <v>8</v>
      </c>
      <c r="Y21">
        <f t="shared" si="2"/>
        <v>10</v>
      </c>
      <c r="Z21">
        <f t="shared" si="2"/>
        <v>10</v>
      </c>
      <c r="AA21">
        <f t="shared" si="2"/>
        <v>10</v>
      </c>
      <c r="AB21">
        <f t="shared" si="2"/>
        <v>8</v>
      </c>
      <c r="AC21">
        <f t="shared" si="2"/>
        <v>10</v>
      </c>
      <c r="AD21">
        <f t="shared" si="2"/>
        <v>0</v>
      </c>
      <c r="AE21">
        <f t="shared" si="2"/>
        <v>0</v>
      </c>
      <c r="AF21">
        <f t="shared" si="2"/>
        <v>0</v>
      </c>
      <c r="AG21">
        <f t="shared" si="2"/>
        <v>0</v>
      </c>
      <c r="AH21">
        <f t="shared" si="2"/>
        <v>0</v>
      </c>
      <c r="AI21">
        <f t="shared" si="2"/>
        <v>0</v>
      </c>
      <c r="AJ21">
        <f t="shared" si="2"/>
        <v>0</v>
      </c>
      <c r="AK21">
        <f t="shared" si="2"/>
        <v>0</v>
      </c>
      <c r="AL21">
        <f t="shared" si="2"/>
        <v>0</v>
      </c>
      <c r="AM21">
        <f t="shared" si="2"/>
        <v>0</v>
      </c>
    </row>
    <row r="22" spans="1:42" hidden="1" x14ac:dyDescent="0.25">
      <c r="B22" t="str">
        <f>IF(MOD(B20, 2) = 0, "1", "0")</f>
        <v>1</v>
      </c>
      <c r="C22" t="str">
        <f t="shared" ref="C22:AM23" si="3">IF(MOD(C20, 2) = 0, "1", "0")</f>
        <v>1</v>
      </c>
      <c r="D22" t="str">
        <f t="shared" si="3"/>
        <v>1</v>
      </c>
      <c r="E22" t="str">
        <f t="shared" si="3"/>
        <v>1</v>
      </c>
      <c r="F22" t="str">
        <f t="shared" si="3"/>
        <v>1</v>
      </c>
      <c r="G22" t="str">
        <f t="shared" si="3"/>
        <v>1</v>
      </c>
      <c r="H22" t="str">
        <f t="shared" si="3"/>
        <v>1</v>
      </c>
      <c r="I22" t="str">
        <f t="shared" si="3"/>
        <v>1</v>
      </c>
      <c r="J22" t="str">
        <f t="shared" si="3"/>
        <v>1</v>
      </c>
      <c r="K22" t="str">
        <f t="shared" si="3"/>
        <v>1</v>
      </c>
      <c r="L22" t="str">
        <f t="shared" si="3"/>
        <v>1</v>
      </c>
      <c r="M22" t="str">
        <f t="shared" si="3"/>
        <v>1</v>
      </c>
      <c r="N22" t="str">
        <f t="shared" si="3"/>
        <v>1</v>
      </c>
      <c r="O22" t="str">
        <f t="shared" si="3"/>
        <v>1</v>
      </c>
      <c r="P22" t="str">
        <f t="shared" si="3"/>
        <v>1</v>
      </c>
      <c r="Q22" t="str">
        <f t="shared" si="3"/>
        <v>1</v>
      </c>
      <c r="R22" t="str">
        <f t="shared" si="3"/>
        <v>1</v>
      </c>
      <c r="S22" t="str">
        <f t="shared" si="3"/>
        <v>1</v>
      </c>
      <c r="T22" t="str">
        <f t="shared" si="3"/>
        <v>1</v>
      </c>
      <c r="U22" t="str">
        <f t="shared" si="3"/>
        <v>1</v>
      </c>
      <c r="V22" t="str">
        <f t="shared" si="3"/>
        <v>1</v>
      </c>
      <c r="W22" t="str">
        <f t="shared" si="3"/>
        <v>1</v>
      </c>
      <c r="X22" t="str">
        <f t="shared" si="3"/>
        <v>1</v>
      </c>
      <c r="Y22" t="str">
        <f t="shared" si="3"/>
        <v>1</v>
      </c>
      <c r="Z22" t="str">
        <f t="shared" si="3"/>
        <v>1</v>
      </c>
      <c r="AA22" t="str">
        <f t="shared" si="3"/>
        <v>1</v>
      </c>
      <c r="AB22" t="str">
        <f t="shared" si="3"/>
        <v>1</v>
      </c>
      <c r="AC22" t="str">
        <f t="shared" si="3"/>
        <v>1</v>
      </c>
      <c r="AD22" t="str">
        <f t="shared" si="3"/>
        <v>1</v>
      </c>
      <c r="AE22" t="str">
        <f t="shared" si="3"/>
        <v>1</v>
      </c>
      <c r="AF22" t="str">
        <f t="shared" si="3"/>
        <v>1</v>
      </c>
      <c r="AG22" t="str">
        <f t="shared" si="3"/>
        <v>1</v>
      </c>
      <c r="AH22" t="str">
        <f t="shared" si="3"/>
        <v>1</v>
      </c>
      <c r="AI22" t="str">
        <f t="shared" si="3"/>
        <v>1</v>
      </c>
      <c r="AJ22" t="str">
        <f t="shared" si="3"/>
        <v>1</v>
      </c>
      <c r="AK22" t="str">
        <f t="shared" si="3"/>
        <v>1</v>
      </c>
      <c r="AL22" t="str">
        <f t="shared" si="3"/>
        <v>1</v>
      </c>
      <c r="AM22" t="str">
        <f t="shared" si="3"/>
        <v>1</v>
      </c>
    </row>
    <row r="23" spans="1:42" hidden="1" x14ac:dyDescent="0.25">
      <c r="B23" t="str">
        <f>IF(MOD(B21, 2) = 0, "1", "0")</f>
        <v>1</v>
      </c>
      <c r="C23" t="str">
        <f t="shared" si="3"/>
        <v>1</v>
      </c>
      <c r="D23" t="str">
        <f t="shared" si="3"/>
        <v>1</v>
      </c>
      <c r="E23" t="str">
        <f t="shared" si="3"/>
        <v>1</v>
      </c>
      <c r="F23" t="str">
        <f t="shared" si="3"/>
        <v>1</v>
      </c>
      <c r="G23" t="str">
        <f t="shared" si="3"/>
        <v>1</v>
      </c>
      <c r="H23" t="str">
        <f t="shared" si="3"/>
        <v>1</v>
      </c>
      <c r="I23" t="str">
        <f t="shared" si="3"/>
        <v>1</v>
      </c>
      <c r="J23" t="str">
        <f t="shared" si="3"/>
        <v>1</v>
      </c>
      <c r="K23" t="str">
        <f t="shared" si="3"/>
        <v>1</v>
      </c>
      <c r="L23" t="str">
        <f t="shared" si="3"/>
        <v>1</v>
      </c>
      <c r="M23" t="str">
        <f t="shared" si="3"/>
        <v>1</v>
      </c>
      <c r="N23" t="str">
        <f t="shared" si="3"/>
        <v>1</v>
      </c>
      <c r="O23" t="str">
        <f t="shared" si="3"/>
        <v>1</v>
      </c>
      <c r="P23" t="str">
        <f t="shared" si="3"/>
        <v>1</v>
      </c>
      <c r="Q23" t="str">
        <f t="shared" si="3"/>
        <v>1</v>
      </c>
      <c r="R23" t="str">
        <f t="shared" si="3"/>
        <v>1</v>
      </c>
      <c r="S23" t="str">
        <f t="shared" si="3"/>
        <v>1</v>
      </c>
      <c r="T23" t="str">
        <f t="shared" si="3"/>
        <v>1</v>
      </c>
      <c r="U23" t="str">
        <f t="shared" si="3"/>
        <v>1</v>
      </c>
      <c r="V23" t="str">
        <f t="shared" si="3"/>
        <v>1</v>
      </c>
      <c r="W23" t="str">
        <f t="shared" si="3"/>
        <v>1</v>
      </c>
      <c r="X23" t="str">
        <f t="shared" si="3"/>
        <v>1</v>
      </c>
      <c r="Y23" t="str">
        <f t="shared" si="3"/>
        <v>1</v>
      </c>
      <c r="Z23" t="str">
        <f t="shared" si="3"/>
        <v>1</v>
      </c>
      <c r="AA23" t="str">
        <f t="shared" si="3"/>
        <v>1</v>
      </c>
      <c r="AB23" t="str">
        <f t="shared" si="3"/>
        <v>1</v>
      </c>
      <c r="AC23" t="str">
        <f t="shared" si="3"/>
        <v>1</v>
      </c>
      <c r="AD23" t="str">
        <f t="shared" si="3"/>
        <v>1</v>
      </c>
      <c r="AE23" t="str">
        <f t="shared" si="3"/>
        <v>1</v>
      </c>
      <c r="AF23" t="str">
        <f t="shared" si="3"/>
        <v>1</v>
      </c>
      <c r="AG23" t="str">
        <f t="shared" si="3"/>
        <v>1</v>
      </c>
      <c r="AH23" t="str">
        <f t="shared" si="3"/>
        <v>1</v>
      </c>
      <c r="AI23" t="str">
        <f t="shared" si="3"/>
        <v>1</v>
      </c>
      <c r="AJ23" t="str">
        <f t="shared" si="3"/>
        <v>1</v>
      </c>
      <c r="AK23" t="str">
        <f t="shared" si="3"/>
        <v>1</v>
      </c>
      <c r="AL23" t="str">
        <f t="shared" si="3"/>
        <v>1</v>
      </c>
      <c r="AM23" t="str">
        <f t="shared" si="3"/>
        <v>1</v>
      </c>
    </row>
    <row r="24" spans="1:42" hidden="1" x14ac:dyDescent="0.25">
      <c r="B24">
        <f>SUM(B22+B23)</f>
        <v>2</v>
      </c>
      <c r="C24">
        <f t="shared" ref="C24:AM24" si="4">SUM(C22+C23)</f>
        <v>2</v>
      </c>
      <c r="D24">
        <f t="shared" si="4"/>
        <v>2</v>
      </c>
      <c r="E24">
        <f t="shared" si="4"/>
        <v>2</v>
      </c>
      <c r="F24">
        <f t="shared" si="4"/>
        <v>2</v>
      </c>
      <c r="G24">
        <f t="shared" si="4"/>
        <v>2</v>
      </c>
      <c r="H24">
        <f t="shared" si="4"/>
        <v>2</v>
      </c>
      <c r="I24">
        <f t="shared" si="4"/>
        <v>2</v>
      </c>
      <c r="J24">
        <f t="shared" si="4"/>
        <v>2</v>
      </c>
      <c r="K24">
        <f t="shared" si="4"/>
        <v>2</v>
      </c>
      <c r="L24">
        <f t="shared" si="4"/>
        <v>2</v>
      </c>
      <c r="M24">
        <f t="shared" si="4"/>
        <v>2</v>
      </c>
      <c r="N24">
        <f t="shared" si="4"/>
        <v>2</v>
      </c>
      <c r="O24">
        <f t="shared" si="4"/>
        <v>2</v>
      </c>
      <c r="P24">
        <f t="shared" si="4"/>
        <v>2</v>
      </c>
      <c r="Q24">
        <f t="shared" si="4"/>
        <v>2</v>
      </c>
      <c r="R24">
        <f t="shared" si="4"/>
        <v>2</v>
      </c>
      <c r="S24">
        <f t="shared" si="4"/>
        <v>2</v>
      </c>
      <c r="T24">
        <f t="shared" si="4"/>
        <v>2</v>
      </c>
      <c r="U24">
        <f t="shared" si="4"/>
        <v>2</v>
      </c>
      <c r="V24">
        <f t="shared" si="4"/>
        <v>2</v>
      </c>
      <c r="W24">
        <f t="shared" si="4"/>
        <v>2</v>
      </c>
      <c r="X24">
        <f t="shared" si="4"/>
        <v>2</v>
      </c>
      <c r="Y24">
        <f t="shared" si="4"/>
        <v>2</v>
      </c>
      <c r="Z24">
        <f t="shared" si="4"/>
        <v>2</v>
      </c>
      <c r="AA24">
        <f t="shared" si="4"/>
        <v>2</v>
      </c>
      <c r="AB24">
        <f t="shared" si="4"/>
        <v>2</v>
      </c>
      <c r="AC24">
        <f t="shared" si="4"/>
        <v>2</v>
      </c>
      <c r="AD24">
        <f t="shared" si="4"/>
        <v>2</v>
      </c>
      <c r="AE24">
        <f t="shared" si="4"/>
        <v>2</v>
      </c>
      <c r="AF24">
        <f t="shared" si="4"/>
        <v>2</v>
      </c>
      <c r="AG24">
        <f t="shared" si="4"/>
        <v>2</v>
      </c>
      <c r="AH24">
        <f t="shared" si="4"/>
        <v>2</v>
      </c>
      <c r="AI24">
        <f t="shared" si="4"/>
        <v>2</v>
      </c>
      <c r="AJ24">
        <f t="shared" si="4"/>
        <v>2</v>
      </c>
      <c r="AK24">
        <f t="shared" si="4"/>
        <v>2</v>
      </c>
      <c r="AL24">
        <f t="shared" si="4"/>
        <v>2</v>
      </c>
      <c r="AM24">
        <f t="shared" si="4"/>
        <v>2</v>
      </c>
    </row>
    <row r="25" spans="1:42" x14ac:dyDescent="0.25">
      <c r="B25" t="str">
        <f>IF(B24&lt;2, "Błąd! "," ")</f>
        <v xml:space="preserve"> </v>
      </c>
      <c r="C25" t="str">
        <f t="shared" ref="C25:AM25" si="5">IF(C24&lt;2, "Błąd! "," ")</f>
        <v xml:space="preserve"> </v>
      </c>
      <c r="D25" t="str">
        <f t="shared" si="5"/>
        <v xml:space="preserve"> </v>
      </c>
      <c r="E25" t="str">
        <f t="shared" si="5"/>
        <v xml:space="preserve"> </v>
      </c>
      <c r="F25" t="str">
        <f t="shared" si="5"/>
        <v xml:space="preserve"> </v>
      </c>
      <c r="G25" t="str">
        <f t="shared" si="5"/>
        <v xml:space="preserve"> </v>
      </c>
      <c r="H25" t="str">
        <f t="shared" si="5"/>
        <v xml:space="preserve"> </v>
      </c>
      <c r="I25" t="str">
        <f t="shared" si="5"/>
        <v xml:space="preserve"> </v>
      </c>
      <c r="J25" t="str">
        <f t="shared" si="5"/>
        <v xml:space="preserve"> </v>
      </c>
      <c r="K25" t="str">
        <f t="shared" si="5"/>
        <v xml:space="preserve"> </v>
      </c>
      <c r="L25" t="str">
        <f t="shared" si="5"/>
        <v xml:space="preserve"> </v>
      </c>
      <c r="M25" t="str">
        <f t="shared" si="5"/>
        <v xml:space="preserve"> </v>
      </c>
      <c r="N25" t="str">
        <f t="shared" si="5"/>
        <v xml:space="preserve"> </v>
      </c>
      <c r="O25" t="str">
        <f t="shared" si="5"/>
        <v xml:space="preserve"> </v>
      </c>
      <c r="P25" t="str">
        <f t="shared" si="5"/>
        <v xml:space="preserve"> </v>
      </c>
      <c r="Q25" t="str">
        <f t="shared" si="5"/>
        <v xml:space="preserve"> </v>
      </c>
      <c r="R25" t="str">
        <f t="shared" si="5"/>
        <v xml:space="preserve"> </v>
      </c>
      <c r="S25" t="str">
        <f t="shared" si="5"/>
        <v xml:space="preserve"> </v>
      </c>
      <c r="T25" t="str">
        <f t="shared" si="5"/>
        <v xml:space="preserve"> </v>
      </c>
      <c r="U25" t="str">
        <f t="shared" si="5"/>
        <v xml:space="preserve"> </v>
      </c>
      <c r="V25" t="str">
        <f t="shared" si="5"/>
        <v xml:space="preserve"> </v>
      </c>
      <c r="W25" t="str">
        <f t="shared" si="5"/>
        <v xml:space="preserve"> </v>
      </c>
      <c r="X25" t="str">
        <f t="shared" si="5"/>
        <v xml:space="preserve"> </v>
      </c>
      <c r="Y25" t="str">
        <f t="shared" si="5"/>
        <v xml:space="preserve"> </v>
      </c>
      <c r="Z25" t="str">
        <f t="shared" si="5"/>
        <v xml:space="preserve"> </v>
      </c>
      <c r="AA25" t="str">
        <f t="shared" si="5"/>
        <v xml:space="preserve"> </v>
      </c>
      <c r="AB25" t="str">
        <f t="shared" si="5"/>
        <v xml:space="preserve"> </v>
      </c>
      <c r="AC25" t="str">
        <f t="shared" si="5"/>
        <v xml:space="preserve"> </v>
      </c>
      <c r="AD25" t="str">
        <f t="shared" si="5"/>
        <v xml:space="preserve"> </v>
      </c>
      <c r="AE25" t="str">
        <f t="shared" si="5"/>
        <v xml:space="preserve"> </v>
      </c>
      <c r="AF25" t="str">
        <f t="shared" si="5"/>
        <v xml:space="preserve"> </v>
      </c>
      <c r="AG25" t="str">
        <f t="shared" si="5"/>
        <v xml:space="preserve"> </v>
      </c>
      <c r="AH25" t="str">
        <f t="shared" si="5"/>
        <v xml:space="preserve"> </v>
      </c>
      <c r="AI25" t="str">
        <f t="shared" si="5"/>
        <v xml:space="preserve"> </v>
      </c>
      <c r="AJ25" t="str">
        <f t="shared" si="5"/>
        <v xml:space="preserve"> </v>
      </c>
      <c r="AK25" t="str">
        <f t="shared" si="5"/>
        <v xml:space="preserve"> </v>
      </c>
      <c r="AL25" t="str">
        <f t="shared" si="5"/>
        <v xml:space="preserve"> </v>
      </c>
      <c r="AM25" t="str">
        <f t="shared" si="5"/>
        <v xml:space="preserve"> </v>
      </c>
      <c r="AN25" s="92" t="str">
        <f>IF(COUNTIF(B24:AM24, 1) + COUNTIF(B24:AM24, 0) &gt; 0, 1, "")</f>
        <v/>
      </c>
    </row>
  </sheetData>
  <dataValidations count="1">
    <dataValidation type="list" allowBlank="1" showInputMessage="1" showErrorMessage="1" sqref="B2:AM19" xr:uid="{00000000-0002-0000-0600-000000000000}">
      <formula1>"tak,nie,"</formula1>
    </dataValidation>
  </dataValidations>
  <pageMargins left="0.7" right="0.7" top="0.75" bottom="0.75" header="0.3" footer="0.3"/>
  <headerFooter>
    <oddHeader>&amp;C&amp;"Calibri"&amp;10&amp;K008000 Gardner Aerospace Public (GREEN) Document&amp;1#_x000D_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Arkusz8">
    <tabColor rgb="FF00B0F0"/>
  </sheetPr>
  <dimension ref="A1:AP25"/>
  <sheetViews>
    <sheetView workbookViewId="0">
      <pane xSplit="1" topLeftCell="B1" activePane="topRight" state="frozen"/>
      <selection pane="topRight" activeCell="AF30" sqref="AF30"/>
    </sheetView>
  </sheetViews>
  <sheetFormatPr defaultRowHeight="15" x14ac:dyDescent="0.25"/>
  <cols>
    <col min="2" max="39" width="4.7109375" customWidth="1"/>
  </cols>
  <sheetData>
    <row r="1" spans="1:42" s="1" customFormat="1" ht="36" customHeight="1" thickBot="1" x14ac:dyDescent="0.3">
      <c r="A1" s="24"/>
      <c r="B1" s="22">
        <v>1</v>
      </c>
      <c r="C1" s="20">
        <v>2</v>
      </c>
      <c r="D1" s="20">
        <v>3</v>
      </c>
      <c r="E1" s="20">
        <v>4</v>
      </c>
      <c r="F1" s="20">
        <v>5</v>
      </c>
      <c r="G1" s="20">
        <v>6</v>
      </c>
      <c r="H1" s="20">
        <v>7</v>
      </c>
      <c r="I1" s="20">
        <v>8</v>
      </c>
      <c r="J1" s="20">
        <v>9</v>
      </c>
      <c r="K1" s="20">
        <v>10</v>
      </c>
      <c r="L1" s="20">
        <v>11</v>
      </c>
      <c r="M1" s="20">
        <v>12</v>
      </c>
      <c r="N1" s="20">
        <v>13</v>
      </c>
      <c r="O1" s="20">
        <v>14</v>
      </c>
      <c r="P1" s="20">
        <v>15</v>
      </c>
      <c r="Q1" s="20">
        <v>16</v>
      </c>
      <c r="R1" s="20">
        <v>17</v>
      </c>
      <c r="S1" s="20">
        <v>18</v>
      </c>
      <c r="T1" s="20">
        <v>19</v>
      </c>
      <c r="U1" s="20">
        <v>20</v>
      </c>
      <c r="V1" s="20">
        <v>21</v>
      </c>
      <c r="W1" s="20">
        <v>22</v>
      </c>
      <c r="X1" s="20">
        <v>23</v>
      </c>
      <c r="Y1" s="20">
        <v>24</v>
      </c>
      <c r="Z1" s="20">
        <v>25</v>
      </c>
      <c r="AA1" s="20">
        <v>26</v>
      </c>
      <c r="AB1" s="20">
        <v>27</v>
      </c>
      <c r="AC1" s="20">
        <v>28</v>
      </c>
      <c r="AD1" s="20">
        <v>29</v>
      </c>
      <c r="AE1" s="20">
        <v>30</v>
      </c>
      <c r="AF1" s="20">
        <v>31</v>
      </c>
      <c r="AG1" s="20">
        <v>32</v>
      </c>
      <c r="AH1" s="20">
        <v>33</v>
      </c>
      <c r="AI1" s="20">
        <v>34</v>
      </c>
      <c r="AJ1" s="20">
        <v>35</v>
      </c>
      <c r="AK1" s="20">
        <v>36</v>
      </c>
      <c r="AL1" s="20">
        <v>37</v>
      </c>
      <c r="AM1" s="21">
        <v>38</v>
      </c>
    </row>
    <row r="2" spans="1:42" x14ac:dyDescent="0.25">
      <c r="A2" s="16" t="s">
        <v>61</v>
      </c>
      <c r="B2" s="23" t="s">
        <v>0</v>
      </c>
      <c r="C2" s="18" t="s">
        <v>0</v>
      </c>
      <c r="D2" s="18" t="s">
        <v>1</v>
      </c>
      <c r="E2" s="18" t="s">
        <v>0</v>
      </c>
      <c r="F2" s="18" t="s">
        <v>1</v>
      </c>
      <c r="G2" s="18" t="s">
        <v>0</v>
      </c>
      <c r="H2" s="18" t="s">
        <v>1</v>
      </c>
      <c r="I2" s="18" t="s">
        <v>1</v>
      </c>
      <c r="J2" s="18" t="s">
        <v>0</v>
      </c>
      <c r="K2" s="18" t="s">
        <v>1</v>
      </c>
      <c r="L2" s="18" t="s">
        <v>0</v>
      </c>
      <c r="M2" s="18" t="s">
        <v>0</v>
      </c>
      <c r="N2" s="18" t="s">
        <v>0</v>
      </c>
      <c r="O2" s="18" t="s">
        <v>1</v>
      </c>
      <c r="P2" s="18" t="s">
        <v>1</v>
      </c>
      <c r="Q2" s="18" t="s">
        <v>1</v>
      </c>
      <c r="R2" s="18" t="s">
        <v>0</v>
      </c>
      <c r="S2" s="18" t="s">
        <v>0</v>
      </c>
      <c r="T2" s="18" t="s">
        <v>0</v>
      </c>
      <c r="U2" s="18" t="s">
        <v>0</v>
      </c>
      <c r="V2" s="18" t="s">
        <v>1</v>
      </c>
      <c r="W2" s="18" t="s">
        <v>1</v>
      </c>
      <c r="X2" s="18" t="s">
        <v>0</v>
      </c>
      <c r="Y2" s="18" t="s">
        <v>0</v>
      </c>
      <c r="Z2" s="18" t="s">
        <v>0</v>
      </c>
      <c r="AA2" s="18" t="s">
        <v>0</v>
      </c>
      <c r="AB2" s="18" t="s">
        <v>0</v>
      </c>
      <c r="AC2" s="18" t="s">
        <v>0</v>
      </c>
      <c r="AD2" s="18"/>
      <c r="AE2" s="18"/>
      <c r="AF2" s="18"/>
      <c r="AG2" s="18"/>
      <c r="AH2" s="18"/>
      <c r="AI2" s="18"/>
      <c r="AJ2" s="18"/>
      <c r="AK2" s="18"/>
      <c r="AL2" s="18"/>
      <c r="AM2" s="19"/>
      <c r="AN2" t="str" cm="1">
        <f t="array" ref="AN2">LOOKUP(2,1/(B2:AM2&lt;&gt;""),B2:AM2)</f>
        <v>tak</v>
      </c>
      <c r="AO2" cm="1">
        <f t="array" ref="AO2">_xlfn.LET(
_xlpm.rng, _xlfn._xlws.FILTER(B2:AM2, B2:AM2&lt;&gt;""),
_xlpm.n, COLUMNS(_xlpm.rng),
_xlpm.rev, INDEX(_xlpm.rng, 1, _xlfn.SEQUENCE(1, _xlpm.n, _xlpm.n, -1)),
_xlpm.pos, MATCH(TRUE, _xlpm.rev&lt;&gt;AN2, 0),
_xlpm.wynik, IF(ISNUMBER(_xlpm.pos), _xlpm.pos-1, _xlpm.n),
_xlpm.wynik
)</f>
        <v>6</v>
      </c>
      <c r="AP2" t="str">
        <f>_xlfn.CONCAT(AN2," ",AO2)</f>
        <v>tak 6</v>
      </c>
    </row>
    <row r="3" spans="1:42" x14ac:dyDescent="0.25">
      <c r="A3" s="16" t="s">
        <v>62</v>
      </c>
      <c r="B3" s="9" t="s">
        <v>1</v>
      </c>
      <c r="C3" s="2" t="s">
        <v>1</v>
      </c>
      <c r="D3" s="2" t="s">
        <v>0</v>
      </c>
      <c r="E3" s="2" t="s">
        <v>1</v>
      </c>
      <c r="F3" s="2" t="s">
        <v>0</v>
      </c>
      <c r="G3" s="2" t="s">
        <v>1</v>
      </c>
      <c r="H3" s="2" t="s">
        <v>1</v>
      </c>
      <c r="I3" s="2" t="s">
        <v>0</v>
      </c>
      <c r="J3" s="2" t="s">
        <v>1</v>
      </c>
      <c r="K3" s="2" t="s">
        <v>1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1</v>
      </c>
      <c r="Q3" s="2" t="s">
        <v>0</v>
      </c>
      <c r="R3" s="2" t="s">
        <v>1</v>
      </c>
      <c r="S3" s="2" t="s">
        <v>0</v>
      </c>
      <c r="T3" s="2" t="s">
        <v>0</v>
      </c>
      <c r="U3" s="2" t="s">
        <v>1</v>
      </c>
      <c r="V3" s="2" t="s">
        <v>0</v>
      </c>
      <c r="W3" s="2" t="s">
        <v>1</v>
      </c>
      <c r="X3" s="2" t="s">
        <v>0</v>
      </c>
      <c r="Y3" s="2" t="s">
        <v>1</v>
      </c>
      <c r="Z3" s="2" t="s">
        <v>1</v>
      </c>
      <c r="AA3" s="2" t="s">
        <v>1</v>
      </c>
      <c r="AB3" s="2" t="s">
        <v>0</v>
      </c>
      <c r="AC3" s="2" t="s">
        <v>0</v>
      </c>
      <c r="AD3" s="2"/>
      <c r="AE3" s="2"/>
      <c r="AF3" s="2"/>
      <c r="AG3" s="2"/>
      <c r="AH3" s="2"/>
      <c r="AI3" s="2"/>
      <c r="AJ3" s="2"/>
      <c r="AK3" s="2"/>
      <c r="AL3" s="2"/>
      <c r="AM3" s="5"/>
      <c r="AN3" t="str" cm="1">
        <f t="array" ref="AN3">LOOKUP(2,1/(B3:AM3&lt;&gt;""),B3:AM3)</f>
        <v>tak</v>
      </c>
      <c r="AO3" cm="1">
        <f t="array" ref="AO3">_xlfn.LET(
_xlpm.rng, _xlfn._xlws.FILTER(B3:AM3, B3:AM3&lt;&gt;""),
_xlpm.n, COLUMNS(_xlpm.rng),
_xlpm.rev, INDEX(_xlpm.rng, 1, _xlfn.SEQUENCE(1, _xlpm.n, _xlpm.n, -1)),
_xlpm.pos, MATCH(TRUE, _xlpm.rev&lt;&gt;AN3, 0),
_xlpm.wynik, IF(ISNUMBER(_xlpm.pos), _xlpm.pos-1, _xlpm.n),
_xlpm.wynik
)</f>
        <v>2</v>
      </c>
      <c r="AP3" t="str">
        <f t="shared" ref="AP3:AP19" si="0">_xlfn.CONCAT(AN3," ",AO3)</f>
        <v>tak 2</v>
      </c>
    </row>
    <row r="4" spans="1:42" x14ac:dyDescent="0.25">
      <c r="A4" s="16" t="s">
        <v>63</v>
      </c>
      <c r="B4" s="9" t="s">
        <v>1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1</v>
      </c>
      <c r="H4" s="2" t="s">
        <v>0</v>
      </c>
      <c r="I4" s="2" t="s">
        <v>0</v>
      </c>
      <c r="J4" s="2" t="s">
        <v>1</v>
      </c>
      <c r="K4" s="2" t="s">
        <v>0</v>
      </c>
      <c r="L4" s="2" t="s">
        <v>1</v>
      </c>
      <c r="M4" s="18" t="s">
        <v>1</v>
      </c>
      <c r="N4" s="2" t="s">
        <v>0</v>
      </c>
      <c r="O4" s="2" t="s">
        <v>1</v>
      </c>
      <c r="P4" s="2" t="s">
        <v>0</v>
      </c>
      <c r="Q4" s="2" t="s">
        <v>1</v>
      </c>
      <c r="R4" s="2" t="s">
        <v>1</v>
      </c>
      <c r="S4" s="2" t="s">
        <v>1</v>
      </c>
      <c r="T4" s="2" t="s">
        <v>1</v>
      </c>
      <c r="U4" s="2" t="s">
        <v>1</v>
      </c>
      <c r="V4" s="2" t="s">
        <v>1</v>
      </c>
      <c r="W4" s="2" t="s">
        <v>1</v>
      </c>
      <c r="X4" s="2" t="s">
        <v>0</v>
      </c>
      <c r="Y4" s="2" t="s">
        <v>1</v>
      </c>
      <c r="Z4" s="2" t="s">
        <v>1</v>
      </c>
      <c r="AA4" s="2" t="s">
        <v>1</v>
      </c>
      <c r="AB4" s="2" t="s">
        <v>0</v>
      </c>
      <c r="AC4" s="2" t="s">
        <v>1</v>
      </c>
      <c r="AD4" s="2"/>
      <c r="AE4" s="2"/>
      <c r="AF4" s="2"/>
      <c r="AG4" s="2"/>
      <c r="AH4" s="2"/>
      <c r="AI4" s="2"/>
      <c r="AJ4" s="2"/>
      <c r="AK4" s="2"/>
      <c r="AL4" s="2"/>
      <c r="AM4" s="5"/>
      <c r="AN4" t="str" cm="1">
        <f t="array" ref="AN4">LOOKUP(2,1/(B4:AM4&lt;&gt;""),B4:AM4)</f>
        <v>nie</v>
      </c>
      <c r="AO4" cm="1">
        <f t="array" ref="AO4">_xlfn.LET(
_xlpm.rng, _xlfn._xlws.FILTER(B4:AM4, B4:AM4&lt;&gt;""),
_xlpm.n, COLUMNS(_xlpm.rng),
_xlpm.rev, INDEX(_xlpm.rng, 1, _xlfn.SEQUENCE(1, _xlpm.n, _xlpm.n, -1)),
_xlpm.pos, MATCH(TRUE, _xlpm.rev&lt;&gt;AN4, 0),
_xlpm.wynik, IF(ISNUMBER(_xlpm.pos), _xlpm.pos-1, _xlpm.n),
_xlpm.wynik
)</f>
        <v>1</v>
      </c>
      <c r="AP4" t="str">
        <f t="shared" si="0"/>
        <v>nie 1</v>
      </c>
    </row>
    <row r="5" spans="1:42" x14ac:dyDescent="0.25">
      <c r="A5" s="16" t="s">
        <v>64</v>
      </c>
      <c r="B5" s="9" t="s">
        <v>1</v>
      </c>
      <c r="C5" s="2" t="s">
        <v>1</v>
      </c>
      <c r="D5" s="2" t="s">
        <v>1</v>
      </c>
      <c r="E5" s="2" t="s">
        <v>0</v>
      </c>
      <c r="F5" s="2" t="s">
        <v>1</v>
      </c>
      <c r="G5" s="2" t="s">
        <v>0</v>
      </c>
      <c r="H5" s="2" t="s">
        <v>0</v>
      </c>
      <c r="I5" s="2" t="s">
        <v>1</v>
      </c>
      <c r="J5" s="2" t="s">
        <v>0</v>
      </c>
      <c r="K5" s="2" t="s">
        <v>0</v>
      </c>
      <c r="L5" s="2" t="s">
        <v>1</v>
      </c>
      <c r="M5" s="18" t="s">
        <v>0</v>
      </c>
      <c r="N5" s="2" t="s">
        <v>0</v>
      </c>
      <c r="O5" s="2" t="s">
        <v>1</v>
      </c>
      <c r="P5" s="2" t="s">
        <v>1</v>
      </c>
      <c r="Q5" s="2" t="s">
        <v>0</v>
      </c>
      <c r="R5" s="2" t="s">
        <v>1</v>
      </c>
      <c r="S5" s="2" t="s">
        <v>0</v>
      </c>
      <c r="T5" s="2" t="s">
        <v>1</v>
      </c>
      <c r="U5" s="2" t="s">
        <v>1</v>
      </c>
      <c r="V5" s="2" t="s">
        <v>1</v>
      </c>
      <c r="W5" s="2" t="s">
        <v>0</v>
      </c>
      <c r="X5" s="2" t="s">
        <v>1</v>
      </c>
      <c r="Y5" s="2" t="s">
        <v>0</v>
      </c>
      <c r="Z5" s="2" t="s">
        <v>0</v>
      </c>
      <c r="AA5" s="2" t="s">
        <v>1</v>
      </c>
      <c r="AB5" s="2" t="s">
        <v>0</v>
      </c>
      <c r="AC5" s="2" t="s">
        <v>1</v>
      </c>
      <c r="AD5" s="2"/>
      <c r="AE5" s="2"/>
      <c r="AF5" s="2"/>
      <c r="AG5" s="2"/>
      <c r="AH5" s="2"/>
      <c r="AI5" s="2"/>
      <c r="AJ5" s="2"/>
      <c r="AK5" s="2"/>
      <c r="AL5" s="2"/>
      <c r="AM5" s="5"/>
      <c r="AN5" t="str" cm="1">
        <f t="array" ref="AN5">LOOKUP(2,1/(B5:AM5&lt;&gt;""),B5:AM5)</f>
        <v>nie</v>
      </c>
      <c r="AO5" cm="1">
        <f t="array" ref="AO5">_xlfn.LET(
_xlpm.rng, _xlfn._xlws.FILTER(B5:AM5, B5:AM5&lt;&gt;""),
_xlpm.n, COLUMNS(_xlpm.rng),
_xlpm.rev, INDEX(_xlpm.rng, 1, _xlfn.SEQUENCE(1, _xlpm.n, _xlpm.n, -1)),
_xlpm.pos, MATCH(TRUE, _xlpm.rev&lt;&gt;AN5, 0),
_xlpm.wynik, IF(ISNUMBER(_xlpm.pos), _xlpm.pos-1, _xlpm.n),
_xlpm.wynik
)</f>
        <v>1</v>
      </c>
      <c r="AP5" t="str">
        <f t="shared" si="0"/>
        <v>nie 1</v>
      </c>
    </row>
    <row r="6" spans="1:42" x14ac:dyDescent="0.25">
      <c r="A6" s="16" t="s">
        <v>65</v>
      </c>
      <c r="B6" s="9" t="s">
        <v>0</v>
      </c>
      <c r="C6" s="2" t="s">
        <v>1</v>
      </c>
      <c r="D6" s="2" t="s">
        <v>0</v>
      </c>
      <c r="E6" s="2" t="s">
        <v>1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1</v>
      </c>
      <c r="M6" s="18" t="s">
        <v>0</v>
      </c>
      <c r="N6" s="2" t="s">
        <v>0</v>
      </c>
      <c r="O6" s="2" t="s">
        <v>0</v>
      </c>
      <c r="P6" s="2" t="s">
        <v>0</v>
      </c>
      <c r="Q6" s="2" t="s">
        <v>1</v>
      </c>
      <c r="R6" s="2" t="s">
        <v>0</v>
      </c>
      <c r="S6" s="2" t="s">
        <v>1</v>
      </c>
      <c r="T6" s="2" t="s">
        <v>0</v>
      </c>
      <c r="U6" s="2" t="s">
        <v>0</v>
      </c>
      <c r="V6" s="2" t="s">
        <v>0</v>
      </c>
      <c r="W6" s="2" t="s">
        <v>0</v>
      </c>
      <c r="X6" s="2" t="s">
        <v>1</v>
      </c>
      <c r="Y6" s="2" t="s">
        <v>1</v>
      </c>
      <c r="Z6" s="2" t="s">
        <v>0</v>
      </c>
      <c r="AA6" s="2" t="s">
        <v>1</v>
      </c>
      <c r="AB6" s="2" t="s">
        <v>0</v>
      </c>
      <c r="AC6" s="2" t="s">
        <v>1</v>
      </c>
      <c r="AD6" s="2"/>
      <c r="AE6" s="2"/>
      <c r="AF6" s="2"/>
      <c r="AG6" s="2"/>
      <c r="AH6" s="2"/>
      <c r="AI6" s="2"/>
      <c r="AJ6" s="2"/>
      <c r="AK6" s="2"/>
      <c r="AL6" s="2"/>
      <c r="AM6" s="5"/>
      <c r="AN6" t="str" cm="1">
        <f t="array" ref="AN6">LOOKUP(2,1/(B6:AM6&lt;&gt;""),B6:AM6)</f>
        <v>nie</v>
      </c>
      <c r="AO6" cm="1">
        <f t="array" ref="AO6">_xlfn.LET(
_xlpm.rng, _xlfn._xlws.FILTER(B6:AM6, B6:AM6&lt;&gt;""),
_xlpm.n, COLUMNS(_xlpm.rng),
_xlpm.rev, INDEX(_xlpm.rng, 1, _xlfn.SEQUENCE(1, _xlpm.n, _xlpm.n, -1)),
_xlpm.pos, MATCH(TRUE, _xlpm.rev&lt;&gt;AN6, 0),
_xlpm.wynik, IF(ISNUMBER(_xlpm.pos), _xlpm.pos-1, _xlpm.n),
_xlpm.wynik
)</f>
        <v>1</v>
      </c>
      <c r="AP6" t="str">
        <f t="shared" si="0"/>
        <v>nie 1</v>
      </c>
    </row>
    <row r="7" spans="1:42" x14ac:dyDescent="0.25">
      <c r="A7" s="16" t="s">
        <v>66</v>
      </c>
      <c r="B7" s="9" t="s">
        <v>0</v>
      </c>
      <c r="C7" s="2" t="s">
        <v>1</v>
      </c>
      <c r="D7" s="2" t="s">
        <v>1</v>
      </c>
      <c r="E7" s="2" t="s">
        <v>0</v>
      </c>
      <c r="F7" s="2" t="s">
        <v>0</v>
      </c>
      <c r="G7" s="2" t="s">
        <v>0</v>
      </c>
      <c r="H7" s="2" t="s">
        <v>1</v>
      </c>
      <c r="I7" s="2" t="s">
        <v>0</v>
      </c>
      <c r="J7" s="2" t="s">
        <v>0</v>
      </c>
      <c r="K7" s="2" t="s">
        <v>0</v>
      </c>
      <c r="L7" s="2" t="s">
        <v>1</v>
      </c>
      <c r="M7" s="18" t="s">
        <v>0</v>
      </c>
      <c r="N7" s="2" t="s">
        <v>0</v>
      </c>
      <c r="O7" s="2" t="s">
        <v>0</v>
      </c>
      <c r="P7" s="2" t="s">
        <v>1</v>
      </c>
      <c r="Q7" s="2" t="s">
        <v>0</v>
      </c>
      <c r="R7" s="2" t="s">
        <v>1</v>
      </c>
      <c r="S7" s="2" t="s">
        <v>1</v>
      </c>
      <c r="T7" s="2" t="s">
        <v>0</v>
      </c>
      <c r="U7" s="2" t="s">
        <v>0</v>
      </c>
      <c r="V7" s="2" t="s">
        <v>0</v>
      </c>
      <c r="W7" s="2" t="s">
        <v>0</v>
      </c>
      <c r="X7" s="2" t="s">
        <v>0</v>
      </c>
      <c r="Y7" s="2" t="s">
        <v>1</v>
      </c>
      <c r="Z7" s="2" t="s">
        <v>1</v>
      </c>
      <c r="AA7" s="2" t="s">
        <v>1</v>
      </c>
      <c r="AB7" s="2" t="s">
        <v>0</v>
      </c>
      <c r="AC7" s="2" t="s">
        <v>0</v>
      </c>
      <c r="AD7" s="2"/>
      <c r="AE7" s="2"/>
      <c r="AF7" s="2"/>
      <c r="AG7" s="2"/>
      <c r="AH7" s="2"/>
      <c r="AI7" s="2"/>
      <c r="AJ7" s="2"/>
      <c r="AK7" s="2"/>
      <c r="AL7" s="2"/>
      <c r="AM7" s="5"/>
      <c r="AN7" t="str" cm="1">
        <f t="array" ref="AN7">LOOKUP(2,1/(B7:AM7&lt;&gt;""),B7:AM7)</f>
        <v>tak</v>
      </c>
      <c r="AO7" cm="1">
        <f t="array" ref="AO7">_xlfn.LET(
_xlpm.rng, _xlfn._xlws.FILTER(B7:AM7, B7:AM7&lt;&gt;""),
_xlpm.n, COLUMNS(_xlpm.rng),
_xlpm.rev, INDEX(_xlpm.rng, 1, _xlfn.SEQUENCE(1, _xlpm.n, _xlpm.n, -1)),
_xlpm.pos, MATCH(TRUE, _xlpm.rev&lt;&gt;AN7, 0),
_xlpm.wynik, IF(ISNUMBER(_xlpm.pos), _xlpm.pos-1, _xlpm.n),
_xlpm.wynik
)</f>
        <v>2</v>
      </c>
      <c r="AP7" t="str">
        <f t="shared" si="0"/>
        <v>tak 2</v>
      </c>
    </row>
    <row r="8" spans="1:42" x14ac:dyDescent="0.25">
      <c r="A8" s="16" t="s">
        <v>67</v>
      </c>
      <c r="B8" s="9" t="s">
        <v>1</v>
      </c>
      <c r="C8" s="2" t="s">
        <v>1</v>
      </c>
      <c r="D8" s="2" t="s">
        <v>0</v>
      </c>
      <c r="E8" s="2" t="s">
        <v>0</v>
      </c>
      <c r="F8" s="2" t="s">
        <v>0</v>
      </c>
      <c r="G8" s="2" t="s">
        <v>1</v>
      </c>
      <c r="H8" s="2" t="s">
        <v>1</v>
      </c>
      <c r="I8" s="2" t="s">
        <v>1</v>
      </c>
      <c r="J8" s="2" t="s">
        <v>0</v>
      </c>
      <c r="K8" s="2" t="s">
        <v>0</v>
      </c>
      <c r="L8" s="2" t="s">
        <v>0</v>
      </c>
      <c r="M8" s="18" t="s">
        <v>1</v>
      </c>
      <c r="N8" s="2" t="s">
        <v>0</v>
      </c>
      <c r="O8" s="2" t="s">
        <v>0</v>
      </c>
      <c r="P8" s="2" t="s">
        <v>1</v>
      </c>
      <c r="Q8" s="2" t="s">
        <v>1</v>
      </c>
      <c r="R8" s="2" t="s">
        <v>0</v>
      </c>
      <c r="S8" s="2" t="s">
        <v>0</v>
      </c>
      <c r="T8" s="2" t="s">
        <v>0</v>
      </c>
      <c r="U8" s="2" t="s">
        <v>1</v>
      </c>
      <c r="V8" s="2" t="s">
        <v>0</v>
      </c>
      <c r="W8" s="2" t="s">
        <v>1</v>
      </c>
      <c r="X8" s="2" t="s">
        <v>1</v>
      </c>
      <c r="Y8" s="2" t="s">
        <v>0</v>
      </c>
      <c r="Z8" s="2" t="s">
        <v>1</v>
      </c>
      <c r="AA8" s="2" t="s">
        <v>1</v>
      </c>
      <c r="AB8" s="2" t="s">
        <v>0</v>
      </c>
      <c r="AC8" s="2" t="s">
        <v>1</v>
      </c>
      <c r="AD8" s="2"/>
      <c r="AE8" s="2"/>
      <c r="AF8" s="2"/>
      <c r="AG8" s="2"/>
      <c r="AH8" s="2"/>
      <c r="AI8" s="2"/>
      <c r="AJ8" s="2"/>
      <c r="AK8" s="2"/>
      <c r="AL8" s="2"/>
      <c r="AM8" s="5"/>
      <c r="AN8" t="str" cm="1">
        <f t="array" ref="AN8">LOOKUP(2,1/(B8:AM8&lt;&gt;""),B8:AM8)</f>
        <v>nie</v>
      </c>
      <c r="AO8" cm="1">
        <f t="array" ref="AO8">_xlfn.LET(
_xlpm.rng, _xlfn._xlws.FILTER(B8:AM8, B8:AM8&lt;&gt;""),
_xlpm.n, COLUMNS(_xlpm.rng),
_xlpm.rev, INDEX(_xlpm.rng, 1, _xlfn.SEQUENCE(1, _xlpm.n, _xlpm.n, -1)),
_xlpm.pos, MATCH(TRUE, _xlpm.rev&lt;&gt;AN8, 0),
_xlpm.wynik, IF(ISNUMBER(_xlpm.pos), _xlpm.pos-1, _xlpm.n),
_xlpm.wynik
)</f>
        <v>1</v>
      </c>
      <c r="AP8" t="str">
        <f t="shared" si="0"/>
        <v>nie 1</v>
      </c>
    </row>
    <row r="9" spans="1:42" x14ac:dyDescent="0.25">
      <c r="A9" s="16" t="s">
        <v>68</v>
      </c>
      <c r="B9" s="9" t="s">
        <v>1</v>
      </c>
      <c r="C9" s="2" t="s">
        <v>0</v>
      </c>
      <c r="D9" s="2" t="s">
        <v>0</v>
      </c>
      <c r="E9" s="2" t="s">
        <v>0</v>
      </c>
      <c r="F9" s="2" t="s">
        <v>1</v>
      </c>
      <c r="G9" s="2" t="s">
        <v>0</v>
      </c>
      <c r="H9" s="2" t="s">
        <v>1</v>
      </c>
      <c r="I9" s="2" t="s">
        <v>1</v>
      </c>
      <c r="J9" s="2" t="s">
        <v>1</v>
      </c>
      <c r="K9" s="2" t="s">
        <v>1</v>
      </c>
      <c r="L9" s="2" t="s">
        <v>0</v>
      </c>
      <c r="M9" s="18" t="s">
        <v>0</v>
      </c>
      <c r="N9" s="2" t="s">
        <v>0</v>
      </c>
      <c r="O9" s="2" t="s">
        <v>0</v>
      </c>
      <c r="P9" s="2" t="s">
        <v>0</v>
      </c>
      <c r="Q9" s="2" t="s">
        <v>1</v>
      </c>
      <c r="R9" s="2" t="s">
        <v>1</v>
      </c>
      <c r="S9" s="2" t="s">
        <v>0</v>
      </c>
      <c r="T9" s="2" t="s">
        <v>0</v>
      </c>
      <c r="U9" s="2" t="s">
        <v>0</v>
      </c>
      <c r="V9" s="2" t="s">
        <v>0</v>
      </c>
      <c r="W9" s="2" t="s">
        <v>1</v>
      </c>
      <c r="X9" s="2" t="s">
        <v>1</v>
      </c>
      <c r="Y9" s="2" t="s">
        <v>0</v>
      </c>
      <c r="Z9" s="2" t="s">
        <v>1</v>
      </c>
      <c r="AA9" s="2" t="s">
        <v>1</v>
      </c>
      <c r="AB9" s="2" t="s">
        <v>0</v>
      </c>
      <c r="AC9" s="2" t="s">
        <v>0</v>
      </c>
      <c r="AD9" s="2"/>
      <c r="AE9" s="2"/>
      <c r="AF9" s="2"/>
      <c r="AG9" s="2"/>
      <c r="AH9" s="2"/>
      <c r="AI9" s="2"/>
      <c r="AJ9" s="2"/>
      <c r="AK9" s="2"/>
      <c r="AL9" s="2"/>
      <c r="AM9" s="5"/>
      <c r="AN9" t="str" cm="1">
        <f t="array" ref="AN9">LOOKUP(2,1/(B9:AM9&lt;&gt;""),B9:AM9)</f>
        <v>tak</v>
      </c>
      <c r="AO9" cm="1">
        <f t="array" ref="AO9">_xlfn.LET(
_xlpm.rng, _xlfn._xlws.FILTER(B9:AM9, B9:AM9&lt;&gt;""),
_xlpm.n, COLUMNS(_xlpm.rng),
_xlpm.rev, INDEX(_xlpm.rng, 1, _xlfn.SEQUENCE(1, _xlpm.n, _xlpm.n, -1)),
_xlpm.pos, MATCH(TRUE, _xlpm.rev&lt;&gt;AN9, 0),
_xlpm.wynik, IF(ISNUMBER(_xlpm.pos), _xlpm.pos-1, _xlpm.n),
_xlpm.wynik
)</f>
        <v>2</v>
      </c>
      <c r="AP9" t="str">
        <f t="shared" si="0"/>
        <v>tak 2</v>
      </c>
    </row>
    <row r="10" spans="1:42" x14ac:dyDescent="0.25">
      <c r="A10" s="16" t="s">
        <v>69</v>
      </c>
      <c r="B10" s="9" t="s">
        <v>0</v>
      </c>
      <c r="C10" s="2" t="s">
        <v>1</v>
      </c>
      <c r="D10" s="2" t="s">
        <v>0</v>
      </c>
      <c r="E10" s="2" t="s">
        <v>1</v>
      </c>
      <c r="F10" s="2" t="s">
        <v>1</v>
      </c>
      <c r="G10" s="2" t="s">
        <v>0</v>
      </c>
      <c r="H10" s="2" t="s">
        <v>1</v>
      </c>
      <c r="I10" s="2" t="s">
        <v>1</v>
      </c>
      <c r="J10" s="2" t="s">
        <v>1</v>
      </c>
      <c r="K10" s="2" t="s">
        <v>0</v>
      </c>
      <c r="L10" s="2" t="s">
        <v>0</v>
      </c>
      <c r="M10" s="18" t="s">
        <v>0</v>
      </c>
      <c r="N10" s="2" t="s">
        <v>0</v>
      </c>
      <c r="O10" s="2" t="s">
        <v>1</v>
      </c>
      <c r="P10" s="2" t="s">
        <v>0</v>
      </c>
      <c r="Q10" s="2" t="s">
        <v>0</v>
      </c>
      <c r="R10" s="2" t="s">
        <v>0</v>
      </c>
      <c r="S10" s="2" t="s">
        <v>1</v>
      </c>
      <c r="T10" s="2" t="s">
        <v>0</v>
      </c>
      <c r="U10" s="2" t="s">
        <v>0</v>
      </c>
      <c r="V10" s="2" t="s">
        <v>0</v>
      </c>
      <c r="W10" s="2" t="s">
        <v>0</v>
      </c>
      <c r="X10" s="2" t="s">
        <v>1</v>
      </c>
      <c r="Y10" s="2" t="s">
        <v>1</v>
      </c>
      <c r="Z10" s="2" t="s">
        <v>0</v>
      </c>
      <c r="AA10" s="2" t="s">
        <v>1</v>
      </c>
      <c r="AB10" s="2" t="s">
        <v>1</v>
      </c>
      <c r="AC10" s="2" t="s">
        <v>0</v>
      </c>
      <c r="AD10" s="2"/>
      <c r="AE10" s="2"/>
      <c r="AF10" s="2"/>
      <c r="AG10" s="2"/>
      <c r="AH10" s="2"/>
      <c r="AI10" s="2"/>
      <c r="AJ10" s="2"/>
      <c r="AK10" s="2"/>
      <c r="AL10" s="2"/>
      <c r="AM10" s="5"/>
      <c r="AN10" t="str" cm="1">
        <f t="array" ref="AN10">LOOKUP(2,1/(B10:AM10&lt;&gt;""),B10:AM10)</f>
        <v>tak</v>
      </c>
      <c r="AO10" cm="1">
        <f t="array" ref="AO10">_xlfn.LET(
_xlpm.rng, _xlfn._xlws.FILTER(B10:AM10, B10:AM10&lt;&gt;""),
_xlpm.n, COLUMNS(_xlpm.rng),
_xlpm.rev, INDEX(_xlpm.rng, 1, _xlfn.SEQUENCE(1, _xlpm.n, _xlpm.n, -1)),
_xlpm.pos, MATCH(TRUE, _xlpm.rev&lt;&gt;AN10, 0),
_xlpm.wynik, IF(ISNUMBER(_xlpm.pos), _xlpm.pos-1, _xlpm.n),
_xlpm.wynik
)</f>
        <v>1</v>
      </c>
      <c r="AP10" t="str">
        <f t="shared" si="0"/>
        <v>tak 1</v>
      </c>
    </row>
    <row r="11" spans="1:42" x14ac:dyDescent="0.25">
      <c r="A11" s="16" t="s">
        <v>70</v>
      </c>
      <c r="B11" s="9" t="s">
        <v>1</v>
      </c>
      <c r="C11" s="2" t="s">
        <v>0</v>
      </c>
      <c r="D11" s="2" t="s">
        <v>1</v>
      </c>
      <c r="E11" s="2" t="s">
        <v>1</v>
      </c>
      <c r="F11" s="2" t="s">
        <v>1</v>
      </c>
      <c r="G11" s="2" t="s">
        <v>0</v>
      </c>
      <c r="H11" s="2" t="s">
        <v>0</v>
      </c>
      <c r="I11" s="2" t="s">
        <v>1</v>
      </c>
      <c r="J11" s="2" t="s">
        <v>0</v>
      </c>
      <c r="K11" s="2" t="s">
        <v>0</v>
      </c>
      <c r="L11" s="2" t="s">
        <v>0</v>
      </c>
      <c r="M11" s="18" t="s">
        <v>1</v>
      </c>
      <c r="N11" s="2" t="s">
        <v>0</v>
      </c>
      <c r="O11" s="2" t="s">
        <v>0</v>
      </c>
      <c r="P11" s="2" t="s">
        <v>1</v>
      </c>
      <c r="Q11" s="2" t="s">
        <v>1</v>
      </c>
      <c r="R11" s="2" t="s">
        <v>1</v>
      </c>
      <c r="S11" s="2" t="s">
        <v>1</v>
      </c>
      <c r="T11" s="2" t="s">
        <v>0</v>
      </c>
      <c r="U11" s="2" t="s">
        <v>1</v>
      </c>
      <c r="V11" s="2" t="s">
        <v>0</v>
      </c>
      <c r="W11" s="2" t="s">
        <v>0</v>
      </c>
      <c r="X11" s="2" t="s">
        <v>0</v>
      </c>
      <c r="Y11" s="2" t="s">
        <v>0</v>
      </c>
      <c r="Z11" s="2" t="s">
        <v>0</v>
      </c>
      <c r="AA11" s="2" t="s">
        <v>1</v>
      </c>
      <c r="AB11" s="2" t="s">
        <v>0</v>
      </c>
      <c r="AC11" s="2" t="s">
        <v>0</v>
      </c>
      <c r="AD11" s="2"/>
      <c r="AE11" s="2"/>
      <c r="AF11" s="2"/>
      <c r="AG11" s="2"/>
      <c r="AH11" s="2"/>
      <c r="AI11" s="2"/>
      <c r="AJ11" s="2"/>
      <c r="AK11" s="2"/>
      <c r="AL11" s="2"/>
      <c r="AM11" s="5"/>
      <c r="AN11" t="str" cm="1">
        <f t="array" ref="AN11">LOOKUP(2,1/(B11:AM11&lt;&gt;""),B11:AM11)</f>
        <v>tak</v>
      </c>
      <c r="AO11" cm="1">
        <f t="array" ref="AO11">_xlfn.LET(
_xlpm.rng, _xlfn._xlws.FILTER(B11:AM11, B11:AM11&lt;&gt;""),
_xlpm.n, COLUMNS(_xlpm.rng),
_xlpm.rev, INDEX(_xlpm.rng, 1, _xlfn.SEQUENCE(1, _xlpm.n, _xlpm.n, -1)),
_xlpm.pos, MATCH(TRUE, _xlpm.rev&lt;&gt;AN11, 0),
_xlpm.wynik, IF(ISNUMBER(_xlpm.pos), _xlpm.pos-1, _xlpm.n),
_xlpm.wynik
)</f>
        <v>2</v>
      </c>
      <c r="AP11" t="str">
        <f t="shared" si="0"/>
        <v>tak 2</v>
      </c>
    </row>
    <row r="12" spans="1:42" x14ac:dyDescent="0.25">
      <c r="A12" s="16" t="s">
        <v>71</v>
      </c>
      <c r="B12" s="9" t="s">
        <v>0</v>
      </c>
      <c r="C12" s="2" t="s">
        <v>1</v>
      </c>
      <c r="D12" s="2" t="s">
        <v>1</v>
      </c>
      <c r="E12" s="2" t="s">
        <v>0</v>
      </c>
      <c r="F12" s="2" t="s">
        <v>1</v>
      </c>
      <c r="G12" s="2" t="s">
        <v>1</v>
      </c>
      <c r="H12" s="2" t="s">
        <v>0</v>
      </c>
      <c r="I12" s="2" t="s">
        <v>1</v>
      </c>
      <c r="J12" s="2" t="s">
        <v>0</v>
      </c>
      <c r="K12" s="2" t="s">
        <v>1</v>
      </c>
      <c r="L12" s="2" t="s">
        <v>0</v>
      </c>
      <c r="M12" s="2" t="s">
        <v>1</v>
      </c>
      <c r="N12" s="2" t="s">
        <v>0</v>
      </c>
      <c r="O12" s="2" t="s">
        <v>0</v>
      </c>
      <c r="P12" s="2" t="s">
        <v>1</v>
      </c>
      <c r="Q12" s="2" t="s">
        <v>1</v>
      </c>
      <c r="R12" s="2" t="s">
        <v>0</v>
      </c>
      <c r="S12" s="2" t="s">
        <v>1</v>
      </c>
      <c r="T12" s="2" t="s">
        <v>0</v>
      </c>
      <c r="U12" s="2" t="s">
        <v>0</v>
      </c>
      <c r="V12" s="2" t="s">
        <v>1</v>
      </c>
      <c r="W12" s="2" t="s">
        <v>0</v>
      </c>
      <c r="X12" s="2" t="s">
        <v>0</v>
      </c>
      <c r="Y12" s="2" t="s">
        <v>1</v>
      </c>
      <c r="Z12" s="2" t="s">
        <v>1</v>
      </c>
      <c r="AA12" s="2" t="s">
        <v>1</v>
      </c>
      <c r="AB12" s="2" t="s">
        <v>0</v>
      </c>
      <c r="AC12" s="2" t="s">
        <v>0</v>
      </c>
      <c r="AD12" s="2"/>
      <c r="AE12" s="2"/>
      <c r="AF12" s="2"/>
      <c r="AG12" s="2"/>
      <c r="AH12" s="2"/>
      <c r="AI12" s="2"/>
      <c r="AJ12" s="2"/>
      <c r="AK12" s="2"/>
      <c r="AL12" s="2"/>
      <c r="AM12" s="5"/>
      <c r="AN12" t="str" cm="1">
        <f t="array" ref="AN12">LOOKUP(2,1/(B12:AM12&lt;&gt;""),B12:AM12)</f>
        <v>tak</v>
      </c>
      <c r="AO12" cm="1">
        <f t="array" ref="AO12">_xlfn.LET(
_xlpm.rng, _xlfn._xlws.FILTER(B12:AM12, B12:AM12&lt;&gt;""),
_xlpm.n, COLUMNS(_xlpm.rng),
_xlpm.rev, INDEX(_xlpm.rng, 1, _xlfn.SEQUENCE(1, _xlpm.n, _xlpm.n, -1)),
_xlpm.pos, MATCH(TRUE, _xlpm.rev&lt;&gt;AN12, 0),
_xlpm.wynik, IF(ISNUMBER(_xlpm.pos), _xlpm.pos-1, _xlpm.n),
_xlpm.wynik
)</f>
        <v>2</v>
      </c>
      <c r="AP12" t="str">
        <f t="shared" si="0"/>
        <v>tak 2</v>
      </c>
    </row>
    <row r="13" spans="1:42" x14ac:dyDescent="0.25">
      <c r="A13" s="16" t="s">
        <v>72</v>
      </c>
      <c r="B13" s="9" t="s">
        <v>1</v>
      </c>
      <c r="C13" s="2" t="s">
        <v>1</v>
      </c>
      <c r="D13" s="2" t="s">
        <v>1</v>
      </c>
      <c r="E13" s="2" t="s">
        <v>0</v>
      </c>
      <c r="F13" s="2" t="s">
        <v>0</v>
      </c>
      <c r="G13" s="2" t="s">
        <v>0</v>
      </c>
      <c r="H13" s="2" t="s">
        <v>1</v>
      </c>
      <c r="I13" s="2" t="s">
        <v>1</v>
      </c>
      <c r="J13" s="2" t="s">
        <v>1</v>
      </c>
      <c r="K13" s="2" t="s">
        <v>1</v>
      </c>
      <c r="L13" s="2" t="s">
        <v>0</v>
      </c>
      <c r="M13" s="2" t="s">
        <v>0</v>
      </c>
      <c r="N13" s="2" t="s">
        <v>0</v>
      </c>
      <c r="O13" s="2" t="s">
        <v>1</v>
      </c>
      <c r="P13" s="2" t="s">
        <v>1</v>
      </c>
      <c r="Q13" s="2" t="s">
        <v>1</v>
      </c>
      <c r="R13" s="2" t="s">
        <v>1</v>
      </c>
      <c r="S13" s="2" t="s">
        <v>1</v>
      </c>
      <c r="T13" s="2" t="s">
        <v>0</v>
      </c>
      <c r="U13" s="2" t="s">
        <v>0</v>
      </c>
      <c r="V13" s="2" t="s">
        <v>1</v>
      </c>
      <c r="W13" s="2" t="s">
        <v>0</v>
      </c>
      <c r="X13" s="2" t="s">
        <v>0</v>
      </c>
      <c r="Y13" s="2" t="s">
        <v>1</v>
      </c>
      <c r="Z13" s="2" t="s">
        <v>1</v>
      </c>
      <c r="AA13" s="2" t="s">
        <v>1</v>
      </c>
      <c r="AB13" s="2" t="s">
        <v>1</v>
      </c>
      <c r="AC13" s="2" t="s">
        <v>0</v>
      </c>
      <c r="AD13" s="2"/>
      <c r="AE13" s="2"/>
      <c r="AF13" s="2"/>
      <c r="AG13" s="2"/>
      <c r="AH13" s="2"/>
      <c r="AI13" s="2"/>
      <c r="AJ13" s="2"/>
      <c r="AK13" s="2"/>
      <c r="AL13" s="2"/>
      <c r="AM13" s="5"/>
      <c r="AN13" t="str" cm="1">
        <f t="array" ref="AN13">LOOKUP(2,1/(B13:AM13&lt;&gt;""),B13:AM13)</f>
        <v>tak</v>
      </c>
      <c r="AO13" cm="1">
        <f t="array" ref="AO13">_xlfn.LET(
_xlpm.rng, _xlfn._xlws.FILTER(B13:AM13, B13:AM13&lt;&gt;""),
_xlpm.n, COLUMNS(_xlpm.rng),
_xlpm.rev, INDEX(_xlpm.rng, 1, _xlfn.SEQUENCE(1, _xlpm.n, _xlpm.n, -1)),
_xlpm.pos, MATCH(TRUE, _xlpm.rev&lt;&gt;AN13, 0),
_xlpm.wynik, IF(ISNUMBER(_xlpm.pos), _xlpm.pos-1, _xlpm.n),
_xlpm.wynik
)</f>
        <v>1</v>
      </c>
      <c r="AP13" t="str">
        <f t="shared" si="0"/>
        <v>tak 1</v>
      </c>
    </row>
    <row r="14" spans="1:42" x14ac:dyDescent="0.25">
      <c r="A14" s="16" t="s">
        <v>73</v>
      </c>
      <c r="B14" s="9" t="s">
        <v>0</v>
      </c>
      <c r="C14" s="2" t="s">
        <v>1</v>
      </c>
      <c r="D14" s="2" t="s">
        <v>1</v>
      </c>
      <c r="E14" s="2" t="s">
        <v>1</v>
      </c>
      <c r="F14" s="2" t="s">
        <v>0</v>
      </c>
      <c r="G14" s="2" t="s">
        <v>1</v>
      </c>
      <c r="H14" s="2" t="s">
        <v>1</v>
      </c>
      <c r="I14" s="2" t="s">
        <v>1</v>
      </c>
      <c r="J14" s="2" t="s">
        <v>1</v>
      </c>
      <c r="K14" s="2" t="s">
        <v>1</v>
      </c>
      <c r="L14" s="2" t="s">
        <v>1</v>
      </c>
      <c r="M14" s="2" t="s">
        <v>0</v>
      </c>
      <c r="N14" s="2" t="s">
        <v>0</v>
      </c>
      <c r="O14" s="2" t="s">
        <v>0</v>
      </c>
      <c r="P14" s="2" t="s">
        <v>1</v>
      </c>
      <c r="Q14" s="2" t="s">
        <v>1</v>
      </c>
      <c r="R14" s="2" t="s">
        <v>0</v>
      </c>
      <c r="S14" s="2" t="s">
        <v>1</v>
      </c>
      <c r="T14" s="2" t="s">
        <v>0</v>
      </c>
      <c r="U14" s="2" t="s">
        <v>0</v>
      </c>
      <c r="V14" s="2" t="s">
        <v>1</v>
      </c>
      <c r="W14" s="2" t="s">
        <v>1</v>
      </c>
      <c r="X14" s="2" t="s">
        <v>0</v>
      </c>
      <c r="Y14" s="2" t="s">
        <v>0</v>
      </c>
      <c r="Z14" s="2" t="s">
        <v>1</v>
      </c>
      <c r="AA14" s="2" t="s">
        <v>1</v>
      </c>
      <c r="AB14" s="2" t="s">
        <v>0</v>
      </c>
      <c r="AC14" s="2" t="s">
        <v>0</v>
      </c>
      <c r="AD14" s="2"/>
      <c r="AE14" s="2"/>
      <c r="AF14" s="2"/>
      <c r="AG14" s="2"/>
      <c r="AH14" s="2"/>
      <c r="AI14" s="2"/>
      <c r="AJ14" s="2"/>
      <c r="AK14" s="2"/>
      <c r="AL14" s="2"/>
      <c r="AM14" s="5"/>
      <c r="AN14" t="str" cm="1">
        <f t="array" ref="AN14">LOOKUP(2,1/(B14:AM14&lt;&gt;""),B14:AM14)</f>
        <v>tak</v>
      </c>
      <c r="AO14" cm="1">
        <f t="array" ref="AO14">_xlfn.LET(
_xlpm.rng, _xlfn._xlws.FILTER(B14:AM14, B14:AM14&lt;&gt;""),
_xlpm.n, COLUMNS(_xlpm.rng),
_xlpm.rev, INDEX(_xlpm.rng, 1, _xlfn.SEQUENCE(1, _xlpm.n, _xlpm.n, -1)),
_xlpm.pos, MATCH(TRUE, _xlpm.rev&lt;&gt;AN14, 0),
_xlpm.wynik, IF(ISNUMBER(_xlpm.pos), _xlpm.pos-1, _xlpm.n),
_xlpm.wynik
)</f>
        <v>2</v>
      </c>
      <c r="AP14" t="str">
        <f t="shared" si="0"/>
        <v>tak 2</v>
      </c>
    </row>
    <row r="15" spans="1:42" x14ac:dyDescent="0.25">
      <c r="A15" s="16" t="s">
        <v>74</v>
      </c>
      <c r="B15" s="9" t="s">
        <v>1</v>
      </c>
      <c r="C15" s="2" t="s">
        <v>0</v>
      </c>
      <c r="D15" s="2" t="s">
        <v>1</v>
      </c>
      <c r="E15" s="2" t="s">
        <v>0</v>
      </c>
      <c r="F15" s="2" t="s">
        <v>1</v>
      </c>
      <c r="G15" s="2" t="s">
        <v>1</v>
      </c>
      <c r="H15" s="2" t="s">
        <v>0</v>
      </c>
      <c r="I15" s="2" t="s">
        <v>1</v>
      </c>
      <c r="J15" s="2" t="s">
        <v>1</v>
      </c>
      <c r="K15" s="2" t="s">
        <v>0</v>
      </c>
      <c r="L15" s="2" t="s">
        <v>0</v>
      </c>
      <c r="M15" s="2" t="s">
        <v>1</v>
      </c>
      <c r="N15" s="2" t="s">
        <v>0</v>
      </c>
      <c r="O15" s="2" t="s">
        <v>1</v>
      </c>
      <c r="P15" s="2" t="s">
        <v>0</v>
      </c>
      <c r="Q15" s="2" t="s">
        <v>1</v>
      </c>
      <c r="R15" s="2" t="s">
        <v>0</v>
      </c>
      <c r="S15" s="2" t="s">
        <v>1</v>
      </c>
      <c r="T15" s="2" t="s">
        <v>0</v>
      </c>
      <c r="U15" s="2" t="s">
        <v>1</v>
      </c>
      <c r="V15" s="2" t="s">
        <v>0</v>
      </c>
      <c r="W15" s="2" t="s">
        <v>1</v>
      </c>
      <c r="X15" s="2" t="s">
        <v>0</v>
      </c>
      <c r="Y15" s="2" t="s">
        <v>1</v>
      </c>
      <c r="Z15" s="2" t="s">
        <v>1</v>
      </c>
      <c r="AA15" s="2" t="s">
        <v>1</v>
      </c>
      <c r="AB15" s="2" t="s">
        <v>0</v>
      </c>
      <c r="AC15" s="2" t="s">
        <v>1</v>
      </c>
      <c r="AD15" s="2"/>
      <c r="AE15" s="2"/>
      <c r="AF15" s="2"/>
      <c r="AG15" s="2"/>
      <c r="AH15" s="2"/>
      <c r="AI15" s="2"/>
      <c r="AJ15" s="2"/>
      <c r="AK15" s="2"/>
      <c r="AL15" s="2"/>
      <c r="AM15" s="5"/>
      <c r="AN15" t="str" cm="1">
        <f t="array" ref="AN15">LOOKUP(2,1/(B15:AM15&lt;&gt;""),B15:AM15)</f>
        <v>nie</v>
      </c>
      <c r="AO15" cm="1">
        <f t="array" ref="AO15">_xlfn.LET(
_xlpm.rng, _xlfn._xlws.FILTER(B15:AM15, B15:AM15&lt;&gt;""),
_xlpm.n, COLUMNS(_xlpm.rng),
_xlpm.rev, INDEX(_xlpm.rng, 1, _xlfn.SEQUENCE(1, _xlpm.n, _xlpm.n, -1)),
_xlpm.pos, MATCH(TRUE, _xlpm.rev&lt;&gt;AN15, 0),
_xlpm.wynik, IF(ISNUMBER(_xlpm.pos), _xlpm.pos-1, _xlpm.n),
_xlpm.wynik
)</f>
        <v>1</v>
      </c>
      <c r="AP15" t="str">
        <f t="shared" si="0"/>
        <v>nie 1</v>
      </c>
    </row>
    <row r="16" spans="1:42" x14ac:dyDescent="0.25">
      <c r="A16" s="16" t="s">
        <v>75</v>
      </c>
      <c r="B16" s="9" t="s">
        <v>0</v>
      </c>
      <c r="C16" s="2" t="s">
        <v>0</v>
      </c>
      <c r="D16" s="2" t="s">
        <v>1</v>
      </c>
      <c r="E16" s="2" t="s">
        <v>0</v>
      </c>
      <c r="F16" s="2" t="s">
        <v>0</v>
      </c>
      <c r="G16" s="2" t="s">
        <v>0</v>
      </c>
      <c r="H16" s="2" t="s">
        <v>1</v>
      </c>
      <c r="I16" s="2" t="s">
        <v>0</v>
      </c>
      <c r="J16" s="2" t="s">
        <v>1</v>
      </c>
      <c r="K16" s="2" t="s">
        <v>1</v>
      </c>
      <c r="L16" s="2" t="s">
        <v>0</v>
      </c>
      <c r="M16" s="2" t="s">
        <v>1</v>
      </c>
      <c r="N16" s="2" t="s">
        <v>0</v>
      </c>
      <c r="O16" s="2" t="s">
        <v>0</v>
      </c>
      <c r="P16" s="2" t="s">
        <v>1</v>
      </c>
      <c r="Q16" s="2" t="s">
        <v>0</v>
      </c>
      <c r="R16" s="2" t="s">
        <v>0</v>
      </c>
      <c r="S16" s="2" t="s">
        <v>1</v>
      </c>
      <c r="T16" s="2" t="s">
        <v>0</v>
      </c>
      <c r="U16" s="2" t="s">
        <v>1</v>
      </c>
      <c r="V16" s="2" t="s">
        <v>1</v>
      </c>
      <c r="W16" s="2" t="s">
        <v>0</v>
      </c>
      <c r="X16" s="2" t="s">
        <v>0</v>
      </c>
      <c r="Y16" s="2" t="s">
        <v>1</v>
      </c>
      <c r="Z16" s="2" t="s">
        <v>0</v>
      </c>
      <c r="AA16" s="2" t="s">
        <v>1</v>
      </c>
      <c r="AB16" s="2" t="s">
        <v>1</v>
      </c>
      <c r="AC16" s="2" t="s">
        <v>0</v>
      </c>
      <c r="AD16" s="2"/>
      <c r="AE16" s="2"/>
      <c r="AF16" s="2"/>
      <c r="AG16" s="2"/>
      <c r="AH16" s="2"/>
      <c r="AI16" s="2"/>
      <c r="AJ16" s="2"/>
      <c r="AK16" s="2"/>
      <c r="AL16" s="2"/>
      <c r="AM16" s="5"/>
      <c r="AN16" t="str" cm="1">
        <f t="array" ref="AN16">LOOKUP(2,1/(B16:AM16&lt;&gt;""),B16:AM16)</f>
        <v>tak</v>
      </c>
      <c r="AO16" cm="1">
        <f t="array" ref="AO16">_xlfn.LET(
_xlpm.rng, _xlfn._xlws.FILTER(B16:AM16, B16:AM16&lt;&gt;""),
_xlpm.n, COLUMNS(_xlpm.rng),
_xlpm.rev, INDEX(_xlpm.rng, 1, _xlfn.SEQUENCE(1, _xlpm.n, _xlpm.n, -1)),
_xlpm.pos, MATCH(TRUE, _xlpm.rev&lt;&gt;AN16, 0),
_xlpm.wynik, IF(ISNUMBER(_xlpm.pos), _xlpm.pos-1, _xlpm.n),
_xlpm.wynik
)</f>
        <v>1</v>
      </c>
      <c r="AP16" t="str">
        <f t="shared" si="0"/>
        <v>tak 1</v>
      </c>
    </row>
    <row r="17" spans="1:42" x14ac:dyDescent="0.25">
      <c r="A17" s="16" t="s">
        <v>76</v>
      </c>
      <c r="B17" s="9" t="s">
        <v>1</v>
      </c>
      <c r="C17" s="2" t="s">
        <v>1</v>
      </c>
      <c r="D17" s="2" t="s">
        <v>0</v>
      </c>
      <c r="E17" s="2" t="s">
        <v>1</v>
      </c>
      <c r="F17" s="2" t="s">
        <v>0</v>
      </c>
      <c r="G17" s="2" t="s">
        <v>0</v>
      </c>
      <c r="H17" s="2" t="s">
        <v>1</v>
      </c>
      <c r="I17" s="2" t="s">
        <v>1</v>
      </c>
      <c r="J17" s="2" t="s">
        <v>0</v>
      </c>
      <c r="K17" s="2" t="s">
        <v>0</v>
      </c>
      <c r="L17" s="2" t="s">
        <v>1</v>
      </c>
      <c r="M17" s="2" t="s">
        <v>1</v>
      </c>
      <c r="N17" s="2" t="s">
        <v>0</v>
      </c>
      <c r="O17" s="2" t="s">
        <v>1</v>
      </c>
      <c r="P17" s="2" t="s">
        <v>0</v>
      </c>
      <c r="Q17" s="2" t="s">
        <v>1</v>
      </c>
      <c r="R17" s="2" t="s">
        <v>1</v>
      </c>
      <c r="S17" s="2" t="s">
        <v>1</v>
      </c>
      <c r="T17" s="2" t="s">
        <v>1</v>
      </c>
      <c r="U17" s="2" t="s">
        <v>1</v>
      </c>
      <c r="V17" s="2" t="s">
        <v>1</v>
      </c>
      <c r="W17" s="2" t="s">
        <v>0</v>
      </c>
      <c r="X17" s="2" t="s">
        <v>1</v>
      </c>
      <c r="Y17" s="2" t="s">
        <v>0</v>
      </c>
      <c r="Z17" s="2" t="s">
        <v>0</v>
      </c>
      <c r="AA17" s="2" t="s">
        <v>1</v>
      </c>
      <c r="AB17" s="2" t="s">
        <v>0</v>
      </c>
      <c r="AC17" s="2" t="s">
        <v>0</v>
      </c>
      <c r="AD17" s="2"/>
      <c r="AE17" s="2"/>
      <c r="AF17" s="2"/>
      <c r="AG17" s="2"/>
      <c r="AH17" s="2"/>
      <c r="AI17" s="2"/>
      <c r="AJ17" s="2"/>
      <c r="AK17" s="2"/>
      <c r="AL17" s="2"/>
      <c r="AM17" s="5"/>
      <c r="AN17" t="str" cm="1">
        <f t="array" ref="AN17">LOOKUP(2,1/(B17:AM17&lt;&gt;""),B17:AM17)</f>
        <v>tak</v>
      </c>
      <c r="AO17" cm="1">
        <f t="array" ref="AO17">_xlfn.LET(
_xlpm.rng, _xlfn._xlws.FILTER(B17:AM17, B17:AM17&lt;&gt;""),
_xlpm.n, COLUMNS(_xlpm.rng),
_xlpm.rev, INDEX(_xlpm.rng, 1, _xlfn.SEQUENCE(1, _xlpm.n, _xlpm.n, -1)),
_xlpm.pos, MATCH(TRUE, _xlpm.rev&lt;&gt;AN17, 0),
_xlpm.wynik, IF(ISNUMBER(_xlpm.pos), _xlpm.pos-1, _xlpm.n),
_xlpm.wynik
)</f>
        <v>2</v>
      </c>
      <c r="AP17" t="str">
        <f t="shared" si="0"/>
        <v>tak 2</v>
      </c>
    </row>
    <row r="18" spans="1:42" x14ac:dyDescent="0.25">
      <c r="A18" s="16" t="s">
        <v>77</v>
      </c>
      <c r="B18" s="9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1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1</v>
      </c>
      <c r="N18" s="2" t="s">
        <v>0</v>
      </c>
      <c r="O18" s="2" t="s">
        <v>0</v>
      </c>
      <c r="P18" s="2" t="s">
        <v>0</v>
      </c>
      <c r="Q18" s="2" t="s">
        <v>1</v>
      </c>
      <c r="R18" s="2" t="s">
        <v>1</v>
      </c>
      <c r="S18" s="2" t="s">
        <v>0</v>
      </c>
      <c r="T18" s="2" t="s">
        <v>1</v>
      </c>
      <c r="U18" s="2" t="s">
        <v>0</v>
      </c>
      <c r="V18" s="2" t="s">
        <v>1</v>
      </c>
      <c r="W18" s="2" t="s">
        <v>0</v>
      </c>
      <c r="X18" s="2" t="s">
        <v>0</v>
      </c>
      <c r="Y18" s="2" t="s">
        <v>0</v>
      </c>
      <c r="Z18" s="2" t="s">
        <v>0</v>
      </c>
      <c r="AA18" s="2" t="s">
        <v>0</v>
      </c>
      <c r="AB18" s="2" t="s">
        <v>1</v>
      </c>
      <c r="AC18" s="2" t="s">
        <v>1</v>
      </c>
      <c r="AD18" s="2"/>
      <c r="AE18" s="2"/>
      <c r="AF18" s="2"/>
      <c r="AG18" s="2"/>
      <c r="AH18" s="2"/>
      <c r="AI18" s="2"/>
      <c r="AJ18" s="2"/>
      <c r="AK18" s="2"/>
      <c r="AL18" s="2"/>
      <c r="AM18" s="5"/>
      <c r="AN18" t="str" cm="1">
        <f t="array" ref="AN18">LOOKUP(2,1/(B18:AM18&lt;&gt;""),B18:AM18)</f>
        <v>nie</v>
      </c>
      <c r="AO18" cm="1">
        <f t="array" ref="AO18">_xlfn.LET(
_xlpm.rng, _xlfn._xlws.FILTER(B18:AM18, B18:AM18&lt;&gt;""),
_xlpm.n, COLUMNS(_xlpm.rng),
_xlpm.rev, INDEX(_xlpm.rng, 1, _xlfn.SEQUENCE(1, _xlpm.n, _xlpm.n, -1)),
_xlpm.pos, MATCH(TRUE, _xlpm.rev&lt;&gt;AN18, 0),
_xlpm.wynik, IF(ISNUMBER(_xlpm.pos), _xlpm.pos-1, _xlpm.n),
_xlpm.wynik
)</f>
        <v>2</v>
      </c>
      <c r="AP18" t="str">
        <f t="shared" si="0"/>
        <v>nie 2</v>
      </c>
    </row>
    <row r="19" spans="1:42" x14ac:dyDescent="0.25">
      <c r="A19" s="16" t="s">
        <v>78</v>
      </c>
      <c r="B19" s="9" t="s">
        <v>1</v>
      </c>
      <c r="C19" s="2" t="s">
        <v>0</v>
      </c>
      <c r="D19" s="2" t="s">
        <v>1</v>
      </c>
      <c r="E19" s="2" t="s">
        <v>0</v>
      </c>
      <c r="F19" s="2" t="s">
        <v>1</v>
      </c>
      <c r="G19" s="2" t="s">
        <v>0</v>
      </c>
      <c r="H19" s="2" t="s">
        <v>1</v>
      </c>
      <c r="I19" s="2" t="s">
        <v>1</v>
      </c>
      <c r="J19" s="2" t="s">
        <v>0</v>
      </c>
      <c r="K19" s="2" t="s">
        <v>1</v>
      </c>
      <c r="L19" s="2" t="s">
        <v>0</v>
      </c>
      <c r="M19" s="2" t="s">
        <v>0</v>
      </c>
      <c r="N19" s="2" t="s">
        <v>0</v>
      </c>
      <c r="O19" s="2" t="s">
        <v>1</v>
      </c>
      <c r="P19" s="2" t="s">
        <v>0</v>
      </c>
      <c r="Q19" s="2" t="s">
        <v>0</v>
      </c>
      <c r="R19" s="2" t="s">
        <v>1</v>
      </c>
      <c r="S19" s="2" t="s">
        <v>1</v>
      </c>
      <c r="T19" s="2" t="s">
        <v>0</v>
      </c>
      <c r="U19" s="2" t="s">
        <v>0</v>
      </c>
      <c r="V19" s="2" t="s">
        <v>1</v>
      </c>
      <c r="W19" s="2" t="s">
        <v>1</v>
      </c>
      <c r="X19" s="2" t="s">
        <v>0</v>
      </c>
      <c r="Y19" s="2" t="s">
        <v>1</v>
      </c>
      <c r="Z19" s="2" t="s">
        <v>1</v>
      </c>
      <c r="AA19" s="2" t="s">
        <v>1</v>
      </c>
      <c r="AB19" s="2" t="s">
        <v>0</v>
      </c>
      <c r="AC19" s="2" t="s">
        <v>0</v>
      </c>
      <c r="AD19" s="2"/>
      <c r="AE19" s="2"/>
      <c r="AF19" s="2"/>
      <c r="AG19" s="2"/>
      <c r="AH19" s="2"/>
      <c r="AI19" s="2"/>
      <c r="AJ19" s="2"/>
      <c r="AK19" s="2"/>
      <c r="AL19" s="2"/>
      <c r="AM19" s="5"/>
      <c r="AN19" t="str" cm="1">
        <f t="array" ref="AN19">LOOKUP(2,1/(B19:AM19&lt;&gt;""),B19:AM19)</f>
        <v>tak</v>
      </c>
      <c r="AO19" cm="1">
        <f t="array" ref="AO19">_xlfn.LET(
_xlpm.rng, _xlfn._xlws.FILTER(B19:AM19, B19:AM19&lt;&gt;""),
_xlpm.n, COLUMNS(_xlpm.rng),
_xlpm.rev, INDEX(_xlpm.rng, 1, _xlfn.SEQUENCE(1, _xlpm.n, _xlpm.n, -1)),
_xlpm.pos, MATCH(TRUE, _xlpm.rev&lt;&gt;AN19, 0),
_xlpm.wynik, IF(ISNUMBER(_xlpm.pos), _xlpm.pos-1, _xlpm.n),
_xlpm.wynik
)</f>
        <v>2</v>
      </c>
      <c r="AP19" t="str">
        <f t="shared" si="0"/>
        <v>tak 2</v>
      </c>
    </row>
    <row r="20" spans="1:42" hidden="1" x14ac:dyDescent="0.25">
      <c r="B20">
        <f>COUNTIF(B2:B19, "tak")</f>
        <v>8</v>
      </c>
      <c r="C20">
        <f t="shared" ref="C20:AM20" si="1">COUNTIF(C2:C19, "tak")</f>
        <v>8</v>
      </c>
      <c r="D20">
        <f t="shared" si="1"/>
        <v>8</v>
      </c>
      <c r="E20">
        <f t="shared" si="1"/>
        <v>12</v>
      </c>
      <c r="F20">
        <f t="shared" si="1"/>
        <v>10</v>
      </c>
      <c r="G20">
        <f t="shared" si="1"/>
        <v>12</v>
      </c>
      <c r="H20">
        <f t="shared" si="1"/>
        <v>6</v>
      </c>
      <c r="I20">
        <f t="shared" si="1"/>
        <v>6</v>
      </c>
      <c r="J20">
        <f t="shared" si="1"/>
        <v>10</v>
      </c>
      <c r="K20">
        <f t="shared" si="1"/>
        <v>10</v>
      </c>
      <c r="L20">
        <f t="shared" si="1"/>
        <v>12</v>
      </c>
      <c r="M20">
        <f t="shared" si="1"/>
        <v>10</v>
      </c>
      <c r="N20">
        <f t="shared" si="1"/>
        <v>18</v>
      </c>
      <c r="O20">
        <f t="shared" si="1"/>
        <v>10</v>
      </c>
      <c r="P20">
        <f t="shared" si="1"/>
        <v>8</v>
      </c>
      <c r="Q20">
        <f t="shared" si="1"/>
        <v>6</v>
      </c>
      <c r="R20">
        <f t="shared" si="1"/>
        <v>8</v>
      </c>
      <c r="S20">
        <f t="shared" si="1"/>
        <v>6</v>
      </c>
      <c r="T20">
        <f t="shared" si="1"/>
        <v>14</v>
      </c>
      <c r="U20">
        <f t="shared" si="1"/>
        <v>10</v>
      </c>
      <c r="V20">
        <f t="shared" si="1"/>
        <v>8</v>
      </c>
      <c r="W20">
        <f t="shared" si="1"/>
        <v>10</v>
      </c>
      <c r="X20">
        <f t="shared" si="1"/>
        <v>12</v>
      </c>
      <c r="Y20">
        <f t="shared" si="1"/>
        <v>8</v>
      </c>
      <c r="Z20">
        <f t="shared" si="1"/>
        <v>8</v>
      </c>
      <c r="AA20">
        <f t="shared" si="1"/>
        <v>2</v>
      </c>
      <c r="AB20">
        <f t="shared" si="1"/>
        <v>14</v>
      </c>
      <c r="AC20">
        <f t="shared" si="1"/>
        <v>12</v>
      </c>
      <c r="AD20">
        <f t="shared" si="1"/>
        <v>0</v>
      </c>
      <c r="AE20">
        <f t="shared" si="1"/>
        <v>0</v>
      </c>
      <c r="AF20">
        <f t="shared" si="1"/>
        <v>0</v>
      </c>
      <c r="AG20">
        <f t="shared" si="1"/>
        <v>0</v>
      </c>
      <c r="AH20">
        <f t="shared" si="1"/>
        <v>0</v>
      </c>
      <c r="AI20">
        <f t="shared" si="1"/>
        <v>0</v>
      </c>
      <c r="AJ20">
        <f t="shared" si="1"/>
        <v>0</v>
      </c>
      <c r="AK20">
        <f t="shared" si="1"/>
        <v>0</v>
      </c>
      <c r="AL20">
        <f t="shared" si="1"/>
        <v>0</v>
      </c>
      <c r="AM20">
        <f t="shared" si="1"/>
        <v>0</v>
      </c>
    </row>
    <row r="21" spans="1:42" hidden="1" x14ac:dyDescent="0.25">
      <c r="B21">
        <f>COUNTIF(B2:B19, "nie")</f>
        <v>10</v>
      </c>
      <c r="C21">
        <f t="shared" ref="C21:AM21" si="2">COUNTIF(C2:C19, "nie")</f>
        <v>10</v>
      </c>
      <c r="D21">
        <f t="shared" si="2"/>
        <v>10</v>
      </c>
      <c r="E21">
        <f t="shared" si="2"/>
        <v>6</v>
      </c>
      <c r="F21">
        <f t="shared" si="2"/>
        <v>8</v>
      </c>
      <c r="G21">
        <f t="shared" si="2"/>
        <v>6</v>
      </c>
      <c r="H21">
        <f t="shared" si="2"/>
        <v>12</v>
      </c>
      <c r="I21">
        <f t="shared" si="2"/>
        <v>12</v>
      </c>
      <c r="J21">
        <f t="shared" si="2"/>
        <v>8</v>
      </c>
      <c r="K21">
        <f t="shared" si="2"/>
        <v>8</v>
      </c>
      <c r="L21">
        <f t="shared" si="2"/>
        <v>6</v>
      </c>
      <c r="M21">
        <f t="shared" si="2"/>
        <v>8</v>
      </c>
      <c r="N21">
        <f t="shared" si="2"/>
        <v>0</v>
      </c>
      <c r="O21">
        <f t="shared" si="2"/>
        <v>8</v>
      </c>
      <c r="P21">
        <f t="shared" si="2"/>
        <v>10</v>
      </c>
      <c r="Q21">
        <f t="shared" si="2"/>
        <v>12</v>
      </c>
      <c r="R21">
        <f t="shared" si="2"/>
        <v>10</v>
      </c>
      <c r="S21">
        <f t="shared" si="2"/>
        <v>12</v>
      </c>
      <c r="T21">
        <f t="shared" si="2"/>
        <v>4</v>
      </c>
      <c r="U21">
        <f t="shared" si="2"/>
        <v>8</v>
      </c>
      <c r="V21">
        <f t="shared" si="2"/>
        <v>10</v>
      </c>
      <c r="W21">
        <f t="shared" si="2"/>
        <v>8</v>
      </c>
      <c r="X21">
        <f t="shared" si="2"/>
        <v>6</v>
      </c>
      <c r="Y21">
        <f t="shared" si="2"/>
        <v>10</v>
      </c>
      <c r="Z21">
        <f t="shared" si="2"/>
        <v>10</v>
      </c>
      <c r="AA21">
        <f t="shared" si="2"/>
        <v>16</v>
      </c>
      <c r="AB21">
        <f t="shared" si="2"/>
        <v>4</v>
      </c>
      <c r="AC21">
        <f t="shared" si="2"/>
        <v>6</v>
      </c>
      <c r="AD21">
        <f t="shared" si="2"/>
        <v>0</v>
      </c>
      <c r="AE21">
        <f t="shared" si="2"/>
        <v>0</v>
      </c>
      <c r="AF21">
        <f t="shared" si="2"/>
        <v>0</v>
      </c>
      <c r="AG21">
        <f t="shared" si="2"/>
        <v>0</v>
      </c>
      <c r="AH21">
        <f t="shared" si="2"/>
        <v>0</v>
      </c>
      <c r="AI21">
        <f t="shared" si="2"/>
        <v>0</v>
      </c>
      <c r="AJ21">
        <f t="shared" si="2"/>
        <v>0</v>
      </c>
      <c r="AK21">
        <f t="shared" si="2"/>
        <v>0</v>
      </c>
      <c r="AL21">
        <f t="shared" si="2"/>
        <v>0</v>
      </c>
      <c r="AM21">
        <f t="shared" si="2"/>
        <v>0</v>
      </c>
    </row>
    <row r="22" spans="1:42" hidden="1" x14ac:dyDescent="0.25">
      <c r="B22" t="str">
        <f>IF(MOD(B20, 2) = 0, "1", "0")</f>
        <v>1</v>
      </c>
      <c r="C22" t="str">
        <f t="shared" ref="C22:AM23" si="3">IF(MOD(C20, 2) = 0, "1", "0")</f>
        <v>1</v>
      </c>
      <c r="D22" t="str">
        <f t="shared" si="3"/>
        <v>1</v>
      </c>
      <c r="E22" t="str">
        <f t="shared" si="3"/>
        <v>1</v>
      </c>
      <c r="F22" t="str">
        <f t="shared" si="3"/>
        <v>1</v>
      </c>
      <c r="G22" t="str">
        <f t="shared" si="3"/>
        <v>1</v>
      </c>
      <c r="H22" t="str">
        <f t="shared" si="3"/>
        <v>1</v>
      </c>
      <c r="I22" t="str">
        <f t="shared" si="3"/>
        <v>1</v>
      </c>
      <c r="J22" t="str">
        <f t="shared" si="3"/>
        <v>1</v>
      </c>
      <c r="K22" t="str">
        <f t="shared" si="3"/>
        <v>1</v>
      </c>
      <c r="L22" t="str">
        <f t="shared" si="3"/>
        <v>1</v>
      </c>
      <c r="M22" t="str">
        <f t="shared" si="3"/>
        <v>1</v>
      </c>
      <c r="N22" t="str">
        <f t="shared" si="3"/>
        <v>1</v>
      </c>
      <c r="O22" t="str">
        <f t="shared" si="3"/>
        <v>1</v>
      </c>
      <c r="P22" t="str">
        <f t="shared" si="3"/>
        <v>1</v>
      </c>
      <c r="Q22" t="str">
        <f t="shared" si="3"/>
        <v>1</v>
      </c>
      <c r="R22" t="str">
        <f t="shared" si="3"/>
        <v>1</v>
      </c>
      <c r="S22" t="str">
        <f t="shared" si="3"/>
        <v>1</v>
      </c>
      <c r="T22" t="str">
        <f t="shared" si="3"/>
        <v>1</v>
      </c>
      <c r="U22" t="str">
        <f t="shared" si="3"/>
        <v>1</v>
      </c>
      <c r="V22" t="str">
        <f t="shared" si="3"/>
        <v>1</v>
      </c>
      <c r="W22" t="str">
        <f t="shared" si="3"/>
        <v>1</v>
      </c>
      <c r="X22" t="str">
        <f t="shared" si="3"/>
        <v>1</v>
      </c>
      <c r="Y22" t="str">
        <f t="shared" si="3"/>
        <v>1</v>
      </c>
      <c r="Z22" t="str">
        <f t="shared" si="3"/>
        <v>1</v>
      </c>
      <c r="AA22" t="str">
        <f t="shared" si="3"/>
        <v>1</v>
      </c>
      <c r="AB22" t="str">
        <f t="shared" si="3"/>
        <v>1</v>
      </c>
      <c r="AC22" t="str">
        <f t="shared" si="3"/>
        <v>1</v>
      </c>
      <c r="AD22" t="str">
        <f t="shared" si="3"/>
        <v>1</v>
      </c>
      <c r="AE22" t="str">
        <f t="shared" si="3"/>
        <v>1</v>
      </c>
      <c r="AF22" t="str">
        <f t="shared" si="3"/>
        <v>1</v>
      </c>
      <c r="AG22" t="str">
        <f t="shared" si="3"/>
        <v>1</v>
      </c>
      <c r="AH22" t="str">
        <f t="shared" si="3"/>
        <v>1</v>
      </c>
      <c r="AI22" t="str">
        <f t="shared" si="3"/>
        <v>1</v>
      </c>
      <c r="AJ22" t="str">
        <f t="shared" si="3"/>
        <v>1</v>
      </c>
      <c r="AK22" t="str">
        <f t="shared" si="3"/>
        <v>1</v>
      </c>
      <c r="AL22" t="str">
        <f t="shared" si="3"/>
        <v>1</v>
      </c>
      <c r="AM22" t="str">
        <f t="shared" si="3"/>
        <v>1</v>
      </c>
    </row>
    <row r="23" spans="1:42" hidden="1" x14ac:dyDescent="0.25">
      <c r="B23" t="str">
        <f>IF(MOD(B21, 2) = 0, "1", "0")</f>
        <v>1</v>
      </c>
      <c r="C23" t="str">
        <f t="shared" si="3"/>
        <v>1</v>
      </c>
      <c r="D23" t="str">
        <f t="shared" si="3"/>
        <v>1</v>
      </c>
      <c r="E23" t="str">
        <f t="shared" si="3"/>
        <v>1</v>
      </c>
      <c r="F23" t="str">
        <f t="shared" si="3"/>
        <v>1</v>
      </c>
      <c r="G23" t="str">
        <f t="shared" si="3"/>
        <v>1</v>
      </c>
      <c r="H23" t="str">
        <f t="shared" si="3"/>
        <v>1</v>
      </c>
      <c r="I23" t="str">
        <f t="shared" si="3"/>
        <v>1</v>
      </c>
      <c r="J23" t="str">
        <f t="shared" si="3"/>
        <v>1</v>
      </c>
      <c r="K23" t="str">
        <f t="shared" si="3"/>
        <v>1</v>
      </c>
      <c r="L23" t="str">
        <f t="shared" si="3"/>
        <v>1</v>
      </c>
      <c r="M23" t="str">
        <f t="shared" si="3"/>
        <v>1</v>
      </c>
      <c r="N23" t="str">
        <f t="shared" si="3"/>
        <v>1</v>
      </c>
      <c r="O23" t="str">
        <f t="shared" si="3"/>
        <v>1</v>
      </c>
      <c r="P23" t="str">
        <f t="shared" si="3"/>
        <v>1</v>
      </c>
      <c r="Q23" t="str">
        <f t="shared" si="3"/>
        <v>1</v>
      </c>
      <c r="R23" t="str">
        <f t="shared" si="3"/>
        <v>1</v>
      </c>
      <c r="S23" t="str">
        <f t="shared" si="3"/>
        <v>1</v>
      </c>
      <c r="T23" t="str">
        <f t="shared" si="3"/>
        <v>1</v>
      </c>
      <c r="U23" t="str">
        <f t="shared" si="3"/>
        <v>1</v>
      </c>
      <c r="V23" t="str">
        <f t="shared" si="3"/>
        <v>1</v>
      </c>
      <c r="W23" t="str">
        <f t="shared" si="3"/>
        <v>1</v>
      </c>
      <c r="X23" t="str">
        <f t="shared" si="3"/>
        <v>1</v>
      </c>
      <c r="Y23" t="str">
        <f t="shared" si="3"/>
        <v>1</v>
      </c>
      <c r="Z23" t="str">
        <f t="shared" si="3"/>
        <v>1</v>
      </c>
      <c r="AA23" t="str">
        <f t="shared" si="3"/>
        <v>1</v>
      </c>
      <c r="AB23" t="str">
        <f t="shared" si="3"/>
        <v>1</v>
      </c>
      <c r="AC23" t="str">
        <f t="shared" si="3"/>
        <v>1</v>
      </c>
      <c r="AD23" t="str">
        <f t="shared" si="3"/>
        <v>1</v>
      </c>
      <c r="AE23" t="str">
        <f t="shared" si="3"/>
        <v>1</v>
      </c>
      <c r="AF23" t="str">
        <f t="shared" si="3"/>
        <v>1</v>
      </c>
      <c r="AG23" t="str">
        <f t="shared" si="3"/>
        <v>1</v>
      </c>
      <c r="AH23" t="str">
        <f t="shared" si="3"/>
        <v>1</v>
      </c>
      <c r="AI23" t="str">
        <f t="shared" si="3"/>
        <v>1</v>
      </c>
      <c r="AJ23" t="str">
        <f t="shared" si="3"/>
        <v>1</v>
      </c>
      <c r="AK23" t="str">
        <f t="shared" si="3"/>
        <v>1</v>
      </c>
      <c r="AL23" t="str">
        <f t="shared" si="3"/>
        <v>1</v>
      </c>
      <c r="AM23" t="str">
        <f t="shared" si="3"/>
        <v>1</v>
      </c>
    </row>
    <row r="24" spans="1:42" hidden="1" x14ac:dyDescent="0.25">
      <c r="B24">
        <f>SUM(B22+B23)</f>
        <v>2</v>
      </c>
      <c r="C24">
        <f t="shared" ref="C24:AM24" si="4">SUM(C22+C23)</f>
        <v>2</v>
      </c>
      <c r="D24">
        <f t="shared" si="4"/>
        <v>2</v>
      </c>
      <c r="E24">
        <f t="shared" si="4"/>
        <v>2</v>
      </c>
      <c r="F24">
        <f t="shared" si="4"/>
        <v>2</v>
      </c>
      <c r="G24">
        <f t="shared" si="4"/>
        <v>2</v>
      </c>
      <c r="H24">
        <f t="shared" si="4"/>
        <v>2</v>
      </c>
      <c r="I24">
        <f t="shared" si="4"/>
        <v>2</v>
      </c>
      <c r="J24">
        <f t="shared" si="4"/>
        <v>2</v>
      </c>
      <c r="K24">
        <f t="shared" si="4"/>
        <v>2</v>
      </c>
      <c r="L24">
        <f t="shared" si="4"/>
        <v>2</v>
      </c>
      <c r="M24">
        <f t="shared" si="4"/>
        <v>2</v>
      </c>
      <c r="N24">
        <f t="shared" si="4"/>
        <v>2</v>
      </c>
      <c r="O24">
        <f t="shared" si="4"/>
        <v>2</v>
      </c>
      <c r="P24">
        <f t="shared" si="4"/>
        <v>2</v>
      </c>
      <c r="Q24">
        <f t="shared" si="4"/>
        <v>2</v>
      </c>
      <c r="R24">
        <f t="shared" si="4"/>
        <v>2</v>
      </c>
      <c r="S24">
        <f t="shared" si="4"/>
        <v>2</v>
      </c>
      <c r="T24">
        <f t="shared" si="4"/>
        <v>2</v>
      </c>
      <c r="U24">
        <f t="shared" si="4"/>
        <v>2</v>
      </c>
      <c r="V24">
        <f t="shared" si="4"/>
        <v>2</v>
      </c>
      <c r="W24">
        <f t="shared" si="4"/>
        <v>2</v>
      </c>
      <c r="X24">
        <f t="shared" si="4"/>
        <v>2</v>
      </c>
      <c r="Y24">
        <f t="shared" si="4"/>
        <v>2</v>
      </c>
      <c r="Z24">
        <f t="shared" si="4"/>
        <v>2</v>
      </c>
      <c r="AA24">
        <f t="shared" si="4"/>
        <v>2</v>
      </c>
      <c r="AB24">
        <f t="shared" si="4"/>
        <v>2</v>
      </c>
      <c r="AC24">
        <f t="shared" si="4"/>
        <v>2</v>
      </c>
      <c r="AD24">
        <f t="shared" si="4"/>
        <v>2</v>
      </c>
      <c r="AE24">
        <f t="shared" si="4"/>
        <v>2</v>
      </c>
      <c r="AF24">
        <f t="shared" si="4"/>
        <v>2</v>
      </c>
      <c r="AG24">
        <f t="shared" si="4"/>
        <v>2</v>
      </c>
      <c r="AH24">
        <f t="shared" si="4"/>
        <v>2</v>
      </c>
      <c r="AI24">
        <f t="shared" si="4"/>
        <v>2</v>
      </c>
      <c r="AJ24">
        <f t="shared" si="4"/>
        <v>2</v>
      </c>
      <c r="AK24">
        <f t="shared" si="4"/>
        <v>2</v>
      </c>
      <c r="AL24">
        <f t="shared" si="4"/>
        <v>2</v>
      </c>
      <c r="AM24">
        <f t="shared" si="4"/>
        <v>2</v>
      </c>
    </row>
    <row r="25" spans="1:42" x14ac:dyDescent="0.25">
      <c r="B25" t="str">
        <f>IF(B24&lt;2, "Błąd! "," ")</f>
        <v xml:space="preserve"> </v>
      </c>
      <c r="C25" t="str">
        <f t="shared" ref="C25:AM25" si="5">IF(C24&lt;2, "Błąd! "," ")</f>
        <v xml:space="preserve"> </v>
      </c>
      <c r="D25" t="str">
        <f t="shared" si="5"/>
        <v xml:space="preserve"> </v>
      </c>
      <c r="E25" t="str">
        <f t="shared" si="5"/>
        <v xml:space="preserve"> </v>
      </c>
      <c r="F25" t="str">
        <f t="shared" si="5"/>
        <v xml:space="preserve"> </v>
      </c>
      <c r="G25" t="str">
        <f t="shared" si="5"/>
        <v xml:space="preserve"> </v>
      </c>
      <c r="H25" t="str">
        <f t="shared" si="5"/>
        <v xml:space="preserve"> </v>
      </c>
      <c r="I25" t="str">
        <f t="shared" si="5"/>
        <v xml:space="preserve"> </v>
      </c>
      <c r="J25" t="str">
        <f t="shared" si="5"/>
        <v xml:space="preserve"> </v>
      </c>
      <c r="K25" t="str">
        <f t="shared" si="5"/>
        <v xml:space="preserve"> </v>
      </c>
      <c r="L25" t="str">
        <f t="shared" si="5"/>
        <v xml:space="preserve"> </v>
      </c>
      <c r="M25" t="str">
        <f t="shared" si="5"/>
        <v xml:space="preserve"> </v>
      </c>
      <c r="N25" t="str">
        <f t="shared" si="5"/>
        <v xml:space="preserve"> </v>
      </c>
      <c r="O25" t="str">
        <f t="shared" si="5"/>
        <v xml:space="preserve"> </v>
      </c>
      <c r="P25" t="str">
        <f t="shared" si="5"/>
        <v xml:space="preserve"> </v>
      </c>
      <c r="Q25" t="str">
        <f t="shared" si="5"/>
        <v xml:space="preserve"> </v>
      </c>
      <c r="R25" t="str">
        <f t="shared" si="5"/>
        <v xml:space="preserve"> </v>
      </c>
      <c r="S25" t="str">
        <f t="shared" si="5"/>
        <v xml:space="preserve"> </v>
      </c>
      <c r="T25" t="str">
        <f t="shared" si="5"/>
        <v xml:space="preserve"> </v>
      </c>
      <c r="U25" t="str">
        <f t="shared" si="5"/>
        <v xml:space="preserve"> </v>
      </c>
      <c r="V25" t="str">
        <f t="shared" si="5"/>
        <v xml:space="preserve"> </v>
      </c>
      <c r="W25" t="str">
        <f t="shared" si="5"/>
        <v xml:space="preserve"> </v>
      </c>
      <c r="X25" t="str">
        <f t="shared" si="5"/>
        <v xml:space="preserve"> </v>
      </c>
      <c r="Y25" t="str">
        <f t="shared" si="5"/>
        <v xml:space="preserve"> </v>
      </c>
      <c r="Z25" t="str">
        <f t="shared" si="5"/>
        <v xml:space="preserve"> </v>
      </c>
      <c r="AA25" t="str">
        <f t="shared" si="5"/>
        <v xml:space="preserve"> </v>
      </c>
      <c r="AB25" t="str">
        <f t="shared" si="5"/>
        <v xml:space="preserve"> </v>
      </c>
      <c r="AC25" t="str">
        <f t="shared" si="5"/>
        <v xml:space="preserve"> </v>
      </c>
      <c r="AD25" t="str">
        <f t="shared" si="5"/>
        <v xml:space="preserve"> </v>
      </c>
      <c r="AE25" t="str">
        <f t="shared" si="5"/>
        <v xml:space="preserve"> </v>
      </c>
      <c r="AF25" t="str">
        <f t="shared" si="5"/>
        <v xml:space="preserve"> </v>
      </c>
      <c r="AG25" t="str">
        <f t="shared" si="5"/>
        <v xml:space="preserve"> </v>
      </c>
      <c r="AH25" t="str">
        <f t="shared" si="5"/>
        <v xml:space="preserve"> </v>
      </c>
      <c r="AI25" t="str">
        <f t="shared" si="5"/>
        <v xml:space="preserve"> </v>
      </c>
      <c r="AJ25" t="str">
        <f t="shared" si="5"/>
        <v xml:space="preserve"> </v>
      </c>
      <c r="AK25" t="str">
        <f t="shared" si="5"/>
        <v xml:space="preserve"> </v>
      </c>
      <c r="AL25" t="str">
        <f t="shared" si="5"/>
        <v xml:space="preserve"> </v>
      </c>
      <c r="AM25" t="str">
        <f t="shared" si="5"/>
        <v xml:space="preserve"> </v>
      </c>
      <c r="AN25" s="92" t="str">
        <f>IF(COUNTIF(B24:AM24, 1) + COUNTIF(B24:AM24, 0) &gt; 0, 1, "")</f>
        <v/>
      </c>
    </row>
  </sheetData>
  <dataValidations count="1">
    <dataValidation type="list" allowBlank="1" showInputMessage="1" showErrorMessage="1" sqref="B2:AM19" xr:uid="{00000000-0002-0000-0700-000000000000}">
      <formula1>"tak,nie,"</formula1>
    </dataValidation>
  </dataValidations>
  <pageMargins left="0.7" right="0.7" top="0.75" bottom="0.75" header="0.3" footer="0.3"/>
  <headerFooter>
    <oddHeader>&amp;C&amp;"Calibri"&amp;10&amp;K008000 Gardner Aerospace Public (GREEN) Document&amp;1#_x000D_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Arkusz9">
    <tabColor rgb="FF0070C0"/>
  </sheetPr>
  <dimension ref="A1:AP19"/>
  <sheetViews>
    <sheetView workbookViewId="0">
      <pane xSplit="1" topLeftCell="B1" activePane="topRight" state="frozen"/>
      <selection pane="topRight" activeCell="R41" sqref="R41"/>
    </sheetView>
  </sheetViews>
  <sheetFormatPr defaultRowHeight="15" x14ac:dyDescent="0.25"/>
  <cols>
    <col min="2" max="39" width="4.7109375" customWidth="1"/>
  </cols>
  <sheetData>
    <row r="1" spans="1:42" s="1" customFormat="1" ht="36" customHeight="1" thickBot="1" x14ac:dyDescent="0.3">
      <c r="A1" s="24"/>
      <c r="B1" s="22">
        <v>1</v>
      </c>
      <c r="C1" s="20">
        <v>2</v>
      </c>
      <c r="D1" s="20">
        <v>3</v>
      </c>
      <c r="E1" s="20">
        <v>4</v>
      </c>
      <c r="F1" s="20">
        <v>5</v>
      </c>
      <c r="G1" s="20">
        <v>6</v>
      </c>
      <c r="H1" s="20">
        <v>7</v>
      </c>
      <c r="I1" s="20">
        <v>8</v>
      </c>
      <c r="J1" s="20">
        <v>9</v>
      </c>
      <c r="K1" s="20">
        <v>10</v>
      </c>
      <c r="L1" s="20">
        <v>11</v>
      </c>
      <c r="M1" s="20">
        <v>12</v>
      </c>
      <c r="N1" s="20">
        <v>13</v>
      </c>
      <c r="O1" s="20">
        <v>14</v>
      </c>
      <c r="P1" s="20">
        <v>15</v>
      </c>
      <c r="Q1" s="20">
        <v>16</v>
      </c>
      <c r="R1" s="20">
        <v>17</v>
      </c>
      <c r="S1" s="20">
        <v>18</v>
      </c>
      <c r="T1" s="20">
        <v>19</v>
      </c>
      <c r="U1" s="20">
        <v>20</v>
      </c>
      <c r="V1" s="20">
        <v>21</v>
      </c>
      <c r="W1" s="20">
        <v>22</v>
      </c>
      <c r="X1" s="20">
        <v>23</v>
      </c>
      <c r="Y1" s="20">
        <v>24</v>
      </c>
      <c r="Z1" s="20">
        <v>25</v>
      </c>
      <c r="AA1" s="20">
        <v>26</v>
      </c>
      <c r="AB1" s="20">
        <v>27</v>
      </c>
      <c r="AC1" s="20">
        <v>28</v>
      </c>
      <c r="AD1" s="20">
        <v>29</v>
      </c>
      <c r="AE1" s="20">
        <v>30</v>
      </c>
      <c r="AF1" s="20">
        <v>31</v>
      </c>
      <c r="AG1" s="20">
        <v>32</v>
      </c>
      <c r="AH1" s="20">
        <v>33</v>
      </c>
      <c r="AI1" s="20">
        <v>34</v>
      </c>
      <c r="AJ1" s="20">
        <v>35</v>
      </c>
      <c r="AK1" s="20">
        <v>36</v>
      </c>
      <c r="AL1" s="20">
        <v>37</v>
      </c>
      <c r="AM1" s="21">
        <v>38</v>
      </c>
    </row>
    <row r="2" spans="1:42" x14ac:dyDescent="0.25">
      <c r="A2" s="16" t="s">
        <v>31</v>
      </c>
      <c r="B2" s="23" t="s">
        <v>1</v>
      </c>
      <c r="C2" s="18" t="s">
        <v>0</v>
      </c>
      <c r="D2" s="18" t="s">
        <v>0</v>
      </c>
      <c r="E2" s="18" t="s">
        <v>1</v>
      </c>
      <c r="F2" s="18" t="s">
        <v>0</v>
      </c>
      <c r="G2" s="18" t="s">
        <v>1</v>
      </c>
      <c r="H2" s="18" t="s">
        <v>0</v>
      </c>
      <c r="I2" s="18" t="s">
        <v>1</v>
      </c>
      <c r="J2" s="18" t="s">
        <v>1</v>
      </c>
      <c r="K2" s="18" t="s">
        <v>0</v>
      </c>
      <c r="L2" s="18" t="s">
        <v>1</v>
      </c>
      <c r="M2" s="18" t="s">
        <v>1</v>
      </c>
      <c r="N2" s="18" t="s">
        <v>0</v>
      </c>
      <c r="O2" s="18" t="s">
        <v>0</v>
      </c>
      <c r="P2" s="18" t="s">
        <v>0</v>
      </c>
      <c r="Q2" s="18" t="s">
        <v>0</v>
      </c>
      <c r="R2" s="18" t="s">
        <v>0</v>
      </c>
      <c r="S2" s="18" t="s">
        <v>1</v>
      </c>
      <c r="T2" s="18" t="s">
        <v>0</v>
      </c>
      <c r="U2" s="18" t="s">
        <v>0</v>
      </c>
      <c r="V2" s="18" t="s">
        <v>1</v>
      </c>
      <c r="W2" s="18" t="s">
        <v>0</v>
      </c>
      <c r="X2" s="18" t="s">
        <v>1</v>
      </c>
      <c r="Y2" s="18" t="s">
        <v>0</v>
      </c>
      <c r="Z2" s="18" t="s">
        <v>0</v>
      </c>
      <c r="AA2" s="18" t="s">
        <v>1</v>
      </c>
      <c r="AB2" s="2" t="s">
        <v>0</v>
      </c>
      <c r="AC2" s="18" t="s">
        <v>0</v>
      </c>
      <c r="AD2" s="18" t="s">
        <v>1</v>
      </c>
      <c r="AE2" s="18" t="s">
        <v>0</v>
      </c>
      <c r="AF2" s="18" t="s">
        <v>1</v>
      </c>
      <c r="AG2" s="18"/>
      <c r="AH2" s="18"/>
      <c r="AI2" s="18"/>
      <c r="AJ2" s="18"/>
      <c r="AK2" s="18"/>
      <c r="AL2" s="18"/>
      <c r="AM2" s="19"/>
      <c r="AN2" t="str" cm="1">
        <f t="array" ref="AN2">LOOKUP(2,1/(B2:AM2&lt;&gt;""),B2:AM2)</f>
        <v>nie</v>
      </c>
      <c r="AO2" cm="1">
        <f t="array" ref="AO2">_xlfn.LET(
_xlpm.rng, _xlfn._xlws.FILTER(B2:AM2, B2:AM2&lt;&gt;""),
_xlpm.n, COLUMNS(_xlpm.rng),
_xlpm.rev, INDEX(_xlpm.rng, 1, _xlfn.SEQUENCE(1, _xlpm.n, _xlpm.n, -1)),
_xlpm.pos, MATCH(TRUE, _xlpm.rev&lt;&gt;AN2, 0),
_xlpm.wynik, IF(ISNUMBER(_xlpm.pos), _xlpm.pos-1, _xlpm.n),
_xlpm.wynik
)</f>
        <v>1</v>
      </c>
      <c r="AP2" t="str">
        <f>_xlfn.CONCAT(AN2," ",AO2)</f>
        <v>nie 1</v>
      </c>
    </row>
    <row r="3" spans="1:42" x14ac:dyDescent="0.25">
      <c r="A3" s="16" t="s">
        <v>32</v>
      </c>
      <c r="B3" s="9" t="s">
        <v>0</v>
      </c>
      <c r="C3" s="2" t="s">
        <v>0</v>
      </c>
      <c r="D3" s="2" t="s">
        <v>1</v>
      </c>
      <c r="E3" s="2" t="s">
        <v>0</v>
      </c>
      <c r="F3" s="2" t="s">
        <v>0</v>
      </c>
      <c r="G3" s="2" t="s">
        <v>1</v>
      </c>
      <c r="H3" s="2" t="s">
        <v>1</v>
      </c>
      <c r="I3" s="2" t="s">
        <v>1</v>
      </c>
      <c r="J3" s="2" t="s">
        <v>1</v>
      </c>
      <c r="K3" s="2" t="s">
        <v>0</v>
      </c>
      <c r="L3" s="2" t="s">
        <v>1</v>
      </c>
      <c r="M3" s="2" t="s">
        <v>0</v>
      </c>
      <c r="N3" s="2" t="s">
        <v>0</v>
      </c>
      <c r="O3" s="2" t="s">
        <v>0</v>
      </c>
      <c r="P3" s="2" t="s">
        <v>1</v>
      </c>
      <c r="Q3" s="2" t="s">
        <v>1</v>
      </c>
      <c r="R3" s="2" t="s">
        <v>0</v>
      </c>
      <c r="S3" s="2" t="s">
        <v>0</v>
      </c>
      <c r="T3" s="2" t="s">
        <v>0</v>
      </c>
      <c r="U3" s="2" t="s">
        <v>0</v>
      </c>
      <c r="V3" s="2" t="s">
        <v>0</v>
      </c>
      <c r="W3" s="2" t="s">
        <v>0</v>
      </c>
      <c r="X3" s="2" t="s">
        <v>0</v>
      </c>
      <c r="Y3" s="2" t="s">
        <v>1</v>
      </c>
      <c r="Z3" s="2" t="s">
        <v>1</v>
      </c>
      <c r="AA3" s="2" t="s">
        <v>0</v>
      </c>
      <c r="AB3" s="2" t="s">
        <v>0</v>
      </c>
      <c r="AC3" s="2" t="s">
        <v>1</v>
      </c>
      <c r="AD3" s="2" t="s">
        <v>0</v>
      </c>
      <c r="AE3" s="2" t="s">
        <v>0</v>
      </c>
      <c r="AF3" s="2" t="s">
        <v>1</v>
      </c>
      <c r="AG3" s="2"/>
      <c r="AH3" s="2"/>
      <c r="AI3" s="2"/>
      <c r="AJ3" s="2"/>
      <c r="AK3" s="2"/>
      <c r="AL3" s="2"/>
      <c r="AM3" s="5"/>
      <c r="AN3" t="str" cm="1">
        <f t="array" ref="AN3">LOOKUP(2,1/(B3:AM3&lt;&gt;""),B3:AM3)</f>
        <v>nie</v>
      </c>
      <c r="AO3" cm="1">
        <f t="array" ref="AO3">_xlfn.LET(
_xlpm.rng, _xlfn._xlws.FILTER(B3:AM3, B3:AM3&lt;&gt;""),
_xlpm.n, COLUMNS(_xlpm.rng),
_xlpm.rev, INDEX(_xlpm.rng, 1, _xlfn.SEQUENCE(1, _xlpm.n, _xlpm.n, -1)),
_xlpm.pos, MATCH(TRUE, _xlpm.rev&lt;&gt;AN3, 0),
_xlpm.wynik, IF(ISNUMBER(_xlpm.pos), _xlpm.pos-1, _xlpm.n),
_xlpm.wynik
)</f>
        <v>1</v>
      </c>
      <c r="AP3" t="str">
        <f t="shared" ref="AP3:AP13" si="0">_xlfn.CONCAT(AN3," ",AO3)</f>
        <v>nie 1</v>
      </c>
    </row>
    <row r="4" spans="1:42" x14ac:dyDescent="0.25">
      <c r="A4" s="16" t="s">
        <v>33</v>
      </c>
      <c r="B4" s="9" t="s">
        <v>0</v>
      </c>
      <c r="C4" s="2" t="s">
        <v>0</v>
      </c>
      <c r="D4" s="2" t="s">
        <v>1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1</v>
      </c>
      <c r="J4" s="2" t="s">
        <v>0</v>
      </c>
      <c r="K4" s="2" t="s">
        <v>1</v>
      </c>
      <c r="L4" s="2" t="s">
        <v>0</v>
      </c>
      <c r="M4" s="2" t="s">
        <v>0</v>
      </c>
      <c r="N4" s="2" t="s">
        <v>0</v>
      </c>
      <c r="O4" s="2" t="s">
        <v>1</v>
      </c>
      <c r="P4" s="2" t="s">
        <v>0</v>
      </c>
      <c r="Q4" s="2" t="s">
        <v>1</v>
      </c>
      <c r="R4" s="2" t="s">
        <v>0</v>
      </c>
      <c r="S4" s="2" t="s">
        <v>1</v>
      </c>
      <c r="T4" s="2" t="s">
        <v>1</v>
      </c>
      <c r="U4" s="2" t="s">
        <v>0</v>
      </c>
      <c r="V4" s="2" t="s">
        <v>0</v>
      </c>
      <c r="W4" s="2" t="s">
        <v>0</v>
      </c>
      <c r="X4" s="2" t="s">
        <v>0</v>
      </c>
      <c r="Y4" s="2" t="s">
        <v>1</v>
      </c>
      <c r="Z4" s="2" t="s">
        <v>0</v>
      </c>
      <c r="AA4" s="2" t="s">
        <v>1</v>
      </c>
      <c r="AB4" s="2" t="s">
        <v>0</v>
      </c>
      <c r="AC4" s="2" t="s">
        <v>0</v>
      </c>
      <c r="AD4" s="2" t="s">
        <v>0</v>
      </c>
      <c r="AE4" s="2" t="s">
        <v>1</v>
      </c>
      <c r="AF4" s="2" t="s">
        <v>0</v>
      </c>
      <c r="AG4" s="2"/>
      <c r="AH4" s="2"/>
      <c r="AI4" s="2"/>
      <c r="AJ4" s="2"/>
      <c r="AK4" s="2"/>
      <c r="AL4" s="2"/>
      <c r="AM4" s="5"/>
      <c r="AN4" t="str" cm="1">
        <f t="array" ref="AN4">LOOKUP(2,1/(B4:AM4&lt;&gt;""),B4:AM4)</f>
        <v>tak</v>
      </c>
      <c r="AO4" cm="1">
        <f t="array" ref="AO4">_xlfn.LET(
_xlpm.rng, _xlfn._xlws.FILTER(B4:AM4, B4:AM4&lt;&gt;""),
_xlpm.n, COLUMNS(_xlpm.rng),
_xlpm.rev, INDEX(_xlpm.rng, 1, _xlfn.SEQUENCE(1, _xlpm.n, _xlpm.n, -1)),
_xlpm.pos, MATCH(TRUE, _xlpm.rev&lt;&gt;AN4, 0),
_xlpm.wynik, IF(ISNUMBER(_xlpm.pos), _xlpm.pos-1, _xlpm.n),
_xlpm.wynik
)</f>
        <v>1</v>
      </c>
      <c r="AP4" t="str">
        <f t="shared" si="0"/>
        <v>tak 1</v>
      </c>
    </row>
    <row r="5" spans="1:42" x14ac:dyDescent="0.25">
      <c r="A5" s="16" t="s">
        <v>34</v>
      </c>
      <c r="B5" s="9" t="s">
        <v>0</v>
      </c>
      <c r="C5" s="2" t="s">
        <v>0</v>
      </c>
      <c r="D5" s="2" t="s">
        <v>1</v>
      </c>
      <c r="E5" s="2" t="s">
        <v>1</v>
      </c>
      <c r="F5" s="2" t="s">
        <v>0</v>
      </c>
      <c r="G5" s="2" t="s">
        <v>1</v>
      </c>
      <c r="H5" s="2" t="s">
        <v>0</v>
      </c>
      <c r="I5" s="2" t="s">
        <v>1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1</v>
      </c>
      <c r="O5" s="2" t="s">
        <v>1</v>
      </c>
      <c r="P5" s="2" t="s">
        <v>0</v>
      </c>
      <c r="Q5" s="2" t="s">
        <v>1</v>
      </c>
      <c r="R5" s="2" t="s">
        <v>0</v>
      </c>
      <c r="S5" s="2" t="s">
        <v>0</v>
      </c>
      <c r="T5" s="2" t="s">
        <v>1</v>
      </c>
      <c r="U5" s="2" t="s">
        <v>1</v>
      </c>
      <c r="V5" s="2" t="s">
        <v>1</v>
      </c>
      <c r="W5" s="2" t="s">
        <v>1</v>
      </c>
      <c r="X5" s="2" t="s">
        <v>1</v>
      </c>
      <c r="Y5" s="2" t="s">
        <v>0</v>
      </c>
      <c r="Z5" s="2" t="s">
        <v>1</v>
      </c>
      <c r="AA5" s="2" t="s">
        <v>1</v>
      </c>
      <c r="AB5" s="2" t="s">
        <v>0</v>
      </c>
      <c r="AC5" s="2" t="s">
        <v>0</v>
      </c>
      <c r="AD5" s="2" t="s">
        <v>0</v>
      </c>
      <c r="AE5" s="2" t="s">
        <v>1</v>
      </c>
      <c r="AF5" s="2" t="s">
        <v>1</v>
      </c>
      <c r="AG5" s="2"/>
      <c r="AH5" s="2"/>
      <c r="AI5" s="2"/>
      <c r="AJ5" s="2"/>
      <c r="AK5" s="2"/>
      <c r="AL5" s="2"/>
      <c r="AM5" s="5"/>
      <c r="AN5" t="str" cm="1">
        <f t="array" ref="AN5">LOOKUP(2,1/(B5:AM5&lt;&gt;""),B5:AM5)</f>
        <v>nie</v>
      </c>
      <c r="AO5" cm="1">
        <f t="array" ref="AO5">_xlfn.LET(
_xlpm.rng, _xlfn._xlws.FILTER(B5:AM5, B5:AM5&lt;&gt;""),
_xlpm.n, COLUMNS(_xlpm.rng),
_xlpm.rev, INDEX(_xlpm.rng, 1, _xlfn.SEQUENCE(1, _xlpm.n, _xlpm.n, -1)),
_xlpm.pos, MATCH(TRUE, _xlpm.rev&lt;&gt;AN5, 0),
_xlpm.wynik, IF(ISNUMBER(_xlpm.pos), _xlpm.pos-1, _xlpm.n),
_xlpm.wynik
)</f>
        <v>2</v>
      </c>
      <c r="AP5" t="str">
        <f t="shared" si="0"/>
        <v>nie 2</v>
      </c>
    </row>
    <row r="6" spans="1:42" x14ac:dyDescent="0.25">
      <c r="A6" s="16" t="s">
        <v>35</v>
      </c>
      <c r="B6" s="9" t="s">
        <v>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1</v>
      </c>
      <c r="J6" s="2" t="s">
        <v>1</v>
      </c>
      <c r="K6" s="2" t="s">
        <v>0</v>
      </c>
      <c r="L6" s="2" t="s">
        <v>0</v>
      </c>
      <c r="M6" s="2" t="s">
        <v>1</v>
      </c>
      <c r="N6" s="2" t="s">
        <v>1</v>
      </c>
      <c r="O6" s="2" t="s">
        <v>1</v>
      </c>
      <c r="P6" s="2" t="s">
        <v>1</v>
      </c>
      <c r="Q6" s="2" t="s">
        <v>1</v>
      </c>
      <c r="R6" s="2" t="s">
        <v>0</v>
      </c>
      <c r="S6" s="2" t="s">
        <v>0</v>
      </c>
      <c r="T6" s="2" t="s">
        <v>1</v>
      </c>
      <c r="U6" s="2" t="s">
        <v>0</v>
      </c>
      <c r="V6" s="2" t="s">
        <v>1</v>
      </c>
      <c r="W6" s="2" t="s">
        <v>1</v>
      </c>
      <c r="X6" s="2" t="s">
        <v>0</v>
      </c>
      <c r="Y6" s="2" t="s">
        <v>1</v>
      </c>
      <c r="Z6" s="2" t="s">
        <v>0</v>
      </c>
      <c r="AA6" s="2" t="s">
        <v>0</v>
      </c>
      <c r="AB6" s="2" t="s">
        <v>0</v>
      </c>
      <c r="AC6" s="2" t="s">
        <v>0</v>
      </c>
      <c r="AD6" s="2" t="s">
        <v>0</v>
      </c>
      <c r="AE6" s="2" t="s">
        <v>0</v>
      </c>
      <c r="AF6" s="2" t="s">
        <v>1</v>
      </c>
      <c r="AG6" s="2"/>
      <c r="AH6" s="2"/>
      <c r="AI6" s="2"/>
      <c r="AJ6" s="2"/>
      <c r="AK6" s="2"/>
      <c r="AL6" s="2"/>
      <c r="AM6" s="5"/>
      <c r="AN6" t="str" cm="1">
        <f t="array" ref="AN6">LOOKUP(2,1/(B6:AM6&lt;&gt;""),B6:AM6)</f>
        <v>nie</v>
      </c>
      <c r="AO6" cm="1">
        <f t="array" ref="AO6">_xlfn.LET(
_xlpm.rng, _xlfn._xlws.FILTER(B6:AM6, B6:AM6&lt;&gt;""),
_xlpm.n, COLUMNS(_xlpm.rng),
_xlpm.rev, INDEX(_xlpm.rng, 1, _xlfn.SEQUENCE(1, _xlpm.n, _xlpm.n, -1)),
_xlpm.pos, MATCH(TRUE, _xlpm.rev&lt;&gt;AN6, 0),
_xlpm.wynik, IF(ISNUMBER(_xlpm.pos), _xlpm.pos-1, _xlpm.n),
_xlpm.wynik
)</f>
        <v>1</v>
      </c>
      <c r="AP6" t="str">
        <f t="shared" si="0"/>
        <v>nie 1</v>
      </c>
    </row>
    <row r="7" spans="1:42" x14ac:dyDescent="0.25">
      <c r="A7" s="16" t="s">
        <v>36</v>
      </c>
      <c r="B7" s="9" t="s">
        <v>1</v>
      </c>
      <c r="C7" s="2" t="s">
        <v>0</v>
      </c>
      <c r="D7" s="2" t="s">
        <v>1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1</v>
      </c>
      <c r="J7" s="2" t="s">
        <v>0</v>
      </c>
      <c r="K7" s="2" t="s">
        <v>1</v>
      </c>
      <c r="L7" s="2" t="s">
        <v>0</v>
      </c>
      <c r="M7" s="2" t="s">
        <v>1</v>
      </c>
      <c r="N7" s="2" t="s">
        <v>1</v>
      </c>
      <c r="O7" s="2" t="s">
        <v>1</v>
      </c>
      <c r="P7" s="2" t="s">
        <v>1</v>
      </c>
      <c r="Q7" s="2" t="s">
        <v>0</v>
      </c>
      <c r="R7" s="2" t="s">
        <v>0</v>
      </c>
      <c r="S7" s="2" t="s">
        <v>0</v>
      </c>
      <c r="T7" s="2" t="s">
        <v>1</v>
      </c>
      <c r="U7" s="2" t="s">
        <v>0</v>
      </c>
      <c r="V7" s="2" t="s">
        <v>0</v>
      </c>
      <c r="W7" s="2" t="s">
        <v>0</v>
      </c>
      <c r="X7" s="2" t="s">
        <v>1</v>
      </c>
      <c r="Y7" s="2" t="s">
        <v>0</v>
      </c>
      <c r="Z7" s="2" t="s">
        <v>0</v>
      </c>
      <c r="AA7" s="2" t="s">
        <v>1</v>
      </c>
      <c r="AB7" s="2" t="s">
        <v>0</v>
      </c>
      <c r="AC7" s="2" t="s">
        <v>1</v>
      </c>
      <c r="AD7" s="2" t="s">
        <v>0</v>
      </c>
      <c r="AE7" s="2" t="s">
        <v>0</v>
      </c>
      <c r="AF7" s="2" t="s">
        <v>1</v>
      </c>
      <c r="AG7" s="2"/>
      <c r="AH7" s="2"/>
      <c r="AI7" s="2"/>
      <c r="AJ7" s="2"/>
      <c r="AK7" s="2"/>
      <c r="AL7" s="2"/>
      <c r="AM7" s="5"/>
      <c r="AN7" t="str" cm="1">
        <f t="array" ref="AN7">LOOKUP(2,1/(B7:AM7&lt;&gt;""),B7:AM7)</f>
        <v>nie</v>
      </c>
      <c r="AO7" cm="1">
        <f t="array" ref="AO7">_xlfn.LET(
_xlpm.rng, _xlfn._xlws.FILTER(B7:AM7, B7:AM7&lt;&gt;""),
_xlpm.n, COLUMNS(_xlpm.rng),
_xlpm.rev, INDEX(_xlpm.rng, 1, _xlfn.SEQUENCE(1, _xlpm.n, _xlpm.n, -1)),
_xlpm.pos, MATCH(TRUE, _xlpm.rev&lt;&gt;AN7, 0),
_xlpm.wynik, IF(ISNUMBER(_xlpm.pos), _xlpm.pos-1, _xlpm.n),
_xlpm.wynik
)</f>
        <v>1</v>
      </c>
      <c r="AP7" t="str">
        <f t="shared" si="0"/>
        <v>nie 1</v>
      </c>
    </row>
    <row r="8" spans="1:42" x14ac:dyDescent="0.25">
      <c r="A8" s="16" t="s">
        <v>37</v>
      </c>
      <c r="B8" s="9" t="s">
        <v>1</v>
      </c>
      <c r="C8" s="2" t="s">
        <v>0</v>
      </c>
      <c r="D8" s="2" t="s">
        <v>1</v>
      </c>
      <c r="E8" s="2" t="s">
        <v>1</v>
      </c>
      <c r="F8" s="2" t="s">
        <v>0</v>
      </c>
      <c r="G8" s="2" t="s">
        <v>1</v>
      </c>
      <c r="H8" s="2" t="s">
        <v>0</v>
      </c>
      <c r="I8" s="2" t="s">
        <v>1</v>
      </c>
      <c r="J8" s="2" t="s">
        <v>0</v>
      </c>
      <c r="K8" s="2" t="s">
        <v>0</v>
      </c>
      <c r="L8" s="2" t="s">
        <v>0</v>
      </c>
      <c r="M8" s="2" t="s">
        <v>0</v>
      </c>
      <c r="N8" s="2" t="s">
        <v>1</v>
      </c>
      <c r="O8" s="2" t="s">
        <v>0</v>
      </c>
      <c r="P8" s="2" t="s">
        <v>1</v>
      </c>
      <c r="Q8" s="2" t="s">
        <v>0</v>
      </c>
      <c r="R8" s="2" t="s">
        <v>0</v>
      </c>
      <c r="S8" s="2" t="s">
        <v>0</v>
      </c>
      <c r="T8" s="2" t="s">
        <v>1</v>
      </c>
      <c r="U8" s="2" t="s">
        <v>0</v>
      </c>
      <c r="V8" s="2" t="s">
        <v>0</v>
      </c>
      <c r="W8" s="2" t="s">
        <v>0</v>
      </c>
      <c r="X8" s="2" t="s">
        <v>0</v>
      </c>
      <c r="Y8" s="2" t="s">
        <v>1</v>
      </c>
      <c r="Z8" s="2" t="s">
        <v>0</v>
      </c>
      <c r="AA8" s="2" t="s">
        <v>0</v>
      </c>
      <c r="AB8" s="2" t="s">
        <v>0</v>
      </c>
      <c r="AC8" s="2" t="s">
        <v>1</v>
      </c>
      <c r="AD8" s="2" t="s">
        <v>1</v>
      </c>
      <c r="AE8" s="2" t="s">
        <v>1</v>
      </c>
      <c r="AF8" s="2" t="s">
        <v>1</v>
      </c>
      <c r="AG8" s="2"/>
      <c r="AH8" s="2"/>
      <c r="AI8" s="2"/>
      <c r="AJ8" s="2"/>
      <c r="AK8" s="2"/>
      <c r="AL8" s="2"/>
      <c r="AM8" s="5"/>
      <c r="AN8" t="str" cm="1">
        <f t="array" ref="AN8">LOOKUP(2,1/(B8:AM8&lt;&gt;""),B8:AM8)</f>
        <v>nie</v>
      </c>
      <c r="AO8" cm="1">
        <f t="array" ref="AO8">_xlfn.LET(
_xlpm.rng, _xlfn._xlws.FILTER(B8:AM8, B8:AM8&lt;&gt;""),
_xlpm.n, COLUMNS(_xlpm.rng),
_xlpm.rev, INDEX(_xlpm.rng, 1, _xlfn.SEQUENCE(1, _xlpm.n, _xlpm.n, -1)),
_xlpm.pos, MATCH(TRUE, _xlpm.rev&lt;&gt;AN8, 0),
_xlpm.wynik, IF(ISNUMBER(_xlpm.pos), _xlpm.pos-1, _xlpm.n),
_xlpm.wynik
)</f>
        <v>4</v>
      </c>
      <c r="AP8" t="str">
        <f t="shared" si="0"/>
        <v>nie 4</v>
      </c>
    </row>
    <row r="9" spans="1:42" x14ac:dyDescent="0.25">
      <c r="A9" s="16" t="s">
        <v>38</v>
      </c>
      <c r="B9" s="9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1</v>
      </c>
      <c r="I9" s="2" t="s">
        <v>1</v>
      </c>
      <c r="J9" s="2" t="s">
        <v>1</v>
      </c>
      <c r="K9" s="2" t="s">
        <v>1</v>
      </c>
      <c r="L9" s="2" t="s">
        <v>1</v>
      </c>
      <c r="M9" s="2" t="s">
        <v>1</v>
      </c>
      <c r="N9" s="2" t="s">
        <v>1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1</v>
      </c>
      <c r="U9" s="2" t="s">
        <v>1</v>
      </c>
      <c r="V9" s="2" t="s">
        <v>0</v>
      </c>
      <c r="W9" s="2" t="s">
        <v>1</v>
      </c>
      <c r="X9" s="2" t="s">
        <v>1</v>
      </c>
      <c r="Y9" s="2" t="s">
        <v>1</v>
      </c>
      <c r="Z9" s="2" t="s">
        <v>1</v>
      </c>
      <c r="AA9" s="2" t="s">
        <v>1</v>
      </c>
      <c r="AB9" s="2" t="s">
        <v>0</v>
      </c>
      <c r="AC9" s="2" t="s">
        <v>0</v>
      </c>
      <c r="AD9" s="2" t="s">
        <v>1</v>
      </c>
      <c r="AE9" s="2" t="s">
        <v>1</v>
      </c>
      <c r="AF9" s="2" t="s">
        <v>0</v>
      </c>
      <c r="AG9" s="2"/>
      <c r="AH9" s="2"/>
      <c r="AI9" s="2"/>
      <c r="AJ9" s="2"/>
      <c r="AK9" s="2"/>
      <c r="AL9" s="2"/>
      <c r="AM9" s="5"/>
      <c r="AN9" t="str" cm="1">
        <f t="array" ref="AN9">LOOKUP(2,1/(B9:AM9&lt;&gt;""),B9:AM9)</f>
        <v>tak</v>
      </c>
      <c r="AO9" cm="1">
        <f t="array" ref="AO9">_xlfn.LET(
_xlpm.rng, _xlfn._xlws.FILTER(B9:AM9, B9:AM9&lt;&gt;""),
_xlpm.n, COLUMNS(_xlpm.rng),
_xlpm.rev, INDEX(_xlpm.rng, 1, _xlfn.SEQUENCE(1, _xlpm.n, _xlpm.n, -1)),
_xlpm.pos, MATCH(TRUE, _xlpm.rev&lt;&gt;AN9, 0),
_xlpm.wynik, IF(ISNUMBER(_xlpm.pos), _xlpm.pos-1, _xlpm.n),
_xlpm.wynik
)</f>
        <v>1</v>
      </c>
      <c r="AP9" t="str">
        <f t="shared" si="0"/>
        <v>tak 1</v>
      </c>
    </row>
    <row r="10" spans="1:42" x14ac:dyDescent="0.25">
      <c r="A10" s="16" t="s">
        <v>39</v>
      </c>
      <c r="B10" s="9" t="s">
        <v>0</v>
      </c>
      <c r="C10" s="2" t="s">
        <v>0</v>
      </c>
      <c r="D10" s="2" t="s">
        <v>1</v>
      </c>
      <c r="E10" s="2" t="s">
        <v>1</v>
      </c>
      <c r="F10" s="2" t="s">
        <v>0</v>
      </c>
      <c r="G10" s="2" t="s">
        <v>1</v>
      </c>
      <c r="H10" s="2" t="s">
        <v>1</v>
      </c>
      <c r="I10" s="2" t="s">
        <v>1</v>
      </c>
      <c r="J10" s="2" t="s">
        <v>0</v>
      </c>
      <c r="K10" s="2" t="s">
        <v>0</v>
      </c>
      <c r="L10" s="2" t="s">
        <v>0</v>
      </c>
      <c r="M10" s="2" t="s">
        <v>1</v>
      </c>
      <c r="N10" s="2" t="s">
        <v>1</v>
      </c>
      <c r="O10" s="2" t="s">
        <v>1</v>
      </c>
      <c r="P10" s="2" t="s">
        <v>1</v>
      </c>
      <c r="Q10" s="2" t="s">
        <v>0</v>
      </c>
      <c r="R10" s="2" t="s">
        <v>0</v>
      </c>
      <c r="S10" s="2" t="s">
        <v>1</v>
      </c>
      <c r="T10" s="2" t="s">
        <v>1</v>
      </c>
      <c r="U10" s="2" t="s">
        <v>0</v>
      </c>
      <c r="V10" s="2" t="s">
        <v>0</v>
      </c>
      <c r="W10" s="2" t="s">
        <v>1</v>
      </c>
      <c r="X10" s="2" t="s">
        <v>1</v>
      </c>
      <c r="Y10" s="2" t="s">
        <v>1</v>
      </c>
      <c r="Z10" s="2" t="s">
        <v>0</v>
      </c>
      <c r="AA10" s="2" t="s">
        <v>1</v>
      </c>
      <c r="AB10" s="2" t="s">
        <v>0</v>
      </c>
      <c r="AC10" s="2" t="s">
        <v>0</v>
      </c>
      <c r="AD10" s="2" t="s">
        <v>0</v>
      </c>
      <c r="AE10" s="2" t="s">
        <v>0</v>
      </c>
      <c r="AF10" s="2" t="s">
        <v>1</v>
      </c>
      <c r="AG10" s="2"/>
      <c r="AH10" s="2"/>
      <c r="AI10" s="2"/>
      <c r="AJ10" s="2"/>
      <c r="AK10" s="2"/>
      <c r="AL10" s="2"/>
      <c r="AM10" s="5"/>
      <c r="AN10" t="str" cm="1">
        <f t="array" ref="AN10">LOOKUP(2,1/(B10:AM10&lt;&gt;""),B10:AM10)</f>
        <v>nie</v>
      </c>
      <c r="AO10" cm="1">
        <f t="array" ref="AO10">_xlfn.LET(
_xlpm.rng, _xlfn._xlws.FILTER(B10:AM10, B10:AM10&lt;&gt;""),
_xlpm.n, COLUMNS(_xlpm.rng),
_xlpm.rev, INDEX(_xlpm.rng, 1, _xlfn.SEQUENCE(1, _xlpm.n, _xlpm.n, -1)),
_xlpm.pos, MATCH(TRUE, _xlpm.rev&lt;&gt;AN10, 0),
_xlpm.wynik, IF(ISNUMBER(_xlpm.pos), _xlpm.pos-1, _xlpm.n),
_xlpm.wynik
)</f>
        <v>1</v>
      </c>
      <c r="AP10" t="str">
        <f t="shared" si="0"/>
        <v>nie 1</v>
      </c>
    </row>
    <row r="11" spans="1:42" x14ac:dyDescent="0.25">
      <c r="A11" s="16" t="s">
        <v>40</v>
      </c>
      <c r="B11" s="9" t="s">
        <v>0</v>
      </c>
      <c r="C11" s="2" t="s">
        <v>0</v>
      </c>
      <c r="D11" s="2" t="s">
        <v>0</v>
      </c>
      <c r="E11" s="2" t="s">
        <v>1</v>
      </c>
      <c r="F11" s="2" t="s">
        <v>0</v>
      </c>
      <c r="G11" s="2" t="s">
        <v>0</v>
      </c>
      <c r="H11" s="2" t="s">
        <v>0</v>
      </c>
      <c r="I11" s="2" t="s">
        <v>1</v>
      </c>
      <c r="J11" s="2" t="s">
        <v>1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1</v>
      </c>
      <c r="Q11" s="2" t="s">
        <v>1</v>
      </c>
      <c r="R11" s="2" t="s">
        <v>0</v>
      </c>
      <c r="S11" s="2" t="s">
        <v>1</v>
      </c>
      <c r="T11" s="2" t="s">
        <v>1</v>
      </c>
      <c r="U11" s="2" t="s">
        <v>1</v>
      </c>
      <c r="V11" s="2" t="s">
        <v>1</v>
      </c>
      <c r="W11" s="2" t="s">
        <v>0</v>
      </c>
      <c r="X11" s="2" t="s">
        <v>0</v>
      </c>
      <c r="Y11" s="2" t="s">
        <v>0</v>
      </c>
      <c r="Z11" s="2" t="s">
        <v>0</v>
      </c>
      <c r="AA11" s="2" t="s">
        <v>1</v>
      </c>
      <c r="AB11" s="2" t="s">
        <v>0</v>
      </c>
      <c r="AC11" s="2" t="s">
        <v>0</v>
      </c>
      <c r="AD11" s="2" t="s">
        <v>0</v>
      </c>
      <c r="AE11" s="2" t="s">
        <v>0</v>
      </c>
      <c r="AF11" s="2" t="s">
        <v>0</v>
      </c>
      <c r="AG11" s="2"/>
      <c r="AH11" s="2"/>
      <c r="AI11" s="2"/>
      <c r="AJ11" s="2"/>
      <c r="AK11" s="2"/>
      <c r="AL11" s="2"/>
      <c r="AM11" s="5"/>
      <c r="AN11" t="str" cm="1">
        <f t="array" ref="AN11">LOOKUP(2,1/(B11:AM11&lt;&gt;""),B11:AM11)</f>
        <v>tak</v>
      </c>
      <c r="AO11" cm="1">
        <f t="array" ref="AO11">_xlfn.LET(
_xlpm.rng, _xlfn._xlws.FILTER(B11:AM11, B11:AM11&lt;&gt;""),
_xlpm.n, COLUMNS(_xlpm.rng),
_xlpm.rev, INDEX(_xlpm.rng, 1, _xlfn.SEQUENCE(1, _xlpm.n, _xlpm.n, -1)),
_xlpm.pos, MATCH(TRUE, _xlpm.rev&lt;&gt;AN11, 0),
_xlpm.wynik, IF(ISNUMBER(_xlpm.pos), _xlpm.pos-1, _xlpm.n),
_xlpm.wynik
)</f>
        <v>5</v>
      </c>
      <c r="AP11" t="str">
        <f t="shared" si="0"/>
        <v>tak 5</v>
      </c>
    </row>
    <row r="12" spans="1:42" x14ac:dyDescent="0.25">
      <c r="A12" s="16" t="s">
        <v>41</v>
      </c>
      <c r="B12" s="9" t="s">
        <v>1</v>
      </c>
      <c r="C12" s="2" t="s">
        <v>0</v>
      </c>
      <c r="D12" s="2" t="s">
        <v>1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1</v>
      </c>
      <c r="J12" s="2" t="s">
        <v>0</v>
      </c>
      <c r="K12" s="2" t="s">
        <v>0</v>
      </c>
      <c r="L12" s="2" t="s">
        <v>0</v>
      </c>
      <c r="M12" s="2" t="s">
        <v>1</v>
      </c>
      <c r="N12" s="2" t="s">
        <v>0</v>
      </c>
      <c r="O12" s="2" t="s">
        <v>0</v>
      </c>
      <c r="P12" s="2" t="s">
        <v>1</v>
      </c>
      <c r="Q12" s="2" t="s">
        <v>1</v>
      </c>
      <c r="R12" s="2" t="s">
        <v>0</v>
      </c>
      <c r="S12" s="2" t="s">
        <v>1</v>
      </c>
      <c r="T12" s="2" t="s">
        <v>1</v>
      </c>
      <c r="U12" s="2" t="s">
        <v>1</v>
      </c>
      <c r="V12" s="2" t="s">
        <v>0</v>
      </c>
      <c r="W12" s="2" t="s">
        <v>1</v>
      </c>
      <c r="X12" s="2" t="s">
        <v>1</v>
      </c>
      <c r="Y12" s="2" t="s">
        <v>1</v>
      </c>
      <c r="Z12" s="2" t="s">
        <v>0</v>
      </c>
      <c r="AA12" s="2" t="s">
        <v>1</v>
      </c>
      <c r="AB12" s="2" t="s">
        <v>0</v>
      </c>
      <c r="AC12" s="2" t="s">
        <v>0</v>
      </c>
      <c r="AD12" s="2" t="s">
        <v>0</v>
      </c>
      <c r="AE12" s="2" t="s">
        <v>0</v>
      </c>
      <c r="AF12" s="2" t="s">
        <v>0</v>
      </c>
      <c r="AG12" s="2"/>
      <c r="AH12" s="2"/>
      <c r="AI12" s="2"/>
      <c r="AJ12" s="2"/>
      <c r="AK12" s="2"/>
      <c r="AL12" s="2"/>
      <c r="AM12" s="5"/>
      <c r="AN12" t="str" cm="1">
        <f t="array" ref="AN12">LOOKUP(2,1/(B12:AM12&lt;&gt;""),B12:AM12)</f>
        <v>tak</v>
      </c>
      <c r="AO12" cm="1">
        <f t="array" ref="AO12">_xlfn.LET(
_xlpm.rng, _xlfn._xlws.FILTER(B12:AM12, B12:AM12&lt;&gt;""),
_xlpm.n, COLUMNS(_xlpm.rng),
_xlpm.rev, INDEX(_xlpm.rng, 1, _xlfn.SEQUENCE(1, _xlpm.n, _xlpm.n, -1)),
_xlpm.pos, MATCH(TRUE, _xlpm.rev&lt;&gt;AN12, 0),
_xlpm.wynik, IF(ISNUMBER(_xlpm.pos), _xlpm.pos-1, _xlpm.n),
_xlpm.wynik
)</f>
        <v>5</v>
      </c>
      <c r="AP12" t="str">
        <f t="shared" si="0"/>
        <v>tak 5</v>
      </c>
    </row>
    <row r="13" spans="1:42" x14ac:dyDescent="0.25">
      <c r="A13" s="16" t="s">
        <v>42</v>
      </c>
      <c r="B13" s="9" t="s">
        <v>1</v>
      </c>
      <c r="C13" s="2" t="s">
        <v>0</v>
      </c>
      <c r="D13" s="2" t="s">
        <v>1</v>
      </c>
      <c r="E13" s="2" t="s">
        <v>1</v>
      </c>
      <c r="F13" s="2" t="s">
        <v>0</v>
      </c>
      <c r="G13" s="2" t="s">
        <v>1</v>
      </c>
      <c r="H13" s="2" t="s">
        <v>1</v>
      </c>
      <c r="I13" s="2" t="s">
        <v>1</v>
      </c>
      <c r="J13" s="2" t="s">
        <v>1</v>
      </c>
      <c r="K13" s="2" t="s">
        <v>1</v>
      </c>
      <c r="L13" s="2" t="s">
        <v>1</v>
      </c>
      <c r="M13" s="2" t="s">
        <v>0</v>
      </c>
      <c r="N13" s="2" t="s">
        <v>0</v>
      </c>
      <c r="O13" s="2" t="s">
        <v>1</v>
      </c>
      <c r="P13" s="2" t="s">
        <v>1</v>
      </c>
      <c r="Q13" s="2" t="s">
        <v>0</v>
      </c>
      <c r="R13" s="2" t="s">
        <v>0</v>
      </c>
      <c r="S13" s="2" t="s">
        <v>1</v>
      </c>
      <c r="T13" s="2" t="s">
        <v>1</v>
      </c>
      <c r="U13" s="2" t="s">
        <v>0</v>
      </c>
      <c r="V13" s="2" t="s">
        <v>0</v>
      </c>
      <c r="W13" s="2" t="s">
        <v>1</v>
      </c>
      <c r="X13" s="2" t="s">
        <v>0</v>
      </c>
      <c r="Y13" s="2" t="s">
        <v>1</v>
      </c>
      <c r="Z13" s="2" t="s">
        <v>1</v>
      </c>
      <c r="AA13" s="2" t="s">
        <v>0</v>
      </c>
      <c r="AB13" s="2" t="s">
        <v>0</v>
      </c>
      <c r="AC13" s="2" t="s">
        <v>1</v>
      </c>
      <c r="AD13" s="2" t="s">
        <v>1</v>
      </c>
      <c r="AE13" s="2" t="s">
        <v>0</v>
      </c>
      <c r="AF13" s="2" t="s">
        <v>1</v>
      </c>
      <c r="AG13" s="2"/>
      <c r="AH13" s="2"/>
      <c r="AI13" s="2"/>
      <c r="AJ13" s="2"/>
      <c r="AK13" s="2"/>
      <c r="AL13" s="2"/>
      <c r="AM13" s="5"/>
      <c r="AN13" t="str" cm="1">
        <f t="array" ref="AN13">LOOKUP(2,1/(B13:AM13&lt;&gt;""),B13:AM13)</f>
        <v>nie</v>
      </c>
      <c r="AO13" cm="1">
        <f t="array" ref="AO13">_xlfn.LET(
_xlpm.rng, _xlfn._xlws.FILTER(B13:AM13, B13:AM13&lt;&gt;""),
_xlpm.n, COLUMNS(_xlpm.rng),
_xlpm.rev, INDEX(_xlpm.rng, 1, _xlfn.SEQUENCE(1, _xlpm.n, _xlpm.n, -1)),
_xlpm.pos, MATCH(TRUE, _xlpm.rev&lt;&gt;AN13, 0),
_xlpm.wynik, IF(ISNUMBER(_xlpm.pos), _xlpm.pos-1, _xlpm.n),
_xlpm.wynik
)</f>
        <v>1</v>
      </c>
      <c r="AP13" t="str">
        <f t="shared" si="0"/>
        <v>nie 1</v>
      </c>
    </row>
    <row r="14" spans="1:42" hidden="1" x14ac:dyDescent="0.25">
      <c r="B14">
        <f t="shared" ref="B14:AM14" si="1">COUNTIF(B2:B13, "tak")</f>
        <v>6</v>
      </c>
      <c r="C14">
        <f t="shared" si="1"/>
        <v>12</v>
      </c>
      <c r="D14">
        <f t="shared" si="1"/>
        <v>4</v>
      </c>
      <c r="E14">
        <f t="shared" si="1"/>
        <v>6</v>
      </c>
      <c r="F14">
        <f t="shared" si="1"/>
        <v>12</v>
      </c>
      <c r="G14">
        <f t="shared" si="1"/>
        <v>6</v>
      </c>
      <c r="H14">
        <f t="shared" si="1"/>
        <v>8</v>
      </c>
      <c r="I14">
        <f t="shared" si="1"/>
        <v>0</v>
      </c>
      <c r="J14">
        <f t="shared" si="1"/>
        <v>6</v>
      </c>
      <c r="K14">
        <f t="shared" si="1"/>
        <v>8</v>
      </c>
      <c r="L14">
        <f t="shared" si="1"/>
        <v>8</v>
      </c>
      <c r="M14">
        <f t="shared" si="1"/>
        <v>6</v>
      </c>
      <c r="N14">
        <f t="shared" si="1"/>
        <v>6</v>
      </c>
      <c r="O14">
        <f t="shared" si="1"/>
        <v>6</v>
      </c>
      <c r="P14">
        <f t="shared" si="1"/>
        <v>4</v>
      </c>
      <c r="Q14">
        <f t="shared" si="1"/>
        <v>6</v>
      </c>
      <c r="R14">
        <f t="shared" si="1"/>
        <v>12</v>
      </c>
      <c r="S14">
        <f t="shared" si="1"/>
        <v>6</v>
      </c>
      <c r="T14">
        <f t="shared" si="1"/>
        <v>2</v>
      </c>
      <c r="U14">
        <f t="shared" si="1"/>
        <v>8</v>
      </c>
      <c r="V14">
        <f t="shared" si="1"/>
        <v>8</v>
      </c>
      <c r="W14">
        <f t="shared" si="1"/>
        <v>6</v>
      </c>
      <c r="X14">
        <f t="shared" si="1"/>
        <v>6</v>
      </c>
      <c r="Y14">
        <f t="shared" si="1"/>
        <v>4</v>
      </c>
      <c r="Z14">
        <f t="shared" si="1"/>
        <v>8</v>
      </c>
      <c r="AA14">
        <f t="shared" si="1"/>
        <v>4</v>
      </c>
      <c r="AB14">
        <f t="shared" si="1"/>
        <v>12</v>
      </c>
      <c r="AC14">
        <f t="shared" si="1"/>
        <v>8</v>
      </c>
      <c r="AD14">
        <f t="shared" si="1"/>
        <v>8</v>
      </c>
      <c r="AE14">
        <f t="shared" si="1"/>
        <v>8</v>
      </c>
      <c r="AF14">
        <f t="shared" si="1"/>
        <v>4</v>
      </c>
      <c r="AG14">
        <f t="shared" si="1"/>
        <v>0</v>
      </c>
      <c r="AH14">
        <f t="shared" si="1"/>
        <v>0</v>
      </c>
      <c r="AI14">
        <f t="shared" si="1"/>
        <v>0</v>
      </c>
      <c r="AJ14">
        <f t="shared" si="1"/>
        <v>0</v>
      </c>
      <c r="AK14">
        <f t="shared" si="1"/>
        <v>0</v>
      </c>
      <c r="AL14">
        <f t="shared" si="1"/>
        <v>0</v>
      </c>
      <c r="AM14">
        <f t="shared" si="1"/>
        <v>0</v>
      </c>
    </row>
    <row r="15" spans="1:42" hidden="1" x14ac:dyDescent="0.25">
      <c r="B15">
        <f t="shared" ref="B15:AM15" si="2">COUNTIF(B2:B13, "nie")</f>
        <v>6</v>
      </c>
      <c r="C15">
        <f t="shared" si="2"/>
        <v>0</v>
      </c>
      <c r="D15">
        <f t="shared" si="2"/>
        <v>8</v>
      </c>
      <c r="E15">
        <f t="shared" si="2"/>
        <v>6</v>
      </c>
      <c r="F15">
        <f t="shared" si="2"/>
        <v>0</v>
      </c>
      <c r="G15">
        <f t="shared" si="2"/>
        <v>6</v>
      </c>
      <c r="H15">
        <f t="shared" si="2"/>
        <v>4</v>
      </c>
      <c r="I15">
        <f t="shared" si="2"/>
        <v>12</v>
      </c>
      <c r="J15">
        <f t="shared" si="2"/>
        <v>6</v>
      </c>
      <c r="K15">
        <f t="shared" si="2"/>
        <v>4</v>
      </c>
      <c r="L15">
        <f t="shared" si="2"/>
        <v>4</v>
      </c>
      <c r="M15">
        <f t="shared" si="2"/>
        <v>6</v>
      </c>
      <c r="N15">
        <f t="shared" si="2"/>
        <v>6</v>
      </c>
      <c r="O15">
        <f t="shared" si="2"/>
        <v>6</v>
      </c>
      <c r="P15">
        <f t="shared" si="2"/>
        <v>8</v>
      </c>
      <c r="Q15">
        <f t="shared" si="2"/>
        <v>6</v>
      </c>
      <c r="R15">
        <f t="shared" si="2"/>
        <v>0</v>
      </c>
      <c r="S15">
        <f t="shared" si="2"/>
        <v>6</v>
      </c>
      <c r="T15">
        <f t="shared" si="2"/>
        <v>10</v>
      </c>
      <c r="U15">
        <f t="shared" si="2"/>
        <v>4</v>
      </c>
      <c r="V15">
        <f t="shared" si="2"/>
        <v>4</v>
      </c>
      <c r="W15">
        <f t="shared" si="2"/>
        <v>6</v>
      </c>
      <c r="X15">
        <f t="shared" si="2"/>
        <v>6</v>
      </c>
      <c r="Y15">
        <f t="shared" si="2"/>
        <v>8</v>
      </c>
      <c r="Z15">
        <f t="shared" si="2"/>
        <v>4</v>
      </c>
      <c r="AA15">
        <f t="shared" si="2"/>
        <v>8</v>
      </c>
      <c r="AB15">
        <f t="shared" si="2"/>
        <v>0</v>
      </c>
      <c r="AC15">
        <f t="shared" si="2"/>
        <v>4</v>
      </c>
      <c r="AD15">
        <f t="shared" si="2"/>
        <v>4</v>
      </c>
      <c r="AE15">
        <f t="shared" si="2"/>
        <v>4</v>
      </c>
      <c r="AF15">
        <f t="shared" si="2"/>
        <v>8</v>
      </c>
      <c r="AG15">
        <f t="shared" si="2"/>
        <v>0</v>
      </c>
      <c r="AH15">
        <f t="shared" si="2"/>
        <v>0</v>
      </c>
      <c r="AI15">
        <f t="shared" si="2"/>
        <v>0</v>
      </c>
      <c r="AJ15">
        <f t="shared" si="2"/>
        <v>0</v>
      </c>
      <c r="AK15">
        <f t="shared" si="2"/>
        <v>0</v>
      </c>
      <c r="AL15">
        <f t="shared" si="2"/>
        <v>0</v>
      </c>
      <c r="AM15">
        <f t="shared" si="2"/>
        <v>0</v>
      </c>
    </row>
    <row r="16" spans="1:42" hidden="1" x14ac:dyDescent="0.25">
      <c r="B16" t="str">
        <f>IF(MOD(B14, 2) = 0, "1", "0")</f>
        <v>1</v>
      </c>
      <c r="C16" t="str">
        <f t="shared" ref="C16:AM17" si="3">IF(MOD(C14, 2) = 0, "1", "0")</f>
        <v>1</v>
      </c>
      <c r="D16" t="str">
        <f t="shared" si="3"/>
        <v>1</v>
      </c>
      <c r="E16" t="str">
        <f t="shared" si="3"/>
        <v>1</v>
      </c>
      <c r="F16" t="str">
        <f t="shared" si="3"/>
        <v>1</v>
      </c>
      <c r="G16" t="str">
        <f t="shared" si="3"/>
        <v>1</v>
      </c>
      <c r="H16" t="str">
        <f t="shared" si="3"/>
        <v>1</v>
      </c>
      <c r="I16" t="str">
        <f t="shared" si="3"/>
        <v>1</v>
      </c>
      <c r="J16" t="str">
        <f t="shared" si="3"/>
        <v>1</v>
      </c>
      <c r="K16" t="str">
        <f t="shared" si="3"/>
        <v>1</v>
      </c>
      <c r="L16" t="str">
        <f t="shared" si="3"/>
        <v>1</v>
      </c>
      <c r="M16" t="str">
        <f t="shared" si="3"/>
        <v>1</v>
      </c>
      <c r="N16" t="str">
        <f t="shared" si="3"/>
        <v>1</v>
      </c>
      <c r="O16" t="str">
        <f t="shared" si="3"/>
        <v>1</v>
      </c>
      <c r="P16" t="str">
        <f t="shared" si="3"/>
        <v>1</v>
      </c>
      <c r="Q16" t="str">
        <f t="shared" si="3"/>
        <v>1</v>
      </c>
      <c r="R16" t="str">
        <f t="shared" si="3"/>
        <v>1</v>
      </c>
      <c r="S16" t="str">
        <f t="shared" si="3"/>
        <v>1</v>
      </c>
      <c r="T16" t="str">
        <f t="shared" si="3"/>
        <v>1</v>
      </c>
      <c r="U16" t="str">
        <f t="shared" si="3"/>
        <v>1</v>
      </c>
      <c r="V16" t="str">
        <f t="shared" si="3"/>
        <v>1</v>
      </c>
      <c r="W16" t="str">
        <f t="shared" si="3"/>
        <v>1</v>
      </c>
      <c r="X16" t="str">
        <f t="shared" si="3"/>
        <v>1</v>
      </c>
      <c r="Y16" t="str">
        <f t="shared" si="3"/>
        <v>1</v>
      </c>
      <c r="Z16" t="str">
        <f t="shared" si="3"/>
        <v>1</v>
      </c>
      <c r="AA16" t="str">
        <f t="shared" si="3"/>
        <v>1</v>
      </c>
      <c r="AB16" t="str">
        <f t="shared" si="3"/>
        <v>1</v>
      </c>
      <c r="AC16" t="str">
        <f t="shared" si="3"/>
        <v>1</v>
      </c>
      <c r="AD16" t="str">
        <f t="shared" si="3"/>
        <v>1</v>
      </c>
      <c r="AE16" t="str">
        <f t="shared" si="3"/>
        <v>1</v>
      </c>
      <c r="AF16" t="str">
        <f t="shared" si="3"/>
        <v>1</v>
      </c>
      <c r="AG16" t="str">
        <f t="shared" si="3"/>
        <v>1</v>
      </c>
      <c r="AH16" t="str">
        <f t="shared" si="3"/>
        <v>1</v>
      </c>
      <c r="AI16" t="str">
        <f t="shared" si="3"/>
        <v>1</v>
      </c>
      <c r="AJ16" t="str">
        <f t="shared" si="3"/>
        <v>1</v>
      </c>
      <c r="AK16" t="str">
        <f t="shared" si="3"/>
        <v>1</v>
      </c>
      <c r="AL16" t="str">
        <f t="shared" si="3"/>
        <v>1</v>
      </c>
      <c r="AM16" t="str">
        <f t="shared" si="3"/>
        <v>1</v>
      </c>
    </row>
    <row r="17" spans="2:40" hidden="1" x14ac:dyDescent="0.25">
      <c r="B17" t="str">
        <f>IF(MOD(B15, 2) = 0, "1", "0")</f>
        <v>1</v>
      </c>
      <c r="C17" t="str">
        <f t="shared" si="3"/>
        <v>1</v>
      </c>
      <c r="D17" t="str">
        <f t="shared" si="3"/>
        <v>1</v>
      </c>
      <c r="E17" t="str">
        <f t="shared" si="3"/>
        <v>1</v>
      </c>
      <c r="F17" t="str">
        <f t="shared" si="3"/>
        <v>1</v>
      </c>
      <c r="G17" t="str">
        <f t="shared" si="3"/>
        <v>1</v>
      </c>
      <c r="H17" t="str">
        <f t="shared" si="3"/>
        <v>1</v>
      </c>
      <c r="I17" t="str">
        <f t="shared" si="3"/>
        <v>1</v>
      </c>
      <c r="J17" t="str">
        <f t="shared" si="3"/>
        <v>1</v>
      </c>
      <c r="K17" t="str">
        <f t="shared" si="3"/>
        <v>1</v>
      </c>
      <c r="L17" t="str">
        <f t="shared" si="3"/>
        <v>1</v>
      </c>
      <c r="M17" t="str">
        <f t="shared" si="3"/>
        <v>1</v>
      </c>
      <c r="N17" t="str">
        <f t="shared" si="3"/>
        <v>1</v>
      </c>
      <c r="O17" t="str">
        <f t="shared" si="3"/>
        <v>1</v>
      </c>
      <c r="P17" t="str">
        <f t="shared" si="3"/>
        <v>1</v>
      </c>
      <c r="Q17" t="str">
        <f t="shared" si="3"/>
        <v>1</v>
      </c>
      <c r="R17" t="str">
        <f t="shared" si="3"/>
        <v>1</v>
      </c>
      <c r="S17" t="str">
        <f t="shared" si="3"/>
        <v>1</v>
      </c>
      <c r="T17" t="str">
        <f t="shared" si="3"/>
        <v>1</v>
      </c>
      <c r="U17" t="str">
        <f t="shared" si="3"/>
        <v>1</v>
      </c>
      <c r="V17" t="str">
        <f t="shared" si="3"/>
        <v>1</v>
      </c>
      <c r="W17" t="str">
        <f t="shared" si="3"/>
        <v>1</v>
      </c>
      <c r="X17" t="str">
        <f t="shared" si="3"/>
        <v>1</v>
      </c>
      <c r="Y17" t="str">
        <f t="shared" si="3"/>
        <v>1</v>
      </c>
      <c r="Z17" t="str">
        <f t="shared" si="3"/>
        <v>1</v>
      </c>
      <c r="AA17" t="str">
        <f t="shared" si="3"/>
        <v>1</v>
      </c>
      <c r="AB17" t="str">
        <f t="shared" si="3"/>
        <v>1</v>
      </c>
      <c r="AC17" t="str">
        <f t="shared" si="3"/>
        <v>1</v>
      </c>
      <c r="AD17" t="str">
        <f t="shared" si="3"/>
        <v>1</v>
      </c>
      <c r="AE17" t="str">
        <f t="shared" si="3"/>
        <v>1</v>
      </c>
      <c r="AF17" t="str">
        <f t="shared" si="3"/>
        <v>1</v>
      </c>
      <c r="AG17" t="str">
        <f t="shared" si="3"/>
        <v>1</v>
      </c>
      <c r="AH17" t="str">
        <f t="shared" si="3"/>
        <v>1</v>
      </c>
      <c r="AI17" t="str">
        <f t="shared" si="3"/>
        <v>1</v>
      </c>
      <c r="AJ17" t="str">
        <f t="shared" si="3"/>
        <v>1</v>
      </c>
      <c r="AK17" t="str">
        <f t="shared" si="3"/>
        <v>1</v>
      </c>
      <c r="AL17" t="str">
        <f t="shared" si="3"/>
        <v>1</v>
      </c>
      <c r="AM17" t="str">
        <f t="shared" si="3"/>
        <v>1</v>
      </c>
    </row>
    <row r="18" spans="2:40" hidden="1" x14ac:dyDescent="0.25">
      <c r="B18">
        <f>SUM(B16+B17)</f>
        <v>2</v>
      </c>
      <c r="C18">
        <f t="shared" ref="C18:AM18" si="4">SUM(C16+C17)</f>
        <v>2</v>
      </c>
      <c r="D18">
        <f t="shared" si="4"/>
        <v>2</v>
      </c>
      <c r="E18">
        <f t="shared" si="4"/>
        <v>2</v>
      </c>
      <c r="F18">
        <f t="shared" si="4"/>
        <v>2</v>
      </c>
      <c r="G18">
        <f t="shared" si="4"/>
        <v>2</v>
      </c>
      <c r="H18">
        <f t="shared" si="4"/>
        <v>2</v>
      </c>
      <c r="I18">
        <f t="shared" si="4"/>
        <v>2</v>
      </c>
      <c r="J18">
        <f t="shared" si="4"/>
        <v>2</v>
      </c>
      <c r="K18">
        <f t="shared" si="4"/>
        <v>2</v>
      </c>
      <c r="L18">
        <f t="shared" si="4"/>
        <v>2</v>
      </c>
      <c r="M18">
        <f t="shared" si="4"/>
        <v>2</v>
      </c>
      <c r="N18">
        <f t="shared" si="4"/>
        <v>2</v>
      </c>
      <c r="O18">
        <f t="shared" si="4"/>
        <v>2</v>
      </c>
      <c r="P18">
        <f t="shared" si="4"/>
        <v>2</v>
      </c>
      <c r="Q18">
        <f t="shared" si="4"/>
        <v>2</v>
      </c>
      <c r="R18">
        <f t="shared" si="4"/>
        <v>2</v>
      </c>
      <c r="S18">
        <f t="shared" si="4"/>
        <v>2</v>
      </c>
      <c r="T18">
        <f t="shared" si="4"/>
        <v>2</v>
      </c>
      <c r="U18">
        <f t="shared" si="4"/>
        <v>2</v>
      </c>
      <c r="V18">
        <f t="shared" si="4"/>
        <v>2</v>
      </c>
      <c r="W18">
        <f t="shared" si="4"/>
        <v>2</v>
      </c>
      <c r="X18">
        <f t="shared" si="4"/>
        <v>2</v>
      </c>
      <c r="Y18">
        <f t="shared" si="4"/>
        <v>2</v>
      </c>
      <c r="Z18">
        <f t="shared" si="4"/>
        <v>2</v>
      </c>
      <c r="AA18">
        <f t="shared" si="4"/>
        <v>2</v>
      </c>
      <c r="AB18">
        <f t="shared" si="4"/>
        <v>2</v>
      </c>
      <c r="AC18">
        <f t="shared" si="4"/>
        <v>2</v>
      </c>
      <c r="AD18">
        <f t="shared" si="4"/>
        <v>2</v>
      </c>
      <c r="AE18">
        <f t="shared" si="4"/>
        <v>2</v>
      </c>
      <c r="AF18">
        <f t="shared" si="4"/>
        <v>2</v>
      </c>
      <c r="AG18">
        <f t="shared" si="4"/>
        <v>2</v>
      </c>
      <c r="AH18">
        <f t="shared" si="4"/>
        <v>2</v>
      </c>
      <c r="AI18">
        <f t="shared" si="4"/>
        <v>2</v>
      </c>
      <c r="AJ18">
        <f t="shared" si="4"/>
        <v>2</v>
      </c>
      <c r="AK18">
        <f t="shared" si="4"/>
        <v>2</v>
      </c>
      <c r="AL18">
        <f t="shared" si="4"/>
        <v>2</v>
      </c>
      <c r="AM18">
        <f t="shared" si="4"/>
        <v>2</v>
      </c>
    </row>
    <row r="19" spans="2:40" x14ac:dyDescent="0.25">
      <c r="B19" t="str">
        <f t="shared" ref="B19:AM19" si="5">IF(B18&lt;2, "Błąd! "," ")</f>
        <v xml:space="preserve"> </v>
      </c>
      <c r="C19" t="str">
        <f t="shared" si="5"/>
        <v xml:space="preserve"> </v>
      </c>
      <c r="D19" t="str">
        <f t="shared" si="5"/>
        <v xml:space="preserve"> </v>
      </c>
      <c r="E19" t="str">
        <f t="shared" si="5"/>
        <v xml:space="preserve"> </v>
      </c>
      <c r="F19" t="str">
        <f t="shared" si="5"/>
        <v xml:space="preserve"> </v>
      </c>
      <c r="G19" t="str">
        <f t="shared" si="5"/>
        <v xml:space="preserve"> </v>
      </c>
      <c r="H19" t="str">
        <f t="shared" si="5"/>
        <v xml:space="preserve"> </v>
      </c>
      <c r="I19" t="str">
        <f t="shared" si="5"/>
        <v xml:space="preserve"> </v>
      </c>
      <c r="J19" t="str">
        <f t="shared" si="5"/>
        <v xml:space="preserve"> </v>
      </c>
      <c r="K19" t="str">
        <f t="shared" si="5"/>
        <v xml:space="preserve"> </v>
      </c>
      <c r="L19" t="str">
        <f t="shared" si="5"/>
        <v xml:space="preserve"> </v>
      </c>
      <c r="M19" t="str">
        <f t="shared" si="5"/>
        <v xml:space="preserve"> </v>
      </c>
      <c r="N19" t="str">
        <f t="shared" si="5"/>
        <v xml:space="preserve"> </v>
      </c>
      <c r="O19" t="str">
        <f t="shared" si="5"/>
        <v xml:space="preserve"> </v>
      </c>
      <c r="P19" t="str">
        <f t="shared" si="5"/>
        <v xml:space="preserve"> </v>
      </c>
      <c r="Q19" t="str">
        <f t="shared" si="5"/>
        <v xml:space="preserve"> </v>
      </c>
      <c r="R19" t="str">
        <f t="shared" si="5"/>
        <v xml:space="preserve"> </v>
      </c>
      <c r="S19" t="str">
        <f t="shared" si="5"/>
        <v xml:space="preserve"> </v>
      </c>
      <c r="T19" t="str">
        <f t="shared" si="5"/>
        <v xml:space="preserve"> </v>
      </c>
      <c r="U19" t="str">
        <f t="shared" si="5"/>
        <v xml:space="preserve"> </v>
      </c>
      <c r="V19" t="str">
        <f t="shared" si="5"/>
        <v xml:space="preserve"> </v>
      </c>
      <c r="W19" t="str">
        <f t="shared" si="5"/>
        <v xml:space="preserve"> </v>
      </c>
      <c r="X19" t="str">
        <f t="shared" si="5"/>
        <v xml:space="preserve"> </v>
      </c>
      <c r="Y19" t="str">
        <f t="shared" si="5"/>
        <v xml:space="preserve"> </v>
      </c>
      <c r="Z19" t="str">
        <f t="shared" si="5"/>
        <v xml:space="preserve"> </v>
      </c>
      <c r="AA19" t="str">
        <f t="shared" si="5"/>
        <v xml:space="preserve"> </v>
      </c>
      <c r="AB19" t="str">
        <f t="shared" si="5"/>
        <v xml:space="preserve"> </v>
      </c>
      <c r="AC19" t="str">
        <f t="shared" si="5"/>
        <v xml:space="preserve"> </v>
      </c>
      <c r="AD19" t="str">
        <f t="shared" si="5"/>
        <v xml:space="preserve"> </v>
      </c>
      <c r="AE19" t="str">
        <f t="shared" si="5"/>
        <v xml:space="preserve"> </v>
      </c>
      <c r="AF19" t="str">
        <f t="shared" si="5"/>
        <v xml:space="preserve"> </v>
      </c>
      <c r="AG19" t="str">
        <f t="shared" si="5"/>
        <v xml:space="preserve"> </v>
      </c>
      <c r="AH19" t="str">
        <f t="shared" si="5"/>
        <v xml:space="preserve"> </v>
      </c>
      <c r="AI19" t="str">
        <f t="shared" si="5"/>
        <v xml:space="preserve"> </v>
      </c>
      <c r="AJ19" t="str">
        <f t="shared" si="5"/>
        <v xml:space="preserve"> </v>
      </c>
      <c r="AK19" t="str">
        <f t="shared" si="5"/>
        <v xml:space="preserve"> </v>
      </c>
      <c r="AL19" t="str">
        <f t="shared" si="5"/>
        <v xml:space="preserve"> </v>
      </c>
      <c r="AM19" t="str">
        <f t="shared" si="5"/>
        <v xml:space="preserve"> </v>
      </c>
      <c r="AN19" s="92" t="str">
        <f>IF(COUNTIF(B18:AM18, 1) + COUNTIF(B18:AM18, 0) &gt; 0, 1, "")</f>
        <v/>
      </c>
    </row>
  </sheetData>
  <dataValidations count="1">
    <dataValidation type="list" allowBlank="1" showInputMessage="1" showErrorMessage="1" sqref="B2:AM13" xr:uid="{00000000-0002-0000-0800-000000000000}">
      <formula1>"tak,nie,"</formula1>
    </dataValidation>
  </dataValidations>
  <pageMargins left="0.7" right="0.7" top="0.75" bottom="0.75" header="0.3" footer="0.3"/>
  <headerFooter>
    <oddHeader>&amp;C&amp;"Calibri"&amp;10&amp;K008000 Gardner Aerospace Public (GREEN) Document&amp;1#_x000D_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Arkusz10">
    <tabColor rgb="FF002060"/>
  </sheetPr>
  <dimension ref="A1:AP25"/>
  <sheetViews>
    <sheetView workbookViewId="0">
      <pane xSplit="1" topLeftCell="B1" activePane="topRight" state="frozen"/>
      <selection pane="topRight" activeCell="Z46" sqref="Z46"/>
    </sheetView>
  </sheetViews>
  <sheetFormatPr defaultRowHeight="15" x14ac:dyDescent="0.25"/>
  <cols>
    <col min="2" max="39" width="4.7109375" customWidth="1"/>
  </cols>
  <sheetData>
    <row r="1" spans="1:42" s="1" customFormat="1" ht="36" customHeight="1" thickBot="1" x14ac:dyDescent="0.3">
      <c r="A1" s="24"/>
      <c r="B1" s="22">
        <v>1</v>
      </c>
      <c r="C1" s="20">
        <v>2</v>
      </c>
      <c r="D1" s="20">
        <v>3</v>
      </c>
      <c r="E1" s="20">
        <v>4</v>
      </c>
      <c r="F1" s="20">
        <v>5</v>
      </c>
      <c r="G1" s="20">
        <v>6</v>
      </c>
      <c r="H1" s="20">
        <v>7</v>
      </c>
      <c r="I1" s="20">
        <v>8</v>
      </c>
      <c r="J1" s="20">
        <v>9</v>
      </c>
      <c r="K1" s="20">
        <v>10</v>
      </c>
      <c r="L1" s="20">
        <v>11</v>
      </c>
      <c r="M1" s="20">
        <v>12</v>
      </c>
      <c r="N1" s="20">
        <v>13</v>
      </c>
      <c r="O1" s="20">
        <v>14</v>
      </c>
      <c r="P1" s="20">
        <v>15</v>
      </c>
      <c r="Q1" s="20">
        <v>16</v>
      </c>
      <c r="R1" s="20">
        <v>17</v>
      </c>
      <c r="S1" s="20">
        <v>18</v>
      </c>
      <c r="T1" s="20">
        <v>19</v>
      </c>
      <c r="U1" s="20">
        <v>20</v>
      </c>
      <c r="V1" s="20">
        <v>21</v>
      </c>
      <c r="W1" s="20">
        <v>22</v>
      </c>
      <c r="X1" s="20">
        <v>23</v>
      </c>
      <c r="Y1" s="20">
        <v>24</v>
      </c>
      <c r="Z1" s="20">
        <v>25</v>
      </c>
      <c r="AA1" s="20">
        <v>26</v>
      </c>
      <c r="AB1" s="20">
        <v>27</v>
      </c>
      <c r="AC1" s="20">
        <v>28</v>
      </c>
      <c r="AD1" s="20">
        <v>29</v>
      </c>
      <c r="AE1" s="20">
        <v>30</v>
      </c>
      <c r="AF1" s="20">
        <v>31</v>
      </c>
      <c r="AG1" s="20">
        <v>32</v>
      </c>
      <c r="AH1" s="20">
        <v>33</v>
      </c>
      <c r="AI1" s="20">
        <v>34</v>
      </c>
      <c r="AJ1" s="20">
        <v>35</v>
      </c>
      <c r="AK1" s="20">
        <v>36</v>
      </c>
      <c r="AL1" s="20">
        <v>37</v>
      </c>
      <c r="AM1" s="21">
        <v>38</v>
      </c>
    </row>
    <row r="2" spans="1:42" x14ac:dyDescent="0.25">
      <c r="A2" s="25" t="s">
        <v>134</v>
      </c>
      <c r="B2" s="23" t="s">
        <v>0</v>
      </c>
      <c r="C2" s="18" t="s">
        <v>1</v>
      </c>
      <c r="D2" s="18" t="s">
        <v>0</v>
      </c>
      <c r="E2" s="18" t="s">
        <v>1</v>
      </c>
      <c r="F2" s="18" t="s">
        <v>0</v>
      </c>
      <c r="G2" s="18" t="s">
        <v>0</v>
      </c>
      <c r="H2" s="18" t="s">
        <v>0</v>
      </c>
      <c r="I2" s="18" t="s">
        <v>0</v>
      </c>
      <c r="J2" s="18" t="s">
        <v>0</v>
      </c>
      <c r="K2" s="18" t="s">
        <v>1</v>
      </c>
      <c r="L2" s="18" t="s">
        <v>1</v>
      </c>
      <c r="M2" s="18" t="s">
        <v>1</v>
      </c>
      <c r="N2" s="18" t="s">
        <v>1</v>
      </c>
      <c r="O2" s="2" t="s">
        <v>0</v>
      </c>
      <c r="P2" s="18" t="s">
        <v>1</v>
      </c>
      <c r="Q2" s="18" t="s">
        <v>1</v>
      </c>
      <c r="R2" s="18" t="s">
        <v>1</v>
      </c>
      <c r="S2" s="18" t="s">
        <v>0</v>
      </c>
      <c r="T2" s="18" t="s">
        <v>0</v>
      </c>
      <c r="U2" s="18" t="s">
        <v>0</v>
      </c>
      <c r="V2" s="18" t="s">
        <v>0</v>
      </c>
      <c r="W2" s="18" t="s">
        <v>0</v>
      </c>
      <c r="X2" s="18" t="s">
        <v>0</v>
      </c>
      <c r="Y2" s="2" t="s">
        <v>0</v>
      </c>
      <c r="Z2" s="18" t="s">
        <v>0</v>
      </c>
      <c r="AA2" s="18" t="s">
        <v>0</v>
      </c>
      <c r="AB2" s="18" t="s">
        <v>1</v>
      </c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9"/>
      <c r="AN2" t="str" cm="1">
        <f t="array" ref="AN2">LOOKUP(2,1/(B2:AM2&lt;&gt;""),B2:AM2)</f>
        <v>nie</v>
      </c>
      <c r="AO2" cm="1">
        <f t="array" ref="AO2">_xlfn.LET(
_xlpm.rng, _xlfn._xlws.FILTER(B2:AM2, B2:AM2&lt;&gt;""),
_xlpm.n, COLUMNS(_xlpm.rng),
_xlpm.rev, INDEX(_xlpm.rng, 1, _xlfn.SEQUENCE(1, _xlpm.n, _xlpm.n, -1)),
_xlpm.pos, MATCH(TRUE, _xlpm.rev&lt;&gt;AN2, 0),
_xlpm.wynik, IF(ISNUMBER(_xlpm.pos), _xlpm.pos-1, _xlpm.n),
_xlpm.wynik
)</f>
        <v>1</v>
      </c>
      <c r="AP2" t="str">
        <f>_xlfn.CONCAT(AN2," ",AO2)</f>
        <v>nie 1</v>
      </c>
    </row>
    <row r="3" spans="1:42" x14ac:dyDescent="0.25">
      <c r="A3" s="11" t="s">
        <v>135</v>
      </c>
      <c r="B3" s="23" t="s">
        <v>0</v>
      </c>
      <c r="C3" s="18" t="s">
        <v>1</v>
      </c>
      <c r="D3" s="2" t="s">
        <v>1</v>
      </c>
      <c r="E3" s="18" t="s">
        <v>1</v>
      </c>
      <c r="F3" s="2" t="s">
        <v>0</v>
      </c>
      <c r="G3" s="2" t="s">
        <v>0</v>
      </c>
      <c r="H3" s="2" t="s">
        <v>0</v>
      </c>
      <c r="I3" s="2" t="s">
        <v>1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1</v>
      </c>
      <c r="O3" s="2" t="s">
        <v>0</v>
      </c>
      <c r="P3" s="2" t="s">
        <v>0</v>
      </c>
      <c r="Q3" s="2" t="s">
        <v>1</v>
      </c>
      <c r="R3" s="2" t="s">
        <v>0</v>
      </c>
      <c r="S3" s="18" t="s">
        <v>0</v>
      </c>
      <c r="T3" s="18" t="s">
        <v>0</v>
      </c>
      <c r="U3" s="2" t="s">
        <v>1</v>
      </c>
      <c r="V3" s="2" t="s">
        <v>1</v>
      </c>
      <c r="W3" s="2" t="s">
        <v>1</v>
      </c>
      <c r="X3" s="2" t="s">
        <v>0</v>
      </c>
      <c r="Y3" s="2" t="s">
        <v>0</v>
      </c>
      <c r="Z3" s="2" t="s">
        <v>0</v>
      </c>
      <c r="AA3" s="2" t="s">
        <v>1</v>
      </c>
      <c r="AB3" s="2" t="s">
        <v>0</v>
      </c>
      <c r="AC3" s="2" t="s">
        <v>0</v>
      </c>
      <c r="AD3" s="2"/>
      <c r="AE3" s="2"/>
      <c r="AF3" s="2"/>
      <c r="AG3" s="2"/>
      <c r="AH3" s="2"/>
      <c r="AI3" s="2"/>
      <c r="AJ3" s="2"/>
      <c r="AK3" s="2"/>
      <c r="AL3" s="2"/>
      <c r="AM3" s="5"/>
      <c r="AN3" t="str" cm="1">
        <f t="array" ref="AN3">LOOKUP(2,1/(B3:AM3&lt;&gt;""),B3:AM3)</f>
        <v>tak</v>
      </c>
      <c r="AO3" cm="1">
        <f t="array" ref="AO3">_xlfn.LET(
_xlpm.rng, _xlfn._xlws.FILTER(B3:AM3, B3:AM3&lt;&gt;""),
_xlpm.n, COLUMNS(_xlpm.rng),
_xlpm.rev, INDEX(_xlpm.rng, 1, _xlfn.SEQUENCE(1, _xlpm.n, _xlpm.n, -1)),
_xlpm.pos, MATCH(TRUE, _xlpm.rev&lt;&gt;AN3, 0),
_xlpm.wynik, IF(ISNUMBER(_xlpm.pos), _xlpm.pos-1, _xlpm.n),
_xlpm.wynik
)</f>
        <v>2</v>
      </c>
      <c r="AP3" t="str">
        <f t="shared" ref="AP3:AP19" si="0">_xlfn.CONCAT(AN3," ",AO3)</f>
        <v>tak 2</v>
      </c>
    </row>
    <row r="4" spans="1:42" x14ac:dyDescent="0.25">
      <c r="A4" s="11" t="s">
        <v>136</v>
      </c>
      <c r="B4" s="23" t="s">
        <v>0</v>
      </c>
      <c r="C4" s="18" t="s">
        <v>1</v>
      </c>
      <c r="D4" s="2" t="s">
        <v>1</v>
      </c>
      <c r="E4" s="18" t="s">
        <v>1</v>
      </c>
      <c r="F4" s="2" t="s">
        <v>1</v>
      </c>
      <c r="G4" s="2" t="s">
        <v>1</v>
      </c>
      <c r="H4" s="2" t="s">
        <v>1</v>
      </c>
      <c r="I4" s="2" t="s">
        <v>0</v>
      </c>
      <c r="J4" s="2" t="s">
        <v>1</v>
      </c>
      <c r="K4" s="2" t="s">
        <v>0</v>
      </c>
      <c r="L4" s="2" t="s">
        <v>0</v>
      </c>
      <c r="M4" s="2" t="s">
        <v>1</v>
      </c>
      <c r="N4" s="2" t="s">
        <v>0</v>
      </c>
      <c r="O4" s="2" t="s">
        <v>0</v>
      </c>
      <c r="P4" s="2" t="s">
        <v>0</v>
      </c>
      <c r="Q4" s="2" t="s">
        <v>0</v>
      </c>
      <c r="R4" s="2" t="s">
        <v>1</v>
      </c>
      <c r="S4" s="18" t="s">
        <v>0</v>
      </c>
      <c r="T4" s="18" t="s">
        <v>0</v>
      </c>
      <c r="U4" s="2" t="s">
        <v>0</v>
      </c>
      <c r="V4" s="2" t="s">
        <v>0</v>
      </c>
      <c r="W4" s="2" t="s">
        <v>1</v>
      </c>
      <c r="X4" s="2" t="s">
        <v>1</v>
      </c>
      <c r="Y4" s="2" t="s">
        <v>0</v>
      </c>
      <c r="Z4" s="2" t="s">
        <v>1</v>
      </c>
      <c r="AA4" s="2" t="s">
        <v>0</v>
      </c>
      <c r="AB4" s="2" t="s">
        <v>0</v>
      </c>
      <c r="AC4" s="2" t="s">
        <v>0</v>
      </c>
      <c r="AD4" s="2"/>
      <c r="AE4" s="2"/>
      <c r="AF4" s="2"/>
      <c r="AG4" s="2"/>
      <c r="AH4" s="2"/>
      <c r="AI4" s="2"/>
      <c r="AJ4" s="2"/>
      <c r="AK4" s="2"/>
      <c r="AL4" s="2"/>
      <c r="AM4" s="5"/>
      <c r="AN4" t="str" cm="1">
        <f t="array" ref="AN4">LOOKUP(2,1/(B4:AM4&lt;&gt;""),B4:AM4)</f>
        <v>tak</v>
      </c>
      <c r="AO4" cm="1">
        <f t="array" ref="AO4">_xlfn.LET(
_xlpm.rng, _xlfn._xlws.FILTER(B4:AM4, B4:AM4&lt;&gt;""),
_xlpm.n, COLUMNS(_xlpm.rng),
_xlpm.rev, INDEX(_xlpm.rng, 1, _xlfn.SEQUENCE(1, _xlpm.n, _xlpm.n, -1)),
_xlpm.pos, MATCH(TRUE, _xlpm.rev&lt;&gt;AN4, 0),
_xlpm.wynik, IF(ISNUMBER(_xlpm.pos), _xlpm.pos-1, _xlpm.n),
_xlpm.wynik
)</f>
        <v>3</v>
      </c>
      <c r="AP4" t="str">
        <f t="shared" si="0"/>
        <v>tak 3</v>
      </c>
    </row>
    <row r="5" spans="1:42" x14ac:dyDescent="0.25">
      <c r="A5" s="11" t="s">
        <v>137</v>
      </c>
      <c r="B5" s="9" t="s">
        <v>1</v>
      </c>
      <c r="C5" s="18" t="s">
        <v>1</v>
      </c>
      <c r="D5" s="2" t="s">
        <v>0</v>
      </c>
      <c r="E5" s="18" t="s">
        <v>1</v>
      </c>
      <c r="F5" s="2" t="s">
        <v>1</v>
      </c>
      <c r="G5" s="2" t="s">
        <v>1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1</v>
      </c>
      <c r="M5" s="2" t="s">
        <v>1</v>
      </c>
      <c r="N5" s="2" t="s">
        <v>0</v>
      </c>
      <c r="O5" s="2" t="s">
        <v>1</v>
      </c>
      <c r="P5" s="2" t="s">
        <v>1</v>
      </c>
      <c r="Q5" s="2" t="s">
        <v>0</v>
      </c>
      <c r="R5" s="2" t="s">
        <v>0</v>
      </c>
      <c r="S5" s="2" t="s">
        <v>1</v>
      </c>
      <c r="T5" s="18" t="s">
        <v>0</v>
      </c>
      <c r="U5" s="2" t="s">
        <v>0</v>
      </c>
      <c r="V5" s="2" t="s">
        <v>0</v>
      </c>
      <c r="W5" s="2" t="s">
        <v>1</v>
      </c>
      <c r="X5" s="2" t="s">
        <v>1</v>
      </c>
      <c r="Y5" s="2" t="s">
        <v>0</v>
      </c>
      <c r="Z5" s="2" t="s">
        <v>1</v>
      </c>
      <c r="AA5" s="2" t="s">
        <v>1</v>
      </c>
      <c r="AB5" s="2" t="s">
        <v>0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s="5"/>
      <c r="AN5" t="str" cm="1">
        <f t="array" ref="AN5">LOOKUP(2,1/(B5:AM5&lt;&gt;""),B5:AM5)</f>
        <v>tak</v>
      </c>
      <c r="AO5" cm="1">
        <f t="array" ref="AO5">_xlfn.LET(
_xlpm.rng, _xlfn._xlws.FILTER(B5:AM5, B5:AM5&lt;&gt;""),
_xlpm.n, COLUMNS(_xlpm.rng),
_xlpm.rev, INDEX(_xlpm.rng, 1, _xlfn.SEQUENCE(1, _xlpm.n, _xlpm.n, -1)),
_xlpm.pos, MATCH(TRUE, _xlpm.rev&lt;&gt;AN5, 0),
_xlpm.wynik, IF(ISNUMBER(_xlpm.pos), _xlpm.pos-1, _xlpm.n),
_xlpm.wynik
)</f>
        <v>1</v>
      </c>
      <c r="AP5" t="str">
        <f t="shared" si="0"/>
        <v>tak 1</v>
      </c>
    </row>
    <row r="6" spans="1:42" x14ac:dyDescent="0.25">
      <c r="A6" s="11" t="s">
        <v>138</v>
      </c>
      <c r="B6" s="9" t="s">
        <v>0</v>
      </c>
      <c r="C6" s="18" t="s">
        <v>1</v>
      </c>
      <c r="D6" s="2" t="s">
        <v>1</v>
      </c>
      <c r="E6" s="2" t="s">
        <v>0</v>
      </c>
      <c r="F6" s="2" t="s">
        <v>0</v>
      </c>
      <c r="G6" s="2" t="s">
        <v>1</v>
      </c>
      <c r="H6" s="2" t="s">
        <v>1</v>
      </c>
      <c r="I6" s="2" t="s">
        <v>1</v>
      </c>
      <c r="J6" s="2" t="s">
        <v>1</v>
      </c>
      <c r="K6" s="2" t="s">
        <v>1</v>
      </c>
      <c r="L6" s="2" t="s">
        <v>1</v>
      </c>
      <c r="M6" s="2" t="s">
        <v>1</v>
      </c>
      <c r="N6" s="2" t="s">
        <v>1</v>
      </c>
      <c r="O6" s="2" t="s">
        <v>1</v>
      </c>
      <c r="P6" s="2" t="s">
        <v>1</v>
      </c>
      <c r="Q6" s="2" t="s">
        <v>0</v>
      </c>
      <c r="R6" s="2" t="s">
        <v>1</v>
      </c>
      <c r="S6" s="2" t="s">
        <v>0</v>
      </c>
      <c r="T6" s="18" t="s">
        <v>0</v>
      </c>
      <c r="U6" s="2" t="s">
        <v>0</v>
      </c>
      <c r="V6" s="2" t="s">
        <v>1</v>
      </c>
      <c r="W6" s="2" t="s">
        <v>1</v>
      </c>
      <c r="X6" s="2" t="s">
        <v>1</v>
      </c>
      <c r="Y6" s="2" t="s">
        <v>1</v>
      </c>
      <c r="Z6" s="2" t="s">
        <v>1</v>
      </c>
      <c r="AA6" s="2" t="s">
        <v>1</v>
      </c>
      <c r="AB6" s="2" t="s">
        <v>1</v>
      </c>
      <c r="AC6" s="2" t="s">
        <v>0</v>
      </c>
      <c r="AD6" s="2"/>
      <c r="AE6" s="2"/>
      <c r="AF6" s="2"/>
      <c r="AG6" s="2"/>
      <c r="AH6" s="2"/>
      <c r="AI6" s="2"/>
      <c r="AJ6" s="2"/>
      <c r="AK6" s="2"/>
      <c r="AL6" s="2"/>
      <c r="AM6" s="5"/>
      <c r="AN6" t="str" cm="1">
        <f t="array" ref="AN6">LOOKUP(2,1/(B6:AM6&lt;&gt;""),B6:AM6)</f>
        <v>tak</v>
      </c>
      <c r="AO6" cm="1">
        <f t="array" ref="AO6">_xlfn.LET(
_xlpm.rng, _xlfn._xlws.FILTER(B6:AM6, B6:AM6&lt;&gt;""),
_xlpm.n, COLUMNS(_xlpm.rng),
_xlpm.rev, INDEX(_xlpm.rng, 1, _xlfn.SEQUENCE(1, _xlpm.n, _xlpm.n, -1)),
_xlpm.pos, MATCH(TRUE, _xlpm.rev&lt;&gt;AN6, 0),
_xlpm.wynik, IF(ISNUMBER(_xlpm.pos), _xlpm.pos-1, _xlpm.n),
_xlpm.wynik
)</f>
        <v>1</v>
      </c>
      <c r="AP6" t="str">
        <f t="shared" si="0"/>
        <v>tak 1</v>
      </c>
    </row>
    <row r="7" spans="1:42" x14ac:dyDescent="0.25">
      <c r="A7" s="11" t="s">
        <v>139</v>
      </c>
      <c r="B7" s="9" t="s">
        <v>1</v>
      </c>
      <c r="C7" s="18" t="s">
        <v>1</v>
      </c>
      <c r="D7" s="2" t="s">
        <v>1</v>
      </c>
      <c r="E7" s="2" t="s">
        <v>0</v>
      </c>
      <c r="F7" s="2" t="s">
        <v>1</v>
      </c>
      <c r="G7" s="2" t="s">
        <v>1</v>
      </c>
      <c r="H7" s="2" t="s">
        <v>0</v>
      </c>
      <c r="I7" s="2" t="s">
        <v>0</v>
      </c>
      <c r="J7" s="2" t="s">
        <v>0</v>
      </c>
      <c r="K7" s="2" t="s">
        <v>1</v>
      </c>
      <c r="L7" s="2" t="s">
        <v>1</v>
      </c>
      <c r="M7" s="2" t="s">
        <v>0</v>
      </c>
      <c r="N7" s="2" t="s">
        <v>1</v>
      </c>
      <c r="O7" s="2" t="s">
        <v>0</v>
      </c>
      <c r="P7" s="2" t="s">
        <v>0</v>
      </c>
      <c r="Q7" s="2" t="s">
        <v>0</v>
      </c>
      <c r="R7" s="2" t="s">
        <v>1</v>
      </c>
      <c r="S7" s="2" t="s">
        <v>0</v>
      </c>
      <c r="T7" s="2" t="s">
        <v>1</v>
      </c>
      <c r="U7" s="2" t="s">
        <v>1</v>
      </c>
      <c r="V7" s="2" t="s">
        <v>1</v>
      </c>
      <c r="W7" s="2" t="s">
        <v>1</v>
      </c>
      <c r="X7" s="2" t="s">
        <v>1</v>
      </c>
      <c r="Y7" s="2" t="s">
        <v>1</v>
      </c>
      <c r="Z7" s="2" t="s">
        <v>0</v>
      </c>
      <c r="AA7" s="2" t="s">
        <v>0</v>
      </c>
      <c r="AB7" s="2" t="s">
        <v>0</v>
      </c>
      <c r="AC7" s="2" t="s">
        <v>0</v>
      </c>
      <c r="AD7" s="2"/>
      <c r="AE7" s="2"/>
      <c r="AF7" s="2"/>
      <c r="AG7" s="2"/>
      <c r="AH7" s="2"/>
      <c r="AI7" s="2"/>
      <c r="AJ7" s="2"/>
      <c r="AK7" s="2"/>
      <c r="AL7" s="2"/>
      <c r="AM7" s="5"/>
      <c r="AN7" t="str" cm="1">
        <f t="array" ref="AN7">LOOKUP(2,1/(B7:AM7&lt;&gt;""),B7:AM7)</f>
        <v>tak</v>
      </c>
      <c r="AO7" cm="1">
        <f t="array" ref="AO7">_xlfn.LET(
_xlpm.rng, _xlfn._xlws.FILTER(B7:AM7, B7:AM7&lt;&gt;""),
_xlpm.n, COLUMNS(_xlpm.rng),
_xlpm.rev, INDEX(_xlpm.rng, 1, _xlfn.SEQUENCE(1, _xlpm.n, _xlpm.n, -1)),
_xlpm.pos, MATCH(TRUE, _xlpm.rev&lt;&gt;AN7, 0),
_xlpm.wynik, IF(ISNUMBER(_xlpm.pos), _xlpm.pos-1, _xlpm.n),
_xlpm.wynik
)</f>
        <v>4</v>
      </c>
      <c r="AP7" t="str">
        <f t="shared" si="0"/>
        <v>tak 4</v>
      </c>
    </row>
    <row r="8" spans="1:42" x14ac:dyDescent="0.25">
      <c r="A8" s="11" t="s">
        <v>140</v>
      </c>
      <c r="B8" s="9" t="s">
        <v>1</v>
      </c>
      <c r="C8" s="18" t="s">
        <v>1</v>
      </c>
      <c r="D8" s="2" t="s">
        <v>1</v>
      </c>
      <c r="E8" s="2" t="s">
        <v>1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</v>
      </c>
      <c r="K8" s="2" t="s">
        <v>1</v>
      </c>
      <c r="L8" s="2" t="s">
        <v>1</v>
      </c>
      <c r="M8" s="2" t="s">
        <v>1</v>
      </c>
      <c r="N8" s="2" t="s">
        <v>0</v>
      </c>
      <c r="O8" s="2" t="s">
        <v>1</v>
      </c>
      <c r="P8" s="2" t="s">
        <v>0</v>
      </c>
      <c r="Q8" s="2" t="s">
        <v>0</v>
      </c>
      <c r="R8" s="2" t="s">
        <v>1</v>
      </c>
      <c r="S8" s="2" t="s">
        <v>0</v>
      </c>
      <c r="T8" s="2" t="s">
        <v>0</v>
      </c>
      <c r="U8" s="2" t="s">
        <v>0</v>
      </c>
      <c r="V8" s="2" t="s">
        <v>1</v>
      </c>
      <c r="W8" s="2" t="s">
        <v>0</v>
      </c>
      <c r="X8" s="2" t="s">
        <v>1</v>
      </c>
      <c r="Y8" s="2" t="s">
        <v>1</v>
      </c>
      <c r="Z8" s="2" t="s">
        <v>0</v>
      </c>
      <c r="AA8" s="2" t="s">
        <v>0</v>
      </c>
      <c r="AB8" s="2" t="s">
        <v>0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s="5"/>
      <c r="AN8" t="str" cm="1">
        <f t="array" ref="AN8">LOOKUP(2,1/(B8:AM8&lt;&gt;""),B8:AM8)</f>
        <v>tak</v>
      </c>
      <c r="AO8" cm="1">
        <f t="array" ref="AO8">_xlfn.LET(
_xlpm.rng, _xlfn._xlws.FILTER(B8:AM8, B8:AM8&lt;&gt;""),
_xlpm.n, COLUMNS(_xlpm.rng),
_xlpm.rev, INDEX(_xlpm.rng, 1, _xlfn.SEQUENCE(1, _xlpm.n, _xlpm.n, -1)),
_xlpm.pos, MATCH(TRUE, _xlpm.rev&lt;&gt;AN8, 0),
_xlpm.wynik, IF(ISNUMBER(_xlpm.pos), _xlpm.pos-1, _xlpm.n),
_xlpm.wynik
)</f>
        <v>3</v>
      </c>
      <c r="AP8" t="str">
        <f t="shared" si="0"/>
        <v>tak 3</v>
      </c>
    </row>
    <row r="9" spans="1:42" x14ac:dyDescent="0.25">
      <c r="A9" s="11" t="s">
        <v>141</v>
      </c>
      <c r="B9" s="9" t="s">
        <v>0</v>
      </c>
      <c r="C9" s="18" t="s">
        <v>1</v>
      </c>
      <c r="D9" s="2" t="s">
        <v>1</v>
      </c>
      <c r="E9" s="2" t="s">
        <v>1</v>
      </c>
      <c r="F9" s="2" t="s">
        <v>1</v>
      </c>
      <c r="G9" s="2" t="s">
        <v>0</v>
      </c>
      <c r="H9" s="2" t="s">
        <v>0</v>
      </c>
      <c r="I9" s="2" t="s">
        <v>1</v>
      </c>
      <c r="J9" s="2" t="s">
        <v>0</v>
      </c>
      <c r="K9" s="2" t="s">
        <v>0</v>
      </c>
      <c r="L9" s="2" t="s">
        <v>1</v>
      </c>
      <c r="M9" s="2" t="s">
        <v>1</v>
      </c>
      <c r="N9" s="2" t="s">
        <v>0</v>
      </c>
      <c r="O9" s="2" t="s">
        <v>1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1</v>
      </c>
      <c r="U9" s="2" t="s">
        <v>0</v>
      </c>
      <c r="V9" s="2" t="s">
        <v>0</v>
      </c>
      <c r="W9" s="2" t="s">
        <v>0</v>
      </c>
      <c r="X9" s="2" t="s">
        <v>1</v>
      </c>
      <c r="Y9" s="2" t="s">
        <v>0</v>
      </c>
      <c r="Z9" s="2" t="s">
        <v>1</v>
      </c>
      <c r="AA9" s="2" t="s">
        <v>0</v>
      </c>
      <c r="AB9" s="2" t="s">
        <v>0</v>
      </c>
      <c r="AC9" s="2" t="s">
        <v>0</v>
      </c>
      <c r="AD9" s="2"/>
      <c r="AE9" s="2"/>
      <c r="AF9" s="2"/>
      <c r="AG9" s="2"/>
      <c r="AH9" s="2"/>
      <c r="AI9" s="2"/>
      <c r="AJ9" s="2"/>
      <c r="AK9" s="2"/>
      <c r="AL9" s="2"/>
      <c r="AM9" s="5"/>
      <c r="AN9" t="str" cm="1">
        <f t="array" ref="AN9">LOOKUP(2,1/(B9:AM9&lt;&gt;""),B9:AM9)</f>
        <v>tak</v>
      </c>
      <c r="AO9" cm="1">
        <f t="array" ref="AO9">_xlfn.LET(
_xlpm.rng, _xlfn._xlws.FILTER(B9:AM9, B9:AM9&lt;&gt;""),
_xlpm.n, COLUMNS(_xlpm.rng),
_xlpm.rev, INDEX(_xlpm.rng, 1, _xlfn.SEQUENCE(1, _xlpm.n, _xlpm.n, -1)),
_xlpm.pos, MATCH(TRUE, _xlpm.rev&lt;&gt;AN9, 0),
_xlpm.wynik, IF(ISNUMBER(_xlpm.pos), _xlpm.pos-1, _xlpm.n),
_xlpm.wynik
)</f>
        <v>3</v>
      </c>
      <c r="AP9" t="str">
        <f t="shared" si="0"/>
        <v>tak 3</v>
      </c>
    </row>
    <row r="10" spans="1:42" x14ac:dyDescent="0.25">
      <c r="A10" s="11" t="s">
        <v>142</v>
      </c>
      <c r="B10" s="9" t="s">
        <v>0</v>
      </c>
      <c r="C10" s="2" t="s">
        <v>0</v>
      </c>
      <c r="D10" s="2" t="s">
        <v>1</v>
      </c>
      <c r="E10" s="2" t="s">
        <v>0</v>
      </c>
      <c r="F10" s="2" t="s">
        <v>0</v>
      </c>
      <c r="G10" s="2" t="s">
        <v>1</v>
      </c>
      <c r="H10" s="2" t="s">
        <v>1</v>
      </c>
      <c r="I10" s="2" t="s">
        <v>1</v>
      </c>
      <c r="J10" s="2" t="s">
        <v>0</v>
      </c>
      <c r="K10" s="2" t="s">
        <v>1</v>
      </c>
      <c r="L10" s="2" t="s">
        <v>1</v>
      </c>
      <c r="M10" s="2" t="s">
        <v>1</v>
      </c>
      <c r="N10" s="2" t="s">
        <v>0</v>
      </c>
      <c r="O10" s="2" t="s">
        <v>1</v>
      </c>
      <c r="P10" s="2" t="s">
        <v>0</v>
      </c>
      <c r="Q10" s="2" t="s">
        <v>0</v>
      </c>
      <c r="R10" s="2" t="s">
        <v>1</v>
      </c>
      <c r="S10" s="2" t="s">
        <v>0</v>
      </c>
      <c r="T10" s="2" t="s">
        <v>1</v>
      </c>
      <c r="U10" s="2" t="s">
        <v>0</v>
      </c>
      <c r="V10" s="2" t="s">
        <v>1</v>
      </c>
      <c r="W10" s="2" t="s">
        <v>0</v>
      </c>
      <c r="X10" s="2" t="s">
        <v>1</v>
      </c>
      <c r="Y10" s="2" t="s">
        <v>0</v>
      </c>
      <c r="Z10" s="2" t="s">
        <v>1</v>
      </c>
      <c r="AA10" s="2" t="s">
        <v>0</v>
      </c>
      <c r="AB10" s="2" t="s">
        <v>1</v>
      </c>
      <c r="AC10" s="2" t="s">
        <v>0</v>
      </c>
      <c r="AD10" s="2"/>
      <c r="AE10" s="2"/>
      <c r="AF10" s="2"/>
      <c r="AG10" s="2"/>
      <c r="AH10" s="2"/>
      <c r="AI10" s="2"/>
      <c r="AJ10" s="2"/>
      <c r="AK10" s="2"/>
      <c r="AL10" s="2"/>
      <c r="AM10" s="5"/>
      <c r="AN10" t="str" cm="1">
        <f t="array" ref="AN10">LOOKUP(2,1/(B10:AM10&lt;&gt;""),B10:AM10)</f>
        <v>tak</v>
      </c>
      <c r="AO10" cm="1">
        <f t="array" ref="AO10">_xlfn.LET(
_xlpm.rng, _xlfn._xlws.FILTER(B10:AM10, B10:AM10&lt;&gt;""),
_xlpm.n, COLUMNS(_xlpm.rng),
_xlpm.rev, INDEX(_xlpm.rng, 1, _xlfn.SEQUENCE(1, _xlpm.n, _xlpm.n, -1)),
_xlpm.pos, MATCH(TRUE, _xlpm.rev&lt;&gt;AN10, 0),
_xlpm.wynik, IF(ISNUMBER(_xlpm.pos), _xlpm.pos-1, _xlpm.n),
_xlpm.wynik
)</f>
        <v>1</v>
      </c>
      <c r="AP10" t="str">
        <f t="shared" si="0"/>
        <v>tak 1</v>
      </c>
    </row>
    <row r="11" spans="1:42" x14ac:dyDescent="0.25">
      <c r="A11" s="11" t="s">
        <v>143</v>
      </c>
      <c r="B11" s="9" t="s">
        <v>0</v>
      </c>
      <c r="C11" s="2" t="s">
        <v>1</v>
      </c>
      <c r="D11" s="2" t="s">
        <v>1</v>
      </c>
      <c r="E11" s="2" t="s">
        <v>1</v>
      </c>
      <c r="F11" s="2" t="s">
        <v>1</v>
      </c>
      <c r="G11" s="2" t="s">
        <v>0</v>
      </c>
      <c r="H11" s="2" t="s">
        <v>0</v>
      </c>
      <c r="I11" s="2" t="s">
        <v>1</v>
      </c>
      <c r="J11" s="2" t="s">
        <v>0</v>
      </c>
      <c r="K11" s="2" t="s">
        <v>1</v>
      </c>
      <c r="L11" s="2" t="s">
        <v>0</v>
      </c>
      <c r="M11" s="2" t="s">
        <v>1</v>
      </c>
      <c r="N11" s="2" t="s">
        <v>1</v>
      </c>
      <c r="O11" s="2" t="s">
        <v>0</v>
      </c>
      <c r="P11" s="2" t="s">
        <v>1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0</v>
      </c>
      <c r="V11" s="2" t="s">
        <v>1</v>
      </c>
      <c r="W11" s="2" t="s">
        <v>0</v>
      </c>
      <c r="X11" s="2" t="s">
        <v>1</v>
      </c>
      <c r="Y11" s="2" t="s">
        <v>0</v>
      </c>
      <c r="Z11" s="2" t="s">
        <v>1</v>
      </c>
      <c r="AA11" s="2" t="s">
        <v>1</v>
      </c>
      <c r="AB11" s="2" t="s">
        <v>0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5"/>
      <c r="AN11" t="str" cm="1">
        <f t="array" ref="AN11">LOOKUP(2,1/(B11:AM11&lt;&gt;""),B11:AM11)</f>
        <v>tak</v>
      </c>
      <c r="AO11" cm="1">
        <f t="array" ref="AO11">_xlfn.LET(
_xlpm.rng, _xlfn._xlws.FILTER(B11:AM11, B11:AM11&lt;&gt;""),
_xlpm.n, COLUMNS(_xlpm.rng),
_xlpm.rev, INDEX(_xlpm.rng, 1, _xlfn.SEQUENCE(1, _xlpm.n, _xlpm.n, -1)),
_xlpm.pos, MATCH(TRUE, _xlpm.rev&lt;&gt;AN11, 0),
_xlpm.wynik, IF(ISNUMBER(_xlpm.pos), _xlpm.pos-1, _xlpm.n),
_xlpm.wynik
)</f>
        <v>1</v>
      </c>
      <c r="AP11" t="str">
        <f t="shared" si="0"/>
        <v>tak 1</v>
      </c>
    </row>
    <row r="12" spans="1:42" x14ac:dyDescent="0.25">
      <c r="A12" s="11" t="s">
        <v>144</v>
      </c>
      <c r="B12" s="9" t="s">
        <v>0</v>
      </c>
      <c r="C12" s="2" t="s">
        <v>0</v>
      </c>
      <c r="D12" s="2" t="s">
        <v>0</v>
      </c>
      <c r="E12" s="2" t="s">
        <v>1</v>
      </c>
      <c r="F12" s="2" t="s">
        <v>0</v>
      </c>
      <c r="G12" s="2" t="s">
        <v>1</v>
      </c>
      <c r="H12" s="2" t="s">
        <v>0</v>
      </c>
      <c r="I12" s="2" t="s">
        <v>1</v>
      </c>
      <c r="J12" s="2" t="s">
        <v>0</v>
      </c>
      <c r="K12" s="2" t="s">
        <v>1</v>
      </c>
      <c r="L12" s="2" t="s">
        <v>1</v>
      </c>
      <c r="M12" s="2" t="s">
        <v>1</v>
      </c>
      <c r="N12" s="2" t="s">
        <v>1</v>
      </c>
      <c r="O12" s="2" t="s">
        <v>1</v>
      </c>
      <c r="P12" s="2" t="s">
        <v>0</v>
      </c>
      <c r="Q12" s="2" t="s">
        <v>0</v>
      </c>
      <c r="R12" s="2" t="s">
        <v>1</v>
      </c>
      <c r="S12" s="2" t="s">
        <v>1</v>
      </c>
      <c r="T12" s="2" t="s">
        <v>1</v>
      </c>
      <c r="U12" s="2" t="s">
        <v>0</v>
      </c>
      <c r="V12" s="2" t="s">
        <v>1</v>
      </c>
      <c r="W12" s="2" t="s">
        <v>0</v>
      </c>
      <c r="X12" s="2" t="s">
        <v>1</v>
      </c>
      <c r="Y12" s="2" t="s">
        <v>1</v>
      </c>
      <c r="Z12" s="2" t="s">
        <v>1</v>
      </c>
      <c r="AA12" s="2" t="s">
        <v>1</v>
      </c>
      <c r="AB12" s="2" t="s">
        <v>0</v>
      </c>
      <c r="AC12" s="2" t="s">
        <v>1</v>
      </c>
      <c r="AD12" s="2"/>
      <c r="AE12" s="2"/>
      <c r="AF12" s="2"/>
      <c r="AG12" s="2"/>
      <c r="AH12" s="2"/>
      <c r="AI12" s="2"/>
      <c r="AJ12" s="2"/>
      <c r="AK12" s="2"/>
      <c r="AL12" s="2"/>
      <c r="AM12" s="5"/>
      <c r="AN12" t="str" cm="1">
        <f t="array" ref="AN12">LOOKUP(2,1/(B12:AM12&lt;&gt;""),B12:AM12)</f>
        <v>nie</v>
      </c>
      <c r="AO12" cm="1">
        <f t="array" ref="AO12">_xlfn.LET(
_xlpm.rng, _xlfn._xlws.FILTER(B12:AM12, B12:AM12&lt;&gt;""),
_xlpm.n, COLUMNS(_xlpm.rng),
_xlpm.rev, INDEX(_xlpm.rng, 1, _xlfn.SEQUENCE(1, _xlpm.n, _xlpm.n, -1)),
_xlpm.pos, MATCH(TRUE, _xlpm.rev&lt;&gt;AN12, 0),
_xlpm.wynik, IF(ISNUMBER(_xlpm.pos), _xlpm.pos-1, _xlpm.n),
_xlpm.wynik
)</f>
        <v>1</v>
      </c>
      <c r="AP12" t="str">
        <f t="shared" si="0"/>
        <v>nie 1</v>
      </c>
    </row>
    <row r="13" spans="1:42" x14ac:dyDescent="0.25">
      <c r="A13" s="11" t="s">
        <v>145</v>
      </c>
      <c r="B13" s="9" t="s">
        <v>1</v>
      </c>
      <c r="C13" s="2" t="s">
        <v>0</v>
      </c>
      <c r="D13" s="2" t="s">
        <v>1</v>
      </c>
      <c r="E13" s="2" t="s">
        <v>1</v>
      </c>
      <c r="F13" s="2" t="s">
        <v>0</v>
      </c>
      <c r="G13" s="2" t="s">
        <v>1</v>
      </c>
      <c r="H13" s="2" t="s">
        <v>1</v>
      </c>
      <c r="I13" s="2" t="s">
        <v>0</v>
      </c>
      <c r="J13" s="2" t="s">
        <v>0</v>
      </c>
      <c r="K13" s="2" t="s">
        <v>0</v>
      </c>
      <c r="L13" s="2" t="s">
        <v>1</v>
      </c>
      <c r="M13" s="2" t="s">
        <v>0</v>
      </c>
      <c r="N13" s="2" t="s">
        <v>0</v>
      </c>
      <c r="O13" s="2" t="s">
        <v>1</v>
      </c>
      <c r="P13" s="2" t="s">
        <v>0</v>
      </c>
      <c r="Q13" s="2" t="s">
        <v>1</v>
      </c>
      <c r="R13" s="2" t="s">
        <v>0</v>
      </c>
      <c r="S13" s="2" t="s">
        <v>0</v>
      </c>
      <c r="T13" s="2" t="s">
        <v>1</v>
      </c>
      <c r="U13" s="2" t="s">
        <v>1</v>
      </c>
      <c r="V13" s="2" t="s">
        <v>1</v>
      </c>
      <c r="W13" s="2" t="s">
        <v>0</v>
      </c>
      <c r="X13" s="2" t="s">
        <v>0</v>
      </c>
      <c r="Y13" s="2" t="s">
        <v>0</v>
      </c>
      <c r="Z13" s="2" t="s">
        <v>1</v>
      </c>
      <c r="AA13" s="2" t="s">
        <v>0</v>
      </c>
      <c r="AB13" s="2" t="s">
        <v>0</v>
      </c>
      <c r="AC13" s="2" t="s">
        <v>0</v>
      </c>
      <c r="AD13" s="2"/>
      <c r="AE13" s="2"/>
      <c r="AF13" s="2"/>
      <c r="AG13" s="2"/>
      <c r="AH13" s="2"/>
      <c r="AI13" s="2"/>
      <c r="AJ13" s="2"/>
      <c r="AK13" s="2"/>
      <c r="AL13" s="2"/>
      <c r="AM13" s="5"/>
      <c r="AN13" t="str" cm="1">
        <f t="array" ref="AN13">LOOKUP(2,1/(B13:AM13&lt;&gt;""),B13:AM13)</f>
        <v>tak</v>
      </c>
      <c r="AO13" cm="1">
        <f t="array" ref="AO13">_xlfn.LET(
_xlpm.rng, _xlfn._xlws.FILTER(B13:AM13, B13:AM13&lt;&gt;""),
_xlpm.n, COLUMNS(_xlpm.rng),
_xlpm.rev, INDEX(_xlpm.rng, 1, _xlfn.SEQUENCE(1, _xlpm.n, _xlpm.n, -1)),
_xlpm.pos, MATCH(TRUE, _xlpm.rev&lt;&gt;AN13, 0),
_xlpm.wynik, IF(ISNUMBER(_xlpm.pos), _xlpm.pos-1, _xlpm.n),
_xlpm.wynik
)</f>
        <v>3</v>
      </c>
      <c r="AP13" t="str">
        <f t="shared" si="0"/>
        <v>tak 3</v>
      </c>
    </row>
    <row r="14" spans="1:42" x14ac:dyDescent="0.25">
      <c r="A14" s="11" t="s">
        <v>146</v>
      </c>
      <c r="B14" s="9" t="s">
        <v>0</v>
      </c>
      <c r="C14" s="2" t="s">
        <v>1</v>
      </c>
      <c r="D14" s="2" t="s">
        <v>1</v>
      </c>
      <c r="E14" s="2" t="s">
        <v>0</v>
      </c>
      <c r="F14" s="2" t="s">
        <v>1</v>
      </c>
      <c r="G14" s="2" t="s">
        <v>1</v>
      </c>
      <c r="H14" s="2" t="s">
        <v>1</v>
      </c>
      <c r="I14" s="2" t="s">
        <v>1</v>
      </c>
      <c r="J14" s="2" t="s">
        <v>1</v>
      </c>
      <c r="K14" s="2" t="s">
        <v>1</v>
      </c>
      <c r="L14" s="2" t="s">
        <v>1</v>
      </c>
      <c r="M14" s="2" t="s">
        <v>1</v>
      </c>
      <c r="N14" s="2" t="s">
        <v>0</v>
      </c>
      <c r="O14" s="2" t="s">
        <v>1</v>
      </c>
      <c r="P14" s="2" t="s">
        <v>0</v>
      </c>
      <c r="Q14" s="2" t="s">
        <v>0</v>
      </c>
      <c r="R14" s="2" t="s">
        <v>1</v>
      </c>
      <c r="S14" s="2" t="s">
        <v>1</v>
      </c>
      <c r="T14" s="2" t="s">
        <v>0</v>
      </c>
      <c r="U14" s="2" t="s">
        <v>1</v>
      </c>
      <c r="V14" s="2" t="s">
        <v>1</v>
      </c>
      <c r="W14" s="2" t="s">
        <v>0</v>
      </c>
      <c r="X14" s="2" t="s">
        <v>1</v>
      </c>
      <c r="Y14" s="2" t="s">
        <v>0</v>
      </c>
      <c r="Z14" s="2" t="s">
        <v>0</v>
      </c>
      <c r="AA14" s="2" t="s">
        <v>0</v>
      </c>
      <c r="AB14" s="2" t="s">
        <v>1</v>
      </c>
      <c r="AC14" s="2" t="s">
        <v>1</v>
      </c>
      <c r="AD14" s="2"/>
      <c r="AE14" s="2"/>
      <c r="AF14" s="2"/>
      <c r="AG14" s="2"/>
      <c r="AH14" s="2"/>
      <c r="AI14" s="2"/>
      <c r="AJ14" s="2"/>
      <c r="AK14" s="2"/>
      <c r="AL14" s="2"/>
      <c r="AM14" s="5"/>
      <c r="AN14" t="str" cm="1">
        <f t="array" ref="AN14">LOOKUP(2,1/(B14:AM14&lt;&gt;""),B14:AM14)</f>
        <v>nie</v>
      </c>
      <c r="AO14" cm="1">
        <f t="array" ref="AO14">_xlfn.LET(
_xlpm.rng, _xlfn._xlws.FILTER(B14:AM14, B14:AM14&lt;&gt;""),
_xlpm.n, COLUMNS(_xlpm.rng),
_xlpm.rev, INDEX(_xlpm.rng, 1, _xlfn.SEQUENCE(1, _xlpm.n, _xlpm.n, -1)),
_xlpm.pos, MATCH(TRUE, _xlpm.rev&lt;&gt;AN14, 0),
_xlpm.wynik, IF(ISNUMBER(_xlpm.pos), _xlpm.pos-1, _xlpm.n),
_xlpm.wynik
)</f>
        <v>2</v>
      </c>
      <c r="AP14" t="str">
        <f t="shared" si="0"/>
        <v>nie 2</v>
      </c>
    </row>
    <row r="15" spans="1:42" x14ac:dyDescent="0.25">
      <c r="A15" s="11" t="s">
        <v>147</v>
      </c>
      <c r="B15" s="9" t="s">
        <v>0</v>
      </c>
      <c r="C15" s="2" t="s">
        <v>1</v>
      </c>
      <c r="D15" s="2" t="s">
        <v>1</v>
      </c>
      <c r="E15" s="2" t="s">
        <v>1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1</v>
      </c>
      <c r="K15" s="2" t="s">
        <v>1</v>
      </c>
      <c r="L15" s="2" t="s">
        <v>1</v>
      </c>
      <c r="M15" s="2" t="s">
        <v>0</v>
      </c>
      <c r="N15" s="2" t="s">
        <v>0</v>
      </c>
      <c r="O15" s="2" t="s">
        <v>1</v>
      </c>
      <c r="P15" s="2" t="s">
        <v>1</v>
      </c>
      <c r="Q15" s="2" t="s">
        <v>1</v>
      </c>
      <c r="R15" s="2" t="s">
        <v>0</v>
      </c>
      <c r="S15" s="2" t="s">
        <v>0</v>
      </c>
      <c r="T15" s="2" t="s">
        <v>1</v>
      </c>
      <c r="U15" s="2" t="s">
        <v>0</v>
      </c>
      <c r="V15" s="2" t="s">
        <v>0</v>
      </c>
      <c r="W15" s="2" t="s">
        <v>0</v>
      </c>
      <c r="X15" s="2" t="s">
        <v>1</v>
      </c>
      <c r="Y15" s="2" t="s">
        <v>0</v>
      </c>
      <c r="Z15" s="2" t="s">
        <v>1</v>
      </c>
      <c r="AA15" s="2" t="s">
        <v>1</v>
      </c>
      <c r="AB15" s="2" t="s">
        <v>1</v>
      </c>
      <c r="AC15" s="2" t="s">
        <v>1</v>
      </c>
      <c r="AD15" s="2"/>
      <c r="AE15" s="2"/>
      <c r="AF15" s="2"/>
      <c r="AG15" s="2"/>
      <c r="AH15" s="2"/>
      <c r="AI15" s="2"/>
      <c r="AJ15" s="2"/>
      <c r="AK15" s="2"/>
      <c r="AL15" s="2"/>
      <c r="AM15" s="5"/>
      <c r="AN15" t="str" cm="1">
        <f t="array" ref="AN15">LOOKUP(2,1/(B15:AM15&lt;&gt;""),B15:AM15)</f>
        <v>nie</v>
      </c>
      <c r="AO15" cm="1">
        <f t="array" ref="AO15">_xlfn.LET(
_xlpm.rng, _xlfn._xlws.FILTER(B15:AM15, B15:AM15&lt;&gt;""),
_xlpm.n, COLUMNS(_xlpm.rng),
_xlpm.rev, INDEX(_xlpm.rng, 1, _xlfn.SEQUENCE(1, _xlpm.n, _xlpm.n, -1)),
_xlpm.pos, MATCH(TRUE, _xlpm.rev&lt;&gt;AN15, 0),
_xlpm.wynik, IF(ISNUMBER(_xlpm.pos), _xlpm.pos-1, _xlpm.n),
_xlpm.wynik
)</f>
        <v>4</v>
      </c>
      <c r="AP15" t="str">
        <f t="shared" si="0"/>
        <v>nie 4</v>
      </c>
    </row>
    <row r="16" spans="1:42" x14ac:dyDescent="0.25">
      <c r="A16" s="11" t="s">
        <v>148</v>
      </c>
      <c r="B16" s="9" t="s">
        <v>1</v>
      </c>
      <c r="C16" s="2" t="s">
        <v>0</v>
      </c>
      <c r="D16" s="2" t="s">
        <v>1</v>
      </c>
      <c r="E16" s="2" t="s">
        <v>1</v>
      </c>
      <c r="F16" s="2" t="s">
        <v>0</v>
      </c>
      <c r="G16" s="2" t="s">
        <v>1</v>
      </c>
      <c r="H16" s="2" t="s">
        <v>0</v>
      </c>
      <c r="I16" s="2" t="s">
        <v>0</v>
      </c>
      <c r="J16" s="2" t="s">
        <v>0</v>
      </c>
      <c r="K16" s="2" t="s">
        <v>1</v>
      </c>
      <c r="L16" s="2" t="s">
        <v>1</v>
      </c>
      <c r="M16" s="2" t="s">
        <v>1</v>
      </c>
      <c r="N16" s="2" t="s">
        <v>0</v>
      </c>
      <c r="O16" s="2" t="s">
        <v>0</v>
      </c>
      <c r="P16" s="2" t="s">
        <v>1</v>
      </c>
      <c r="Q16" s="2" t="s">
        <v>0</v>
      </c>
      <c r="R16" s="2" t="s">
        <v>0</v>
      </c>
      <c r="S16" s="2" t="s">
        <v>1</v>
      </c>
      <c r="T16" s="2" t="s">
        <v>1</v>
      </c>
      <c r="U16" s="2" t="s">
        <v>1</v>
      </c>
      <c r="V16" s="2" t="s">
        <v>1</v>
      </c>
      <c r="W16" s="2" t="s">
        <v>1</v>
      </c>
      <c r="X16" s="2" t="s">
        <v>1</v>
      </c>
      <c r="Y16" s="2" t="s">
        <v>1</v>
      </c>
      <c r="Z16" s="2" t="s">
        <v>1</v>
      </c>
      <c r="AA16" s="2" t="s">
        <v>0</v>
      </c>
      <c r="AB16" s="2" t="s">
        <v>1</v>
      </c>
      <c r="AC16" s="2" t="s">
        <v>1</v>
      </c>
      <c r="AD16" s="2"/>
      <c r="AE16" s="2"/>
      <c r="AF16" s="2"/>
      <c r="AG16" s="2"/>
      <c r="AH16" s="2"/>
      <c r="AI16" s="2"/>
      <c r="AJ16" s="2"/>
      <c r="AK16" s="2"/>
      <c r="AL16" s="2"/>
      <c r="AM16" s="5"/>
      <c r="AN16" t="str" cm="1">
        <f t="array" ref="AN16">LOOKUP(2,1/(B16:AM16&lt;&gt;""),B16:AM16)</f>
        <v>nie</v>
      </c>
      <c r="AO16" cm="1">
        <f t="array" ref="AO16">_xlfn.LET(
_xlpm.rng, _xlfn._xlws.FILTER(B16:AM16, B16:AM16&lt;&gt;""),
_xlpm.n, COLUMNS(_xlpm.rng),
_xlpm.rev, INDEX(_xlpm.rng, 1, _xlfn.SEQUENCE(1, _xlpm.n, _xlpm.n, -1)),
_xlpm.pos, MATCH(TRUE, _xlpm.rev&lt;&gt;AN16, 0),
_xlpm.wynik, IF(ISNUMBER(_xlpm.pos), _xlpm.pos-1, _xlpm.n),
_xlpm.wynik
)</f>
        <v>2</v>
      </c>
      <c r="AP16" t="str">
        <f t="shared" si="0"/>
        <v>nie 2</v>
      </c>
    </row>
    <row r="17" spans="1:42" x14ac:dyDescent="0.25">
      <c r="A17" s="11" t="s">
        <v>149</v>
      </c>
      <c r="B17" s="9" t="s">
        <v>0</v>
      </c>
      <c r="C17" s="2" t="s">
        <v>1</v>
      </c>
      <c r="D17" s="2" t="s">
        <v>1</v>
      </c>
      <c r="E17" s="2" t="s">
        <v>0</v>
      </c>
      <c r="F17" s="2" t="s">
        <v>1</v>
      </c>
      <c r="G17" s="2" t="s">
        <v>0</v>
      </c>
      <c r="H17" s="2" t="s">
        <v>1</v>
      </c>
      <c r="I17" s="2" t="s">
        <v>0</v>
      </c>
      <c r="J17" s="2" t="s">
        <v>1</v>
      </c>
      <c r="K17" s="2" t="s">
        <v>1</v>
      </c>
      <c r="L17" s="2" t="s">
        <v>1</v>
      </c>
      <c r="M17" s="2" t="s">
        <v>1</v>
      </c>
      <c r="N17" s="2" t="s">
        <v>0</v>
      </c>
      <c r="O17" s="2" t="s">
        <v>0</v>
      </c>
      <c r="P17" s="2" t="s">
        <v>1</v>
      </c>
      <c r="Q17" s="2" t="s">
        <v>0</v>
      </c>
      <c r="R17" s="2" t="s">
        <v>1</v>
      </c>
      <c r="S17" s="2" t="s">
        <v>1</v>
      </c>
      <c r="T17" s="2" t="s">
        <v>1</v>
      </c>
      <c r="U17" s="2" t="s">
        <v>1</v>
      </c>
      <c r="V17" s="2" t="s">
        <v>1</v>
      </c>
      <c r="W17" s="2" t="s">
        <v>0</v>
      </c>
      <c r="X17" s="2" t="s">
        <v>0</v>
      </c>
      <c r="Y17" s="2" t="s">
        <v>1</v>
      </c>
      <c r="Z17" s="2" t="s">
        <v>1</v>
      </c>
      <c r="AA17" s="2" t="s">
        <v>0</v>
      </c>
      <c r="AB17" s="2" t="s">
        <v>1</v>
      </c>
      <c r="AC17" s="2" t="s">
        <v>0</v>
      </c>
      <c r="AD17" s="2"/>
      <c r="AE17" s="2"/>
      <c r="AF17" s="2"/>
      <c r="AG17" s="2"/>
      <c r="AH17" s="2"/>
      <c r="AI17" s="2"/>
      <c r="AJ17" s="2"/>
      <c r="AK17" s="2"/>
      <c r="AL17" s="2"/>
      <c r="AM17" s="5"/>
      <c r="AN17" t="str" cm="1">
        <f t="array" ref="AN17">LOOKUP(2,1/(B17:AM17&lt;&gt;""),B17:AM17)</f>
        <v>tak</v>
      </c>
      <c r="AO17" cm="1">
        <f t="array" ref="AO17">_xlfn.LET(
_xlpm.rng, _xlfn._xlws.FILTER(B17:AM17, B17:AM17&lt;&gt;""),
_xlpm.n, COLUMNS(_xlpm.rng),
_xlpm.rev, INDEX(_xlpm.rng, 1, _xlfn.SEQUENCE(1, _xlpm.n, _xlpm.n, -1)),
_xlpm.pos, MATCH(TRUE, _xlpm.rev&lt;&gt;AN17, 0),
_xlpm.wynik, IF(ISNUMBER(_xlpm.pos), _xlpm.pos-1, _xlpm.n),
_xlpm.wynik
)</f>
        <v>1</v>
      </c>
      <c r="AP17" t="str">
        <f t="shared" si="0"/>
        <v>tak 1</v>
      </c>
    </row>
    <row r="18" spans="1:42" x14ac:dyDescent="0.25">
      <c r="A18" s="11" t="s">
        <v>150</v>
      </c>
      <c r="B18" s="9" t="s">
        <v>0</v>
      </c>
      <c r="C18" s="2" t="s">
        <v>1</v>
      </c>
      <c r="D18" s="2" t="s">
        <v>0</v>
      </c>
      <c r="E18" s="2" t="s">
        <v>0</v>
      </c>
      <c r="F18" s="2" t="s">
        <v>1</v>
      </c>
      <c r="G18" s="2" t="s">
        <v>1</v>
      </c>
      <c r="H18" s="2" t="s">
        <v>1</v>
      </c>
      <c r="I18" s="2" t="s">
        <v>1</v>
      </c>
      <c r="J18" s="2" t="s">
        <v>0</v>
      </c>
      <c r="K18" s="2" t="s">
        <v>0</v>
      </c>
      <c r="L18" s="2" t="s">
        <v>1</v>
      </c>
      <c r="M18" s="2" t="s">
        <v>1</v>
      </c>
      <c r="N18" s="2" t="s">
        <v>1</v>
      </c>
      <c r="O18" s="2" t="s">
        <v>1</v>
      </c>
      <c r="P18" s="2" t="s">
        <v>0</v>
      </c>
      <c r="Q18" s="2" t="s">
        <v>0</v>
      </c>
      <c r="R18" s="2" t="s">
        <v>1</v>
      </c>
      <c r="S18" s="2" t="s">
        <v>1</v>
      </c>
      <c r="T18" s="2" t="s">
        <v>0</v>
      </c>
      <c r="U18" s="2" t="s">
        <v>0</v>
      </c>
      <c r="V18" s="2" t="s">
        <v>1</v>
      </c>
      <c r="W18" s="2" t="s">
        <v>1</v>
      </c>
      <c r="X18" s="2" t="s">
        <v>0</v>
      </c>
      <c r="Y18" s="2" t="s">
        <v>1</v>
      </c>
      <c r="Z18" s="2" t="s">
        <v>1</v>
      </c>
      <c r="AA18" s="2" t="s">
        <v>1</v>
      </c>
      <c r="AB18" s="2" t="s">
        <v>0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5"/>
      <c r="AN18" t="str" cm="1">
        <f t="array" ref="AN18">LOOKUP(2,1/(B18:AM18&lt;&gt;""),B18:AM18)</f>
        <v>tak</v>
      </c>
      <c r="AO18" cm="1">
        <f t="array" ref="AO18">_xlfn.LET(
_xlpm.rng, _xlfn._xlws.FILTER(B18:AM18, B18:AM18&lt;&gt;""),
_xlpm.n, COLUMNS(_xlpm.rng),
_xlpm.rev, INDEX(_xlpm.rng, 1, _xlfn.SEQUENCE(1, _xlpm.n, _xlpm.n, -1)),
_xlpm.pos, MATCH(TRUE, _xlpm.rev&lt;&gt;AN18, 0),
_xlpm.wynik, IF(ISNUMBER(_xlpm.pos), _xlpm.pos-1, _xlpm.n),
_xlpm.wynik
)</f>
        <v>1</v>
      </c>
      <c r="AP18" t="str">
        <f t="shared" si="0"/>
        <v>tak 1</v>
      </c>
    </row>
    <row r="19" spans="1:42" x14ac:dyDescent="0.25">
      <c r="A19" s="11" t="s">
        <v>151</v>
      </c>
      <c r="B19" s="9" t="s">
        <v>1</v>
      </c>
      <c r="C19" s="2" t="s">
        <v>1</v>
      </c>
      <c r="D19" s="2" t="s">
        <v>1</v>
      </c>
      <c r="E19" s="2" t="s">
        <v>1</v>
      </c>
      <c r="F19" s="2" t="s">
        <v>0</v>
      </c>
      <c r="G19" s="2" t="s">
        <v>0</v>
      </c>
      <c r="H19" s="2" t="s">
        <v>1</v>
      </c>
      <c r="I19" s="2" t="s">
        <v>0</v>
      </c>
      <c r="J19" s="2" t="s">
        <v>0</v>
      </c>
      <c r="K19" s="2" t="s">
        <v>1</v>
      </c>
      <c r="L19" s="2" t="s">
        <v>0</v>
      </c>
      <c r="M19" s="2" t="s">
        <v>1</v>
      </c>
      <c r="N19" s="2" t="s">
        <v>1</v>
      </c>
      <c r="O19" s="2" t="s">
        <v>0</v>
      </c>
      <c r="P19" s="2" t="s">
        <v>1</v>
      </c>
      <c r="Q19" s="2" t="s">
        <v>0</v>
      </c>
      <c r="R19" s="2" t="s">
        <v>0</v>
      </c>
      <c r="S19" s="2" t="s">
        <v>0</v>
      </c>
      <c r="T19" s="2" t="s">
        <v>0</v>
      </c>
      <c r="U19" s="2" t="s">
        <v>0</v>
      </c>
      <c r="V19" s="2" t="s">
        <v>0</v>
      </c>
      <c r="W19" s="2" t="s">
        <v>1</v>
      </c>
      <c r="X19" s="2" t="s">
        <v>0</v>
      </c>
      <c r="Y19" s="2" t="s">
        <v>1</v>
      </c>
      <c r="Z19" s="2" t="s">
        <v>0</v>
      </c>
      <c r="AA19" s="2" t="s">
        <v>1</v>
      </c>
      <c r="AB19" s="2" t="s">
        <v>1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5"/>
      <c r="AN19" t="str" cm="1">
        <f t="array" ref="AN19">LOOKUP(2,1/(B19:AM19&lt;&gt;""),B19:AM19)</f>
        <v>nie</v>
      </c>
      <c r="AO19" cm="1">
        <f t="array" ref="AO19">_xlfn.LET(
_xlpm.rng, _xlfn._xlws.FILTER(B19:AM19, B19:AM19&lt;&gt;""),
_xlpm.n, COLUMNS(_xlpm.rng),
_xlpm.rev, INDEX(_xlpm.rng, 1, _xlfn.SEQUENCE(1, _xlpm.n, _xlpm.n, -1)),
_xlpm.pos, MATCH(TRUE, _xlpm.rev&lt;&gt;AN19, 0),
_xlpm.wynik, IF(ISNUMBER(_xlpm.pos), _xlpm.pos-1, _xlpm.n),
_xlpm.wynik
)</f>
        <v>2</v>
      </c>
      <c r="AP19" t="str">
        <f t="shared" si="0"/>
        <v>nie 2</v>
      </c>
    </row>
    <row r="20" spans="1:42" hidden="1" x14ac:dyDescent="0.25">
      <c r="B20">
        <f>COUNTIF(B2:B19, "tak")</f>
        <v>12</v>
      </c>
      <c r="C20">
        <f t="shared" ref="C20:AM20" si="1">COUNTIF(C2:C19, "tak")</f>
        <v>4</v>
      </c>
      <c r="D20">
        <f t="shared" si="1"/>
        <v>4</v>
      </c>
      <c r="E20">
        <f t="shared" si="1"/>
        <v>6</v>
      </c>
      <c r="F20">
        <f t="shared" si="1"/>
        <v>10</v>
      </c>
      <c r="G20">
        <f t="shared" si="1"/>
        <v>8</v>
      </c>
      <c r="H20">
        <f t="shared" si="1"/>
        <v>10</v>
      </c>
      <c r="I20">
        <f t="shared" si="1"/>
        <v>10</v>
      </c>
      <c r="J20">
        <f t="shared" si="1"/>
        <v>12</v>
      </c>
      <c r="K20">
        <f t="shared" si="1"/>
        <v>6</v>
      </c>
      <c r="L20">
        <f t="shared" si="1"/>
        <v>4</v>
      </c>
      <c r="M20">
        <f t="shared" si="1"/>
        <v>4</v>
      </c>
      <c r="N20">
        <f t="shared" si="1"/>
        <v>10</v>
      </c>
      <c r="O20">
        <f t="shared" si="1"/>
        <v>8</v>
      </c>
      <c r="P20">
        <f t="shared" si="1"/>
        <v>10</v>
      </c>
      <c r="Q20">
        <f t="shared" si="1"/>
        <v>14</v>
      </c>
      <c r="R20">
        <f t="shared" si="1"/>
        <v>8</v>
      </c>
      <c r="S20">
        <f t="shared" si="1"/>
        <v>12</v>
      </c>
      <c r="T20">
        <f t="shared" si="1"/>
        <v>10</v>
      </c>
      <c r="U20">
        <f t="shared" si="1"/>
        <v>12</v>
      </c>
      <c r="V20">
        <f t="shared" si="1"/>
        <v>6</v>
      </c>
      <c r="W20">
        <f t="shared" si="1"/>
        <v>10</v>
      </c>
      <c r="X20">
        <f t="shared" si="1"/>
        <v>6</v>
      </c>
      <c r="Y20">
        <f t="shared" si="1"/>
        <v>10</v>
      </c>
      <c r="Z20">
        <f t="shared" si="1"/>
        <v>6</v>
      </c>
      <c r="AA20">
        <f t="shared" si="1"/>
        <v>10</v>
      </c>
      <c r="AB20">
        <f t="shared" ref="AB20:AC20" si="2">COUNTIF(AB2:AB19, "tak")</f>
        <v>10</v>
      </c>
      <c r="AC20">
        <f t="shared" si="2"/>
        <v>8</v>
      </c>
      <c r="AD20">
        <f t="shared" si="1"/>
        <v>0</v>
      </c>
      <c r="AE20">
        <f t="shared" si="1"/>
        <v>0</v>
      </c>
      <c r="AF20">
        <f t="shared" si="1"/>
        <v>0</v>
      </c>
      <c r="AG20">
        <f t="shared" si="1"/>
        <v>0</v>
      </c>
      <c r="AH20">
        <f t="shared" si="1"/>
        <v>0</v>
      </c>
      <c r="AI20">
        <f t="shared" si="1"/>
        <v>0</v>
      </c>
      <c r="AJ20">
        <f t="shared" si="1"/>
        <v>0</v>
      </c>
      <c r="AK20">
        <f t="shared" si="1"/>
        <v>0</v>
      </c>
      <c r="AL20">
        <f t="shared" si="1"/>
        <v>0</v>
      </c>
      <c r="AM20">
        <f t="shared" si="1"/>
        <v>0</v>
      </c>
    </row>
    <row r="21" spans="1:42" hidden="1" x14ac:dyDescent="0.25">
      <c r="B21">
        <f>COUNTIF(B2:B19, "nie")</f>
        <v>6</v>
      </c>
      <c r="C21">
        <f t="shared" ref="C21:AM21" si="3">COUNTIF(C2:C19, "nie")</f>
        <v>14</v>
      </c>
      <c r="D21">
        <f t="shared" si="3"/>
        <v>14</v>
      </c>
      <c r="E21">
        <f t="shared" si="3"/>
        <v>12</v>
      </c>
      <c r="F21">
        <f t="shared" si="3"/>
        <v>8</v>
      </c>
      <c r="G21">
        <f t="shared" si="3"/>
        <v>10</v>
      </c>
      <c r="H21">
        <f t="shared" si="3"/>
        <v>8</v>
      </c>
      <c r="I21">
        <f t="shared" si="3"/>
        <v>8</v>
      </c>
      <c r="J21">
        <f t="shared" si="3"/>
        <v>6</v>
      </c>
      <c r="K21">
        <f t="shared" si="3"/>
        <v>12</v>
      </c>
      <c r="L21">
        <f t="shared" si="3"/>
        <v>14</v>
      </c>
      <c r="M21">
        <f t="shared" si="3"/>
        <v>14</v>
      </c>
      <c r="N21">
        <f t="shared" si="3"/>
        <v>8</v>
      </c>
      <c r="O21">
        <f t="shared" si="3"/>
        <v>10</v>
      </c>
      <c r="P21">
        <f t="shared" si="3"/>
        <v>8</v>
      </c>
      <c r="Q21">
        <f t="shared" si="3"/>
        <v>4</v>
      </c>
      <c r="R21">
        <f t="shared" si="3"/>
        <v>10</v>
      </c>
      <c r="S21">
        <f t="shared" si="3"/>
        <v>6</v>
      </c>
      <c r="T21">
        <f t="shared" si="3"/>
        <v>8</v>
      </c>
      <c r="U21">
        <f t="shared" si="3"/>
        <v>6</v>
      </c>
      <c r="V21">
        <f t="shared" si="3"/>
        <v>12</v>
      </c>
      <c r="W21">
        <f t="shared" si="3"/>
        <v>8</v>
      </c>
      <c r="X21">
        <f t="shared" si="3"/>
        <v>12</v>
      </c>
      <c r="Y21">
        <f t="shared" si="3"/>
        <v>8</v>
      </c>
      <c r="Z21">
        <f t="shared" si="3"/>
        <v>12</v>
      </c>
      <c r="AA21">
        <f t="shared" si="3"/>
        <v>8</v>
      </c>
      <c r="AB21">
        <f t="shared" ref="AB21:AC21" si="4">COUNTIF(AB2:AB19, "nie")</f>
        <v>8</v>
      </c>
      <c r="AC21">
        <f t="shared" si="4"/>
        <v>4</v>
      </c>
      <c r="AD21">
        <f t="shared" si="3"/>
        <v>0</v>
      </c>
      <c r="AE21">
        <f t="shared" si="3"/>
        <v>0</v>
      </c>
      <c r="AF21">
        <f t="shared" si="3"/>
        <v>0</v>
      </c>
      <c r="AG21">
        <f t="shared" si="3"/>
        <v>0</v>
      </c>
      <c r="AH21">
        <f t="shared" si="3"/>
        <v>0</v>
      </c>
      <c r="AI21">
        <f t="shared" si="3"/>
        <v>0</v>
      </c>
      <c r="AJ21">
        <f t="shared" si="3"/>
        <v>0</v>
      </c>
      <c r="AK21">
        <f t="shared" si="3"/>
        <v>0</v>
      </c>
      <c r="AL21">
        <f t="shared" si="3"/>
        <v>0</v>
      </c>
      <c r="AM21">
        <f t="shared" si="3"/>
        <v>0</v>
      </c>
    </row>
    <row r="22" spans="1:42" hidden="1" x14ac:dyDescent="0.25">
      <c r="B22" t="str">
        <f>IF(MOD(B20, 2) = 0, "1", "0")</f>
        <v>1</v>
      </c>
      <c r="C22" t="str">
        <f t="shared" ref="C22:AM23" si="5">IF(MOD(C20, 2) = 0, "1", "0")</f>
        <v>1</v>
      </c>
      <c r="D22" t="str">
        <f t="shared" si="5"/>
        <v>1</v>
      </c>
      <c r="E22" t="str">
        <f t="shared" si="5"/>
        <v>1</v>
      </c>
      <c r="F22" t="str">
        <f t="shared" si="5"/>
        <v>1</v>
      </c>
      <c r="G22" t="str">
        <f t="shared" si="5"/>
        <v>1</v>
      </c>
      <c r="H22" t="str">
        <f t="shared" si="5"/>
        <v>1</v>
      </c>
      <c r="I22" t="str">
        <f t="shared" si="5"/>
        <v>1</v>
      </c>
      <c r="J22" t="str">
        <f t="shared" si="5"/>
        <v>1</v>
      </c>
      <c r="K22" t="str">
        <f t="shared" si="5"/>
        <v>1</v>
      </c>
      <c r="L22" t="str">
        <f t="shared" si="5"/>
        <v>1</v>
      </c>
      <c r="M22" t="str">
        <f t="shared" si="5"/>
        <v>1</v>
      </c>
      <c r="N22" t="str">
        <f t="shared" si="5"/>
        <v>1</v>
      </c>
      <c r="O22" t="str">
        <f t="shared" si="5"/>
        <v>1</v>
      </c>
      <c r="P22" t="str">
        <f t="shared" si="5"/>
        <v>1</v>
      </c>
      <c r="Q22" t="str">
        <f t="shared" si="5"/>
        <v>1</v>
      </c>
      <c r="R22" t="str">
        <f t="shared" si="5"/>
        <v>1</v>
      </c>
      <c r="S22" t="str">
        <f t="shared" si="5"/>
        <v>1</v>
      </c>
      <c r="T22" t="str">
        <f t="shared" si="5"/>
        <v>1</v>
      </c>
      <c r="U22" t="str">
        <f t="shared" si="5"/>
        <v>1</v>
      </c>
      <c r="V22" t="str">
        <f t="shared" si="5"/>
        <v>1</v>
      </c>
      <c r="W22" t="str">
        <f t="shared" si="5"/>
        <v>1</v>
      </c>
      <c r="X22" t="str">
        <f t="shared" si="5"/>
        <v>1</v>
      </c>
      <c r="Y22" t="str">
        <f t="shared" si="5"/>
        <v>1</v>
      </c>
      <c r="Z22" t="str">
        <f t="shared" si="5"/>
        <v>1</v>
      </c>
      <c r="AA22" t="str">
        <f t="shared" si="5"/>
        <v>1</v>
      </c>
      <c r="AB22" t="str">
        <f t="shared" ref="AB22:AC22" si="6">IF(MOD(AB20, 2) = 0, "1", "0")</f>
        <v>1</v>
      </c>
      <c r="AC22" t="str">
        <f t="shared" si="6"/>
        <v>1</v>
      </c>
      <c r="AD22" t="str">
        <f t="shared" si="5"/>
        <v>1</v>
      </c>
      <c r="AE22" t="str">
        <f t="shared" si="5"/>
        <v>1</v>
      </c>
      <c r="AF22" t="str">
        <f t="shared" si="5"/>
        <v>1</v>
      </c>
      <c r="AG22" t="str">
        <f t="shared" si="5"/>
        <v>1</v>
      </c>
      <c r="AH22" t="str">
        <f t="shared" si="5"/>
        <v>1</v>
      </c>
      <c r="AI22" t="str">
        <f t="shared" si="5"/>
        <v>1</v>
      </c>
      <c r="AJ22" t="str">
        <f t="shared" si="5"/>
        <v>1</v>
      </c>
      <c r="AK22" t="str">
        <f t="shared" si="5"/>
        <v>1</v>
      </c>
      <c r="AL22" t="str">
        <f t="shared" si="5"/>
        <v>1</v>
      </c>
      <c r="AM22" t="str">
        <f t="shared" si="5"/>
        <v>1</v>
      </c>
    </row>
    <row r="23" spans="1:42" hidden="1" x14ac:dyDescent="0.25">
      <c r="B23" t="str">
        <f>IF(MOD(B21, 2) = 0, "1", "0")</f>
        <v>1</v>
      </c>
      <c r="C23" t="str">
        <f t="shared" si="5"/>
        <v>1</v>
      </c>
      <c r="D23" t="str">
        <f t="shared" si="5"/>
        <v>1</v>
      </c>
      <c r="E23" t="str">
        <f t="shared" si="5"/>
        <v>1</v>
      </c>
      <c r="F23" t="str">
        <f t="shared" si="5"/>
        <v>1</v>
      </c>
      <c r="G23" t="str">
        <f t="shared" si="5"/>
        <v>1</v>
      </c>
      <c r="H23" t="str">
        <f t="shared" si="5"/>
        <v>1</v>
      </c>
      <c r="I23" t="str">
        <f t="shared" si="5"/>
        <v>1</v>
      </c>
      <c r="J23" t="str">
        <f t="shared" si="5"/>
        <v>1</v>
      </c>
      <c r="K23" t="str">
        <f t="shared" si="5"/>
        <v>1</v>
      </c>
      <c r="L23" t="str">
        <f t="shared" si="5"/>
        <v>1</v>
      </c>
      <c r="M23" t="str">
        <f t="shared" si="5"/>
        <v>1</v>
      </c>
      <c r="N23" t="str">
        <f t="shared" si="5"/>
        <v>1</v>
      </c>
      <c r="O23" t="str">
        <f t="shared" si="5"/>
        <v>1</v>
      </c>
      <c r="P23" t="str">
        <f t="shared" si="5"/>
        <v>1</v>
      </c>
      <c r="Q23" t="str">
        <f t="shared" si="5"/>
        <v>1</v>
      </c>
      <c r="R23" t="str">
        <f t="shared" si="5"/>
        <v>1</v>
      </c>
      <c r="S23" t="str">
        <f t="shared" si="5"/>
        <v>1</v>
      </c>
      <c r="T23" t="str">
        <f t="shared" si="5"/>
        <v>1</v>
      </c>
      <c r="U23" t="str">
        <f t="shared" si="5"/>
        <v>1</v>
      </c>
      <c r="V23" t="str">
        <f t="shared" si="5"/>
        <v>1</v>
      </c>
      <c r="W23" t="str">
        <f t="shared" si="5"/>
        <v>1</v>
      </c>
      <c r="X23" t="str">
        <f t="shared" si="5"/>
        <v>1</v>
      </c>
      <c r="Y23" t="str">
        <f t="shared" si="5"/>
        <v>1</v>
      </c>
      <c r="Z23" t="str">
        <f t="shared" si="5"/>
        <v>1</v>
      </c>
      <c r="AA23" t="str">
        <f t="shared" si="5"/>
        <v>1</v>
      </c>
      <c r="AB23" t="str">
        <f t="shared" ref="AB23:AC23" si="7">IF(MOD(AB21, 2) = 0, "1", "0")</f>
        <v>1</v>
      </c>
      <c r="AC23" t="str">
        <f t="shared" si="7"/>
        <v>1</v>
      </c>
      <c r="AD23" t="str">
        <f t="shared" si="5"/>
        <v>1</v>
      </c>
      <c r="AE23" t="str">
        <f t="shared" si="5"/>
        <v>1</v>
      </c>
      <c r="AF23" t="str">
        <f t="shared" si="5"/>
        <v>1</v>
      </c>
      <c r="AG23" t="str">
        <f t="shared" si="5"/>
        <v>1</v>
      </c>
      <c r="AH23" t="str">
        <f t="shared" si="5"/>
        <v>1</v>
      </c>
      <c r="AI23" t="str">
        <f t="shared" si="5"/>
        <v>1</v>
      </c>
      <c r="AJ23" t="str">
        <f t="shared" si="5"/>
        <v>1</v>
      </c>
      <c r="AK23" t="str">
        <f t="shared" si="5"/>
        <v>1</v>
      </c>
      <c r="AL23" t="str">
        <f t="shared" si="5"/>
        <v>1</v>
      </c>
      <c r="AM23" t="str">
        <f t="shared" si="5"/>
        <v>1</v>
      </c>
    </row>
    <row r="24" spans="1:42" hidden="1" x14ac:dyDescent="0.25">
      <c r="B24">
        <f>SUM(B22+B23)</f>
        <v>2</v>
      </c>
      <c r="C24">
        <f t="shared" ref="C24:AM24" si="8">SUM(C22+C23)</f>
        <v>2</v>
      </c>
      <c r="D24">
        <f t="shared" si="8"/>
        <v>2</v>
      </c>
      <c r="E24">
        <f t="shared" si="8"/>
        <v>2</v>
      </c>
      <c r="F24">
        <f t="shared" si="8"/>
        <v>2</v>
      </c>
      <c r="G24">
        <f t="shared" si="8"/>
        <v>2</v>
      </c>
      <c r="H24">
        <f t="shared" si="8"/>
        <v>2</v>
      </c>
      <c r="I24">
        <f t="shared" si="8"/>
        <v>2</v>
      </c>
      <c r="J24">
        <f t="shared" si="8"/>
        <v>2</v>
      </c>
      <c r="K24">
        <f t="shared" si="8"/>
        <v>2</v>
      </c>
      <c r="L24">
        <f t="shared" si="8"/>
        <v>2</v>
      </c>
      <c r="M24">
        <f t="shared" si="8"/>
        <v>2</v>
      </c>
      <c r="N24">
        <f t="shared" si="8"/>
        <v>2</v>
      </c>
      <c r="O24">
        <f t="shared" si="8"/>
        <v>2</v>
      </c>
      <c r="P24">
        <f t="shared" si="8"/>
        <v>2</v>
      </c>
      <c r="Q24">
        <f t="shared" si="8"/>
        <v>2</v>
      </c>
      <c r="R24">
        <f t="shared" si="8"/>
        <v>2</v>
      </c>
      <c r="S24">
        <f t="shared" si="8"/>
        <v>2</v>
      </c>
      <c r="T24">
        <f t="shared" si="8"/>
        <v>2</v>
      </c>
      <c r="U24">
        <f t="shared" si="8"/>
        <v>2</v>
      </c>
      <c r="V24">
        <f t="shared" si="8"/>
        <v>2</v>
      </c>
      <c r="W24">
        <f t="shared" si="8"/>
        <v>2</v>
      </c>
      <c r="X24">
        <f t="shared" si="8"/>
        <v>2</v>
      </c>
      <c r="Y24">
        <f t="shared" si="8"/>
        <v>2</v>
      </c>
      <c r="Z24">
        <f t="shared" si="8"/>
        <v>2</v>
      </c>
      <c r="AA24">
        <f t="shared" si="8"/>
        <v>2</v>
      </c>
      <c r="AB24">
        <f t="shared" si="8"/>
        <v>2</v>
      </c>
      <c r="AC24">
        <f t="shared" si="8"/>
        <v>2</v>
      </c>
      <c r="AD24">
        <f t="shared" si="8"/>
        <v>2</v>
      </c>
      <c r="AE24">
        <f t="shared" si="8"/>
        <v>2</v>
      </c>
      <c r="AF24">
        <f t="shared" si="8"/>
        <v>2</v>
      </c>
      <c r="AG24">
        <f t="shared" si="8"/>
        <v>2</v>
      </c>
      <c r="AH24">
        <f t="shared" si="8"/>
        <v>2</v>
      </c>
      <c r="AI24">
        <f t="shared" si="8"/>
        <v>2</v>
      </c>
      <c r="AJ24">
        <f t="shared" si="8"/>
        <v>2</v>
      </c>
      <c r="AK24">
        <f t="shared" si="8"/>
        <v>2</v>
      </c>
      <c r="AL24">
        <f t="shared" si="8"/>
        <v>2</v>
      </c>
      <c r="AM24">
        <f t="shared" si="8"/>
        <v>2</v>
      </c>
    </row>
    <row r="25" spans="1:42" x14ac:dyDescent="0.25">
      <c r="B25" t="str">
        <f>IF(B24&lt;2, "Błąd! "," ")</f>
        <v xml:space="preserve"> </v>
      </c>
      <c r="C25" t="str">
        <f t="shared" ref="C25:AM25" si="9">IF(C24&lt;2, "Błąd! "," ")</f>
        <v xml:space="preserve"> </v>
      </c>
      <c r="D25" t="str">
        <f t="shared" si="9"/>
        <v xml:space="preserve"> </v>
      </c>
      <c r="E25" t="str">
        <f t="shared" si="9"/>
        <v xml:space="preserve"> </v>
      </c>
      <c r="F25" t="str">
        <f t="shared" si="9"/>
        <v xml:space="preserve"> </v>
      </c>
      <c r="G25" t="str">
        <f t="shared" si="9"/>
        <v xml:space="preserve"> </v>
      </c>
      <c r="H25" t="str">
        <f t="shared" si="9"/>
        <v xml:space="preserve"> </v>
      </c>
      <c r="I25" t="str">
        <f t="shared" si="9"/>
        <v xml:space="preserve"> </v>
      </c>
      <c r="J25" t="str">
        <f t="shared" si="9"/>
        <v xml:space="preserve"> </v>
      </c>
      <c r="K25" t="str">
        <f t="shared" si="9"/>
        <v xml:space="preserve"> </v>
      </c>
      <c r="L25" t="str">
        <f t="shared" si="9"/>
        <v xml:space="preserve"> </v>
      </c>
      <c r="M25" t="str">
        <f t="shared" si="9"/>
        <v xml:space="preserve"> </v>
      </c>
      <c r="N25" t="str">
        <f t="shared" si="9"/>
        <v xml:space="preserve"> </v>
      </c>
      <c r="O25" t="str">
        <f t="shared" si="9"/>
        <v xml:space="preserve"> </v>
      </c>
      <c r="P25" t="str">
        <f t="shared" si="9"/>
        <v xml:space="preserve"> </v>
      </c>
      <c r="Q25" t="str">
        <f t="shared" si="9"/>
        <v xml:space="preserve"> </v>
      </c>
      <c r="R25" t="str">
        <f t="shared" si="9"/>
        <v xml:space="preserve"> </v>
      </c>
      <c r="S25" t="str">
        <f t="shared" si="9"/>
        <v xml:space="preserve"> </v>
      </c>
      <c r="T25" t="str">
        <f t="shared" si="9"/>
        <v xml:space="preserve"> </v>
      </c>
      <c r="U25" t="str">
        <f t="shared" si="9"/>
        <v xml:space="preserve"> </v>
      </c>
      <c r="V25" t="str">
        <f t="shared" si="9"/>
        <v xml:space="preserve"> </v>
      </c>
      <c r="W25" t="str">
        <f t="shared" si="9"/>
        <v xml:space="preserve"> </v>
      </c>
      <c r="X25" t="str">
        <f t="shared" si="9"/>
        <v xml:space="preserve"> </v>
      </c>
      <c r="Y25" t="str">
        <f t="shared" si="9"/>
        <v xml:space="preserve"> </v>
      </c>
      <c r="Z25" t="str">
        <f t="shared" si="9"/>
        <v xml:space="preserve"> </v>
      </c>
      <c r="AA25" t="str">
        <f t="shared" si="9"/>
        <v xml:space="preserve"> </v>
      </c>
      <c r="AB25" t="str">
        <f t="shared" si="9"/>
        <v xml:space="preserve"> </v>
      </c>
      <c r="AC25" t="str">
        <f t="shared" si="9"/>
        <v xml:space="preserve"> </v>
      </c>
      <c r="AD25" t="str">
        <f t="shared" si="9"/>
        <v xml:space="preserve"> </v>
      </c>
      <c r="AE25" t="str">
        <f t="shared" si="9"/>
        <v xml:space="preserve"> </v>
      </c>
      <c r="AF25" t="str">
        <f t="shared" si="9"/>
        <v xml:space="preserve"> </v>
      </c>
      <c r="AG25" t="str">
        <f t="shared" si="9"/>
        <v xml:space="preserve"> </v>
      </c>
      <c r="AH25" t="str">
        <f t="shared" si="9"/>
        <v xml:space="preserve"> </v>
      </c>
      <c r="AI25" t="str">
        <f t="shared" si="9"/>
        <v xml:space="preserve"> </v>
      </c>
      <c r="AJ25" t="str">
        <f t="shared" si="9"/>
        <v xml:space="preserve"> </v>
      </c>
      <c r="AK25" t="str">
        <f t="shared" si="9"/>
        <v xml:space="preserve"> </v>
      </c>
      <c r="AL25" t="str">
        <f t="shared" si="9"/>
        <v xml:space="preserve"> </v>
      </c>
      <c r="AM25" t="str">
        <f t="shared" si="9"/>
        <v xml:space="preserve"> </v>
      </c>
      <c r="AN25" s="92" t="str">
        <f>IF(COUNTIF(B24:AM24, 1) + COUNTIF(B24:AM24, 0) &gt; 0, 1, "")</f>
        <v/>
      </c>
    </row>
  </sheetData>
  <dataValidations count="1">
    <dataValidation type="list" allowBlank="1" showInputMessage="1" showErrorMessage="1" sqref="B2:AM19" xr:uid="{00000000-0002-0000-0900-000000000000}">
      <formula1>"tak,nie,"</formula1>
    </dataValidation>
  </dataValidations>
  <pageMargins left="0.7" right="0.7" top="0.75" bottom="0.75" header="0.3" footer="0.3"/>
  <headerFooter>
    <oddHeader>&amp;C&amp;"Calibri"&amp;10&amp;K008000 Gardner Aerospace Public (GREEN) Document&amp;1#_x000D_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Arkusz11">
    <tabColor rgb="FF7030A0"/>
  </sheetPr>
  <dimension ref="A1:AP23"/>
  <sheetViews>
    <sheetView workbookViewId="0">
      <pane xSplit="1" topLeftCell="B1" activePane="topRight" state="frozen"/>
      <selection pane="topRight" activeCell="AA34" sqref="AA34"/>
    </sheetView>
  </sheetViews>
  <sheetFormatPr defaultRowHeight="15" x14ac:dyDescent="0.25"/>
  <cols>
    <col min="2" max="39" width="4.7109375" customWidth="1"/>
  </cols>
  <sheetData>
    <row r="1" spans="1:42" s="1" customFormat="1" ht="36" customHeight="1" thickBot="1" x14ac:dyDescent="0.3">
      <c r="A1" s="24"/>
      <c r="B1" s="22">
        <v>1</v>
      </c>
      <c r="C1" s="20">
        <v>2</v>
      </c>
      <c r="D1" s="20">
        <v>3</v>
      </c>
      <c r="E1" s="20">
        <v>4</v>
      </c>
      <c r="F1" s="20">
        <v>5</v>
      </c>
      <c r="G1" s="20">
        <v>6</v>
      </c>
      <c r="H1" s="20">
        <v>7</v>
      </c>
      <c r="I1" s="20">
        <v>8</v>
      </c>
      <c r="J1" s="20">
        <v>9</v>
      </c>
      <c r="K1" s="20">
        <v>10</v>
      </c>
      <c r="L1" s="20">
        <v>11</v>
      </c>
      <c r="M1" s="20">
        <v>12</v>
      </c>
      <c r="N1" s="20">
        <v>13</v>
      </c>
      <c r="O1" s="20">
        <v>14</v>
      </c>
      <c r="P1" s="20">
        <v>15</v>
      </c>
      <c r="Q1" s="20">
        <v>16</v>
      </c>
      <c r="R1" s="20">
        <v>17</v>
      </c>
      <c r="S1" s="20">
        <v>18</v>
      </c>
      <c r="T1" s="20">
        <v>19</v>
      </c>
      <c r="U1" s="20">
        <v>20</v>
      </c>
      <c r="V1" s="20">
        <v>21</v>
      </c>
      <c r="W1" s="20">
        <v>22</v>
      </c>
      <c r="X1" s="20">
        <v>23</v>
      </c>
      <c r="Y1" s="20">
        <v>24</v>
      </c>
      <c r="Z1" s="20">
        <v>25</v>
      </c>
      <c r="AA1" s="20">
        <v>26</v>
      </c>
      <c r="AB1" s="20">
        <v>27</v>
      </c>
      <c r="AC1" s="20">
        <v>28</v>
      </c>
      <c r="AD1" s="20">
        <v>29</v>
      </c>
      <c r="AE1" s="20">
        <v>30</v>
      </c>
      <c r="AF1" s="20">
        <v>31</v>
      </c>
      <c r="AG1" s="20">
        <v>32</v>
      </c>
      <c r="AH1" s="20">
        <v>33</v>
      </c>
      <c r="AI1" s="20">
        <v>34</v>
      </c>
      <c r="AJ1" s="20">
        <v>35</v>
      </c>
      <c r="AK1" s="20">
        <v>36</v>
      </c>
      <c r="AL1" s="20">
        <v>37</v>
      </c>
      <c r="AM1" s="21">
        <v>38</v>
      </c>
    </row>
    <row r="2" spans="1:42" x14ac:dyDescent="0.25">
      <c r="A2" s="16" t="s">
        <v>193</v>
      </c>
      <c r="B2" s="23" t="s">
        <v>1</v>
      </c>
      <c r="C2" s="18" t="s">
        <v>0</v>
      </c>
      <c r="D2" s="18" t="s">
        <v>1</v>
      </c>
      <c r="E2" s="18" t="s">
        <v>1</v>
      </c>
      <c r="F2" s="18" t="s">
        <v>0</v>
      </c>
      <c r="G2" s="18" t="s">
        <v>1</v>
      </c>
      <c r="H2" s="18" t="s">
        <v>1</v>
      </c>
      <c r="I2" s="18" t="s">
        <v>0</v>
      </c>
      <c r="J2" s="18" t="s">
        <v>1</v>
      </c>
      <c r="K2" s="18" t="s">
        <v>1</v>
      </c>
      <c r="L2" s="18" t="s">
        <v>1</v>
      </c>
      <c r="M2" s="18" t="s">
        <v>1</v>
      </c>
      <c r="N2" s="18" t="s">
        <v>0</v>
      </c>
      <c r="O2" s="18" t="s">
        <v>0</v>
      </c>
      <c r="P2" s="18" t="s">
        <v>1</v>
      </c>
      <c r="Q2" s="18" t="s">
        <v>0</v>
      </c>
      <c r="R2" s="2" t="s">
        <v>0</v>
      </c>
      <c r="S2" s="18" t="s">
        <v>1</v>
      </c>
      <c r="T2" s="18" t="s">
        <v>0</v>
      </c>
      <c r="U2" s="18" t="s">
        <v>0</v>
      </c>
      <c r="V2" s="18" t="s">
        <v>1</v>
      </c>
      <c r="W2" s="18" t="s">
        <v>1</v>
      </c>
      <c r="X2" s="18" t="s">
        <v>0</v>
      </c>
      <c r="Y2" s="18" t="s">
        <v>1</v>
      </c>
      <c r="Z2" s="18" t="s">
        <v>1</v>
      </c>
      <c r="AA2" s="18" t="s">
        <v>0</v>
      </c>
      <c r="AB2" s="18" t="s">
        <v>1</v>
      </c>
      <c r="AC2" s="18" t="s">
        <v>1</v>
      </c>
      <c r="AD2" s="18" t="s">
        <v>0</v>
      </c>
      <c r="AE2" s="18" t="s">
        <v>1</v>
      </c>
      <c r="AF2" s="18" t="s">
        <v>0</v>
      </c>
      <c r="AG2" s="18" t="s">
        <v>0</v>
      </c>
      <c r="AH2" s="18"/>
      <c r="AI2" s="18"/>
      <c r="AJ2" s="18"/>
      <c r="AK2" s="18"/>
      <c r="AL2" s="18"/>
      <c r="AM2" s="19"/>
      <c r="AN2" t="str" cm="1">
        <f t="array" ref="AN2">LOOKUP(2,1/(B2:AM2&lt;&gt;""),B2:AM2)</f>
        <v>tak</v>
      </c>
      <c r="AO2" cm="1">
        <f t="array" ref="AO2">_xlfn.LET(
_xlpm.rng, _xlfn._xlws.FILTER(B2:AM2, B2:AM2&lt;&gt;""),
_xlpm.n, COLUMNS(_xlpm.rng),
_xlpm.rev, INDEX(_xlpm.rng, 1, _xlfn.SEQUENCE(1, _xlpm.n, _xlpm.n, -1)),
_xlpm.pos, MATCH(TRUE, _xlpm.rev&lt;&gt;AN2, 0),
_xlpm.wynik, IF(ISNUMBER(_xlpm.pos), _xlpm.pos-1, _xlpm.n),
_xlpm.wynik
)</f>
        <v>2</v>
      </c>
      <c r="AP2" t="str">
        <f>_xlfn.CONCAT(AN2," ",AO2)</f>
        <v>tak 2</v>
      </c>
    </row>
    <row r="3" spans="1:42" x14ac:dyDescent="0.25">
      <c r="A3" s="16" t="s">
        <v>194</v>
      </c>
      <c r="B3" s="23" t="s">
        <v>1</v>
      </c>
      <c r="C3" s="2" t="s">
        <v>1</v>
      </c>
      <c r="D3" s="18" t="s">
        <v>1</v>
      </c>
      <c r="E3" s="18" t="s">
        <v>1</v>
      </c>
      <c r="F3" s="2" t="s">
        <v>1</v>
      </c>
      <c r="G3" s="2" t="s">
        <v>0</v>
      </c>
      <c r="H3" s="2" t="s">
        <v>0</v>
      </c>
      <c r="I3" s="2" t="s">
        <v>1</v>
      </c>
      <c r="J3" s="2" t="s">
        <v>1</v>
      </c>
      <c r="K3" s="2" t="s">
        <v>1</v>
      </c>
      <c r="L3" s="2" t="s">
        <v>1</v>
      </c>
      <c r="M3" s="2" t="s">
        <v>0</v>
      </c>
      <c r="N3" s="2" t="s">
        <v>1</v>
      </c>
      <c r="O3" s="18" t="s">
        <v>0</v>
      </c>
      <c r="P3" s="2" t="s">
        <v>1</v>
      </c>
      <c r="Q3" s="18" t="s">
        <v>0</v>
      </c>
      <c r="R3" s="2" t="s">
        <v>0</v>
      </c>
      <c r="S3" s="2" t="s">
        <v>1</v>
      </c>
      <c r="T3" s="18" t="s">
        <v>0</v>
      </c>
      <c r="U3" s="2" t="s">
        <v>1</v>
      </c>
      <c r="V3" s="2" t="s">
        <v>0</v>
      </c>
      <c r="W3" s="18" t="s">
        <v>1</v>
      </c>
      <c r="X3" s="2" t="s">
        <v>1</v>
      </c>
      <c r="Y3" s="2" t="s">
        <v>0</v>
      </c>
      <c r="Z3" s="2" t="s">
        <v>1</v>
      </c>
      <c r="AA3" s="2" t="s">
        <v>0</v>
      </c>
      <c r="AB3" s="2" t="s">
        <v>1</v>
      </c>
      <c r="AC3" s="2" t="s">
        <v>0</v>
      </c>
      <c r="AD3" s="2" t="s">
        <v>1</v>
      </c>
      <c r="AE3" s="2" t="s">
        <v>1</v>
      </c>
      <c r="AF3" s="2" t="s">
        <v>0</v>
      </c>
      <c r="AG3" s="2" t="s">
        <v>0</v>
      </c>
      <c r="AH3" s="2"/>
      <c r="AI3" s="2"/>
      <c r="AJ3" s="2"/>
      <c r="AK3" s="2"/>
      <c r="AL3" s="2"/>
      <c r="AM3" s="5"/>
      <c r="AN3" t="str" cm="1">
        <f t="array" ref="AN3">LOOKUP(2,1/(B3:AM3&lt;&gt;""),B3:AM3)</f>
        <v>tak</v>
      </c>
      <c r="AO3" cm="1">
        <f t="array" ref="AO3">_xlfn.LET(
_xlpm.rng, _xlfn._xlws.FILTER(B3:AM3, B3:AM3&lt;&gt;""),
_xlpm.n, COLUMNS(_xlpm.rng),
_xlpm.rev, INDEX(_xlpm.rng, 1, _xlfn.SEQUENCE(1, _xlpm.n, _xlpm.n, -1)),
_xlpm.pos, MATCH(TRUE, _xlpm.rev&lt;&gt;AN3, 0),
_xlpm.wynik, IF(ISNUMBER(_xlpm.pos), _xlpm.pos-1, _xlpm.n),
_xlpm.wynik
)</f>
        <v>2</v>
      </c>
      <c r="AP3" t="str">
        <f t="shared" ref="AP3:AP17" si="0">_xlfn.CONCAT(AN3," ",AO3)</f>
        <v>tak 2</v>
      </c>
    </row>
    <row r="4" spans="1:42" x14ac:dyDescent="0.25">
      <c r="A4" s="16" t="s">
        <v>195</v>
      </c>
      <c r="B4" s="23" t="s">
        <v>1</v>
      </c>
      <c r="C4" s="2" t="s">
        <v>0</v>
      </c>
      <c r="D4" s="18" t="s">
        <v>1</v>
      </c>
      <c r="E4" s="18" t="s">
        <v>1</v>
      </c>
      <c r="F4" s="2" t="s">
        <v>1</v>
      </c>
      <c r="G4" s="2" t="s">
        <v>1</v>
      </c>
      <c r="H4" s="2" t="s">
        <v>1</v>
      </c>
      <c r="I4" s="2" t="s">
        <v>1</v>
      </c>
      <c r="J4" s="2" t="s">
        <v>0</v>
      </c>
      <c r="K4" s="2" t="s">
        <v>1</v>
      </c>
      <c r="L4" s="2" t="s">
        <v>1</v>
      </c>
      <c r="M4" s="2" t="s">
        <v>0</v>
      </c>
      <c r="N4" s="2" t="s">
        <v>0</v>
      </c>
      <c r="O4" s="18" t="s">
        <v>0</v>
      </c>
      <c r="P4" s="2" t="s">
        <v>1</v>
      </c>
      <c r="Q4" s="18" t="s">
        <v>0</v>
      </c>
      <c r="R4" s="2" t="s">
        <v>1</v>
      </c>
      <c r="S4" s="2" t="s">
        <v>0</v>
      </c>
      <c r="T4" s="18" t="s">
        <v>0</v>
      </c>
      <c r="U4" s="2" t="s">
        <v>0</v>
      </c>
      <c r="V4" s="2" t="s">
        <v>0</v>
      </c>
      <c r="W4" s="18" t="s">
        <v>1</v>
      </c>
      <c r="X4" s="2" t="s">
        <v>0</v>
      </c>
      <c r="Y4" s="2" t="s">
        <v>1</v>
      </c>
      <c r="Z4" s="2" t="s">
        <v>0</v>
      </c>
      <c r="AA4" s="2" t="s">
        <v>1</v>
      </c>
      <c r="AB4" s="2" t="s">
        <v>0</v>
      </c>
      <c r="AC4" s="2" t="s">
        <v>0</v>
      </c>
      <c r="AD4" s="2" t="s">
        <v>0</v>
      </c>
      <c r="AE4" s="2" t="s">
        <v>1</v>
      </c>
      <c r="AF4" s="2" t="s">
        <v>1</v>
      </c>
      <c r="AG4" s="2" t="s">
        <v>1</v>
      </c>
      <c r="AH4" s="2"/>
      <c r="AI4" s="2"/>
      <c r="AJ4" s="2"/>
      <c r="AK4" s="2"/>
      <c r="AL4" s="2"/>
      <c r="AM4" s="5"/>
      <c r="AN4" t="str" cm="1">
        <f t="array" ref="AN4">LOOKUP(2,1/(B4:AM4&lt;&gt;""),B4:AM4)</f>
        <v>nie</v>
      </c>
      <c r="AO4" cm="1">
        <f t="array" ref="AO4">_xlfn.LET(
_xlpm.rng, _xlfn._xlws.FILTER(B4:AM4, B4:AM4&lt;&gt;""),
_xlpm.n, COLUMNS(_xlpm.rng),
_xlpm.rev, INDEX(_xlpm.rng, 1, _xlfn.SEQUENCE(1, _xlpm.n, _xlpm.n, -1)),
_xlpm.pos, MATCH(TRUE, _xlpm.rev&lt;&gt;AN4, 0),
_xlpm.wynik, IF(ISNUMBER(_xlpm.pos), _xlpm.pos-1, _xlpm.n),
_xlpm.wynik
)</f>
        <v>3</v>
      </c>
      <c r="AP4" t="str">
        <f t="shared" si="0"/>
        <v>nie 3</v>
      </c>
    </row>
    <row r="5" spans="1:42" x14ac:dyDescent="0.25">
      <c r="A5" s="16" t="s">
        <v>196</v>
      </c>
      <c r="B5" s="23" t="s">
        <v>1</v>
      </c>
      <c r="C5" s="2" t="s">
        <v>0</v>
      </c>
      <c r="D5" s="18" t="s">
        <v>1</v>
      </c>
      <c r="E5" s="2" t="s">
        <v>0</v>
      </c>
      <c r="F5" s="2" t="s">
        <v>0</v>
      </c>
      <c r="G5" s="2" t="s">
        <v>1</v>
      </c>
      <c r="H5" s="2" t="s">
        <v>0</v>
      </c>
      <c r="I5" s="2" t="s">
        <v>1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1</v>
      </c>
      <c r="P5" s="2" t="s">
        <v>0</v>
      </c>
      <c r="Q5" s="2" t="s">
        <v>1</v>
      </c>
      <c r="R5" s="2" t="s">
        <v>0</v>
      </c>
      <c r="S5" s="2" t="s">
        <v>0</v>
      </c>
      <c r="T5" s="18" t="s">
        <v>0</v>
      </c>
      <c r="U5" s="2" t="s">
        <v>0</v>
      </c>
      <c r="V5" s="2" t="s">
        <v>0</v>
      </c>
      <c r="W5" s="18" t="s">
        <v>1</v>
      </c>
      <c r="X5" s="2" t="s">
        <v>0</v>
      </c>
      <c r="Y5" s="2" t="s">
        <v>1</v>
      </c>
      <c r="Z5" s="2" t="s">
        <v>1</v>
      </c>
      <c r="AA5" s="2" t="s">
        <v>1</v>
      </c>
      <c r="AB5" s="2" t="s">
        <v>0</v>
      </c>
      <c r="AC5" s="2" t="s">
        <v>1</v>
      </c>
      <c r="AD5" s="2" t="s">
        <v>1</v>
      </c>
      <c r="AE5" s="2" t="s">
        <v>0</v>
      </c>
      <c r="AF5" s="2" t="s">
        <v>0</v>
      </c>
      <c r="AG5" s="2" t="s">
        <v>0</v>
      </c>
      <c r="AH5" s="2"/>
      <c r="AI5" s="2"/>
      <c r="AJ5" s="2"/>
      <c r="AK5" s="2"/>
      <c r="AL5" s="2"/>
      <c r="AM5" s="5"/>
      <c r="AN5" t="str" cm="1">
        <f t="array" ref="AN5">LOOKUP(2,1/(B5:AM5&lt;&gt;""),B5:AM5)</f>
        <v>tak</v>
      </c>
      <c r="AO5" cm="1">
        <f t="array" ref="AO5">_xlfn.LET(
_xlpm.rng, _xlfn._xlws.FILTER(B5:AM5, B5:AM5&lt;&gt;""),
_xlpm.n, COLUMNS(_xlpm.rng),
_xlpm.rev, INDEX(_xlpm.rng, 1, _xlfn.SEQUENCE(1, _xlpm.n, _xlpm.n, -1)),
_xlpm.pos, MATCH(TRUE, _xlpm.rev&lt;&gt;AN5, 0),
_xlpm.wynik, IF(ISNUMBER(_xlpm.pos), _xlpm.pos-1, _xlpm.n),
_xlpm.wynik
)</f>
        <v>3</v>
      </c>
      <c r="AP5" t="str">
        <f t="shared" si="0"/>
        <v>tak 3</v>
      </c>
    </row>
    <row r="6" spans="1:42" x14ac:dyDescent="0.25">
      <c r="A6" s="16" t="s">
        <v>197</v>
      </c>
      <c r="B6" s="23" t="s">
        <v>1</v>
      </c>
      <c r="C6" s="2" t="s">
        <v>0</v>
      </c>
      <c r="D6" s="18" t="s">
        <v>1</v>
      </c>
      <c r="E6" s="2" t="s">
        <v>1</v>
      </c>
      <c r="F6" s="2" t="s">
        <v>1</v>
      </c>
      <c r="G6" s="2" t="s">
        <v>1</v>
      </c>
      <c r="H6" s="2" t="s">
        <v>1</v>
      </c>
      <c r="I6" s="2" t="s">
        <v>0</v>
      </c>
      <c r="J6" s="2" t="s">
        <v>1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18" t="s">
        <v>0</v>
      </c>
      <c r="U6" s="2" t="s">
        <v>0</v>
      </c>
      <c r="V6" s="2" t="s">
        <v>0</v>
      </c>
      <c r="W6" s="2" t="s">
        <v>0</v>
      </c>
      <c r="X6" s="2" t="s">
        <v>1</v>
      </c>
      <c r="Y6" s="2" t="s">
        <v>0</v>
      </c>
      <c r="Z6" s="2" t="s">
        <v>1</v>
      </c>
      <c r="AA6" s="2" t="s">
        <v>0</v>
      </c>
      <c r="AB6" s="2" t="s">
        <v>1</v>
      </c>
      <c r="AC6" s="2" t="s">
        <v>1</v>
      </c>
      <c r="AD6" s="2" t="s">
        <v>1</v>
      </c>
      <c r="AE6" s="2" t="s">
        <v>1</v>
      </c>
      <c r="AF6" s="2" t="s">
        <v>1</v>
      </c>
      <c r="AG6" s="2" t="s">
        <v>0</v>
      </c>
      <c r="AH6" s="2"/>
      <c r="AI6" s="2"/>
      <c r="AJ6" s="2"/>
      <c r="AK6" s="2"/>
      <c r="AL6" s="2"/>
      <c r="AM6" s="5"/>
      <c r="AN6" t="str" cm="1">
        <f t="array" ref="AN6">LOOKUP(2,1/(B6:AM6&lt;&gt;""),B6:AM6)</f>
        <v>tak</v>
      </c>
      <c r="AO6" cm="1">
        <f t="array" ref="AO6">_xlfn.LET(
_xlpm.rng, _xlfn._xlws.FILTER(B6:AM6, B6:AM6&lt;&gt;""),
_xlpm.n, COLUMNS(_xlpm.rng),
_xlpm.rev, INDEX(_xlpm.rng, 1, _xlfn.SEQUENCE(1, _xlpm.n, _xlpm.n, -1)),
_xlpm.pos, MATCH(TRUE, _xlpm.rev&lt;&gt;AN6, 0),
_xlpm.wynik, IF(ISNUMBER(_xlpm.pos), _xlpm.pos-1, _xlpm.n),
_xlpm.wynik
)</f>
        <v>1</v>
      </c>
      <c r="AP6" t="str">
        <f t="shared" si="0"/>
        <v>tak 1</v>
      </c>
    </row>
    <row r="7" spans="1:42" x14ac:dyDescent="0.25">
      <c r="A7" s="16" t="s">
        <v>198</v>
      </c>
      <c r="B7" s="23" t="s">
        <v>1</v>
      </c>
      <c r="C7" s="2" t="s">
        <v>0</v>
      </c>
      <c r="D7" s="18" t="s">
        <v>1</v>
      </c>
      <c r="E7" s="2" t="s">
        <v>1</v>
      </c>
      <c r="F7" s="2" t="s">
        <v>1</v>
      </c>
      <c r="G7" s="2" t="s">
        <v>1</v>
      </c>
      <c r="H7" s="2" t="s">
        <v>1</v>
      </c>
      <c r="I7" s="2" t="s">
        <v>1</v>
      </c>
      <c r="J7" s="2" t="s">
        <v>0</v>
      </c>
      <c r="K7" s="2" t="s">
        <v>0</v>
      </c>
      <c r="L7" s="2" t="s">
        <v>1</v>
      </c>
      <c r="M7" s="2" t="s">
        <v>1</v>
      </c>
      <c r="N7" s="2" t="s">
        <v>1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1</v>
      </c>
      <c r="U7" s="2" t="s">
        <v>0</v>
      </c>
      <c r="V7" s="2" t="s">
        <v>1</v>
      </c>
      <c r="W7" s="2" t="s">
        <v>0</v>
      </c>
      <c r="X7" s="2" t="s">
        <v>1</v>
      </c>
      <c r="Y7" s="2" t="s">
        <v>1</v>
      </c>
      <c r="Z7" s="2" t="s">
        <v>1</v>
      </c>
      <c r="AA7" s="2" t="s">
        <v>0</v>
      </c>
      <c r="AB7" s="2" t="s">
        <v>1</v>
      </c>
      <c r="AC7" s="2" t="s">
        <v>0</v>
      </c>
      <c r="AD7" s="2" t="s">
        <v>1</v>
      </c>
      <c r="AE7" s="2" t="s">
        <v>0</v>
      </c>
      <c r="AF7" s="2" t="s">
        <v>0</v>
      </c>
      <c r="AG7" s="2" t="s">
        <v>1</v>
      </c>
      <c r="AH7" s="2"/>
      <c r="AI7" s="2"/>
      <c r="AJ7" s="2"/>
      <c r="AK7" s="2"/>
      <c r="AL7" s="2"/>
      <c r="AM7" s="5"/>
      <c r="AN7" t="str" cm="1">
        <f t="array" ref="AN7">LOOKUP(2,1/(B7:AM7&lt;&gt;""),B7:AM7)</f>
        <v>nie</v>
      </c>
      <c r="AO7" cm="1">
        <f t="array" ref="AO7">_xlfn.LET(
_xlpm.rng, _xlfn._xlws.FILTER(B7:AM7, B7:AM7&lt;&gt;""),
_xlpm.n, COLUMNS(_xlpm.rng),
_xlpm.rev, INDEX(_xlpm.rng, 1, _xlfn.SEQUENCE(1, _xlpm.n, _xlpm.n, -1)),
_xlpm.pos, MATCH(TRUE, _xlpm.rev&lt;&gt;AN7, 0),
_xlpm.wynik, IF(ISNUMBER(_xlpm.pos), _xlpm.pos-1, _xlpm.n),
_xlpm.wynik
)</f>
        <v>1</v>
      </c>
      <c r="AP7" t="str">
        <f t="shared" si="0"/>
        <v>nie 1</v>
      </c>
    </row>
    <row r="8" spans="1:42" x14ac:dyDescent="0.25">
      <c r="A8" s="16" t="s">
        <v>199</v>
      </c>
      <c r="B8" s="9" t="s">
        <v>1</v>
      </c>
      <c r="C8" s="2" t="s">
        <v>1</v>
      </c>
      <c r="D8" s="18" t="s">
        <v>1</v>
      </c>
      <c r="E8" s="2" t="s">
        <v>1</v>
      </c>
      <c r="F8" s="2" t="s">
        <v>1</v>
      </c>
      <c r="G8" s="2" t="s">
        <v>0</v>
      </c>
      <c r="H8" s="2" t="s">
        <v>0</v>
      </c>
      <c r="I8" s="2" t="s">
        <v>1</v>
      </c>
      <c r="J8" s="2" t="s">
        <v>0</v>
      </c>
      <c r="K8" s="2" t="s">
        <v>0</v>
      </c>
      <c r="L8" s="2" t="s">
        <v>0</v>
      </c>
      <c r="M8" s="2" t="s">
        <v>0</v>
      </c>
      <c r="N8" s="2" t="s">
        <v>0</v>
      </c>
      <c r="O8" s="2" t="s">
        <v>0</v>
      </c>
      <c r="P8" s="2" t="s">
        <v>1</v>
      </c>
      <c r="Q8" s="2" t="s">
        <v>0</v>
      </c>
      <c r="R8" s="2" t="s">
        <v>0</v>
      </c>
      <c r="S8" s="2" t="s">
        <v>1</v>
      </c>
      <c r="T8" s="2" t="s">
        <v>1</v>
      </c>
      <c r="U8" s="2" t="s">
        <v>1</v>
      </c>
      <c r="V8" s="2" t="s">
        <v>1</v>
      </c>
      <c r="W8" s="2" t="s">
        <v>0</v>
      </c>
      <c r="X8" s="2" t="s">
        <v>1</v>
      </c>
      <c r="Y8" s="2" t="s">
        <v>1</v>
      </c>
      <c r="Z8" s="2" t="s">
        <v>0</v>
      </c>
      <c r="AA8" s="2" t="s">
        <v>0</v>
      </c>
      <c r="AB8" s="2" t="s">
        <v>1</v>
      </c>
      <c r="AC8" s="2" t="s">
        <v>1</v>
      </c>
      <c r="AD8" s="2" t="s">
        <v>0</v>
      </c>
      <c r="AE8" s="2" t="s">
        <v>1</v>
      </c>
      <c r="AF8" s="2" t="s">
        <v>0</v>
      </c>
      <c r="AG8" s="2" t="s">
        <v>1</v>
      </c>
      <c r="AH8" s="2"/>
      <c r="AI8" s="2"/>
      <c r="AJ8" s="2"/>
      <c r="AK8" s="2"/>
      <c r="AL8" s="2"/>
      <c r="AM8" s="5"/>
      <c r="AN8" t="str" cm="1">
        <f t="array" ref="AN8">LOOKUP(2,1/(B8:AM8&lt;&gt;""),B8:AM8)</f>
        <v>nie</v>
      </c>
      <c r="AO8" cm="1">
        <f t="array" ref="AO8">_xlfn.LET(
_xlpm.rng, _xlfn._xlws.FILTER(B8:AM8, B8:AM8&lt;&gt;""),
_xlpm.n, COLUMNS(_xlpm.rng),
_xlpm.rev, INDEX(_xlpm.rng, 1, _xlfn.SEQUENCE(1, _xlpm.n, _xlpm.n, -1)),
_xlpm.pos, MATCH(TRUE, _xlpm.rev&lt;&gt;AN8, 0),
_xlpm.wynik, IF(ISNUMBER(_xlpm.pos), _xlpm.pos-1, _xlpm.n),
_xlpm.wynik
)</f>
        <v>1</v>
      </c>
      <c r="AP8" t="str">
        <f t="shared" si="0"/>
        <v>nie 1</v>
      </c>
    </row>
    <row r="9" spans="1:42" x14ac:dyDescent="0.25">
      <c r="A9" s="16" t="s">
        <v>200</v>
      </c>
      <c r="B9" s="9" t="s">
        <v>1</v>
      </c>
      <c r="C9" s="2" t="s">
        <v>1</v>
      </c>
      <c r="D9" s="18" t="s">
        <v>1</v>
      </c>
      <c r="E9" s="2" t="s">
        <v>1</v>
      </c>
      <c r="F9" s="2" t="s">
        <v>1</v>
      </c>
      <c r="G9" s="2" t="s">
        <v>1</v>
      </c>
      <c r="H9" s="2" t="s">
        <v>0</v>
      </c>
      <c r="I9" s="2" t="s">
        <v>1</v>
      </c>
      <c r="J9" s="2" t="s">
        <v>1</v>
      </c>
      <c r="K9" s="2" t="s">
        <v>1</v>
      </c>
      <c r="L9" s="2" t="s">
        <v>0</v>
      </c>
      <c r="M9" s="2" t="s">
        <v>1</v>
      </c>
      <c r="N9" s="2" t="s">
        <v>1</v>
      </c>
      <c r="O9" s="2" t="s">
        <v>1</v>
      </c>
      <c r="P9" s="2" t="s">
        <v>1</v>
      </c>
      <c r="Q9" s="2" t="s">
        <v>0</v>
      </c>
      <c r="R9" s="2" t="s">
        <v>0</v>
      </c>
      <c r="S9" s="2" t="s">
        <v>1</v>
      </c>
      <c r="T9" s="2" t="s">
        <v>0</v>
      </c>
      <c r="U9" s="2" t="s">
        <v>1</v>
      </c>
      <c r="V9" s="2" t="s">
        <v>0</v>
      </c>
      <c r="W9" s="2" t="s">
        <v>0</v>
      </c>
      <c r="X9" s="2" t="s">
        <v>1</v>
      </c>
      <c r="Y9" s="2" t="s">
        <v>0</v>
      </c>
      <c r="Z9" s="2" t="s">
        <v>0</v>
      </c>
      <c r="AA9" s="2" t="s">
        <v>1</v>
      </c>
      <c r="AB9" s="2" t="s">
        <v>0</v>
      </c>
      <c r="AC9" s="2" t="s">
        <v>1</v>
      </c>
      <c r="AD9" s="2" t="s">
        <v>1</v>
      </c>
      <c r="AE9" s="2" t="s">
        <v>1</v>
      </c>
      <c r="AF9" s="2" t="s">
        <v>1</v>
      </c>
      <c r="AG9" s="2" t="s">
        <v>1</v>
      </c>
      <c r="AH9" s="2"/>
      <c r="AI9" s="2"/>
      <c r="AJ9" s="2"/>
      <c r="AK9" s="2"/>
      <c r="AL9" s="2"/>
      <c r="AM9" s="5"/>
      <c r="AN9" t="str" cm="1">
        <f t="array" ref="AN9">LOOKUP(2,1/(B9:AM9&lt;&gt;""),B9:AM9)</f>
        <v>nie</v>
      </c>
      <c r="AO9" cm="1">
        <f t="array" ref="AO9">_xlfn.LET(
_xlpm.rng, _xlfn._xlws.FILTER(B9:AM9, B9:AM9&lt;&gt;""),
_xlpm.n, COLUMNS(_xlpm.rng),
_xlpm.rev, INDEX(_xlpm.rng, 1, _xlfn.SEQUENCE(1, _xlpm.n, _xlpm.n, -1)),
_xlpm.pos, MATCH(TRUE, _xlpm.rev&lt;&gt;AN9, 0),
_xlpm.wynik, IF(ISNUMBER(_xlpm.pos), _xlpm.pos-1, _xlpm.n),
_xlpm.wynik
)</f>
        <v>5</v>
      </c>
      <c r="AP9" t="str">
        <f t="shared" si="0"/>
        <v>nie 5</v>
      </c>
    </row>
    <row r="10" spans="1:42" x14ac:dyDescent="0.25">
      <c r="A10" s="16" t="s">
        <v>201</v>
      </c>
      <c r="B10" s="9" t="s">
        <v>1</v>
      </c>
      <c r="C10" s="2" t="s">
        <v>1</v>
      </c>
      <c r="D10" s="18" t="s">
        <v>1</v>
      </c>
      <c r="E10" s="2" t="s">
        <v>0</v>
      </c>
      <c r="F10" s="2" t="s">
        <v>1</v>
      </c>
      <c r="G10" s="2" t="s">
        <v>1</v>
      </c>
      <c r="H10" s="2" t="s">
        <v>1</v>
      </c>
      <c r="I10" s="2" t="s">
        <v>0</v>
      </c>
      <c r="J10" s="2" t="s">
        <v>1</v>
      </c>
      <c r="K10" s="2" t="s">
        <v>0</v>
      </c>
      <c r="L10" s="2" t="s">
        <v>0</v>
      </c>
      <c r="M10" s="2" t="s">
        <v>1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1</v>
      </c>
      <c r="V10" s="2" t="s">
        <v>1</v>
      </c>
      <c r="W10" s="2" t="s">
        <v>1</v>
      </c>
      <c r="X10" s="2" t="s">
        <v>0</v>
      </c>
      <c r="Y10" s="2" t="s">
        <v>1</v>
      </c>
      <c r="Z10" s="2" t="s">
        <v>1</v>
      </c>
      <c r="AA10" s="2" t="s">
        <v>1</v>
      </c>
      <c r="AB10" s="2" t="s">
        <v>0</v>
      </c>
      <c r="AC10" s="2" t="s">
        <v>1</v>
      </c>
      <c r="AD10" s="2" t="s">
        <v>1</v>
      </c>
      <c r="AE10" s="2" t="s">
        <v>1</v>
      </c>
      <c r="AF10" s="2" t="s">
        <v>0</v>
      </c>
      <c r="AG10" s="2" t="s">
        <v>1</v>
      </c>
      <c r="AH10" s="2"/>
      <c r="AI10" s="2"/>
      <c r="AJ10" s="2"/>
      <c r="AK10" s="2"/>
      <c r="AL10" s="2"/>
      <c r="AM10" s="5"/>
      <c r="AN10" t="str" cm="1">
        <f t="array" ref="AN10">LOOKUP(2,1/(B10:AM10&lt;&gt;""),B10:AM10)</f>
        <v>nie</v>
      </c>
      <c r="AO10" cm="1">
        <f t="array" ref="AO10">_xlfn.LET(
_xlpm.rng, _xlfn._xlws.FILTER(B10:AM10, B10:AM10&lt;&gt;""),
_xlpm.n, COLUMNS(_xlpm.rng),
_xlpm.rev, INDEX(_xlpm.rng, 1, _xlfn.SEQUENCE(1, _xlpm.n, _xlpm.n, -1)),
_xlpm.pos, MATCH(TRUE, _xlpm.rev&lt;&gt;AN10, 0),
_xlpm.wynik, IF(ISNUMBER(_xlpm.pos), _xlpm.pos-1, _xlpm.n),
_xlpm.wynik
)</f>
        <v>1</v>
      </c>
      <c r="AP10" t="str">
        <f t="shared" si="0"/>
        <v>nie 1</v>
      </c>
    </row>
    <row r="11" spans="1:42" x14ac:dyDescent="0.25">
      <c r="A11" s="16" t="s">
        <v>202</v>
      </c>
      <c r="B11" s="9" t="s">
        <v>0</v>
      </c>
      <c r="C11" s="2" t="s">
        <v>1</v>
      </c>
      <c r="D11" s="18" t="s">
        <v>1</v>
      </c>
      <c r="E11" s="2" t="s">
        <v>1</v>
      </c>
      <c r="F11" s="2" t="s">
        <v>1</v>
      </c>
      <c r="G11" s="2" t="s">
        <v>1</v>
      </c>
      <c r="H11" s="2" t="s">
        <v>0</v>
      </c>
      <c r="I11" s="2" t="s">
        <v>0</v>
      </c>
      <c r="J11" s="2" t="s">
        <v>0</v>
      </c>
      <c r="K11" s="2" t="s">
        <v>0</v>
      </c>
      <c r="L11" s="2" t="s">
        <v>1</v>
      </c>
      <c r="M11" s="2" t="s">
        <v>0</v>
      </c>
      <c r="N11" s="2" t="s">
        <v>0</v>
      </c>
      <c r="O11" s="2" t="s">
        <v>1</v>
      </c>
      <c r="P11" s="2" t="s">
        <v>1</v>
      </c>
      <c r="Q11" s="2" t="s">
        <v>0</v>
      </c>
      <c r="R11" s="2" t="s">
        <v>1</v>
      </c>
      <c r="S11" s="2" t="s">
        <v>0</v>
      </c>
      <c r="T11" s="2" t="s">
        <v>0</v>
      </c>
      <c r="U11" s="2" t="s">
        <v>1</v>
      </c>
      <c r="V11" s="2" t="s">
        <v>0</v>
      </c>
      <c r="W11" s="2" t="s">
        <v>0</v>
      </c>
      <c r="X11" s="2" t="s">
        <v>0</v>
      </c>
      <c r="Y11" s="2" t="s">
        <v>0</v>
      </c>
      <c r="Z11" s="2" t="s">
        <v>0</v>
      </c>
      <c r="AA11" s="2" t="s">
        <v>0</v>
      </c>
      <c r="AB11" s="2" t="s">
        <v>0</v>
      </c>
      <c r="AC11" s="2" t="s">
        <v>1</v>
      </c>
      <c r="AD11" s="2" t="s">
        <v>1</v>
      </c>
      <c r="AE11" s="2" t="s">
        <v>0</v>
      </c>
      <c r="AF11" s="2" t="s">
        <v>1</v>
      </c>
      <c r="AG11" s="2" t="s">
        <v>1</v>
      </c>
      <c r="AH11" s="2"/>
      <c r="AI11" s="2"/>
      <c r="AJ11" s="2"/>
      <c r="AK11" s="2"/>
      <c r="AL11" s="2"/>
      <c r="AM11" s="5"/>
      <c r="AN11" t="str" cm="1">
        <f t="array" ref="AN11">LOOKUP(2,1/(B11:AM11&lt;&gt;""),B11:AM11)</f>
        <v>nie</v>
      </c>
      <c r="AO11" cm="1">
        <f t="array" ref="AO11">_xlfn.LET(
_xlpm.rng, _xlfn._xlws.FILTER(B11:AM11, B11:AM11&lt;&gt;""),
_xlpm.n, COLUMNS(_xlpm.rng),
_xlpm.rev, INDEX(_xlpm.rng, 1, _xlfn.SEQUENCE(1, _xlpm.n, _xlpm.n, -1)),
_xlpm.pos, MATCH(TRUE, _xlpm.rev&lt;&gt;AN11, 0),
_xlpm.wynik, IF(ISNUMBER(_xlpm.pos), _xlpm.pos-1, _xlpm.n),
_xlpm.wynik
)</f>
        <v>2</v>
      </c>
      <c r="AP11" t="str">
        <f t="shared" si="0"/>
        <v>nie 2</v>
      </c>
    </row>
    <row r="12" spans="1:42" x14ac:dyDescent="0.25">
      <c r="A12" s="16" t="s">
        <v>203</v>
      </c>
      <c r="B12" s="9" t="s">
        <v>1</v>
      </c>
      <c r="C12" s="2" t="s">
        <v>0</v>
      </c>
      <c r="D12" s="18" t="s">
        <v>1</v>
      </c>
      <c r="E12" s="2" t="s">
        <v>1</v>
      </c>
      <c r="F12" s="2" t="s">
        <v>1</v>
      </c>
      <c r="G12" s="2" t="s">
        <v>0</v>
      </c>
      <c r="H12" s="2" t="s">
        <v>0</v>
      </c>
      <c r="I12" s="2" t="s">
        <v>1</v>
      </c>
      <c r="J12" s="2" t="s">
        <v>0</v>
      </c>
      <c r="K12" s="2" t="s">
        <v>0</v>
      </c>
      <c r="L12" s="2" t="s">
        <v>0</v>
      </c>
      <c r="M12" s="2" t="s">
        <v>1</v>
      </c>
      <c r="N12" s="2" t="s">
        <v>1</v>
      </c>
      <c r="O12" s="2" t="s">
        <v>1</v>
      </c>
      <c r="P12" s="2" t="s">
        <v>1</v>
      </c>
      <c r="Q12" s="2" t="s">
        <v>1</v>
      </c>
      <c r="R12" s="2" t="s">
        <v>0</v>
      </c>
      <c r="S12" s="2" t="s">
        <v>1</v>
      </c>
      <c r="T12" s="2" t="s">
        <v>1</v>
      </c>
      <c r="U12" s="2" t="s">
        <v>1</v>
      </c>
      <c r="V12" s="2" t="s">
        <v>1</v>
      </c>
      <c r="W12" s="2" t="s">
        <v>1</v>
      </c>
      <c r="X12" s="2" t="s">
        <v>1</v>
      </c>
      <c r="Y12" s="2" t="s">
        <v>1</v>
      </c>
      <c r="Z12" s="2" t="s">
        <v>1</v>
      </c>
      <c r="AA12" s="2" t="s">
        <v>0</v>
      </c>
      <c r="AB12" s="2" t="s">
        <v>1</v>
      </c>
      <c r="AC12" s="2" t="s">
        <v>1</v>
      </c>
      <c r="AD12" s="2" t="s">
        <v>0</v>
      </c>
      <c r="AE12" s="2" t="s">
        <v>0</v>
      </c>
      <c r="AF12" s="2" t="s">
        <v>1</v>
      </c>
      <c r="AG12" s="2" t="s">
        <v>1</v>
      </c>
      <c r="AH12" s="2"/>
      <c r="AI12" s="2"/>
      <c r="AJ12" s="2"/>
      <c r="AK12" s="2"/>
      <c r="AL12" s="2"/>
      <c r="AM12" s="5"/>
      <c r="AN12" t="str" cm="1">
        <f t="array" ref="AN12">LOOKUP(2,1/(B12:AM12&lt;&gt;""),B12:AM12)</f>
        <v>nie</v>
      </c>
      <c r="AO12" cm="1">
        <f t="array" ref="AO12">_xlfn.LET(
_xlpm.rng, _xlfn._xlws.FILTER(B12:AM12, B12:AM12&lt;&gt;""),
_xlpm.n, COLUMNS(_xlpm.rng),
_xlpm.rev, INDEX(_xlpm.rng, 1, _xlfn.SEQUENCE(1, _xlpm.n, _xlpm.n, -1)),
_xlpm.pos, MATCH(TRUE, _xlpm.rev&lt;&gt;AN12, 0),
_xlpm.wynik, IF(ISNUMBER(_xlpm.pos), _xlpm.pos-1, _xlpm.n),
_xlpm.wynik
)</f>
        <v>2</v>
      </c>
      <c r="AP12" t="str">
        <f t="shared" si="0"/>
        <v>nie 2</v>
      </c>
    </row>
    <row r="13" spans="1:42" x14ac:dyDescent="0.25">
      <c r="A13" s="16" t="s">
        <v>204</v>
      </c>
      <c r="B13" s="9" t="s">
        <v>1</v>
      </c>
      <c r="C13" s="2" t="s">
        <v>0</v>
      </c>
      <c r="D13" s="2" t="s">
        <v>0</v>
      </c>
      <c r="E13" s="2" t="s">
        <v>0</v>
      </c>
      <c r="F13" s="2" t="s">
        <v>1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1</v>
      </c>
      <c r="L13" s="2" t="s">
        <v>1</v>
      </c>
      <c r="M13" s="2" t="s">
        <v>1</v>
      </c>
      <c r="N13" s="2" t="s">
        <v>0</v>
      </c>
      <c r="O13" s="2" t="s">
        <v>1</v>
      </c>
      <c r="P13" s="2" t="s">
        <v>0</v>
      </c>
      <c r="Q13" s="2" t="s">
        <v>0</v>
      </c>
      <c r="R13" s="2" t="s">
        <v>1</v>
      </c>
      <c r="S13" s="2" t="s">
        <v>1</v>
      </c>
      <c r="T13" s="2" t="s">
        <v>0</v>
      </c>
      <c r="U13" s="2" t="s">
        <v>0</v>
      </c>
      <c r="V13" s="2" t="s">
        <v>1</v>
      </c>
      <c r="W13" s="2" t="s">
        <v>1</v>
      </c>
      <c r="X13" s="2" t="s">
        <v>1</v>
      </c>
      <c r="Y13" s="2" t="s">
        <v>0</v>
      </c>
      <c r="Z13" s="2" t="s">
        <v>0</v>
      </c>
      <c r="AA13" s="2" t="s">
        <v>0</v>
      </c>
      <c r="AB13" s="2" t="s">
        <v>1</v>
      </c>
      <c r="AC13" s="2" t="s">
        <v>0</v>
      </c>
      <c r="AD13" s="2" t="s">
        <v>1</v>
      </c>
      <c r="AE13" s="2" t="s">
        <v>1</v>
      </c>
      <c r="AF13" s="2" t="s">
        <v>1</v>
      </c>
      <c r="AG13" s="2" t="s">
        <v>1</v>
      </c>
      <c r="AH13" s="2"/>
      <c r="AI13" s="2"/>
      <c r="AJ13" s="2"/>
      <c r="AK13" s="2"/>
      <c r="AL13" s="2"/>
      <c r="AM13" s="5"/>
      <c r="AN13" t="str" cm="1">
        <f t="array" ref="AN13">LOOKUP(2,1/(B13:AM13&lt;&gt;""),B13:AM13)</f>
        <v>nie</v>
      </c>
      <c r="AO13" cm="1">
        <f t="array" ref="AO13">_xlfn.LET(
_xlpm.rng, _xlfn._xlws.FILTER(B13:AM13, B13:AM13&lt;&gt;""),
_xlpm.n, COLUMNS(_xlpm.rng),
_xlpm.rev, INDEX(_xlpm.rng, 1, _xlfn.SEQUENCE(1, _xlpm.n, _xlpm.n, -1)),
_xlpm.pos, MATCH(TRUE, _xlpm.rev&lt;&gt;AN13, 0),
_xlpm.wynik, IF(ISNUMBER(_xlpm.pos), _xlpm.pos-1, _xlpm.n),
_xlpm.wynik
)</f>
        <v>4</v>
      </c>
      <c r="AP13" t="str">
        <f t="shared" si="0"/>
        <v>nie 4</v>
      </c>
    </row>
    <row r="14" spans="1:42" x14ac:dyDescent="0.25">
      <c r="A14" s="16" t="s">
        <v>205</v>
      </c>
      <c r="B14" s="9" t="s">
        <v>0</v>
      </c>
      <c r="C14" s="2" t="s">
        <v>0</v>
      </c>
      <c r="D14" s="2" t="s">
        <v>1</v>
      </c>
      <c r="E14" s="2" t="s">
        <v>1</v>
      </c>
      <c r="F14" s="2" t="s">
        <v>1</v>
      </c>
      <c r="G14" s="2" t="s">
        <v>0</v>
      </c>
      <c r="H14" s="2" t="s">
        <v>1</v>
      </c>
      <c r="I14" s="2" t="s">
        <v>0</v>
      </c>
      <c r="J14" s="2" t="s">
        <v>0</v>
      </c>
      <c r="K14" s="2" t="s">
        <v>0</v>
      </c>
      <c r="L14" s="2" t="s">
        <v>1</v>
      </c>
      <c r="M14" s="2" t="s">
        <v>0</v>
      </c>
      <c r="N14" s="2" t="s">
        <v>1</v>
      </c>
      <c r="O14" s="2" t="s">
        <v>1</v>
      </c>
      <c r="P14" s="2" t="s">
        <v>1</v>
      </c>
      <c r="Q14" s="2" t="s">
        <v>0</v>
      </c>
      <c r="R14" s="2" t="s">
        <v>1</v>
      </c>
      <c r="S14" s="2" t="s">
        <v>0</v>
      </c>
      <c r="T14" s="2" t="s">
        <v>1</v>
      </c>
      <c r="U14" s="2" t="s">
        <v>0</v>
      </c>
      <c r="V14" s="2" t="s">
        <v>1</v>
      </c>
      <c r="W14" s="2" t="s">
        <v>1</v>
      </c>
      <c r="X14" s="2" t="s">
        <v>1</v>
      </c>
      <c r="Y14" s="2" t="s">
        <v>1</v>
      </c>
      <c r="Z14" s="2" t="s">
        <v>1</v>
      </c>
      <c r="AA14" s="2" t="s">
        <v>0</v>
      </c>
      <c r="AB14" s="2" t="s">
        <v>0</v>
      </c>
      <c r="AC14" s="2" t="s">
        <v>1</v>
      </c>
      <c r="AD14" s="2" t="s">
        <v>0</v>
      </c>
      <c r="AE14" s="2" t="s">
        <v>0</v>
      </c>
      <c r="AF14" s="2" t="s">
        <v>0</v>
      </c>
      <c r="AG14" s="2" t="s">
        <v>0</v>
      </c>
      <c r="AH14" s="2"/>
      <c r="AI14" s="2"/>
      <c r="AJ14" s="2"/>
      <c r="AK14" s="2"/>
      <c r="AL14" s="2"/>
      <c r="AM14" s="5"/>
      <c r="AN14" t="str" cm="1">
        <f t="array" ref="AN14">LOOKUP(2,1/(B14:AM14&lt;&gt;""),B14:AM14)</f>
        <v>tak</v>
      </c>
      <c r="AO14" cm="1">
        <f t="array" ref="AO14">_xlfn.LET(
_xlpm.rng, _xlfn._xlws.FILTER(B14:AM14, B14:AM14&lt;&gt;""),
_xlpm.n, COLUMNS(_xlpm.rng),
_xlpm.rev, INDEX(_xlpm.rng, 1, _xlfn.SEQUENCE(1, _xlpm.n, _xlpm.n, -1)),
_xlpm.pos, MATCH(TRUE, _xlpm.rev&lt;&gt;AN14, 0),
_xlpm.wynik, IF(ISNUMBER(_xlpm.pos), _xlpm.pos-1, _xlpm.n),
_xlpm.wynik
)</f>
        <v>4</v>
      </c>
      <c r="AP14" t="str">
        <f t="shared" si="0"/>
        <v>tak 4</v>
      </c>
    </row>
    <row r="15" spans="1:42" x14ac:dyDescent="0.25">
      <c r="A15" s="16" t="s">
        <v>206</v>
      </c>
      <c r="B15" s="9" t="s">
        <v>1</v>
      </c>
      <c r="C15" s="2" t="s">
        <v>1</v>
      </c>
      <c r="D15" s="2" t="s">
        <v>1</v>
      </c>
      <c r="E15" s="2" t="s">
        <v>0</v>
      </c>
      <c r="F15" s="2" t="s">
        <v>1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1</v>
      </c>
      <c r="M15" s="2" t="s">
        <v>0</v>
      </c>
      <c r="N15" s="2" t="s">
        <v>0</v>
      </c>
      <c r="O15" s="2" t="s">
        <v>0</v>
      </c>
      <c r="P15" s="2" t="s">
        <v>1</v>
      </c>
      <c r="Q15" s="2" t="s">
        <v>0</v>
      </c>
      <c r="R15" s="2" t="s">
        <v>0</v>
      </c>
      <c r="S15" s="2" t="s">
        <v>0</v>
      </c>
      <c r="T15" s="2" t="s">
        <v>0</v>
      </c>
      <c r="U15" s="2" t="s">
        <v>0</v>
      </c>
      <c r="V15" s="2" t="s">
        <v>0</v>
      </c>
      <c r="W15" s="2" t="s">
        <v>0</v>
      </c>
      <c r="X15" s="2" t="s">
        <v>1</v>
      </c>
      <c r="Y15" s="2" t="s">
        <v>1</v>
      </c>
      <c r="Z15" s="2" t="s">
        <v>0</v>
      </c>
      <c r="AA15" s="2" t="s">
        <v>0</v>
      </c>
      <c r="AB15" s="2" t="s">
        <v>0</v>
      </c>
      <c r="AC15" s="2" t="s">
        <v>0</v>
      </c>
      <c r="AD15" s="2" t="s">
        <v>0</v>
      </c>
      <c r="AE15" s="2" t="s">
        <v>0</v>
      </c>
      <c r="AF15" s="2" t="s">
        <v>1</v>
      </c>
      <c r="AG15" s="2" t="s">
        <v>1</v>
      </c>
      <c r="AH15" s="2"/>
      <c r="AI15" s="2"/>
      <c r="AJ15" s="2"/>
      <c r="AK15" s="2"/>
      <c r="AL15" s="2"/>
      <c r="AM15" s="5"/>
      <c r="AN15" t="str" cm="1">
        <f t="array" ref="AN15">LOOKUP(2,1/(B15:AM15&lt;&gt;""),B15:AM15)</f>
        <v>nie</v>
      </c>
      <c r="AO15" cm="1">
        <f t="array" ref="AO15">_xlfn.LET(
_xlpm.rng, _xlfn._xlws.FILTER(B15:AM15, B15:AM15&lt;&gt;""),
_xlpm.n, COLUMNS(_xlpm.rng),
_xlpm.rev, INDEX(_xlpm.rng, 1, _xlfn.SEQUENCE(1, _xlpm.n, _xlpm.n, -1)),
_xlpm.pos, MATCH(TRUE, _xlpm.rev&lt;&gt;AN15, 0),
_xlpm.wynik, IF(ISNUMBER(_xlpm.pos), _xlpm.pos-1, _xlpm.n),
_xlpm.wynik
)</f>
        <v>2</v>
      </c>
      <c r="AP15" t="str">
        <f t="shared" si="0"/>
        <v>nie 2</v>
      </c>
    </row>
    <row r="16" spans="1:42" x14ac:dyDescent="0.25">
      <c r="A16" s="16" t="s">
        <v>207</v>
      </c>
      <c r="B16" s="9" t="s">
        <v>1</v>
      </c>
      <c r="C16" s="2" t="s">
        <v>0</v>
      </c>
      <c r="D16" s="2" t="s">
        <v>0</v>
      </c>
      <c r="E16" s="2" t="s">
        <v>1</v>
      </c>
      <c r="F16" s="2" t="s">
        <v>1</v>
      </c>
      <c r="G16" s="2" t="s">
        <v>0</v>
      </c>
      <c r="H16" s="2" t="s">
        <v>0</v>
      </c>
      <c r="I16" s="2" t="s">
        <v>1</v>
      </c>
      <c r="J16" s="2" t="s">
        <v>0</v>
      </c>
      <c r="K16" s="2" t="s">
        <v>1</v>
      </c>
      <c r="L16" s="2" t="s">
        <v>0</v>
      </c>
      <c r="M16" s="2" t="s">
        <v>1</v>
      </c>
      <c r="N16" s="2" t="s">
        <v>0</v>
      </c>
      <c r="O16" s="2" t="s">
        <v>0</v>
      </c>
      <c r="P16" s="2" t="s">
        <v>1</v>
      </c>
      <c r="Q16" s="2" t="s">
        <v>0</v>
      </c>
      <c r="R16" s="2" t="s">
        <v>0</v>
      </c>
      <c r="S16" s="2" t="s">
        <v>1</v>
      </c>
      <c r="T16" s="2" t="s">
        <v>1</v>
      </c>
      <c r="U16" s="2" t="s">
        <v>1</v>
      </c>
      <c r="V16" s="2" t="s">
        <v>1</v>
      </c>
      <c r="W16" s="2" t="s">
        <v>1</v>
      </c>
      <c r="X16" s="2" t="s">
        <v>1</v>
      </c>
      <c r="Y16" s="2" t="s">
        <v>0</v>
      </c>
      <c r="Z16" s="2" t="s">
        <v>0</v>
      </c>
      <c r="AA16" s="2" t="s">
        <v>0</v>
      </c>
      <c r="AB16" s="2" t="s">
        <v>0</v>
      </c>
      <c r="AC16" s="2" t="s">
        <v>0</v>
      </c>
      <c r="AD16" s="2" t="s">
        <v>0</v>
      </c>
      <c r="AE16" s="2" t="s">
        <v>0</v>
      </c>
      <c r="AF16" s="2" t="s">
        <v>0</v>
      </c>
      <c r="AG16" s="2" t="s">
        <v>1</v>
      </c>
      <c r="AH16" s="2"/>
      <c r="AI16" s="2"/>
      <c r="AJ16" s="2"/>
      <c r="AK16" s="2"/>
      <c r="AL16" s="2"/>
      <c r="AM16" s="5"/>
      <c r="AN16" t="str" cm="1">
        <f t="array" ref="AN16">LOOKUP(2,1/(B16:AM16&lt;&gt;""),B16:AM16)</f>
        <v>nie</v>
      </c>
      <c r="AO16" cm="1">
        <f t="array" ref="AO16">_xlfn.LET(
_xlpm.rng, _xlfn._xlws.FILTER(B16:AM16, B16:AM16&lt;&gt;""),
_xlpm.n, COLUMNS(_xlpm.rng),
_xlpm.rev, INDEX(_xlpm.rng, 1, _xlfn.SEQUENCE(1, _xlpm.n, _xlpm.n, -1)),
_xlpm.pos, MATCH(TRUE, _xlpm.rev&lt;&gt;AN16, 0),
_xlpm.wynik, IF(ISNUMBER(_xlpm.pos), _xlpm.pos-1, _xlpm.n),
_xlpm.wynik
)</f>
        <v>1</v>
      </c>
      <c r="AP16" t="str">
        <f t="shared" si="0"/>
        <v>nie 1</v>
      </c>
    </row>
    <row r="17" spans="1:42" x14ac:dyDescent="0.25">
      <c r="A17" s="16" t="s">
        <v>208</v>
      </c>
      <c r="B17" s="9" t="s">
        <v>1</v>
      </c>
      <c r="C17" s="2" t="s">
        <v>0</v>
      </c>
      <c r="D17" s="2" t="s">
        <v>1</v>
      </c>
      <c r="E17" s="2" t="s">
        <v>1</v>
      </c>
      <c r="F17" s="2" t="s">
        <v>1</v>
      </c>
      <c r="G17" s="2" t="s">
        <v>0</v>
      </c>
      <c r="H17" s="2" t="s">
        <v>0</v>
      </c>
      <c r="I17" s="2" t="s">
        <v>0</v>
      </c>
      <c r="J17" s="2" t="s">
        <v>1</v>
      </c>
      <c r="K17" s="2" t="s">
        <v>0</v>
      </c>
      <c r="L17" s="2" t="s">
        <v>0</v>
      </c>
      <c r="M17" s="2" t="s">
        <v>1</v>
      </c>
      <c r="N17" s="2" t="s">
        <v>1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1</v>
      </c>
      <c r="T17" s="2" t="s">
        <v>1</v>
      </c>
      <c r="U17" s="2" t="s">
        <v>1</v>
      </c>
      <c r="V17" s="2" t="s">
        <v>0</v>
      </c>
      <c r="W17" s="2" t="s">
        <v>1</v>
      </c>
      <c r="X17" s="2" t="s">
        <v>0</v>
      </c>
      <c r="Y17" s="2" t="s">
        <v>1</v>
      </c>
      <c r="Z17" s="2" t="s">
        <v>0</v>
      </c>
      <c r="AA17" s="2" t="s">
        <v>0</v>
      </c>
      <c r="AB17" s="2" t="s">
        <v>1</v>
      </c>
      <c r="AC17" s="2" t="s">
        <v>1</v>
      </c>
      <c r="AD17" s="2" t="s">
        <v>0</v>
      </c>
      <c r="AE17" s="2" t="s">
        <v>0</v>
      </c>
      <c r="AF17" s="2" t="s">
        <v>1</v>
      </c>
      <c r="AG17" s="2" t="s">
        <v>0</v>
      </c>
      <c r="AH17" s="2"/>
      <c r="AI17" s="2"/>
      <c r="AJ17" s="2"/>
      <c r="AK17" s="2"/>
      <c r="AL17" s="2"/>
      <c r="AM17" s="5"/>
      <c r="AN17" t="str" cm="1">
        <f t="array" ref="AN17">LOOKUP(2,1/(B17:AM17&lt;&gt;""),B17:AM17)</f>
        <v>tak</v>
      </c>
      <c r="AO17" cm="1">
        <f t="array" ref="AO17">_xlfn.LET(
_xlpm.rng, _xlfn._xlws.FILTER(B17:AM17, B17:AM17&lt;&gt;""),
_xlpm.n, COLUMNS(_xlpm.rng),
_xlpm.rev, INDEX(_xlpm.rng, 1, _xlfn.SEQUENCE(1, _xlpm.n, _xlpm.n, -1)),
_xlpm.pos, MATCH(TRUE, _xlpm.rev&lt;&gt;AN17, 0),
_xlpm.wynik, IF(ISNUMBER(_xlpm.pos), _xlpm.pos-1, _xlpm.n),
_xlpm.wynik
)</f>
        <v>1</v>
      </c>
      <c r="AP17" t="str">
        <f t="shared" si="0"/>
        <v>tak 1</v>
      </c>
    </row>
    <row r="18" spans="1:42" hidden="1" x14ac:dyDescent="0.25">
      <c r="B18">
        <f t="shared" ref="B18:AM18" si="1">COUNTIF(B2:B17, "tak")</f>
        <v>2</v>
      </c>
      <c r="C18">
        <f t="shared" si="1"/>
        <v>10</v>
      </c>
      <c r="D18">
        <f t="shared" si="1"/>
        <v>2</v>
      </c>
      <c r="E18">
        <f t="shared" si="1"/>
        <v>4</v>
      </c>
      <c r="F18">
        <f t="shared" si="1"/>
        <v>2</v>
      </c>
      <c r="G18">
        <f t="shared" si="1"/>
        <v>8</v>
      </c>
      <c r="H18">
        <f t="shared" si="1"/>
        <v>10</v>
      </c>
      <c r="I18">
        <f t="shared" si="1"/>
        <v>8</v>
      </c>
      <c r="J18">
        <f t="shared" si="1"/>
        <v>10</v>
      </c>
      <c r="K18">
        <f t="shared" si="1"/>
        <v>10</v>
      </c>
      <c r="L18">
        <f t="shared" si="1"/>
        <v>8</v>
      </c>
      <c r="M18">
        <f t="shared" si="1"/>
        <v>8</v>
      </c>
      <c r="N18">
        <f t="shared" si="1"/>
        <v>10</v>
      </c>
      <c r="O18">
        <f t="shared" si="1"/>
        <v>10</v>
      </c>
      <c r="P18">
        <f t="shared" si="1"/>
        <v>6</v>
      </c>
      <c r="Q18">
        <f t="shared" si="1"/>
        <v>14</v>
      </c>
      <c r="R18">
        <f t="shared" si="1"/>
        <v>12</v>
      </c>
      <c r="S18">
        <f t="shared" si="1"/>
        <v>8</v>
      </c>
      <c r="T18">
        <f t="shared" si="1"/>
        <v>10</v>
      </c>
      <c r="U18">
        <f t="shared" si="1"/>
        <v>8</v>
      </c>
      <c r="V18">
        <f t="shared" si="1"/>
        <v>8</v>
      </c>
      <c r="W18">
        <f t="shared" si="1"/>
        <v>6</v>
      </c>
      <c r="X18">
        <f t="shared" si="1"/>
        <v>6</v>
      </c>
      <c r="Y18">
        <f t="shared" si="1"/>
        <v>6</v>
      </c>
      <c r="Z18">
        <f t="shared" si="1"/>
        <v>8</v>
      </c>
      <c r="AA18">
        <f t="shared" si="1"/>
        <v>12</v>
      </c>
      <c r="AB18">
        <f t="shared" si="1"/>
        <v>8</v>
      </c>
      <c r="AC18">
        <f t="shared" si="1"/>
        <v>6</v>
      </c>
      <c r="AD18">
        <f t="shared" si="1"/>
        <v>8</v>
      </c>
      <c r="AE18">
        <f t="shared" si="1"/>
        <v>8</v>
      </c>
      <c r="AF18">
        <f t="shared" si="1"/>
        <v>8</v>
      </c>
      <c r="AG18">
        <f t="shared" si="1"/>
        <v>6</v>
      </c>
      <c r="AH18">
        <f t="shared" si="1"/>
        <v>0</v>
      </c>
      <c r="AI18">
        <f t="shared" si="1"/>
        <v>0</v>
      </c>
      <c r="AJ18">
        <f t="shared" si="1"/>
        <v>0</v>
      </c>
      <c r="AK18">
        <f t="shared" si="1"/>
        <v>0</v>
      </c>
      <c r="AL18">
        <f t="shared" si="1"/>
        <v>0</v>
      </c>
      <c r="AM18">
        <f t="shared" si="1"/>
        <v>0</v>
      </c>
    </row>
    <row r="19" spans="1:42" hidden="1" x14ac:dyDescent="0.25">
      <c r="B19">
        <f t="shared" ref="B19:AM19" si="2">COUNTIF(B2:B17, "nie")</f>
        <v>14</v>
      </c>
      <c r="C19">
        <f t="shared" si="2"/>
        <v>6</v>
      </c>
      <c r="D19">
        <f t="shared" si="2"/>
        <v>14</v>
      </c>
      <c r="E19">
        <f t="shared" si="2"/>
        <v>12</v>
      </c>
      <c r="F19">
        <f t="shared" si="2"/>
        <v>14</v>
      </c>
      <c r="G19">
        <f t="shared" si="2"/>
        <v>8</v>
      </c>
      <c r="H19">
        <f t="shared" si="2"/>
        <v>6</v>
      </c>
      <c r="I19">
        <f t="shared" si="2"/>
        <v>8</v>
      </c>
      <c r="J19">
        <f t="shared" si="2"/>
        <v>6</v>
      </c>
      <c r="K19">
        <f t="shared" si="2"/>
        <v>6</v>
      </c>
      <c r="L19">
        <f t="shared" si="2"/>
        <v>8</v>
      </c>
      <c r="M19">
        <f t="shared" si="2"/>
        <v>8</v>
      </c>
      <c r="N19">
        <f t="shared" si="2"/>
        <v>6</v>
      </c>
      <c r="O19">
        <f t="shared" si="2"/>
        <v>6</v>
      </c>
      <c r="P19">
        <f t="shared" si="2"/>
        <v>10</v>
      </c>
      <c r="Q19">
        <f t="shared" si="2"/>
        <v>2</v>
      </c>
      <c r="R19">
        <f t="shared" si="2"/>
        <v>4</v>
      </c>
      <c r="S19">
        <f t="shared" si="2"/>
        <v>8</v>
      </c>
      <c r="T19">
        <f t="shared" si="2"/>
        <v>6</v>
      </c>
      <c r="U19">
        <f t="shared" si="2"/>
        <v>8</v>
      </c>
      <c r="V19">
        <f t="shared" si="2"/>
        <v>8</v>
      </c>
      <c r="W19">
        <f t="shared" si="2"/>
        <v>10</v>
      </c>
      <c r="X19">
        <f t="shared" si="2"/>
        <v>10</v>
      </c>
      <c r="Y19">
        <f t="shared" si="2"/>
        <v>10</v>
      </c>
      <c r="Z19">
        <f t="shared" si="2"/>
        <v>8</v>
      </c>
      <c r="AA19">
        <f t="shared" si="2"/>
        <v>4</v>
      </c>
      <c r="AB19">
        <f t="shared" si="2"/>
        <v>8</v>
      </c>
      <c r="AC19">
        <f t="shared" si="2"/>
        <v>10</v>
      </c>
      <c r="AD19">
        <f t="shared" si="2"/>
        <v>8</v>
      </c>
      <c r="AE19">
        <f t="shared" si="2"/>
        <v>8</v>
      </c>
      <c r="AF19">
        <f t="shared" si="2"/>
        <v>8</v>
      </c>
      <c r="AG19">
        <f t="shared" si="2"/>
        <v>10</v>
      </c>
      <c r="AH19">
        <f t="shared" si="2"/>
        <v>0</v>
      </c>
      <c r="AI19">
        <f t="shared" si="2"/>
        <v>0</v>
      </c>
      <c r="AJ19">
        <f t="shared" si="2"/>
        <v>0</v>
      </c>
      <c r="AK19">
        <f t="shared" si="2"/>
        <v>0</v>
      </c>
      <c r="AL19">
        <f t="shared" si="2"/>
        <v>0</v>
      </c>
      <c r="AM19">
        <f t="shared" si="2"/>
        <v>0</v>
      </c>
    </row>
    <row r="20" spans="1:42" hidden="1" x14ac:dyDescent="0.25">
      <c r="B20" t="str">
        <f>IF(MOD(B18, 2) = 0, "1", "0")</f>
        <v>1</v>
      </c>
      <c r="C20" t="str">
        <f t="shared" ref="C20:AM21" si="3">IF(MOD(C18, 2) = 0, "1", "0")</f>
        <v>1</v>
      </c>
      <c r="D20" t="str">
        <f t="shared" si="3"/>
        <v>1</v>
      </c>
      <c r="E20" t="str">
        <f t="shared" si="3"/>
        <v>1</v>
      </c>
      <c r="F20" t="str">
        <f t="shared" si="3"/>
        <v>1</v>
      </c>
      <c r="G20" t="str">
        <f t="shared" si="3"/>
        <v>1</v>
      </c>
      <c r="H20" t="str">
        <f t="shared" si="3"/>
        <v>1</v>
      </c>
      <c r="I20" t="str">
        <f t="shared" si="3"/>
        <v>1</v>
      </c>
      <c r="J20" t="str">
        <f t="shared" si="3"/>
        <v>1</v>
      </c>
      <c r="K20" t="str">
        <f t="shared" si="3"/>
        <v>1</v>
      </c>
      <c r="L20" t="str">
        <f t="shared" si="3"/>
        <v>1</v>
      </c>
      <c r="M20" t="str">
        <f t="shared" si="3"/>
        <v>1</v>
      </c>
      <c r="N20" t="str">
        <f t="shared" si="3"/>
        <v>1</v>
      </c>
      <c r="O20" t="str">
        <f t="shared" si="3"/>
        <v>1</v>
      </c>
      <c r="P20" t="str">
        <f t="shared" si="3"/>
        <v>1</v>
      </c>
      <c r="Q20" t="str">
        <f t="shared" si="3"/>
        <v>1</v>
      </c>
      <c r="R20" t="str">
        <f t="shared" si="3"/>
        <v>1</v>
      </c>
      <c r="S20" t="str">
        <f t="shared" si="3"/>
        <v>1</v>
      </c>
      <c r="T20" t="str">
        <f t="shared" si="3"/>
        <v>1</v>
      </c>
      <c r="U20" t="str">
        <f t="shared" si="3"/>
        <v>1</v>
      </c>
      <c r="V20" t="str">
        <f t="shared" si="3"/>
        <v>1</v>
      </c>
      <c r="W20" t="str">
        <f t="shared" si="3"/>
        <v>1</v>
      </c>
      <c r="X20" t="str">
        <f t="shared" si="3"/>
        <v>1</v>
      </c>
      <c r="Y20" t="str">
        <f t="shared" si="3"/>
        <v>1</v>
      </c>
      <c r="Z20" t="str">
        <f t="shared" si="3"/>
        <v>1</v>
      </c>
      <c r="AA20" t="str">
        <f t="shared" si="3"/>
        <v>1</v>
      </c>
      <c r="AB20" t="str">
        <f t="shared" si="3"/>
        <v>1</v>
      </c>
      <c r="AC20" t="str">
        <f t="shared" si="3"/>
        <v>1</v>
      </c>
      <c r="AD20" t="str">
        <f t="shared" si="3"/>
        <v>1</v>
      </c>
      <c r="AE20" t="str">
        <f t="shared" si="3"/>
        <v>1</v>
      </c>
      <c r="AF20" t="str">
        <f t="shared" si="3"/>
        <v>1</v>
      </c>
      <c r="AG20" t="str">
        <f t="shared" si="3"/>
        <v>1</v>
      </c>
      <c r="AH20" t="str">
        <f t="shared" si="3"/>
        <v>1</v>
      </c>
      <c r="AI20" t="str">
        <f t="shared" si="3"/>
        <v>1</v>
      </c>
      <c r="AJ20" t="str">
        <f t="shared" si="3"/>
        <v>1</v>
      </c>
      <c r="AK20" t="str">
        <f t="shared" si="3"/>
        <v>1</v>
      </c>
      <c r="AL20" t="str">
        <f t="shared" si="3"/>
        <v>1</v>
      </c>
      <c r="AM20" t="str">
        <f t="shared" si="3"/>
        <v>1</v>
      </c>
    </row>
    <row r="21" spans="1:42" hidden="1" x14ac:dyDescent="0.25">
      <c r="B21" t="str">
        <f>IF(MOD(B19, 2) = 0, "1", "0")</f>
        <v>1</v>
      </c>
      <c r="C21" t="str">
        <f t="shared" si="3"/>
        <v>1</v>
      </c>
      <c r="D21" t="str">
        <f t="shared" si="3"/>
        <v>1</v>
      </c>
      <c r="E21" t="str">
        <f t="shared" si="3"/>
        <v>1</v>
      </c>
      <c r="F21" t="str">
        <f t="shared" si="3"/>
        <v>1</v>
      </c>
      <c r="G21" t="str">
        <f t="shared" si="3"/>
        <v>1</v>
      </c>
      <c r="H21" t="str">
        <f t="shared" si="3"/>
        <v>1</v>
      </c>
      <c r="I21" t="str">
        <f t="shared" si="3"/>
        <v>1</v>
      </c>
      <c r="J21" t="str">
        <f t="shared" si="3"/>
        <v>1</v>
      </c>
      <c r="K21" t="str">
        <f t="shared" si="3"/>
        <v>1</v>
      </c>
      <c r="L21" t="str">
        <f t="shared" si="3"/>
        <v>1</v>
      </c>
      <c r="M21" t="str">
        <f t="shared" si="3"/>
        <v>1</v>
      </c>
      <c r="N21" t="str">
        <f t="shared" si="3"/>
        <v>1</v>
      </c>
      <c r="O21" t="str">
        <f t="shared" si="3"/>
        <v>1</v>
      </c>
      <c r="P21" t="str">
        <f t="shared" si="3"/>
        <v>1</v>
      </c>
      <c r="Q21" t="str">
        <f t="shared" si="3"/>
        <v>1</v>
      </c>
      <c r="R21" t="str">
        <f t="shared" si="3"/>
        <v>1</v>
      </c>
      <c r="S21" t="str">
        <f t="shared" si="3"/>
        <v>1</v>
      </c>
      <c r="T21" t="str">
        <f t="shared" si="3"/>
        <v>1</v>
      </c>
      <c r="U21" t="str">
        <f t="shared" si="3"/>
        <v>1</v>
      </c>
      <c r="V21" t="str">
        <f t="shared" si="3"/>
        <v>1</v>
      </c>
      <c r="W21" t="str">
        <f t="shared" si="3"/>
        <v>1</v>
      </c>
      <c r="X21" t="str">
        <f t="shared" si="3"/>
        <v>1</v>
      </c>
      <c r="Y21" t="str">
        <f t="shared" si="3"/>
        <v>1</v>
      </c>
      <c r="Z21" t="str">
        <f t="shared" si="3"/>
        <v>1</v>
      </c>
      <c r="AA21" t="str">
        <f t="shared" si="3"/>
        <v>1</v>
      </c>
      <c r="AB21" t="str">
        <f t="shared" si="3"/>
        <v>1</v>
      </c>
      <c r="AC21" t="str">
        <f t="shared" si="3"/>
        <v>1</v>
      </c>
      <c r="AD21" t="str">
        <f t="shared" si="3"/>
        <v>1</v>
      </c>
      <c r="AE21" t="str">
        <f t="shared" si="3"/>
        <v>1</v>
      </c>
      <c r="AF21" t="str">
        <f t="shared" si="3"/>
        <v>1</v>
      </c>
      <c r="AG21" t="str">
        <f t="shared" si="3"/>
        <v>1</v>
      </c>
      <c r="AH21" t="str">
        <f t="shared" si="3"/>
        <v>1</v>
      </c>
      <c r="AI21" t="str">
        <f t="shared" si="3"/>
        <v>1</v>
      </c>
      <c r="AJ21" t="str">
        <f t="shared" si="3"/>
        <v>1</v>
      </c>
      <c r="AK21" t="str">
        <f t="shared" si="3"/>
        <v>1</v>
      </c>
      <c r="AL21" t="str">
        <f t="shared" si="3"/>
        <v>1</v>
      </c>
      <c r="AM21" t="str">
        <f t="shared" si="3"/>
        <v>1</v>
      </c>
    </row>
    <row r="22" spans="1:42" hidden="1" x14ac:dyDescent="0.25">
      <c r="B22">
        <f>SUM(B20+B21)</f>
        <v>2</v>
      </c>
      <c r="C22">
        <f t="shared" ref="C22:AM22" si="4">SUM(C20+C21)</f>
        <v>2</v>
      </c>
      <c r="D22">
        <f t="shared" si="4"/>
        <v>2</v>
      </c>
      <c r="E22">
        <f t="shared" si="4"/>
        <v>2</v>
      </c>
      <c r="F22">
        <f t="shared" si="4"/>
        <v>2</v>
      </c>
      <c r="G22">
        <f t="shared" si="4"/>
        <v>2</v>
      </c>
      <c r="H22">
        <f t="shared" si="4"/>
        <v>2</v>
      </c>
      <c r="I22">
        <f t="shared" si="4"/>
        <v>2</v>
      </c>
      <c r="J22">
        <f t="shared" si="4"/>
        <v>2</v>
      </c>
      <c r="K22">
        <f t="shared" si="4"/>
        <v>2</v>
      </c>
      <c r="L22">
        <f t="shared" si="4"/>
        <v>2</v>
      </c>
      <c r="M22">
        <f t="shared" si="4"/>
        <v>2</v>
      </c>
      <c r="N22">
        <f t="shared" si="4"/>
        <v>2</v>
      </c>
      <c r="O22">
        <f t="shared" si="4"/>
        <v>2</v>
      </c>
      <c r="P22">
        <f t="shared" si="4"/>
        <v>2</v>
      </c>
      <c r="Q22">
        <f t="shared" si="4"/>
        <v>2</v>
      </c>
      <c r="R22">
        <f t="shared" si="4"/>
        <v>2</v>
      </c>
      <c r="S22">
        <f t="shared" si="4"/>
        <v>2</v>
      </c>
      <c r="T22">
        <f t="shared" si="4"/>
        <v>2</v>
      </c>
      <c r="U22">
        <f t="shared" si="4"/>
        <v>2</v>
      </c>
      <c r="V22">
        <f t="shared" si="4"/>
        <v>2</v>
      </c>
      <c r="W22">
        <f t="shared" si="4"/>
        <v>2</v>
      </c>
      <c r="X22">
        <f t="shared" si="4"/>
        <v>2</v>
      </c>
      <c r="Y22">
        <f t="shared" si="4"/>
        <v>2</v>
      </c>
      <c r="Z22">
        <f t="shared" si="4"/>
        <v>2</v>
      </c>
      <c r="AA22">
        <f t="shared" si="4"/>
        <v>2</v>
      </c>
      <c r="AB22">
        <f t="shared" si="4"/>
        <v>2</v>
      </c>
      <c r="AC22">
        <f t="shared" si="4"/>
        <v>2</v>
      </c>
      <c r="AD22">
        <f t="shared" si="4"/>
        <v>2</v>
      </c>
      <c r="AE22">
        <f t="shared" si="4"/>
        <v>2</v>
      </c>
      <c r="AF22">
        <f t="shared" si="4"/>
        <v>2</v>
      </c>
      <c r="AG22">
        <f t="shared" si="4"/>
        <v>2</v>
      </c>
      <c r="AH22">
        <f t="shared" si="4"/>
        <v>2</v>
      </c>
      <c r="AI22">
        <f t="shared" si="4"/>
        <v>2</v>
      </c>
      <c r="AJ22">
        <f t="shared" si="4"/>
        <v>2</v>
      </c>
      <c r="AK22">
        <f t="shared" si="4"/>
        <v>2</v>
      </c>
      <c r="AL22">
        <f t="shared" si="4"/>
        <v>2</v>
      </c>
      <c r="AM22">
        <f t="shared" si="4"/>
        <v>2</v>
      </c>
    </row>
    <row r="23" spans="1:42" x14ac:dyDescent="0.25">
      <c r="B23" t="str">
        <f>IF(B22&lt;2, "Błąd! "," ")</f>
        <v xml:space="preserve"> </v>
      </c>
      <c r="C23" t="str">
        <f t="shared" ref="C23:AM23" si="5">IF(C22&lt;2, "Błąd! "," ")</f>
        <v xml:space="preserve"> </v>
      </c>
      <c r="D23" t="str">
        <f t="shared" si="5"/>
        <v xml:space="preserve"> </v>
      </c>
      <c r="E23" t="str">
        <f t="shared" si="5"/>
        <v xml:space="preserve"> </v>
      </c>
      <c r="F23" t="str">
        <f t="shared" si="5"/>
        <v xml:space="preserve"> </v>
      </c>
      <c r="G23" t="str">
        <f t="shared" si="5"/>
        <v xml:space="preserve"> </v>
      </c>
      <c r="H23" t="str">
        <f t="shared" si="5"/>
        <v xml:space="preserve"> </v>
      </c>
      <c r="I23" t="str">
        <f t="shared" si="5"/>
        <v xml:space="preserve"> </v>
      </c>
      <c r="J23" t="str">
        <f t="shared" si="5"/>
        <v xml:space="preserve"> </v>
      </c>
      <c r="K23" t="str">
        <f t="shared" si="5"/>
        <v xml:space="preserve"> </v>
      </c>
      <c r="L23" t="str">
        <f t="shared" si="5"/>
        <v xml:space="preserve"> </v>
      </c>
      <c r="M23" t="str">
        <f t="shared" si="5"/>
        <v xml:space="preserve"> </v>
      </c>
      <c r="N23" t="str">
        <f t="shared" si="5"/>
        <v xml:space="preserve"> </v>
      </c>
      <c r="O23" t="str">
        <f t="shared" si="5"/>
        <v xml:space="preserve"> </v>
      </c>
      <c r="P23" t="str">
        <f t="shared" si="5"/>
        <v xml:space="preserve"> </v>
      </c>
      <c r="Q23" t="str">
        <f t="shared" si="5"/>
        <v xml:space="preserve"> </v>
      </c>
      <c r="R23" t="str">
        <f t="shared" si="5"/>
        <v xml:space="preserve"> </v>
      </c>
      <c r="S23" t="str">
        <f t="shared" si="5"/>
        <v xml:space="preserve"> </v>
      </c>
      <c r="T23" t="str">
        <f t="shared" si="5"/>
        <v xml:space="preserve"> </v>
      </c>
      <c r="U23" t="str">
        <f t="shared" si="5"/>
        <v xml:space="preserve"> </v>
      </c>
      <c r="V23" t="str">
        <f t="shared" si="5"/>
        <v xml:space="preserve"> </v>
      </c>
      <c r="W23" t="str">
        <f t="shared" si="5"/>
        <v xml:space="preserve"> </v>
      </c>
      <c r="X23" t="str">
        <f t="shared" si="5"/>
        <v xml:space="preserve"> </v>
      </c>
      <c r="Y23" t="str">
        <f t="shared" si="5"/>
        <v xml:space="preserve"> </v>
      </c>
      <c r="Z23" t="str">
        <f t="shared" si="5"/>
        <v xml:space="preserve"> </v>
      </c>
      <c r="AA23" t="str">
        <f t="shared" si="5"/>
        <v xml:space="preserve"> </v>
      </c>
      <c r="AB23" t="str">
        <f t="shared" si="5"/>
        <v xml:space="preserve"> </v>
      </c>
      <c r="AC23" t="str">
        <f t="shared" si="5"/>
        <v xml:space="preserve"> </v>
      </c>
      <c r="AD23" t="str">
        <f t="shared" si="5"/>
        <v xml:space="preserve"> </v>
      </c>
      <c r="AE23" t="str">
        <f t="shared" si="5"/>
        <v xml:space="preserve"> </v>
      </c>
      <c r="AF23" t="str">
        <f t="shared" si="5"/>
        <v xml:space="preserve"> </v>
      </c>
      <c r="AG23" t="str">
        <f t="shared" si="5"/>
        <v xml:space="preserve"> </v>
      </c>
      <c r="AH23" t="str">
        <f t="shared" si="5"/>
        <v xml:space="preserve"> </v>
      </c>
      <c r="AI23" t="str">
        <f t="shared" si="5"/>
        <v xml:space="preserve"> </v>
      </c>
      <c r="AJ23" t="str">
        <f t="shared" si="5"/>
        <v xml:space="preserve"> </v>
      </c>
      <c r="AK23" t="str">
        <f t="shared" si="5"/>
        <v xml:space="preserve"> </v>
      </c>
      <c r="AL23" t="str">
        <f t="shared" si="5"/>
        <v xml:space="preserve"> </v>
      </c>
      <c r="AM23" t="str">
        <f t="shared" si="5"/>
        <v xml:space="preserve"> </v>
      </c>
      <c r="AN23" s="92" t="str">
        <f>IF(COUNTIF(B22:AM22, 1) + COUNTIF(B22:AM22, 0) &gt; 0, 1, "")</f>
        <v/>
      </c>
    </row>
  </sheetData>
  <dataValidations count="1">
    <dataValidation type="list" allowBlank="1" showInputMessage="1" showErrorMessage="1" sqref="B2:AM17" xr:uid="{00000000-0002-0000-0A00-000000000000}">
      <formula1>"tak,nie,"</formula1>
    </dataValidation>
  </dataValidations>
  <pageMargins left="0.7" right="0.7" top="0.75" bottom="0.75" header="0.3" footer="0.3"/>
  <headerFooter>
    <oddHeader>&amp;C&amp;"Calibri"&amp;10&amp;K008000 Gardner Aerospace Public (GREEN) Document&amp;1#_x000D_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15412-0632-4CAF-82F2-E7F0A0C2B09C}">
  <sheetPr codeName="Arkusz12">
    <tabColor theme="9" tint="0.79998168889431442"/>
  </sheetPr>
  <dimension ref="A1:AP27"/>
  <sheetViews>
    <sheetView workbookViewId="0">
      <pane xSplit="1" topLeftCell="B1" activePane="topRight" state="frozen"/>
      <selection pane="topRight" activeCell="Y36" sqref="Y36"/>
    </sheetView>
  </sheetViews>
  <sheetFormatPr defaultRowHeight="15" x14ac:dyDescent="0.25"/>
  <cols>
    <col min="2" max="39" width="4.7109375" customWidth="1"/>
  </cols>
  <sheetData>
    <row r="1" spans="1:42" s="1" customFormat="1" ht="36" customHeight="1" thickBot="1" x14ac:dyDescent="0.3">
      <c r="A1" s="24"/>
      <c r="B1" s="22">
        <v>1</v>
      </c>
      <c r="C1" s="20">
        <v>2</v>
      </c>
      <c r="D1" s="20">
        <v>3</v>
      </c>
      <c r="E1" s="20">
        <v>4</v>
      </c>
      <c r="F1" s="20">
        <v>5</v>
      </c>
      <c r="G1" s="20">
        <v>6</v>
      </c>
      <c r="H1" s="20">
        <v>7</v>
      </c>
      <c r="I1" s="20">
        <v>8</v>
      </c>
      <c r="J1" s="20">
        <v>9</v>
      </c>
      <c r="K1" s="20">
        <v>10</v>
      </c>
      <c r="L1" s="20">
        <v>11</v>
      </c>
      <c r="M1" s="20">
        <v>12</v>
      </c>
      <c r="N1" s="20">
        <v>13</v>
      </c>
      <c r="O1" s="20">
        <v>14</v>
      </c>
      <c r="P1" s="20">
        <v>15</v>
      </c>
      <c r="Q1" s="20">
        <v>16</v>
      </c>
      <c r="R1" s="20">
        <v>17</v>
      </c>
      <c r="S1" s="20">
        <v>18</v>
      </c>
      <c r="T1" s="20">
        <v>19</v>
      </c>
      <c r="U1" s="20">
        <v>20</v>
      </c>
      <c r="V1" s="20">
        <v>21</v>
      </c>
      <c r="W1" s="20">
        <v>22</v>
      </c>
      <c r="X1" s="20">
        <v>23</v>
      </c>
      <c r="Y1" s="20">
        <v>24</v>
      </c>
      <c r="Z1" s="20">
        <v>25</v>
      </c>
      <c r="AA1" s="20">
        <v>26</v>
      </c>
      <c r="AB1" s="20">
        <v>27</v>
      </c>
      <c r="AC1" s="20">
        <v>28</v>
      </c>
      <c r="AD1" s="20">
        <v>29</v>
      </c>
      <c r="AE1" s="20">
        <v>30</v>
      </c>
      <c r="AF1" s="20">
        <v>31</v>
      </c>
      <c r="AG1" s="20">
        <v>32</v>
      </c>
      <c r="AH1" s="20">
        <v>33</v>
      </c>
      <c r="AI1" s="20">
        <v>34</v>
      </c>
      <c r="AJ1" s="20">
        <v>35</v>
      </c>
      <c r="AK1" s="20">
        <v>36</v>
      </c>
      <c r="AL1" s="20">
        <v>37</v>
      </c>
      <c r="AM1" s="21">
        <v>38</v>
      </c>
    </row>
    <row r="2" spans="1:42" x14ac:dyDescent="0.25">
      <c r="A2" s="25" t="s">
        <v>172</v>
      </c>
      <c r="B2" s="23" t="s">
        <v>1</v>
      </c>
      <c r="C2" s="18" t="s">
        <v>1</v>
      </c>
      <c r="D2" s="18" t="s">
        <v>0</v>
      </c>
      <c r="E2" s="18" t="s">
        <v>0</v>
      </c>
      <c r="F2" s="18" t="s">
        <v>1</v>
      </c>
      <c r="G2" s="18" t="s">
        <v>0</v>
      </c>
      <c r="H2" s="18" t="s">
        <v>0</v>
      </c>
      <c r="I2" s="18" t="s">
        <v>1</v>
      </c>
      <c r="J2" s="18" t="s">
        <v>0</v>
      </c>
      <c r="K2" s="18" t="s">
        <v>0</v>
      </c>
      <c r="L2" s="18" t="s">
        <v>0</v>
      </c>
      <c r="M2" s="18" t="s">
        <v>1</v>
      </c>
      <c r="N2" s="2" t="s">
        <v>0</v>
      </c>
      <c r="O2" s="18" t="s">
        <v>1</v>
      </c>
      <c r="P2" s="18" t="s">
        <v>0</v>
      </c>
      <c r="Q2" s="18" t="s">
        <v>1</v>
      </c>
      <c r="R2" s="18" t="s">
        <v>0</v>
      </c>
      <c r="S2" s="18" t="s">
        <v>0</v>
      </c>
      <c r="T2" s="18" t="s">
        <v>1</v>
      </c>
      <c r="U2" s="18" t="s">
        <v>0</v>
      </c>
      <c r="V2" s="18" t="s">
        <v>0</v>
      </c>
      <c r="W2" s="18" t="s">
        <v>0</v>
      </c>
      <c r="X2" s="18" t="s">
        <v>0</v>
      </c>
      <c r="Y2" s="2" t="s">
        <v>0</v>
      </c>
      <c r="Z2" s="18" t="s">
        <v>1</v>
      </c>
      <c r="AA2" s="18" t="s">
        <v>0</v>
      </c>
      <c r="AB2" s="18" t="s">
        <v>1</v>
      </c>
      <c r="AC2" s="18" t="s">
        <v>0</v>
      </c>
      <c r="AD2" s="18" t="s">
        <v>0</v>
      </c>
      <c r="AE2" s="18" t="s">
        <v>0</v>
      </c>
      <c r="AF2" s="18" t="s">
        <v>0</v>
      </c>
      <c r="AG2" s="18" t="s">
        <v>1</v>
      </c>
      <c r="AH2" s="18"/>
      <c r="AI2" s="18"/>
      <c r="AJ2" s="18"/>
      <c r="AK2" s="18"/>
      <c r="AL2" s="18"/>
      <c r="AM2" s="19"/>
      <c r="AN2" t="str" cm="1">
        <f t="array" ref="AN2">LOOKUP(2,1/(B2:AM2&lt;&gt;""),B2:AM2)</f>
        <v>nie</v>
      </c>
      <c r="AO2" cm="1">
        <f t="array" ref="AO2">_xlfn.LET(
_xlpm.rng, _xlfn._xlws.FILTER(B2:AM2, B2:AM2&lt;&gt;""),
_xlpm.n, COLUMNS(_xlpm.rng),
_xlpm.rev, INDEX(_xlpm.rng, 1, _xlfn.SEQUENCE(1, _xlpm.n, _xlpm.n, -1)),
_xlpm.pos, MATCH(TRUE, _xlpm.rev&lt;&gt;AN2, 0),
_xlpm.wynik, IF(ISNUMBER(_xlpm.pos), _xlpm.pos-1, _xlpm.n),
_xlpm.wynik
)</f>
        <v>1</v>
      </c>
      <c r="AP2" t="str">
        <f>_xlfn.CONCAT(AN2," ",AO2)</f>
        <v>nie 1</v>
      </c>
    </row>
    <row r="3" spans="1:42" x14ac:dyDescent="0.25">
      <c r="A3" s="11" t="s">
        <v>173</v>
      </c>
      <c r="B3" s="9" t="s">
        <v>1</v>
      </c>
      <c r="C3" s="2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s="2" t="s">
        <v>0</v>
      </c>
      <c r="I3" s="18" t="s">
        <v>1</v>
      </c>
      <c r="J3" s="2" t="s">
        <v>1</v>
      </c>
      <c r="K3" s="2" t="s">
        <v>0</v>
      </c>
      <c r="L3" s="18" t="s">
        <v>0</v>
      </c>
      <c r="M3" s="2" t="s">
        <v>1</v>
      </c>
      <c r="N3" s="2" t="s">
        <v>0</v>
      </c>
      <c r="O3" s="2" t="s">
        <v>1</v>
      </c>
      <c r="P3" s="18" t="s">
        <v>0</v>
      </c>
      <c r="Q3" s="2" t="s">
        <v>1</v>
      </c>
      <c r="R3" s="2" t="s">
        <v>0</v>
      </c>
      <c r="S3" s="2" t="s">
        <v>0</v>
      </c>
      <c r="T3" s="2" t="s">
        <v>0</v>
      </c>
      <c r="U3" s="2" t="s">
        <v>1</v>
      </c>
      <c r="V3" s="2" t="s">
        <v>1</v>
      </c>
      <c r="W3" s="2" t="s">
        <v>1</v>
      </c>
      <c r="X3" s="2" t="s">
        <v>1</v>
      </c>
      <c r="Y3" s="2" t="s">
        <v>0</v>
      </c>
      <c r="Z3" s="2" t="s">
        <v>0</v>
      </c>
      <c r="AA3" s="2" t="s">
        <v>1</v>
      </c>
      <c r="AB3" s="2" t="s">
        <v>1</v>
      </c>
      <c r="AC3" s="18" t="s">
        <v>0</v>
      </c>
      <c r="AD3" s="2" t="s">
        <v>1</v>
      </c>
      <c r="AE3" s="2" t="s">
        <v>0</v>
      </c>
      <c r="AF3" s="2" t="s">
        <v>0</v>
      </c>
      <c r="AG3" s="2" t="s">
        <v>0</v>
      </c>
      <c r="AH3" s="2"/>
      <c r="AI3" s="2"/>
      <c r="AJ3" s="2"/>
      <c r="AK3" s="2"/>
      <c r="AL3" s="2"/>
      <c r="AM3" s="5"/>
      <c r="AN3" t="str" cm="1">
        <f t="array" ref="AN3">LOOKUP(2,1/(B3:AM3&lt;&gt;""),B3:AM3)</f>
        <v>tak</v>
      </c>
      <c r="AO3" cm="1">
        <f t="array" ref="AO3">_xlfn.LET(
_xlpm.rng, _xlfn._xlws.FILTER(B3:AM3, B3:AM3&lt;&gt;""),
_xlpm.n, COLUMNS(_xlpm.rng),
_xlpm.rev, INDEX(_xlpm.rng, 1, _xlfn.SEQUENCE(1, _xlpm.n, _xlpm.n, -1)),
_xlpm.pos, MATCH(TRUE, _xlpm.rev&lt;&gt;AN3, 0),
_xlpm.wynik, IF(ISNUMBER(_xlpm.pos), _xlpm.pos-1, _xlpm.n),
_xlpm.wynik
)</f>
        <v>3</v>
      </c>
      <c r="AP3" t="str">
        <f t="shared" ref="AP3:AP21" si="0">_xlfn.CONCAT(AN3," ",AO3)</f>
        <v>tak 3</v>
      </c>
    </row>
    <row r="4" spans="1:42" x14ac:dyDescent="0.25">
      <c r="A4" s="11" t="s">
        <v>174</v>
      </c>
      <c r="B4" s="9" t="s">
        <v>0</v>
      </c>
      <c r="C4" s="2" t="s">
        <v>0</v>
      </c>
      <c r="D4" s="2" t="s">
        <v>0</v>
      </c>
      <c r="E4" s="2" t="s">
        <v>1</v>
      </c>
      <c r="F4" s="2" t="s">
        <v>0</v>
      </c>
      <c r="G4" s="2" t="s">
        <v>0</v>
      </c>
      <c r="H4" s="2" t="s">
        <v>1</v>
      </c>
      <c r="I4" s="18" t="s">
        <v>1</v>
      </c>
      <c r="J4" s="2" t="s">
        <v>0</v>
      </c>
      <c r="K4" s="2" t="s">
        <v>1</v>
      </c>
      <c r="L4" s="18" t="s">
        <v>0</v>
      </c>
      <c r="M4" s="2" t="s">
        <v>0</v>
      </c>
      <c r="N4" s="2" t="s">
        <v>0</v>
      </c>
      <c r="O4" s="2" t="s">
        <v>0</v>
      </c>
      <c r="P4" s="18" t="s">
        <v>0</v>
      </c>
      <c r="Q4" s="2" t="s">
        <v>0</v>
      </c>
      <c r="R4" s="2" t="s">
        <v>1</v>
      </c>
      <c r="S4" s="2" t="s">
        <v>0</v>
      </c>
      <c r="T4" s="2" t="s">
        <v>0</v>
      </c>
      <c r="U4" s="2" t="s">
        <v>1</v>
      </c>
      <c r="V4" s="2" t="s">
        <v>1</v>
      </c>
      <c r="W4" s="2" t="s">
        <v>0</v>
      </c>
      <c r="X4" s="2" t="s">
        <v>1</v>
      </c>
      <c r="Y4" s="2" t="s">
        <v>0</v>
      </c>
      <c r="Z4" s="2" t="s">
        <v>1</v>
      </c>
      <c r="AA4" s="2" t="s">
        <v>1</v>
      </c>
      <c r="AB4" s="2" t="s">
        <v>1</v>
      </c>
      <c r="AC4" s="18" t="s">
        <v>0</v>
      </c>
      <c r="AD4" s="2" t="s">
        <v>1</v>
      </c>
      <c r="AE4" s="2" t="s">
        <v>1</v>
      </c>
      <c r="AF4" s="2" t="s">
        <v>0</v>
      </c>
      <c r="AG4" s="2"/>
      <c r="AH4" s="2"/>
      <c r="AI4" s="2"/>
      <c r="AJ4" s="2"/>
      <c r="AK4" s="2"/>
      <c r="AL4" s="2"/>
      <c r="AM4" s="5"/>
      <c r="AN4" t="str" cm="1">
        <f t="array" ref="AN4">LOOKUP(2,1/(B4:AM4&lt;&gt;""),B4:AM4)</f>
        <v>tak</v>
      </c>
      <c r="AO4" cm="1">
        <f t="array" ref="AO4">_xlfn.LET(
_xlpm.rng, _xlfn._xlws.FILTER(B4:AM4, B4:AM4&lt;&gt;""),
_xlpm.n, COLUMNS(_xlpm.rng),
_xlpm.rev, INDEX(_xlpm.rng, 1, _xlfn.SEQUENCE(1, _xlpm.n, _xlpm.n, -1)),
_xlpm.pos, MATCH(TRUE, _xlpm.rev&lt;&gt;AN4, 0),
_xlpm.wynik, IF(ISNUMBER(_xlpm.pos), _xlpm.pos-1, _xlpm.n),
_xlpm.wynik
)</f>
        <v>1</v>
      </c>
      <c r="AP4" t="str">
        <f t="shared" si="0"/>
        <v>tak 1</v>
      </c>
    </row>
    <row r="5" spans="1:42" x14ac:dyDescent="0.25">
      <c r="A5" s="11" t="s">
        <v>175</v>
      </c>
      <c r="B5" s="9" t="s">
        <v>0</v>
      </c>
      <c r="C5" s="2" t="s">
        <v>0</v>
      </c>
      <c r="D5" s="2" t="s">
        <v>1</v>
      </c>
      <c r="E5" s="2" t="s">
        <v>1</v>
      </c>
      <c r="F5" s="2" t="s">
        <v>0</v>
      </c>
      <c r="G5" s="2" t="s">
        <v>0</v>
      </c>
      <c r="H5" s="2" t="s">
        <v>1</v>
      </c>
      <c r="I5" s="2" t="s">
        <v>0</v>
      </c>
      <c r="J5" s="2" t="s">
        <v>0</v>
      </c>
      <c r="K5" s="2" t="s">
        <v>0</v>
      </c>
      <c r="L5" s="18" t="s">
        <v>0</v>
      </c>
      <c r="M5" s="2" t="s">
        <v>1</v>
      </c>
      <c r="N5" s="2" t="s">
        <v>1</v>
      </c>
      <c r="O5" s="2" t="s">
        <v>1</v>
      </c>
      <c r="P5" s="2" t="s">
        <v>1</v>
      </c>
      <c r="Q5" s="2" t="s">
        <v>0</v>
      </c>
      <c r="R5" s="2" t="s">
        <v>1</v>
      </c>
      <c r="S5" s="2" t="s">
        <v>1</v>
      </c>
      <c r="T5" s="2" t="s">
        <v>1</v>
      </c>
      <c r="U5" s="2" t="s">
        <v>1</v>
      </c>
      <c r="V5" s="2" t="s">
        <v>1</v>
      </c>
      <c r="W5" s="2" t="s">
        <v>1</v>
      </c>
      <c r="X5" s="2" t="s">
        <v>1</v>
      </c>
      <c r="Y5" s="2" t="s">
        <v>0</v>
      </c>
      <c r="Z5" s="2" t="s">
        <v>1</v>
      </c>
      <c r="AA5" s="2" t="s">
        <v>1</v>
      </c>
      <c r="AB5" s="2" t="s">
        <v>0</v>
      </c>
      <c r="AC5" s="18" t="s">
        <v>0</v>
      </c>
      <c r="AD5" s="2" t="s">
        <v>0</v>
      </c>
      <c r="AE5" s="2" t="s">
        <v>1</v>
      </c>
      <c r="AF5" s="2" t="s">
        <v>0</v>
      </c>
      <c r="AG5" s="2" t="s">
        <v>0</v>
      </c>
      <c r="AH5" s="2"/>
      <c r="AI5" s="2"/>
      <c r="AJ5" s="2"/>
      <c r="AK5" s="2"/>
      <c r="AL5" s="2"/>
      <c r="AM5" s="5"/>
      <c r="AN5" t="str" cm="1">
        <f t="array" ref="AN5">LOOKUP(2,1/(B5:AM5&lt;&gt;""),B5:AM5)</f>
        <v>tak</v>
      </c>
      <c r="AO5" cm="1">
        <f t="array" ref="AO5">_xlfn.LET(
_xlpm.rng, _xlfn._xlws.FILTER(B5:AM5, B5:AM5&lt;&gt;""),
_xlpm.n, COLUMNS(_xlpm.rng),
_xlpm.rev, INDEX(_xlpm.rng, 1, _xlfn.SEQUENCE(1, _xlpm.n, _xlpm.n, -1)),
_xlpm.pos, MATCH(TRUE, _xlpm.rev&lt;&gt;AN5, 0),
_xlpm.wynik, IF(ISNUMBER(_xlpm.pos), _xlpm.pos-1, _xlpm.n),
_xlpm.wynik
)</f>
        <v>2</v>
      </c>
      <c r="AP5" t="str">
        <f t="shared" si="0"/>
        <v>tak 2</v>
      </c>
    </row>
    <row r="6" spans="1:42" x14ac:dyDescent="0.25">
      <c r="A6" s="11" t="s">
        <v>176</v>
      </c>
      <c r="B6" s="9" t="s">
        <v>0</v>
      </c>
      <c r="C6" s="2" t="s">
        <v>0</v>
      </c>
      <c r="D6" s="2" t="s">
        <v>1</v>
      </c>
      <c r="E6" s="2" t="s">
        <v>1</v>
      </c>
      <c r="F6" s="2" t="s">
        <v>1</v>
      </c>
      <c r="G6" s="2" t="s">
        <v>1</v>
      </c>
      <c r="H6" s="2" t="s">
        <v>1</v>
      </c>
      <c r="I6" s="2" t="s">
        <v>1</v>
      </c>
      <c r="J6" s="2" t="s">
        <v>0</v>
      </c>
      <c r="K6" s="2" t="s">
        <v>1</v>
      </c>
      <c r="L6" s="18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1</v>
      </c>
      <c r="T6" s="2" t="s">
        <v>1</v>
      </c>
      <c r="U6" s="2" t="s">
        <v>1</v>
      </c>
      <c r="V6" s="2" t="s">
        <v>1</v>
      </c>
      <c r="W6" s="2" t="s">
        <v>0</v>
      </c>
      <c r="X6" s="2" t="s">
        <v>0</v>
      </c>
      <c r="Y6" s="2" t="s">
        <v>1</v>
      </c>
      <c r="Z6" s="2" t="s">
        <v>1</v>
      </c>
      <c r="AA6" s="2" t="s">
        <v>0</v>
      </c>
      <c r="AB6" s="2" t="s">
        <v>0</v>
      </c>
      <c r="AC6" s="18" t="s">
        <v>0</v>
      </c>
      <c r="AD6" s="2" t="s">
        <v>1</v>
      </c>
      <c r="AE6" s="2" t="s">
        <v>0</v>
      </c>
      <c r="AF6" s="2" t="s">
        <v>0</v>
      </c>
      <c r="AG6" s="2" t="s">
        <v>0</v>
      </c>
      <c r="AH6" s="2"/>
      <c r="AI6" s="2"/>
      <c r="AJ6" s="2"/>
      <c r="AK6" s="2"/>
      <c r="AL6" s="2"/>
      <c r="AM6" s="5"/>
      <c r="AN6" t="str" cm="1">
        <f t="array" ref="AN6">LOOKUP(2,1/(B6:AM6&lt;&gt;""),B6:AM6)</f>
        <v>tak</v>
      </c>
      <c r="AO6" cm="1">
        <f t="array" ref="AO6">_xlfn.LET(
_xlpm.rng, _xlfn._xlws.FILTER(B6:AM6, B6:AM6&lt;&gt;""),
_xlpm.n, COLUMNS(_xlpm.rng),
_xlpm.rev, INDEX(_xlpm.rng, 1, _xlfn.SEQUENCE(1, _xlpm.n, _xlpm.n, -1)),
_xlpm.pos, MATCH(TRUE, _xlpm.rev&lt;&gt;AN6, 0),
_xlpm.wynik, IF(ISNUMBER(_xlpm.pos), _xlpm.pos-1, _xlpm.n),
_xlpm.wynik
)</f>
        <v>3</v>
      </c>
      <c r="AP6" t="str">
        <f t="shared" si="0"/>
        <v>tak 3</v>
      </c>
    </row>
    <row r="7" spans="1:42" x14ac:dyDescent="0.25">
      <c r="A7" s="11" t="s">
        <v>177</v>
      </c>
      <c r="B7" s="9" t="s">
        <v>1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18" t="s">
        <v>0</v>
      </c>
      <c r="M7" s="2" t="s">
        <v>0</v>
      </c>
      <c r="N7" s="2" t="s">
        <v>0</v>
      </c>
      <c r="O7" s="2" t="s">
        <v>1</v>
      </c>
      <c r="P7" s="2" t="s">
        <v>0</v>
      </c>
      <c r="Q7" s="2" t="s">
        <v>1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1</v>
      </c>
      <c r="W7" s="2" t="s">
        <v>0</v>
      </c>
      <c r="X7" s="2" t="s">
        <v>0</v>
      </c>
      <c r="Y7" s="2" t="s">
        <v>1</v>
      </c>
      <c r="Z7" s="2" t="s">
        <v>1</v>
      </c>
      <c r="AA7" s="2" t="s">
        <v>0</v>
      </c>
      <c r="AB7" s="2" t="s">
        <v>0</v>
      </c>
      <c r="AC7" s="18" t="s">
        <v>0</v>
      </c>
      <c r="AD7" s="2" t="s">
        <v>0</v>
      </c>
      <c r="AE7" s="2" t="s">
        <v>0</v>
      </c>
      <c r="AF7" s="2" t="s">
        <v>0</v>
      </c>
      <c r="AG7" s="2" t="s">
        <v>0</v>
      </c>
      <c r="AH7" s="2"/>
      <c r="AI7" s="2"/>
      <c r="AJ7" s="2"/>
      <c r="AK7" s="2"/>
      <c r="AL7" s="2"/>
      <c r="AM7" s="5"/>
      <c r="AN7" t="str" cm="1">
        <f t="array" ref="AN7">LOOKUP(2,1/(B7:AM7&lt;&gt;""),B7:AM7)</f>
        <v>tak</v>
      </c>
      <c r="AO7" cm="1">
        <f t="array" ref="AO7">_xlfn.LET(
_xlpm.rng, _xlfn._xlws.FILTER(B7:AM7, B7:AM7&lt;&gt;""),
_xlpm.n, COLUMNS(_xlpm.rng),
_xlpm.rev, INDEX(_xlpm.rng, 1, _xlfn.SEQUENCE(1, _xlpm.n, _xlpm.n, -1)),
_xlpm.pos, MATCH(TRUE, _xlpm.rev&lt;&gt;AN7, 0),
_xlpm.wynik, IF(ISNUMBER(_xlpm.pos), _xlpm.pos-1, _xlpm.n),
_xlpm.wynik
)</f>
        <v>7</v>
      </c>
      <c r="AP7" t="str">
        <f t="shared" si="0"/>
        <v>tak 7</v>
      </c>
    </row>
    <row r="8" spans="1:42" x14ac:dyDescent="0.25">
      <c r="A8" s="11" t="s">
        <v>178</v>
      </c>
      <c r="B8" s="9" t="s">
        <v>1</v>
      </c>
      <c r="C8" s="2" t="s">
        <v>1</v>
      </c>
      <c r="D8" s="2" t="s">
        <v>0</v>
      </c>
      <c r="E8" s="2" t="s">
        <v>0</v>
      </c>
      <c r="F8" s="2" t="s">
        <v>1</v>
      </c>
      <c r="G8" s="2" t="s">
        <v>0</v>
      </c>
      <c r="H8" s="2" t="s">
        <v>1</v>
      </c>
      <c r="I8" s="2" t="s">
        <v>1</v>
      </c>
      <c r="J8" s="2" t="s">
        <v>0</v>
      </c>
      <c r="K8" s="2" t="s">
        <v>0</v>
      </c>
      <c r="L8" s="18" t="s">
        <v>0</v>
      </c>
      <c r="M8" s="2" t="s">
        <v>0</v>
      </c>
      <c r="N8" s="2" t="s">
        <v>1</v>
      </c>
      <c r="O8" s="2" t="s">
        <v>1</v>
      </c>
      <c r="P8" s="2" t="s">
        <v>0</v>
      </c>
      <c r="Q8" s="2" t="s">
        <v>0</v>
      </c>
      <c r="R8" s="2" t="s">
        <v>0</v>
      </c>
      <c r="S8" s="2" t="s">
        <v>1</v>
      </c>
      <c r="T8" s="2" t="s">
        <v>1</v>
      </c>
      <c r="U8" s="2" t="s">
        <v>0</v>
      </c>
      <c r="V8" s="2" t="s">
        <v>1</v>
      </c>
      <c r="W8" s="2" t="s">
        <v>0</v>
      </c>
      <c r="X8" s="2" t="s">
        <v>0</v>
      </c>
      <c r="Y8" s="2" t="s">
        <v>0</v>
      </c>
      <c r="Z8" s="2" t="s">
        <v>0</v>
      </c>
      <c r="AA8" s="2" t="s">
        <v>0</v>
      </c>
      <c r="AB8" s="2" t="s">
        <v>1</v>
      </c>
      <c r="AC8" s="18" t="s">
        <v>0</v>
      </c>
      <c r="AD8" s="2" t="s">
        <v>0</v>
      </c>
      <c r="AE8" s="2" t="s">
        <v>0</v>
      </c>
      <c r="AF8" s="2" t="s">
        <v>0</v>
      </c>
      <c r="AG8" s="2" t="s">
        <v>0</v>
      </c>
      <c r="AH8" s="2"/>
      <c r="AI8" s="2"/>
      <c r="AJ8" s="2"/>
      <c r="AK8" s="2"/>
      <c r="AL8" s="2"/>
      <c r="AM8" s="5"/>
      <c r="AN8" t="str" cm="1">
        <f t="array" ref="AN8">LOOKUP(2,1/(B8:AM8&lt;&gt;""),B8:AM8)</f>
        <v>tak</v>
      </c>
      <c r="AO8" cm="1">
        <f t="array" ref="AO8">_xlfn.LET(
_xlpm.rng, _xlfn._xlws.FILTER(B8:AM8, B8:AM8&lt;&gt;""),
_xlpm.n, COLUMNS(_xlpm.rng),
_xlpm.rev, INDEX(_xlpm.rng, 1, _xlfn.SEQUENCE(1, _xlpm.n, _xlpm.n, -1)),
_xlpm.pos, MATCH(TRUE, _xlpm.rev&lt;&gt;AN8, 0),
_xlpm.wynik, IF(ISNUMBER(_xlpm.pos), _xlpm.pos-1, _xlpm.n),
_xlpm.wynik
)</f>
        <v>5</v>
      </c>
      <c r="AP8" t="str">
        <f t="shared" si="0"/>
        <v>tak 5</v>
      </c>
    </row>
    <row r="9" spans="1:42" x14ac:dyDescent="0.25">
      <c r="A9" s="11" t="s">
        <v>179</v>
      </c>
      <c r="B9" s="9" t="s">
        <v>1</v>
      </c>
      <c r="C9" s="2" t="s">
        <v>0</v>
      </c>
      <c r="D9" s="2" t="s">
        <v>0</v>
      </c>
      <c r="E9" s="2" t="s">
        <v>1</v>
      </c>
      <c r="F9" s="2" t="s">
        <v>0</v>
      </c>
      <c r="G9" s="2" t="s">
        <v>0</v>
      </c>
      <c r="H9" s="2" t="s">
        <v>1</v>
      </c>
      <c r="I9" s="2" t="s">
        <v>1</v>
      </c>
      <c r="J9" s="2" t="s">
        <v>0</v>
      </c>
      <c r="K9" s="2" t="s">
        <v>0</v>
      </c>
      <c r="L9" s="18" t="s">
        <v>0</v>
      </c>
      <c r="M9" s="2" t="s">
        <v>1</v>
      </c>
      <c r="N9" s="2" t="s">
        <v>0</v>
      </c>
      <c r="O9" s="2" t="s">
        <v>1</v>
      </c>
      <c r="P9" s="2" t="s">
        <v>0</v>
      </c>
      <c r="Q9" s="2" t="s">
        <v>0</v>
      </c>
      <c r="R9" s="2" t="s">
        <v>0</v>
      </c>
      <c r="S9" s="2" t="s">
        <v>1</v>
      </c>
      <c r="T9" s="2" t="s">
        <v>0</v>
      </c>
      <c r="U9" s="2" t="s">
        <v>0</v>
      </c>
      <c r="V9" s="2" t="s">
        <v>1</v>
      </c>
      <c r="W9" s="2" t="s">
        <v>1</v>
      </c>
      <c r="X9" s="2" t="s">
        <v>0</v>
      </c>
      <c r="Y9" s="2" t="s">
        <v>0</v>
      </c>
      <c r="Z9" s="2" t="s">
        <v>1</v>
      </c>
      <c r="AA9" s="2" t="s">
        <v>1</v>
      </c>
      <c r="AB9" s="2" t="s">
        <v>0</v>
      </c>
      <c r="AC9" s="18" t="s">
        <v>0</v>
      </c>
      <c r="AD9" s="2" t="s">
        <v>1</v>
      </c>
      <c r="AE9" s="2" t="s">
        <v>0</v>
      </c>
      <c r="AF9" s="2" t="s">
        <v>1</v>
      </c>
      <c r="AG9" s="2" t="s">
        <v>0</v>
      </c>
      <c r="AH9" s="2"/>
      <c r="AI9" s="2"/>
      <c r="AJ9" s="2"/>
      <c r="AK9" s="2"/>
      <c r="AL9" s="2"/>
      <c r="AM9" s="5"/>
      <c r="AN9" t="str" cm="1">
        <f t="array" ref="AN9">LOOKUP(2,1/(B9:AM9&lt;&gt;""),B9:AM9)</f>
        <v>tak</v>
      </c>
      <c r="AO9" cm="1">
        <f t="array" ref="AO9">_xlfn.LET(
_xlpm.rng, _xlfn._xlws.FILTER(B9:AM9, B9:AM9&lt;&gt;""),
_xlpm.n, COLUMNS(_xlpm.rng),
_xlpm.rev, INDEX(_xlpm.rng, 1, _xlfn.SEQUENCE(1, _xlpm.n, _xlpm.n, -1)),
_xlpm.pos, MATCH(TRUE, _xlpm.rev&lt;&gt;AN9, 0),
_xlpm.wynik, IF(ISNUMBER(_xlpm.pos), _xlpm.pos-1, _xlpm.n),
_xlpm.wynik
)</f>
        <v>1</v>
      </c>
      <c r="AP9" t="str">
        <f t="shared" si="0"/>
        <v>tak 1</v>
      </c>
    </row>
    <row r="10" spans="1:42" x14ac:dyDescent="0.25">
      <c r="A10" s="11" t="s">
        <v>180</v>
      </c>
      <c r="B10" s="9" t="s">
        <v>0</v>
      </c>
      <c r="C10" s="2" t="s">
        <v>1</v>
      </c>
      <c r="D10" s="2" t="s">
        <v>1</v>
      </c>
      <c r="E10" s="2" t="s">
        <v>0</v>
      </c>
      <c r="F10" s="2" t="s">
        <v>1</v>
      </c>
      <c r="G10" s="2" t="s">
        <v>0</v>
      </c>
      <c r="H10" s="2" t="s">
        <v>1</v>
      </c>
      <c r="I10" s="2" t="s">
        <v>1</v>
      </c>
      <c r="J10" s="2" t="s">
        <v>1</v>
      </c>
      <c r="K10" s="2" t="s">
        <v>0</v>
      </c>
      <c r="L10" s="2" t="s">
        <v>1</v>
      </c>
      <c r="M10" s="2" t="s">
        <v>1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1</v>
      </c>
      <c r="S10" s="2" t="s">
        <v>1</v>
      </c>
      <c r="T10" s="2" t="s">
        <v>0</v>
      </c>
      <c r="U10" s="2" t="s">
        <v>0</v>
      </c>
      <c r="V10" s="2" t="s">
        <v>0</v>
      </c>
      <c r="W10" s="2" t="s">
        <v>0</v>
      </c>
      <c r="X10" s="2" t="s">
        <v>0</v>
      </c>
      <c r="Y10" s="2" t="s">
        <v>1</v>
      </c>
      <c r="Z10" s="2" t="s">
        <v>0</v>
      </c>
      <c r="AA10" s="2" t="s">
        <v>0</v>
      </c>
      <c r="AB10" s="2" t="s">
        <v>0</v>
      </c>
      <c r="AC10" s="18" t="s">
        <v>0</v>
      </c>
      <c r="AD10" s="2" t="s">
        <v>1</v>
      </c>
      <c r="AE10" s="2" t="s">
        <v>0</v>
      </c>
      <c r="AF10" s="2" t="s">
        <v>1</v>
      </c>
      <c r="AG10" s="2" t="s">
        <v>0</v>
      </c>
      <c r="AH10" s="2"/>
      <c r="AI10" s="2"/>
      <c r="AJ10" s="2"/>
      <c r="AK10" s="2"/>
      <c r="AL10" s="2"/>
      <c r="AM10" s="5"/>
      <c r="AN10" t="str" cm="1">
        <f t="array" ref="AN10">LOOKUP(2,1/(B10:AM10&lt;&gt;""),B10:AM10)</f>
        <v>tak</v>
      </c>
      <c r="AO10" cm="1">
        <f t="array" ref="AO10">_xlfn.LET(
_xlpm.rng, _xlfn._xlws.FILTER(B10:AM10, B10:AM10&lt;&gt;""),
_xlpm.n, COLUMNS(_xlpm.rng),
_xlpm.rev, INDEX(_xlpm.rng, 1, _xlfn.SEQUENCE(1, _xlpm.n, _xlpm.n, -1)),
_xlpm.pos, MATCH(TRUE, _xlpm.rev&lt;&gt;AN10, 0),
_xlpm.wynik, IF(ISNUMBER(_xlpm.pos), _xlpm.pos-1, _xlpm.n),
_xlpm.wynik
)</f>
        <v>1</v>
      </c>
      <c r="AP10" t="str">
        <f t="shared" si="0"/>
        <v>tak 1</v>
      </c>
    </row>
    <row r="11" spans="1:42" x14ac:dyDescent="0.25">
      <c r="A11" s="11" t="s">
        <v>181</v>
      </c>
      <c r="B11" s="9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1</v>
      </c>
      <c r="I11" s="2" t="s">
        <v>1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1</v>
      </c>
      <c r="O11" s="2" t="s">
        <v>1</v>
      </c>
      <c r="P11" s="2" t="s">
        <v>0</v>
      </c>
      <c r="Q11" s="2" t="s">
        <v>0</v>
      </c>
      <c r="R11" s="2" t="s">
        <v>0</v>
      </c>
      <c r="S11" s="2" t="s">
        <v>1</v>
      </c>
      <c r="T11" s="2" t="s">
        <v>1</v>
      </c>
      <c r="U11" s="2" t="s">
        <v>0</v>
      </c>
      <c r="V11" s="2" t="s">
        <v>1</v>
      </c>
      <c r="W11" s="2" t="s">
        <v>1</v>
      </c>
      <c r="X11" s="2" t="s">
        <v>1</v>
      </c>
      <c r="Y11" s="2" t="s">
        <v>0</v>
      </c>
      <c r="Z11" s="2" t="s">
        <v>1</v>
      </c>
      <c r="AA11" s="2" t="s">
        <v>1</v>
      </c>
      <c r="AB11" s="2" t="s">
        <v>1</v>
      </c>
      <c r="AC11" s="18" t="s">
        <v>0</v>
      </c>
      <c r="AD11" s="2" t="s">
        <v>1</v>
      </c>
      <c r="AE11" s="2" t="s">
        <v>0</v>
      </c>
      <c r="AF11" s="2" t="s">
        <v>1</v>
      </c>
      <c r="AG11" s="2" t="s">
        <v>0</v>
      </c>
      <c r="AH11" s="2"/>
      <c r="AI11" s="2"/>
      <c r="AJ11" s="2"/>
      <c r="AK11" s="2"/>
      <c r="AL11" s="2"/>
      <c r="AM11" s="5"/>
      <c r="AN11" t="str" cm="1">
        <f t="array" ref="AN11">LOOKUP(2,1/(B11:AM11&lt;&gt;""),B11:AM11)</f>
        <v>tak</v>
      </c>
      <c r="AO11" cm="1">
        <f t="array" ref="AO11">_xlfn.LET(
_xlpm.rng, _xlfn._xlws.FILTER(B11:AM11, B11:AM11&lt;&gt;""),
_xlpm.n, COLUMNS(_xlpm.rng),
_xlpm.rev, INDEX(_xlpm.rng, 1, _xlfn.SEQUENCE(1, _xlpm.n, _xlpm.n, -1)),
_xlpm.pos, MATCH(TRUE, _xlpm.rev&lt;&gt;AN11, 0),
_xlpm.wynik, IF(ISNUMBER(_xlpm.pos), _xlpm.pos-1, _xlpm.n),
_xlpm.wynik
)</f>
        <v>1</v>
      </c>
      <c r="AP11" t="str">
        <f t="shared" si="0"/>
        <v>tak 1</v>
      </c>
    </row>
    <row r="12" spans="1:42" x14ac:dyDescent="0.25">
      <c r="A12" s="11" t="s">
        <v>182</v>
      </c>
      <c r="B12" s="9" t="s">
        <v>1</v>
      </c>
      <c r="C12" s="2" t="s">
        <v>1</v>
      </c>
      <c r="D12" s="2" t="s">
        <v>1</v>
      </c>
      <c r="E12" s="2" t="s">
        <v>0</v>
      </c>
      <c r="F12" s="2" t="s">
        <v>1</v>
      </c>
      <c r="G12" s="2" t="s">
        <v>0</v>
      </c>
      <c r="H12" s="2" t="s">
        <v>0</v>
      </c>
      <c r="I12" s="2" t="s">
        <v>0</v>
      </c>
      <c r="J12" s="2" t="s">
        <v>1</v>
      </c>
      <c r="K12" s="2" t="s">
        <v>0</v>
      </c>
      <c r="L12" s="2" t="s">
        <v>0</v>
      </c>
      <c r="M12" s="2" t="s">
        <v>0</v>
      </c>
      <c r="N12" s="2" t="s">
        <v>1</v>
      </c>
      <c r="O12" s="2" t="s">
        <v>0</v>
      </c>
      <c r="P12" s="2" t="s">
        <v>0</v>
      </c>
      <c r="Q12" s="2" t="s">
        <v>1</v>
      </c>
      <c r="R12" s="2" t="s">
        <v>1</v>
      </c>
      <c r="S12" s="2" t="s">
        <v>1</v>
      </c>
      <c r="T12" s="2" t="s">
        <v>0</v>
      </c>
      <c r="U12" s="2" t="s">
        <v>0</v>
      </c>
      <c r="V12" s="2" t="s">
        <v>0</v>
      </c>
      <c r="W12" s="2" t="s">
        <v>0</v>
      </c>
      <c r="X12" s="2" t="s">
        <v>0</v>
      </c>
      <c r="Y12" s="2" t="s">
        <v>0</v>
      </c>
      <c r="Z12" s="2" t="s">
        <v>1</v>
      </c>
      <c r="AA12" s="2" t="s">
        <v>1</v>
      </c>
      <c r="AB12" s="2" t="s">
        <v>0</v>
      </c>
      <c r="AC12" s="18" t="s">
        <v>0</v>
      </c>
      <c r="AD12" s="2" t="s">
        <v>0</v>
      </c>
      <c r="AE12" s="2" t="s">
        <v>0</v>
      </c>
      <c r="AF12" s="2" t="s">
        <v>0</v>
      </c>
      <c r="AG12" s="2" t="s">
        <v>0</v>
      </c>
      <c r="AH12" s="2"/>
      <c r="AI12" s="2"/>
      <c r="AJ12" s="2"/>
      <c r="AK12" s="2"/>
      <c r="AL12" s="2"/>
      <c r="AM12" s="5"/>
      <c r="AN12" t="str" cm="1">
        <f t="array" ref="AN12">LOOKUP(2,1/(B12:AM12&lt;&gt;""),B12:AM12)</f>
        <v>tak</v>
      </c>
      <c r="AO12" cm="1">
        <f t="array" ref="AO12">_xlfn.LET(
_xlpm.rng, _xlfn._xlws.FILTER(B12:AM12, B12:AM12&lt;&gt;""),
_xlpm.n, COLUMNS(_xlpm.rng),
_xlpm.rev, INDEX(_xlpm.rng, 1, _xlfn.SEQUENCE(1, _xlpm.n, _xlpm.n, -1)),
_xlpm.pos, MATCH(TRUE, _xlpm.rev&lt;&gt;AN12, 0),
_xlpm.wynik, IF(ISNUMBER(_xlpm.pos), _xlpm.pos-1, _xlpm.n),
_xlpm.wynik
)</f>
        <v>6</v>
      </c>
      <c r="AP12" t="str">
        <f t="shared" si="0"/>
        <v>tak 6</v>
      </c>
    </row>
    <row r="13" spans="1:42" x14ac:dyDescent="0.25">
      <c r="A13" s="11" t="s">
        <v>183</v>
      </c>
      <c r="B13" s="9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1</v>
      </c>
      <c r="H13" s="2" t="s">
        <v>0</v>
      </c>
      <c r="I13" s="2" t="s">
        <v>1</v>
      </c>
      <c r="J13" s="2" t="s">
        <v>1</v>
      </c>
      <c r="K13" s="2" t="s">
        <v>0</v>
      </c>
      <c r="L13" s="2" t="s">
        <v>1</v>
      </c>
      <c r="M13" s="2" t="s">
        <v>1</v>
      </c>
      <c r="N13" s="2" t="s">
        <v>0</v>
      </c>
      <c r="O13" s="2" t="s">
        <v>1</v>
      </c>
      <c r="P13" s="2" t="s">
        <v>1</v>
      </c>
      <c r="Q13" s="2" t="s">
        <v>1</v>
      </c>
      <c r="R13" s="2" t="s">
        <v>1</v>
      </c>
      <c r="S13" s="2" t="s">
        <v>0</v>
      </c>
      <c r="T13" s="2" t="s">
        <v>0</v>
      </c>
      <c r="U13" s="2" t="s">
        <v>1</v>
      </c>
      <c r="V13" s="2" t="s">
        <v>0</v>
      </c>
      <c r="W13" s="2" t="s">
        <v>0</v>
      </c>
      <c r="X13" s="2" t="s">
        <v>1</v>
      </c>
      <c r="Y13" s="2" t="s">
        <v>0</v>
      </c>
      <c r="Z13" s="2" t="s">
        <v>0</v>
      </c>
      <c r="AA13" s="2" t="s">
        <v>1</v>
      </c>
      <c r="AB13" s="2" t="s">
        <v>0</v>
      </c>
      <c r="AC13" s="2" t="s">
        <v>1</v>
      </c>
      <c r="AD13" s="2" t="s">
        <v>0</v>
      </c>
      <c r="AE13" s="2" t="s">
        <v>1</v>
      </c>
      <c r="AF13" s="2" t="s">
        <v>0</v>
      </c>
      <c r="AG13" s="2" t="s">
        <v>0</v>
      </c>
      <c r="AH13" s="2"/>
      <c r="AI13" s="2"/>
      <c r="AJ13" s="2"/>
      <c r="AK13" s="2"/>
      <c r="AL13" s="2"/>
      <c r="AM13" s="5"/>
      <c r="AN13" t="str" cm="1">
        <f t="array" ref="AN13">LOOKUP(2,1/(B13:AM13&lt;&gt;""),B13:AM13)</f>
        <v>tak</v>
      </c>
      <c r="AO13" cm="1">
        <f t="array" ref="AO13">_xlfn.LET(
_xlpm.rng, _xlfn._xlws.FILTER(B13:AM13, B13:AM13&lt;&gt;""),
_xlpm.n, COLUMNS(_xlpm.rng),
_xlpm.rev, INDEX(_xlpm.rng, 1, _xlfn.SEQUENCE(1, _xlpm.n, _xlpm.n, -1)),
_xlpm.pos, MATCH(TRUE, _xlpm.rev&lt;&gt;AN13, 0),
_xlpm.wynik, IF(ISNUMBER(_xlpm.pos), _xlpm.pos-1, _xlpm.n),
_xlpm.wynik
)</f>
        <v>2</v>
      </c>
      <c r="AP13" t="str">
        <f t="shared" si="0"/>
        <v>tak 2</v>
      </c>
    </row>
    <row r="14" spans="1:42" x14ac:dyDescent="0.25">
      <c r="A14" s="11" t="s">
        <v>184</v>
      </c>
      <c r="B14" s="9" t="s">
        <v>1</v>
      </c>
      <c r="C14" s="2" t="s">
        <v>0</v>
      </c>
      <c r="D14" s="2" t="s">
        <v>1</v>
      </c>
      <c r="E14" s="2" t="s">
        <v>1</v>
      </c>
      <c r="F14" s="2" t="s">
        <v>0</v>
      </c>
      <c r="G14" s="2" t="s">
        <v>1</v>
      </c>
      <c r="H14" s="2" t="s">
        <v>0</v>
      </c>
      <c r="I14" s="2" t="s">
        <v>0</v>
      </c>
      <c r="J14" s="2" t="s">
        <v>1</v>
      </c>
      <c r="K14" s="2" t="s">
        <v>1</v>
      </c>
      <c r="L14" s="2" t="s">
        <v>0</v>
      </c>
      <c r="M14" s="2" t="s">
        <v>0</v>
      </c>
      <c r="N14" s="2" t="s">
        <v>0</v>
      </c>
      <c r="O14" s="2" t="s">
        <v>1</v>
      </c>
      <c r="P14" s="2" t="s">
        <v>0</v>
      </c>
      <c r="Q14" s="2" t="s">
        <v>0</v>
      </c>
      <c r="R14" s="2" t="s">
        <v>0</v>
      </c>
      <c r="S14" s="2" t="s">
        <v>0</v>
      </c>
      <c r="T14" s="2" t="s">
        <v>0</v>
      </c>
      <c r="U14" s="2" t="s">
        <v>1</v>
      </c>
      <c r="V14" s="2" t="s">
        <v>0</v>
      </c>
      <c r="W14" s="2" t="s">
        <v>0</v>
      </c>
      <c r="X14" s="2" t="s">
        <v>0</v>
      </c>
      <c r="Y14" s="2" t="s">
        <v>0</v>
      </c>
      <c r="Z14" s="2" t="s">
        <v>0</v>
      </c>
      <c r="AA14" s="2"/>
      <c r="AB14" s="2" t="s">
        <v>0</v>
      </c>
      <c r="AC14" s="2" t="s">
        <v>0</v>
      </c>
      <c r="AD14" s="2" t="s">
        <v>1</v>
      </c>
      <c r="AE14" s="2" t="s">
        <v>1</v>
      </c>
      <c r="AF14" s="2" t="s">
        <v>0</v>
      </c>
      <c r="AG14" s="2" t="s">
        <v>0</v>
      </c>
      <c r="AH14" s="2"/>
      <c r="AI14" s="2"/>
      <c r="AJ14" s="2"/>
      <c r="AK14" s="2"/>
      <c r="AL14" s="2"/>
      <c r="AM14" s="5"/>
      <c r="AN14" t="str" cm="1">
        <f t="array" ref="AN14">LOOKUP(2,1/(B14:AM14&lt;&gt;""),B14:AM14)</f>
        <v>tak</v>
      </c>
      <c r="AO14" cm="1">
        <f t="array" ref="AO14">_xlfn.LET(
_xlpm.rng, _xlfn._xlws.FILTER(B14:AM14, B14:AM14&lt;&gt;""),
_xlpm.n, COLUMNS(_xlpm.rng),
_xlpm.rev, INDEX(_xlpm.rng, 1, _xlfn.SEQUENCE(1, _xlpm.n, _xlpm.n, -1)),
_xlpm.pos, MATCH(TRUE, _xlpm.rev&lt;&gt;AN14, 0),
_xlpm.wynik, IF(ISNUMBER(_xlpm.pos), _xlpm.pos-1, _xlpm.n),
_xlpm.wynik
)</f>
        <v>2</v>
      </c>
      <c r="AP14" t="str">
        <f t="shared" si="0"/>
        <v>tak 2</v>
      </c>
    </row>
    <row r="15" spans="1:42" x14ac:dyDescent="0.25">
      <c r="A15" s="11" t="s">
        <v>185</v>
      </c>
      <c r="B15" s="9" t="s">
        <v>1</v>
      </c>
      <c r="C15" s="2" t="s">
        <v>1</v>
      </c>
      <c r="D15" s="2" t="s">
        <v>0</v>
      </c>
      <c r="E15" s="2" t="s">
        <v>1</v>
      </c>
      <c r="F15" s="2" t="s">
        <v>0</v>
      </c>
      <c r="G15" s="2" t="s">
        <v>0</v>
      </c>
      <c r="H15" s="2" t="s">
        <v>1</v>
      </c>
      <c r="I15" s="2" t="s">
        <v>0</v>
      </c>
      <c r="J15" s="2" t="s">
        <v>1</v>
      </c>
      <c r="K15" s="2" t="s">
        <v>0</v>
      </c>
      <c r="L15" s="2" t="s">
        <v>0</v>
      </c>
      <c r="M15" s="2" t="s">
        <v>0</v>
      </c>
      <c r="N15" s="2" t="s">
        <v>1</v>
      </c>
      <c r="O15" s="2" t="s">
        <v>1</v>
      </c>
      <c r="P15" s="2" t="s">
        <v>1</v>
      </c>
      <c r="Q15" s="2" t="s">
        <v>0</v>
      </c>
      <c r="R15" s="2" t="s">
        <v>0</v>
      </c>
      <c r="S15" s="2" t="s">
        <v>0</v>
      </c>
      <c r="T15" s="2" t="s">
        <v>0</v>
      </c>
      <c r="U15" s="2" t="s">
        <v>0</v>
      </c>
      <c r="V15" s="2" t="s">
        <v>1</v>
      </c>
      <c r="W15" s="2" t="s">
        <v>1</v>
      </c>
      <c r="X15" s="2" t="s">
        <v>0</v>
      </c>
      <c r="Y15" s="2" t="s">
        <v>0</v>
      </c>
      <c r="Z15" s="2" t="s">
        <v>1</v>
      </c>
      <c r="AA15" s="2" t="s">
        <v>1</v>
      </c>
      <c r="AB15" s="2" t="s">
        <v>1</v>
      </c>
      <c r="AC15" s="2" t="s">
        <v>1</v>
      </c>
      <c r="AD15" s="2" t="s">
        <v>0</v>
      </c>
      <c r="AE15" s="2" t="s">
        <v>1</v>
      </c>
      <c r="AF15" s="2" t="s">
        <v>1</v>
      </c>
      <c r="AG15" s="2" t="s">
        <v>0</v>
      </c>
      <c r="AH15" s="2"/>
      <c r="AI15" s="2"/>
      <c r="AJ15" s="2"/>
      <c r="AK15" s="2"/>
      <c r="AL15" s="2"/>
      <c r="AM15" s="5"/>
      <c r="AN15" t="str" cm="1">
        <f t="array" ref="AN15">LOOKUP(2,1/(B15:AM15&lt;&gt;""),B15:AM15)</f>
        <v>tak</v>
      </c>
      <c r="AO15" cm="1">
        <f t="array" ref="AO15">_xlfn.LET(
_xlpm.rng, _xlfn._xlws.FILTER(B15:AM15, B15:AM15&lt;&gt;""),
_xlpm.n, COLUMNS(_xlpm.rng),
_xlpm.rev, INDEX(_xlpm.rng, 1, _xlfn.SEQUENCE(1, _xlpm.n, _xlpm.n, -1)),
_xlpm.pos, MATCH(TRUE, _xlpm.rev&lt;&gt;AN15, 0),
_xlpm.wynik, IF(ISNUMBER(_xlpm.pos), _xlpm.pos-1, _xlpm.n),
_xlpm.wynik
)</f>
        <v>1</v>
      </c>
      <c r="AP15" t="str">
        <f t="shared" si="0"/>
        <v>tak 1</v>
      </c>
    </row>
    <row r="16" spans="1:42" x14ac:dyDescent="0.25">
      <c r="A16" s="11" t="s">
        <v>186</v>
      </c>
      <c r="B16" s="9" t="s">
        <v>1</v>
      </c>
      <c r="C16" s="2" t="s">
        <v>1</v>
      </c>
      <c r="D16" s="2" t="s">
        <v>0</v>
      </c>
      <c r="E16" s="2" t="s">
        <v>0</v>
      </c>
      <c r="F16" s="2" t="s">
        <v>0</v>
      </c>
      <c r="G16" s="2" t="s">
        <v>1</v>
      </c>
      <c r="H16" s="2" t="s">
        <v>0</v>
      </c>
      <c r="I16" s="2" t="s">
        <v>1</v>
      </c>
      <c r="J16" s="2" t="s">
        <v>1</v>
      </c>
      <c r="K16" s="2" t="s">
        <v>1</v>
      </c>
      <c r="L16" s="2" t="s">
        <v>1</v>
      </c>
      <c r="M16" s="2" t="s">
        <v>0</v>
      </c>
      <c r="N16" s="2" t="s">
        <v>1</v>
      </c>
      <c r="O16" s="2" t="s">
        <v>0</v>
      </c>
      <c r="P16" s="2" t="s">
        <v>0</v>
      </c>
      <c r="Q16" s="2" t="s">
        <v>0</v>
      </c>
      <c r="R16" s="2" t="s">
        <v>1</v>
      </c>
      <c r="S16" s="2" t="s">
        <v>0</v>
      </c>
      <c r="T16" s="2" t="s">
        <v>1</v>
      </c>
      <c r="U16" s="2" t="s">
        <v>0</v>
      </c>
      <c r="V16" s="2" t="s">
        <v>0</v>
      </c>
      <c r="W16" s="2" t="s">
        <v>0</v>
      </c>
      <c r="X16" s="2" t="s">
        <v>0</v>
      </c>
      <c r="Y16" s="2" t="s">
        <v>0</v>
      </c>
      <c r="Z16" s="2" t="s">
        <v>1</v>
      </c>
      <c r="AA16" s="2" t="s">
        <v>1</v>
      </c>
      <c r="AB16" s="2" t="s">
        <v>1</v>
      </c>
      <c r="AC16" s="2" t="s">
        <v>1</v>
      </c>
      <c r="AD16" s="2" t="s">
        <v>1</v>
      </c>
      <c r="AE16" s="2" t="s">
        <v>0</v>
      </c>
      <c r="AF16" s="2" t="s">
        <v>0</v>
      </c>
      <c r="AG16" s="2" t="s">
        <v>0</v>
      </c>
      <c r="AH16" s="2"/>
      <c r="AI16" s="2"/>
      <c r="AJ16" s="2"/>
      <c r="AK16" s="2"/>
      <c r="AL16" s="2"/>
      <c r="AM16" s="5"/>
      <c r="AN16" t="str" cm="1">
        <f t="array" ref="AN16">LOOKUP(2,1/(B16:AM16&lt;&gt;""),B16:AM16)</f>
        <v>tak</v>
      </c>
      <c r="AO16" cm="1">
        <f t="array" ref="AO16">_xlfn.LET(
_xlpm.rng, _xlfn._xlws.FILTER(B16:AM16, B16:AM16&lt;&gt;""),
_xlpm.n, COLUMNS(_xlpm.rng),
_xlpm.rev, INDEX(_xlpm.rng, 1, _xlfn.SEQUENCE(1, _xlpm.n, _xlpm.n, -1)),
_xlpm.pos, MATCH(TRUE, _xlpm.rev&lt;&gt;AN16, 0),
_xlpm.wynik, IF(ISNUMBER(_xlpm.pos), _xlpm.pos-1, _xlpm.n),
_xlpm.wynik
)</f>
        <v>3</v>
      </c>
      <c r="AP16" t="str">
        <f t="shared" si="0"/>
        <v>tak 3</v>
      </c>
    </row>
    <row r="17" spans="1:42" x14ac:dyDescent="0.25">
      <c r="A17" s="11" t="s">
        <v>187</v>
      </c>
      <c r="B17" s="9" t="s">
        <v>0</v>
      </c>
      <c r="C17" s="2" t="s">
        <v>1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1</v>
      </c>
      <c r="J17" s="2" t="s">
        <v>1</v>
      </c>
      <c r="K17" s="2" t="s">
        <v>0</v>
      </c>
      <c r="L17" s="2" t="s">
        <v>0</v>
      </c>
      <c r="M17" s="2" t="s">
        <v>0</v>
      </c>
      <c r="N17" s="2" t="s">
        <v>1</v>
      </c>
      <c r="O17" s="2" t="s">
        <v>1</v>
      </c>
      <c r="P17" s="2" t="s">
        <v>0</v>
      </c>
      <c r="Q17" s="2" t="s">
        <v>0</v>
      </c>
      <c r="R17" s="2" t="s">
        <v>0</v>
      </c>
      <c r="S17" s="2" t="s">
        <v>1</v>
      </c>
      <c r="T17" s="2" t="s">
        <v>0</v>
      </c>
      <c r="U17" s="2" t="s">
        <v>1</v>
      </c>
      <c r="V17" s="2" t="s">
        <v>0</v>
      </c>
      <c r="W17" s="2" t="s">
        <v>1</v>
      </c>
      <c r="X17" s="2" t="s">
        <v>0</v>
      </c>
      <c r="Y17" s="2" t="s">
        <v>0</v>
      </c>
      <c r="Z17" s="2" t="s">
        <v>1</v>
      </c>
      <c r="AA17" s="2" t="s">
        <v>1</v>
      </c>
      <c r="AB17" s="2" t="s">
        <v>1</v>
      </c>
      <c r="AC17" s="2" t="s">
        <v>0</v>
      </c>
      <c r="AD17" s="2" t="s">
        <v>1</v>
      </c>
      <c r="AE17" s="2" t="s">
        <v>0</v>
      </c>
      <c r="AF17" s="2" t="s">
        <v>0</v>
      </c>
      <c r="AG17" s="2" t="s">
        <v>0</v>
      </c>
      <c r="AH17" s="2"/>
      <c r="AI17" s="2"/>
      <c r="AJ17" s="2"/>
      <c r="AK17" s="2"/>
      <c r="AL17" s="2"/>
      <c r="AM17" s="5"/>
      <c r="AN17" t="str" cm="1">
        <f t="array" ref="AN17">LOOKUP(2,1/(B17:AM17&lt;&gt;""),B17:AM17)</f>
        <v>tak</v>
      </c>
      <c r="AO17" cm="1">
        <f t="array" ref="AO17">_xlfn.LET(
_xlpm.rng, _xlfn._xlws.FILTER(B17:AM17, B17:AM17&lt;&gt;""),
_xlpm.n, COLUMNS(_xlpm.rng),
_xlpm.rev, INDEX(_xlpm.rng, 1, _xlfn.SEQUENCE(1, _xlpm.n, _xlpm.n, -1)),
_xlpm.pos, MATCH(TRUE, _xlpm.rev&lt;&gt;AN17, 0),
_xlpm.wynik, IF(ISNUMBER(_xlpm.pos), _xlpm.pos-1, _xlpm.n),
_xlpm.wynik
)</f>
        <v>3</v>
      </c>
      <c r="AP17" t="str">
        <f t="shared" si="0"/>
        <v>tak 3</v>
      </c>
    </row>
    <row r="18" spans="1:42" ht="15.75" thickBot="1" x14ac:dyDescent="0.3">
      <c r="A18" s="11" t="s">
        <v>188</v>
      </c>
      <c r="B18" s="9" t="s">
        <v>0</v>
      </c>
      <c r="C18" s="2" t="s">
        <v>1</v>
      </c>
      <c r="D18" s="2" t="s">
        <v>1</v>
      </c>
      <c r="E18" s="2" t="s">
        <v>0</v>
      </c>
      <c r="F18" s="2" t="s">
        <v>1</v>
      </c>
      <c r="G18" s="2" t="s">
        <v>0</v>
      </c>
      <c r="H18" s="2" t="s">
        <v>0</v>
      </c>
      <c r="I18" s="2" t="s">
        <v>0</v>
      </c>
      <c r="J18" s="6" t="s">
        <v>0</v>
      </c>
      <c r="K18" s="2" t="s">
        <v>0</v>
      </c>
      <c r="L18" s="2" t="s">
        <v>0</v>
      </c>
      <c r="M18" s="2" t="s">
        <v>0</v>
      </c>
      <c r="N18" s="2" t="s">
        <v>1</v>
      </c>
      <c r="O18" s="2" t="s">
        <v>1</v>
      </c>
      <c r="P18" s="2" t="s">
        <v>0</v>
      </c>
      <c r="Q18" s="2" t="s">
        <v>1</v>
      </c>
      <c r="R18" s="2" t="s">
        <v>0</v>
      </c>
      <c r="S18" s="2" t="s">
        <v>1</v>
      </c>
      <c r="T18" s="2" t="s">
        <v>1</v>
      </c>
      <c r="U18" s="2" t="s">
        <v>1</v>
      </c>
      <c r="V18" s="2" t="s">
        <v>1</v>
      </c>
      <c r="W18" s="2" t="s">
        <v>0</v>
      </c>
      <c r="X18" s="2" t="s">
        <v>1</v>
      </c>
      <c r="Y18" s="2" t="s">
        <v>0</v>
      </c>
      <c r="Z18" s="2" t="s">
        <v>0</v>
      </c>
      <c r="AA18" s="2" t="s">
        <v>1</v>
      </c>
      <c r="AB18" s="6" t="s">
        <v>0</v>
      </c>
      <c r="AC18" s="2" t="s">
        <v>0</v>
      </c>
      <c r="AD18" s="2" t="s">
        <v>0</v>
      </c>
      <c r="AE18" s="2" t="s">
        <v>0</v>
      </c>
      <c r="AF18" s="2" t="s">
        <v>0</v>
      </c>
      <c r="AG18" s="2" t="s">
        <v>0</v>
      </c>
      <c r="AH18" s="2"/>
      <c r="AI18" s="2"/>
      <c r="AJ18" s="2"/>
      <c r="AK18" s="2"/>
      <c r="AL18" s="2"/>
      <c r="AM18" s="5"/>
      <c r="AN18" t="str" cm="1">
        <f t="array" ref="AN18">LOOKUP(2,1/(B18:AM18&lt;&gt;""),B18:AM18)</f>
        <v>tak</v>
      </c>
      <c r="AO18" cm="1">
        <f t="array" ref="AO18">_xlfn.LET(
_xlpm.rng, _xlfn._xlws.FILTER(B18:AM18, B18:AM18&lt;&gt;""),
_xlpm.n, COLUMNS(_xlpm.rng),
_xlpm.rev, INDEX(_xlpm.rng, 1, _xlfn.SEQUENCE(1, _xlpm.n, _xlpm.n, -1)),
_xlpm.pos, MATCH(TRUE, _xlpm.rev&lt;&gt;AN18, 0),
_xlpm.wynik, IF(ISNUMBER(_xlpm.pos), _xlpm.pos-1, _xlpm.n),
_xlpm.wynik
)</f>
        <v>6</v>
      </c>
      <c r="AP18" t="str">
        <f t="shared" si="0"/>
        <v>tak 6</v>
      </c>
    </row>
    <row r="19" spans="1:42" ht="15.75" thickBot="1" x14ac:dyDescent="0.3">
      <c r="A19" s="11" t="s">
        <v>189</v>
      </c>
      <c r="B19" s="9" t="s">
        <v>1</v>
      </c>
      <c r="C19" s="2" t="s">
        <v>0</v>
      </c>
      <c r="D19" s="2" t="s">
        <v>0</v>
      </c>
      <c r="E19" s="2" t="s">
        <v>1</v>
      </c>
      <c r="F19" s="2" t="s">
        <v>0</v>
      </c>
      <c r="G19" s="2" t="s">
        <v>0</v>
      </c>
      <c r="H19" s="2" t="s">
        <v>0</v>
      </c>
      <c r="I19" s="2" t="s">
        <v>0</v>
      </c>
      <c r="J19" s="6" t="s">
        <v>0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1</v>
      </c>
      <c r="P19" s="2" t="s">
        <v>0</v>
      </c>
      <c r="Q19" s="2" t="s">
        <v>1</v>
      </c>
      <c r="R19" s="2" t="s">
        <v>1</v>
      </c>
      <c r="S19" s="2" t="s">
        <v>1</v>
      </c>
      <c r="T19" s="2" t="s">
        <v>1</v>
      </c>
      <c r="U19" s="2" t="s">
        <v>1</v>
      </c>
      <c r="V19" s="2" t="s">
        <v>1</v>
      </c>
      <c r="W19" s="2" t="s">
        <v>0</v>
      </c>
      <c r="X19" s="2" t="s">
        <v>0</v>
      </c>
      <c r="Y19" s="2" t="s">
        <v>1</v>
      </c>
      <c r="Z19" s="2" t="s">
        <v>0</v>
      </c>
      <c r="AA19" s="2"/>
      <c r="AB19" s="6" t="s">
        <v>0</v>
      </c>
      <c r="AC19" s="2" t="s">
        <v>0</v>
      </c>
      <c r="AD19" s="2" t="s">
        <v>0</v>
      </c>
      <c r="AE19" s="2" t="s">
        <v>0</v>
      </c>
      <c r="AF19" s="2" t="s">
        <v>1</v>
      </c>
      <c r="AG19" s="2" t="s">
        <v>1</v>
      </c>
      <c r="AH19" s="2"/>
      <c r="AI19" s="2"/>
      <c r="AJ19" s="2"/>
      <c r="AK19" s="2"/>
      <c r="AL19" s="2"/>
      <c r="AM19" s="5"/>
      <c r="AN19" t="str" cm="1">
        <f t="array" ref="AN19">LOOKUP(2,1/(B19:AM19&lt;&gt;""),B19:AM19)</f>
        <v>nie</v>
      </c>
      <c r="AO19" cm="1">
        <f t="array" ref="AO19">_xlfn.LET(
_xlpm.rng, _xlfn._xlws.FILTER(B19:AM19, B19:AM19&lt;&gt;""),
_xlpm.n, COLUMNS(_xlpm.rng),
_xlpm.rev, INDEX(_xlpm.rng, 1, _xlfn.SEQUENCE(1, _xlpm.n, _xlpm.n, -1)),
_xlpm.pos, MATCH(TRUE, _xlpm.rev&lt;&gt;AN19, 0),
_xlpm.wynik, IF(ISNUMBER(_xlpm.pos), _xlpm.pos-1, _xlpm.n),
_xlpm.wynik
)</f>
        <v>2</v>
      </c>
      <c r="AP19" t="str">
        <f t="shared" si="0"/>
        <v>nie 2</v>
      </c>
    </row>
    <row r="20" spans="1:42" ht="15.75" thickBot="1" x14ac:dyDescent="0.3">
      <c r="A20" s="11" t="s">
        <v>190</v>
      </c>
      <c r="B20" s="9" t="s">
        <v>1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1</v>
      </c>
      <c r="J20" s="6" t="s">
        <v>0</v>
      </c>
      <c r="K20" s="2" t="s">
        <v>1</v>
      </c>
      <c r="L20" s="2" t="s">
        <v>1</v>
      </c>
      <c r="M20" s="2" t="s">
        <v>0</v>
      </c>
      <c r="N20" s="2" t="s">
        <v>1</v>
      </c>
      <c r="O20" s="2" t="s">
        <v>1</v>
      </c>
      <c r="P20" s="2" t="s">
        <v>1</v>
      </c>
      <c r="Q20" s="2" t="s">
        <v>0</v>
      </c>
      <c r="R20" s="2" t="s">
        <v>0</v>
      </c>
      <c r="S20" s="2" t="s">
        <v>0</v>
      </c>
      <c r="T20" s="2" t="s">
        <v>1</v>
      </c>
      <c r="U20" s="2" t="s">
        <v>0</v>
      </c>
      <c r="V20" s="2" t="s">
        <v>1</v>
      </c>
      <c r="W20" s="2" t="s">
        <v>0</v>
      </c>
      <c r="X20" s="2" t="s">
        <v>0</v>
      </c>
      <c r="Y20" s="2" t="s">
        <v>0</v>
      </c>
      <c r="Z20" s="2" t="s">
        <v>1</v>
      </c>
      <c r="AA20" s="2" t="s">
        <v>1</v>
      </c>
      <c r="AB20" s="6" t="s">
        <v>0</v>
      </c>
      <c r="AC20" s="2" t="s">
        <v>0</v>
      </c>
      <c r="AD20" s="2" t="s">
        <v>1</v>
      </c>
      <c r="AE20" s="2" t="s">
        <v>0</v>
      </c>
      <c r="AF20" s="2" t="s">
        <v>0</v>
      </c>
      <c r="AG20" s="2"/>
      <c r="AH20" s="2"/>
      <c r="AI20" s="2"/>
      <c r="AJ20" s="2"/>
      <c r="AK20" s="2"/>
      <c r="AL20" s="2"/>
      <c r="AM20" s="5"/>
      <c r="AN20" t="str" cm="1">
        <f t="array" ref="AN20">LOOKUP(2,1/(B20:AM20&lt;&gt;""),B20:AM20)</f>
        <v>tak</v>
      </c>
      <c r="AO20" cm="1">
        <f t="array" ref="AO20">_xlfn.LET(
_xlpm.rng, _xlfn._xlws.FILTER(B20:AM20, B20:AM20&lt;&gt;""),
_xlpm.n, COLUMNS(_xlpm.rng),
_xlpm.rev, INDEX(_xlpm.rng, 1, _xlfn.SEQUENCE(1, _xlpm.n, _xlpm.n, -1)),
_xlpm.pos, MATCH(TRUE, _xlpm.rev&lt;&gt;AN20, 0),
_xlpm.wynik, IF(ISNUMBER(_xlpm.pos), _xlpm.pos-1, _xlpm.n),
_xlpm.wynik
)</f>
        <v>2</v>
      </c>
      <c r="AP20" t="str">
        <f t="shared" si="0"/>
        <v>tak 2</v>
      </c>
    </row>
    <row r="21" spans="1:42" ht="15.75" thickBot="1" x14ac:dyDescent="0.3">
      <c r="A21" s="12" t="s">
        <v>191</v>
      </c>
      <c r="B21" s="10" t="s">
        <v>1</v>
      </c>
      <c r="C21" s="6" t="s">
        <v>1</v>
      </c>
      <c r="D21" s="6" t="s">
        <v>1</v>
      </c>
      <c r="E21" s="6" t="s">
        <v>0</v>
      </c>
      <c r="F21" s="6" t="s">
        <v>1</v>
      </c>
      <c r="G21" s="6" t="s">
        <v>1</v>
      </c>
      <c r="H21" s="2" t="s">
        <v>0</v>
      </c>
      <c r="I21" s="6" t="s">
        <v>0</v>
      </c>
      <c r="J21" s="6" t="s">
        <v>0</v>
      </c>
      <c r="K21" s="6" t="s">
        <v>1</v>
      </c>
      <c r="L21" s="6" t="s">
        <v>0</v>
      </c>
      <c r="M21" s="2" t="s">
        <v>0</v>
      </c>
      <c r="N21" s="6" t="s">
        <v>1</v>
      </c>
      <c r="O21" s="6" t="s">
        <v>0</v>
      </c>
      <c r="P21" s="6" t="s">
        <v>0</v>
      </c>
      <c r="Q21" s="6" t="s">
        <v>1</v>
      </c>
      <c r="R21" s="6" t="s">
        <v>1</v>
      </c>
      <c r="S21" s="6" t="s">
        <v>0</v>
      </c>
      <c r="T21" s="6" t="s">
        <v>1</v>
      </c>
      <c r="U21" s="6" t="s">
        <v>1</v>
      </c>
      <c r="V21" s="6" t="s">
        <v>0</v>
      </c>
      <c r="W21" s="2" t="s">
        <v>0</v>
      </c>
      <c r="X21" s="6" t="s">
        <v>0</v>
      </c>
      <c r="Y21" s="6" t="s">
        <v>0</v>
      </c>
      <c r="Z21" s="6" t="s">
        <v>0</v>
      </c>
      <c r="AA21" s="6" t="s">
        <v>0</v>
      </c>
      <c r="AB21" s="6" t="s">
        <v>0</v>
      </c>
      <c r="AC21" s="6" t="s">
        <v>1</v>
      </c>
      <c r="AD21" s="6" t="s">
        <v>0</v>
      </c>
      <c r="AE21" s="6" t="s">
        <v>1</v>
      </c>
      <c r="AF21" s="6" t="s">
        <v>1</v>
      </c>
      <c r="AG21" s="6" t="s">
        <v>0</v>
      </c>
      <c r="AH21" s="6"/>
      <c r="AI21" s="6"/>
      <c r="AJ21" s="6"/>
      <c r="AK21" s="6"/>
      <c r="AL21" s="6"/>
      <c r="AM21" s="7"/>
      <c r="AN21" t="str" cm="1">
        <f t="array" ref="AN21">LOOKUP(2,1/(B21:AM21&lt;&gt;""),B21:AM21)</f>
        <v>tak</v>
      </c>
      <c r="AO21" cm="1">
        <f t="array" ref="AO21">_xlfn.LET(
_xlpm.rng, _xlfn._xlws.FILTER(B21:AM21, B21:AM21&lt;&gt;""),
_xlpm.n, COLUMNS(_xlpm.rng),
_xlpm.rev, INDEX(_xlpm.rng, 1, _xlfn.SEQUENCE(1, _xlpm.n, _xlpm.n, -1)),
_xlpm.pos, MATCH(TRUE, _xlpm.rev&lt;&gt;AN21, 0),
_xlpm.wynik, IF(ISNUMBER(_xlpm.pos), _xlpm.pos-1, _xlpm.n),
_xlpm.wynik
)</f>
        <v>1</v>
      </c>
      <c r="AP21" t="str">
        <f t="shared" si="0"/>
        <v>tak 1</v>
      </c>
    </row>
    <row r="22" spans="1:42" hidden="1" x14ac:dyDescent="0.25">
      <c r="B22">
        <f>COUNTIF(B2:B21, "tak")</f>
        <v>8</v>
      </c>
      <c r="C22">
        <f t="shared" ref="C22:AM22" si="1">COUNTIF(C2:C21, "tak")</f>
        <v>10</v>
      </c>
      <c r="D22">
        <f t="shared" si="1"/>
        <v>12</v>
      </c>
      <c r="E22">
        <f t="shared" si="1"/>
        <v>12</v>
      </c>
      <c r="F22">
        <f t="shared" si="1"/>
        <v>12</v>
      </c>
      <c r="G22">
        <f t="shared" si="1"/>
        <v>14</v>
      </c>
      <c r="H22">
        <f t="shared" si="1"/>
        <v>12</v>
      </c>
      <c r="I22">
        <f t="shared" si="1"/>
        <v>8</v>
      </c>
      <c r="J22">
        <f t="shared" si="1"/>
        <v>12</v>
      </c>
      <c r="K22">
        <f t="shared" si="1"/>
        <v>14</v>
      </c>
      <c r="L22">
        <f t="shared" si="1"/>
        <v>16</v>
      </c>
      <c r="M22">
        <f t="shared" si="1"/>
        <v>14</v>
      </c>
      <c r="N22">
        <f t="shared" si="1"/>
        <v>10</v>
      </c>
      <c r="O22">
        <f t="shared" si="1"/>
        <v>6</v>
      </c>
      <c r="P22">
        <f t="shared" si="1"/>
        <v>16</v>
      </c>
      <c r="Q22">
        <f t="shared" si="1"/>
        <v>12</v>
      </c>
      <c r="R22">
        <f t="shared" si="1"/>
        <v>12</v>
      </c>
      <c r="S22">
        <f t="shared" si="1"/>
        <v>10</v>
      </c>
      <c r="T22">
        <f t="shared" si="1"/>
        <v>10</v>
      </c>
      <c r="U22">
        <f t="shared" si="1"/>
        <v>10</v>
      </c>
      <c r="V22">
        <f t="shared" si="1"/>
        <v>8</v>
      </c>
      <c r="W22">
        <f t="shared" si="1"/>
        <v>14</v>
      </c>
      <c r="X22">
        <f t="shared" si="1"/>
        <v>14</v>
      </c>
      <c r="Y22">
        <f t="shared" si="1"/>
        <v>16</v>
      </c>
      <c r="Z22">
        <f t="shared" si="1"/>
        <v>8</v>
      </c>
      <c r="AA22">
        <f t="shared" si="1"/>
        <v>6</v>
      </c>
      <c r="AB22">
        <f t="shared" si="1"/>
        <v>12</v>
      </c>
      <c r="AC22">
        <f t="shared" si="1"/>
        <v>16</v>
      </c>
      <c r="AD22">
        <f t="shared" si="1"/>
        <v>10</v>
      </c>
      <c r="AE22">
        <f t="shared" si="1"/>
        <v>14</v>
      </c>
      <c r="AF22">
        <f t="shared" si="1"/>
        <v>14</v>
      </c>
      <c r="AG22">
        <f t="shared" si="1"/>
        <v>16</v>
      </c>
      <c r="AH22">
        <f t="shared" si="1"/>
        <v>0</v>
      </c>
      <c r="AI22">
        <f t="shared" si="1"/>
        <v>0</v>
      </c>
      <c r="AJ22">
        <f t="shared" si="1"/>
        <v>0</v>
      </c>
      <c r="AK22">
        <f t="shared" si="1"/>
        <v>0</v>
      </c>
      <c r="AL22">
        <f t="shared" si="1"/>
        <v>0</v>
      </c>
      <c r="AM22">
        <f t="shared" si="1"/>
        <v>0</v>
      </c>
    </row>
    <row r="23" spans="1:42" hidden="1" x14ac:dyDescent="0.25">
      <c r="B23">
        <f>COUNTIF(B2:B21, "nie")</f>
        <v>12</v>
      </c>
      <c r="C23">
        <f t="shared" ref="C23:AM23" si="2">COUNTIF(C2:C21, "nie")</f>
        <v>10</v>
      </c>
      <c r="D23">
        <f t="shared" si="2"/>
        <v>8</v>
      </c>
      <c r="E23">
        <f t="shared" si="2"/>
        <v>8</v>
      </c>
      <c r="F23">
        <f t="shared" si="2"/>
        <v>8</v>
      </c>
      <c r="G23">
        <f t="shared" si="2"/>
        <v>6</v>
      </c>
      <c r="H23">
        <f t="shared" si="2"/>
        <v>8</v>
      </c>
      <c r="I23">
        <f t="shared" si="2"/>
        <v>12</v>
      </c>
      <c r="J23">
        <f t="shared" si="2"/>
        <v>8</v>
      </c>
      <c r="K23">
        <f t="shared" si="2"/>
        <v>6</v>
      </c>
      <c r="L23">
        <f t="shared" si="2"/>
        <v>4</v>
      </c>
      <c r="M23">
        <f t="shared" si="2"/>
        <v>6</v>
      </c>
      <c r="N23">
        <f t="shared" si="2"/>
        <v>10</v>
      </c>
      <c r="O23">
        <f t="shared" si="2"/>
        <v>14</v>
      </c>
      <c r="P23">
        <f t="shared" si="2"/>
        <v>4</v>
      </c>
      <c r="Q23">
        <f t="shared" si="2"/>
        <v>8</v>
      </c>
      <c r="R23">
        <f t="shared" si="2"/>
        <v>8</v>
      </c>
      <c r="S23">
        <f t="shared" si="2"/>
        <v>10</v>
      </c>
      <c r="T23">
        <f t="shared" si="2"/>
        <v>10</v>
      </c>
      <c r="U23">
        <f t="shared" si="2"/>
        <v>10</v>
      </c>
      <c r="V23">
        <f t="shared" si="2"/>
        <v>12</v>
      </c>
      <c r="W23">
        <f t="shared" si="2"/>
        <v>6</v>
      </c>
      <c r="X23">
        <f t="shared" si="2"/>
        <v>6</v>
      </c>
      <c r="Y23">
        <f t="shared" si="2"/>
        <v>4</v>
      </c>
      <c r="Z23">
        <f t="shared" si="2"/>
        <v>12</v>
      </c>
      <c r="AA23">
        <f t="shared" si="2"/>
        <v>12</v>
      </c>
      <c r="AB23">
        <f t="shared" si="2"/>
        <v>8</v>
      </c>
      <c r="AC23">
        <f t="shared" si="2"/>
        <v>4</v>
      </c>
      <c r="AD23">
        <f t="shared" si="2"/>
        <v>10</v>
      </c>
      <c r="AE23">
        <f t="shared" si="2"/>
        <v>6</v>
      </c>
      <c r="AF23">
        <f t="shared" si="2"/>
        <v>6</v>
      </c>
      <c r="AG23">
        <f t="shared" si="2"/>
        <v>2</v>
      </c>
      <c r="AH23">
        <f t="shared" si="2"/>
        <v>0</v>
      </c>
      <c r="AI23">
        <f t="shared" si="2"/>
        <v>0</v>
      </c>
      <c r="AJ23">
        <f t="shared" si="2"/>
        <v>0</v>
      </c>
      <c r="AK23">
        <f t="shared" si="2"/>
        <v>0</v>
      </c>
      <c r="AL23">
        <f t="shared" si="2"/>
        <v>0</v>
      </c>
      <c r="AM23">
        <f t="shared" si="2"/>
        <v>0</v>
      </c>
    </row>
    <row r="24" spans="1:42" hidden="1" x14ac:dyDescent="0.25">
      <c r="B24" t="str">
        <f>IF(MOD(B22, 2) = 0, "1", "0")</f>
        <v>1</v>
      </c>
      <c r="C24" t="str">
        <f t="shared" ref="C24:AM25" si="3">IF(MOD(C22, 2) = 0, "1", "0")</f>
        <v>1</v>
      </c>
      <c r="D24" t="str">
        <f t="shared" si="3"/>
        <v>1</v>
      </c>
      <c r="E24" t="str">
        <f t="shared" si="3"/>
        <v>1</v>
      </c>
      <c r="F24" t="str">
        <f t="shared" si="3"/>
        <v>1</v>
      </c>
      <c r="G24" t="str">
        <f t="shared" si="3"/>
        <v>1</v>
      </c>
      <c r="H24" t="str">
        <f t="shared" si="3"/>
        <v>1</v>
      </c>
      <c r="I24" t="str">
        <f t="shared" si="3"/>
        <v>1</v>
      </c>
      <c r="J24" t="str">
        <f t="shared" si="3"/>
        <v>1</v>
      </c>
      <c r="K24" t="str">
        <f t="shared" si="3"/>
        <v>1</v>
      </c>
      <c r="L24" t="str">
        <f t="shared" si="3"/>
        <v>1</v>
      </c>
      <c r="M24" t="str">
        <f t="shared" si="3"/>
        <v>1</v>
      </c>
      <c r="N24" t="str">
        <f t="shared" si="3"/>
        <v>1</v>
      </c>
      <c r="O24" t="str">
        <f t="shared" si="3"/>
        <v>1</v>
      </c>
      <c r="P24" t="str">
        <f t="shared" si="3"/>
        <v>1</v>
      </c>
      <c r="Q24" t="str">
        <f t="shared" si="3"/>
        <v>1</v>
      </c>
      <c r="R24" t="str">
        <f t="shared" si="3"/>
        <v>1</v>
      </c>
      <c r="S24" t="str">
        <f t="shared" si="3"/>
        <v>1</v>
      </c>
      <c r="T24" t="str">
        <f t="shared" si="3"/>
        <v>1</v>
      </c>
      <c r="U24" t="str">
        <f t="shared" si="3"/>
        <v>1</v>
      </c>
      <c r="V24" t="str">
        <f t="shared" si="3"/>
        <v>1</v>
      </c>
      <c r="W24" t="str">
        <f t="shared" si="3"/>
        <v>1</v>
      </c>
      <c r="X24" t="str">
        <f t="shared" si="3"/>
        <v>1</v>
      </c>
      <c r="Y24" t="str">
        <f t="shared" si="3"/>
        <v>1</v>
      </c>
      <c r="Z24" t="str">
        <f t="shared" si="3"/>
        <v>1</v>
      </c>
      <c r="AA24" t="str">
        <f t="shared" si="3"/>
        <v>1</v>
      </c>
      <c r="AB24" t="str">
        <f t="shared" si="3"/>
        <v>1</v>
      </c>
      <c r="AC24" t="str">
        <f t="shared" si="3"/>
        <v>1</v>
      </c>
      <c r="AD24" t="str">
        <f t="shared" si="3"/>
        <v>1</v>
      </c>
      <c r="AE24" t="str">
        <f t="shared" si="3"/>
        <v>1</v>
      </c>
      <c r="AF24" t="str">
        <f t="shared" si="3"/>
        <v>1</v>
      </c>
      <c r="AG24" t="str">
        <f t="shared" si="3"/>
        <v>1</v>
      </c>
      <c r="AH24" t="str">
        <f t="shared" si="3"/>
        <v>1</v>
      </c>
      <c r="AI24" t="str">
        <f t="shared" si="3"/>
        <v>1</v>
      </c>
      <c r="AJ24" t="str">
        <f t="shared" si="3"/>
        <v>1</v>
      </c>
      <c r="AK24" t="str">
        <f t="shared" si="3"/>
        <v>1</v>
      </c>
      <c r="AL24" t="str">
        <f t="shared" si="3"/>
        <v>1</v>
      </c>
      <c r="AM24" t="str">
        <f t="shared" si="3"/>
        <v>1</v>
      </c>
    </row>
    <row r="25" spans="1:42" hidden="1" x14ac:dyDescent="0.25">
      <c r="B25" t="str">
        <f>IF(MOD(B23, 2) = 0, "1", "0")</f>
        <v>1</v>
      </c>
      <c r="C25" t="str">
        <f t="shared" si="3"/>
        <v>1</v>
      </c>
      <c r="D25" t="str">
        <f t="shared" si="3"/>
        <v>1</v>
      </c>
      <c r="E25" t="str">
        <f t="shared" si="3"/>
        <v>1</v>
      </c>
      <c r="F25" t="str">
        <f t="shared" si="3"/>
        <v>1</v>
      </c>
      <c r="G25" t="str">
        <f t="shared" si="3"/>
        <v>1</v>
      </c>
      <c r="H25" t="str">
        <f t="shared" si="3"/>
        <v>1</v>
      </c>
      <c r="I25" t="str">
        <f t="shared" si="3"/>
        <v>1</v>
      </c>
      <c r="J25" t="str">
        <f t="shared" si="3"/>
        <v>1</v>
      </c>
      <c r="K25" t="str">
        <f t="shared" si="3"/>
        <v>1</v>
      </c>
      <c r="L25" t="str">
        <f t="shared" si="3"/>
        <v>1</v>
      </c>
      <c r="M25" t="str">
        <f t="shared" si="3"/>
        <v>1</v>
      </c>
      <c r="N25" t="str">
        <f t="shared" si="3"/>
        <v>1</v>
      </c>
      <c r="O25" t="str">
        <f t="shared" si="3"/>
        <v>1</v>
      </c>
      <c r="P25" t="str">
        <f t="shared" si="3"/>
        <v>1</v>
      </c>
      <c r="Q25" t="str">
        <f t="shared" si="3"/>
        <v>1</v>
      </c>
      <c r="R25" t="str">
        <f t="shared" si="3"/>
        <v>1</v>
      </c>
      <c r="S25" t="str">
        <f t="shared" si="3"/>
        <v>1</v>
      </c>
      <c r="T25" t="str">
        <f t="shared" si="3"/>
        <v>1</v>
      </c>
      <c r="U25" t="str">
        <f t="shared" si="3"/>
        <v>1</v>
      </c>
      <c r="V25" t="str">
        <f t="shared" si="3"/>
        <v>1</v>
      </c>
      <c r="W25" t="str">
        <f t="shared" si="3"/>
        <v>1</v>
      </c>
      <c r="X25" t="str">
        <f t="shared" si="3"/>
        <v>1</v>
      </c>
      <c r="Y25" t="str">
        <f t="shared" si="3"/>
        <v>1</v>
      </c>
      <c r="Z25" t="str">
        <f t="shared" si="3"/>
        <v>1</v>
      </c>
      <c r="AA25" t="str">
        <f t="shared" si="3"/>
        <v>1</v>
      </c>
      <c r="AB25" t="str">
        <f t="shared" si="3"/>
        <v>1</v>
      </c>
      <c r="AC25" t="str">
        <f t="shared" si="3"/>
        <v>1</v>
      </c>
      <c r="AD25" t="str">
        <f t="shared" si="3"/>
        <v>1</v>
      </c>
      <c r="AE25" t="str">
        <f t="shared" si="3"/>
        <v>1</v>
      </c>
      <c r="AF25" t="str">
        <f t="shared" si="3"/>
        <v>1</v>
      </c>
      <c r="AG25" t="str">
        <f t="shared" si="3"/>
        <v>1</v>
      </c>
      <c r="AH25" t="str">
        <f t="shared" si="3"/>
        <v>1</v>
      </c>
      <c r="AI25" t="str">
        <f t="shared" si="3"/>
        <v>1</v>
      </c>
      <c r="AJ25" t="str">
        <f t="shared" si="3"/>
        <v>1</v>
      </c>
      <c r="AK25" t="str">
        <f t="shared" si="3"/>
        <v>1</v>
      </c>
      <c r="AL25" t="str">
        <f t="shared" si="3"/>
        <v>1</v>
      </c>
      <c r="AM25" t="str">
        <f t="shared" si="3"/>
        <v>1</v>
      </c>
    </row>
    <row r="26" spans="1:42" hidden="1" x14ac:dyDescent="0.25">
      <c r="B26">
        <f>SUM(B24+B25)</f>
        <v>2</v>
      </c>
      <c r="C26">
        <f t="shared" ref="C26:AM26" si="4">SUM(C24+C25)</f>
        <v>2</v>
      </c>
      <c r="D26">
        <f t="shared" si="4"/>
        <v>2</v>
      </c>
      <c r="E26">
        <f t="shared" si="4"/>
        <v>2</v>
      </c>
      <c r="F26">
        <f t="shared" si="4"/>
        <v>2</v>
      </c>
      <c r="G26">
        <f t="shared" si="4"/>
        <v>2</v>
      </c>
      <c r="H26">
        <f t="shared" si="4"/>
        <v>2</v>
      </c>
      <c r="I26">
        <f t="shared" si="4"/>
        <v>2</v>
      </c>
      <c r="J26">
        <f t="shared" si="4"/>
        <v>2</v>
      </c>
      <c r="K26">
        <f t="shared" si="4"/>
        <v>2</v>
      </c>
      <c r="L26">
        <f t="shared" si="4"/>
        <v>2</v>
      </c>
      <c r="M26">
        <f t="shared" si="4"/>
        <v>2</v>
      </c>
      <c r="N26">
        <f t="shared" si="4"/>
        <v>2</v>
      </c>
      <c r="O26">
        <f t="shared" si="4"/>
        <v>2</v>
      </c>
      <c r="P26">
        <f t="shared" si="4"/>
        <v>2</v>
      </c>
      <c r="Q26">
        <f t="shared" si="4"/>
        <v>2</v>
      </c>
      <c r="R26">
        <f t="shared" si="4"/>
        <v>2</v>
      </c>
      <c r="S26">
        <f t="shared" si="4"/>
        <v>2</v>
      </c>
      <c r="T26">
        <f t="shared" si="4"/>
        <v>2</v>
      </c>
      <c r="U26">
        <f t="shared" si="4"/>
        <v>2</v>
      </c>
      <c r="V26">
        <f t="shared" si="4"/>
        <v>2</v>
      </c>
      <c r="W26">
        <f t="shared" si="4"/>
        <v>2</v>
      </c>
      <c r="X26">
        <f t="shared" si="4"/>
        <v>2</v>
      </c>
      <c r="Y26">
        <f t="shared" si="4"/>
        <v>2</v>
      </c>
      <c r="Z26">
        <f t="shared" si="4"/>
        <v>2</v>
      </c>
      <c r="AA26">
        <f t="shared" si="4"/>
        <v>2</v>
      </c>
      <c r="AB26">
        <f t="shared" si="4"/>
        <v>2</v>
      </c>
      <c r="AC26">
        <f t="shared" si="4"/>
        <v>2</v>
      </c>
      <c r="AD26">
        <f t="shared" si="4"/>
        <v>2</v>
      </c>
      <c r="AE26">
        <f t="shared" si="4"/>
        <v>2</v>
      </c>
      <c r="AF26">
        <f t="shared" si="4"/>
        <v>2</v>
      </c>
      <c r="AG26">
        <f t="shared" si="4"/>
        <v>2</v>
      </c>
      <c r="AH26">
        <f t="shared" si="4"/>
        <v>2</v>
      </c>
      <c r="AI26">
        <f t="shared" si="4"/>
        <v>2</v>
      </c>
      <c r="AJ26">
        <f t="shared" si="4"/>
        <v>2</v>
      </c>
      <c r="AK26">
        <f t="shared" si="4"/>
        <v>2</v>
      </c>
      <c r="AL26">
        <f t="shared" si="4"/>
        <v>2</v>
      </c>
      <c r="AM26">
        <f t="shared" si="4"/>
        <v>2</v>
      </c>
    </row>
    <row r="27" spans="1:42" x14ac:dyDescent="0.25">
      <c r="B27" t="str">
        <f>IF(B26&lt;2, "Błąd! "," ")</f>
        <v xml:space="preserve"> </v>
      </c>
      <c r="C27" t="str">
        <f t="shared" ref="C27:AM27" si="5">IF(C26&lt;2, "Błąd! "," ")</f>
        <v xml:space="preserve"> </v>
      </c>
      <c r="D27" t="str">
        <f t="shared" si="5"/>
        <v xml:space="preserve"> </v>
      </c>
      <c r="E27" t="str">
        <f t="shared" si="5"/>
        <v xml:space="preserve"> </v>
      </c>
      <c r="F27" t="str">
        <f t="shared" si="5"/>
        <v xml:space="preserve"> </v>
      </c>
      <c r="G27" t="str">
        <f t="shared" si="5"/>
        <v xml:space="preserve"> </v>
      </c>
      <c r="H27" t="str">
        <f t="shared" si="5"/>
        <v xml:space="preserve"> </v>
      </c>
      <c r="I27" t="str">
        <f t="shared" si="5"/>
        <v xml:space="preserve"> </v>
      </c>
      <c r="J27" t="str">
        <f t="shared" si="5"/>
        <v xml:space="preserve"> </v>
      </c>
      <c r="K27" t="str">
        <f t="shared" si="5"/>
        <v xml:space="preserve"> </v>
      </c>
      <c r="L27" t="str">
        <f t="shared" si="5"/>
        <v xml:space="preserve"> </v>
      </c>
      <c r="M27" t="str">
        <f t="shared" si="5"/>
        <v xml:space="preserve"> </v>
      </c>
      <c r="N27" t="str">
        <f t="shared" si="5"/>
        <v xml:space="preserve"> </v>
      </c>
      <c r="O27" t="str">
        <f t="shared" si="5"/>
        <v xml:space="preserve"> </v>
      </c>
      <c r="P27" t="str">
        <f t="shared" si="5"/>
        <v xml:space="preserve"> </v>
      </c>
      <c r="Q27" t="str">
        <f t="shared" si="5"/>
        <v xml:space="preserve"> </v>
      </c>
      <c r="R27" t="str">
        <f t="shared" si="5"/>
        <v xml:space="preserve"> </v>
      </c>
      <c r="S27" t="str">
        <f t="shared" si="5"/>
        <v xml:space="preserve"> </v>
      </c>
      <c r="T27" t="str">
        <f t="shared" si="5"/>
        <v xml:space="preserve"> </v>
      </c>
      <c r="U27" t="str">
        <f t="shared" si="5"/>
        <v xml:space="preserve"> </v>
      </c>
      <c r="V27" t="str">
        <f t="shared" si="5"/>
        <v xml:space="preserve"> </v>
      </c>
      <c r="W27" t="str">
        <f t="shared" si="5"/>
        <v xml:space="preserve"> </v>
      </c>
      <c r="X27" t="str">
        <f t="shared" si="5"/>
        <v xml:space="preserve"> </v>
      </c>
      <c r="Y27" t="str">
        <f t="shared" si="5"/>
        <v xml:space="preserve"> </v>
      </c>
      <c r="Z27" t="str">
        <f t="shared" si="5"/>
        <v xml:space="preserve"> </v>
      </c>
      <c r="AA27" t="str">
        <f t="shared" si="5"/>
        <v xml:space="preserve"> </v>
      </c>
      <c r="AB27" t="str">
        <f t="shared" si="5"/>
        <v xml:space="preserve"> </v>
      </c>
      <c r="AC27" t="str">
        <f t="shared" si="5"/>
        <v xml:space="preserve"> </v>
      </c>
      <c r="AD27" t="str">
        <f t="shared" si="5"/>
        <v xml:space="preserve"> </v>
      </c>
      <c r="AE27" t="str">
        <f t="shared" si="5"/>
        <v xml:space="preserve"> </v>
      </c>
      <c r="AF27" t="str">
        <f t="shared" si="5"/>
        <v xml:space="preserve"> </v>
      </c>
      <c r="AG27" t="str">
        <f t="shared" si="5"/>
        <v xml:space="preserve"> </v>
      </c>
      <c r="AH27" t="str">
        <f t="shared" si="5"/>
        <v xml:space="preserve"> </v>
      </c>
      <c r="AI27" t="str">
        <f t="shared" si="5"/>
        <v xml:space="preserve"> </v>
      </c>
      <c r="AJ27" t="str">
        <f t="shared" si="5"/>
        <v xml:space="preserve"> </v>
      </c>
      <c r="AK27" t="str">
        <f t="shared" si="5"/>
        <v xml:space="preserve"> </v>
      </c>
      <c r="AL27" t="str">
        <f t="shared" si="5"/>
        <v xml:space="preserve"> </v>
      </c>
      <c r="AM27" t="str">
        <f t="shared" si="5"/>
        <v xml:space="preserve"> </v>
      </c>
      <c r="AN27" s="92" t="str">
        <f>IF(COUNTIF(B26:AM26, 1) + COUNTIF(B26:AM26, 0) &gt; 0, 1, "")</f>
        <v/>
      </c>
    </row>
  </sheetData>
  <dataValidations count="1">
    <dataValidation type="list" allowBlank="1" showInputMessage="1" showErrorMessage="1" sqref="B2:AM21" xr:uid="{99444F19-1F95-494A-B382-0949590F7A3E}">
      <formula1>"tak,nie,"</formula1>
    </dataValidation>
  </dataValidations>
  <pageMargins left="0.7" right="0.7" top="0.75" bottom="0.75" header="0.3" footer="0.3"/>
  <headerFooter>
    <oddHeader>&amp;C&amp;"Calibri"&amp;10&amp;K008000 Gardner Aerospace Public (GREEN) Document&amp;1#_x000D_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4D306-A283-4FC5-AB01-6E037FD621EC}">
  <sheetPr codeName="Arkusz13">
    <tabColor theme="7"/>
  </sheetPr>
  <dimension ref="A1:AX31"/>
  <sheetViews>
    <sheetView workbookViewId="0">
      <pane xSplit="1" topLeftCell="X1" activePane="topRight" state="frozen"/>
      <selection pane="topRight" activeCell="AN34" sqref="AN34"/>
    </sheetView>
  </sheetViews>
  <sheetFormatPr defaultRowHeight="15" x14ac:dyDescent="0.25"/>
  <cols>
    <col min="1" max="1" width="13.28515625" bestFit="1" customWidth="1"/>
  </cols>
  <sheetData>
    <row r="1" spans="1:50" ht="15.75" thickBot="1" x14ac:dyDescent="0.3">
      <c r="A1" s="24"/>
      <c r="B1" s="22">
        <v>1</v>
      </c>
      <c r="C1" s="20">
        <v>2</v>
      </c>
      <c r="D1" s="20">
        <v>3</v>
      </c>
      <c r="E1" s="20">
        <v>4</v>
      </c>
      <c r="F1" s="20">
        <v>5</v>
      </c>
      <c r="G1" s="20">
        <v>6</v>
      </c>
      <c r="H1" s="20">
        <v>7</v>
      </c>
      <c r="I1" s="20">
        <v>8</v>
      </c>
      <c r="J1" s="20">
        <v>9</v>
      </c>
      <c r="K1" s="20">
        <v>10</v>
      </c>
      <c r="L1" s="20">
        <v>11</v>
      </c>
      <c r="M1" s="20">
        <v>12</v>
      </c>
      <c r="N1" s="20">
        <v>13</v>
      </c>
      <c r="O1" s="20">
        <v>14</v>
      </c>
      <c r="P1" s="20">
        <v>15</v>
      </c>
      <c r="Q1" s="20">
        <v>16</v>
      </c>
      <c r="R1" s="20">
        <v>17</v>
      </c>
      <c r="S1" s="20">
        <v>18</v>
      </c>
      <c r="T1" s="20">
        <v>19</v>
      </c>
      <c r="U1" s="20">
        <v>20</v>
      </c>
      <c r="V1" s="20">
        <v>21</v>
      </c>
      <c r="W1" s="20">
        <v>22</v>
      </c>
      <c r="X1" s="20">
        <v>23</v>
      </c>
      <c r="Y1" s="20">
        <v>24</v>
      </c>
      <c r="Z1" s="20">
        <v>25</v>
      </c>
      <c r="AA1" s="20">
        <v>26</v>
      </c>
      <c r="AB1" s="20">
        <v>27</v>
      </c>
      <c r="AC1" s="20">
        <v>28</v>
      </c>
      <c r="AD1" s="20">
        <v>29</v>
      </c>
      <c r="AE1" s="20">
        <v>30</v>
      </c>
      <c r="AF1" s="20">
        <v>31</v>
      </c>
      <c r="AG1" s="20">
        <v>32</v>
      </c>
      <c r="AH1" s="20">
        <v>33</v>
      </c>
      <c r="AI1" s="20">
        <v>34</v>
      </c>
      <c r="AJ1" s="20">
        <v>35</v>
      </c>
      <c r="AK1" s="20">
        <v>36</v>
      </c>
      <c r="AL1" s="20">
        <v>37</v>
      </c>
      <c r="AM1" s="21">
        <v>38</v>
      </c>
      <c r="AN1" s="21">
        <v>39</v>
      </c>
      <c r="AO1" s="21">
        <v>40</v>
      </c>
      <c r="AP1" s="21">
        <v>41</v>
      </c>
      <c r="AQ1" s="21">
        <v>42</v>
      </c>
      <c r="AR1" s="21">
        <v>43</v>
      </c>
      <c r="AS1" s="21">
        <v>44</v>
      </c>
      <c r="AT1" s="21">
        <v>45</v>
      </c>
      <c r="AU1" s="21">
        <v>46</v>
      </c>
    </row>
    <row r="2" spans="1:50" x14ac:dyDescent="0.25">
      <c r="A2" s="16" t="s">
        <v>237</v>
      </c>
      <c r="B2" s="23" t="s">
        <v>0</v>
      </c>
      <c r="C2" s="18" t="s">
        <v>1</v>
      </c>
      <c r="D2" s="18" t="s">
        <v>0</v>
      </c>
      <c r="E2" s="18" t="s">
        <v>1</v>
      </c>
      <c r="F2" s="18" t="s">
        <v>1</v>
      </c>
      <c r="G2" s="18" t="s">
        <v>0</v>
      </c>
      <c r="H2" s="18" t="s">
        <v>0</v>
      </c>
      <c r="I2" s="18" t="s">
        <v>0</v>
      </c>
      <c r="J2" s="18" t="s">
        <v>0</v>
      </c>
      <c r="K2" s="18" t="s">
        <v>1</v>
      </c>
      <c r="L2" s="18" t="s">
        <v>0</v>
      </c>
      <c r="M2" s="18" t="s">
        <v>1</v>
      </c>
      <c r="N2" s="18" t="s">
        <v>1</v>
      </c>
      <c r="O2" s="18" t="s">
        <v>1</v>
      </c>
      <c r="P2" s="18" t="s">
        <v>0</v>
      </c>
      <c r="Q2" s="18" t="s">
        <v>1</v>
      </c>
      <c r="R2" s="18" t="s">
        <v>0</v>
      </c>
      <c r="S2" s="18" t="s">
        <v>1</v>
      </c>
      <c r="T2" s="18" t="s">
        <v>1</v>
      </c>
      <c r="U2" s="18" t="s">
        <v>0</v>
      </c>
      <c r="V2" s="18" t="s">
        <v>0</v>
      </c>
      <c r="W2" s="18" t="s">
        <v>0</v>
      </c>
      <c r="X2" s="18" t="s">
        <v>0</v>
      </c>
      <c r="Y2" s="18" t="s">
        <v>1</v>
      </c>
      <c r="Z2" s="18" t="s">
        <v>1</v>
      </c>
      <c r="AA2" s="18" t="s">
        <v>1</v>
      </c>
      <c r="AB2" s="18" t="s">
        <v>0</v>
      </c>
      <c r="AC2" s="18" t="s">
        <v>0</v>
      </c>
      <c r="AD2" s="18" t="s">
        <v>1</v>
      </c>
      <c r="AE2" s="18" t="s">
        <v>1</v>
      </c>
      <c r="AF2" s="18" t="s">
        <v>1</v>
      </c>
      <c r="AG2" s="18" t="s">
        <v>0</v>
      </c>
      <c r="AH2" s="18" t="s">
        <v>0</v>
      </c>
      <c r="AI2" s="18" t="s">
        <v>0</v>
      </c>
      <c r="AJ2" s="18" t="s">
        <v>1</v>
      </c>
      <c r="AK2" s="18" t="s">
        <v>1</v>
      </c>
      <c r="AL2" s="18" t="s">
        <v>0</v>
      </c>
      <c r="AM2" s="19" t="s">
        <v>0</v>
      </c>
      <c r="AN2" s="19" t="s">
        <v>0</v>
      </c>
      <c r="AO2" s="19" t="s">
        <v>1</v>
      </c>
      <c r="AP2" s="19"/>
      <c r="AQ2" s="19"/>
      <c r="AR2" s="19"/>
      <c r="AS2" s="19"/>
      <c r="AT2" s="19"/>
      <c r="AU2" s="19"/>
      <c r="AV2" t="str" cm="1">
        <f t="array" ref="AV2">LOOKUP(2,1/(B2:AU2&lt;&gt;""),B2:AM2)</f>
        <v>nie</v>
      </c>
      <c r="AW2" cm="1">
        <f t="array" ref="AW2">_xlfn.LET(
_xlpm.rng, _xlfn._xlws.FILTER(B2:AU2, B2:AU2&lt;&gt;""),
_xlpm.n, COLUMNS(_xlpm.rng),
_xlpm.rev, INDEX(_xlpm.rng, 1, _xlfn.SEQUENCE(1, _xlpm.n, _xlpm.n, -1)),
_xlpm.pos, MATCH(TRUE, _xlpm.rev&lt;&gt;AV2, 0),
_xlpm.wynik, IF(ISNUMBER(_xlpm.pos), _xlpm.pos-1, _xlpm.n),
_xlpm.wynik
)</f>
        <v>1</v>
      </c>
      <c r="AX2" t="str">
        <f t="shared" ref="AX2:AX25" si="0">_xlfn.CONCAT(AV2," ",AW2)</f>
        <v>nie 1</v>
      </c>
    </row>
    <row r="3" spans="1:50" x14ac:dyDescent="0.25">
      <c r="A3" s="16" t="s">
        <v>238</v>
      </c>
      <c r="B3" s="9" t="s">
        <v>0</v>
      </c>
      <c r="C3" s="2" t="s">
        <v>0</v>
      </c>
      <c r="D3" s="2" t="s">
        <v>1</v>
      </c>
      <c r="E3" s="2" t="s">
        <v>1</v>
      </c>
      <c r="F3" s="2" t="s">
        <v>0</v>
      </c>
      <c r="G3" s="2" t="s">
        <v>1</v>
      </c>
      <c r="H3" s="2" t="s">
        <v>1</v>
      </c>
      <c r="I3" s="2" t="s">
        <v>1</v>
      </c>
      <c r="J3" s="2" t="s">
        <v>0</v>
      </c>
      <c r="K3" s="2" t="s">
        <v>1</v>
      </c>
      <c r="L3" s="2" t="s">
        <v>1</v>
      </c>
      <c r="M3" s="2" t="s">
        <v>0</v>
      </c>
      <c r="N3" s="2" t="s">
        <v>0</v>
      </c>
      <c r="O3" s="2" t="s">
        <v>1</v>
      </c>
      <c r="P3" s="2" t="s">
        <v>1</v>
      </c>
      <c r="Q3" s="2" t="s">
        <v>0</v>
      </c>
      <c r="R3" s="2" t="s">
        <v>0</v>
      </c>
      <c r="S3" s="2" t="s">
        <v>1</v>
      </c>
      <c r="T3" s="2" t="s">
        <v>0</v>
      </c>
      <c r="U3" s="2" t="s">
        <v>1</v>
      </c>
      <c r="V3" s="2" t="s">
        <v>0</v>
      </c>
      <c r="W3" s="2" t="s">
        <v>1</v>
      </c>
      <c r="X3" s="2" t="s">
        <v>0</v>
      </c>
      <c r="Y3" s="2" t="s">
        <v>1</v>
      </c>
      <c r="Z3" s="2" t="s">
        <v>1</v>
      </c>
      <c r="AA3" s="2" t="s">
        <v>0</v>
      </c>
      <c r="AB3" s="2" t="s">
        <v>0</v>
      </c>
      <c r="AC3" s="2" t="s">
        <v>0</v>
      </c>
      <c r="AD3" s="2" t="s">
        <v>0</v>
      </c>
      <c r="AE3" s="2" t="s">
        <v>1</v>
      </c>
      <c r="AF3" s="2" t="s">
        <v>0</v>
      </c>
      <c r="AG3" s="2" t="s">
        <v>0</v>
      </c>
      <c r="AH3" s="2" t="s">
        <v>1</v>
      </c>
      <c r="AI3" s="2" t="s">
        <v>0</v>
      </c>
      <c r="AJ3" s="2" t="s">
        <v>0</v>
      </c>
      <c r="AK3" s="2" t="s">
        <v>1</v>
      </c>
      <c r="AL3" s="2" t="s">
        <v>1</v>
      </c>
      <c r="AM3" s="5" t="s">
        <v>1</v>
      </c>
      <c r="AN3" s="5" t="s">
        <v>0</v>
      </c>
      <c r="AO3" s="5" t="s">
        <v>1</v>
      </c>
      <c r="AP3" s="5"/>
      <c r="AQ3" s="5"/>
      <c r="AR3" s="5"/>
      <c r="AS3" s="5"/>
      <c r="AT3" s="5"/>
      <c r="AU3" s="5"/>
      <c r="AV3" t="str" cm="1">
        <f t="array" ref="AV3">LOOKUP(2,1/(B3:AU3&lt;&gt;""),B3:AM3)</f>
        <v>nie</v>
      </c>
      <c r="AW3" cm="1">
        <f t="array" ref="AW3">_xlfn.LET(
_xlpm.rng, _xlfn._xlws.FILTER(B3:AU3, B3:AU3&lt;&gt;""),
_xlpm.n, COLUMNS(_xlpm.rng),
_xlpm.rev, INDEX(_xlpm.rng, 1, _xlfn.SEQUENCE(1, _xlpm.n, _xlpm.n, -1)),
_xlpm.pos, MATCH(TRUE, _xlpm.rev&lt;&gt;AV3, 0),
_xlpm.wynik, IF(ISNUMBER(_xlpm.pos), _xlpm.pos-1, _xlpm.n),
_xlpm.wynik
)</f>
        <v>1</v>
      </c>
      <c r="AX3" t="str">
        <f t="shared" si="0"/>
        <v>nie 1</v>
      </c>
    </row>
    <row r="4" spans="1:50" x14ac:dyDescent="0.25">
      <c r="A4" s="16" t="s">
        <v>239</v>
      </c>
      <c r="B4" s="9" t="s">
        <v>0</v>
      </c>
      <c r="C4" s="2" t="s">
        <v>0</v>
      </c>
      <c r="D4" s="2" t="s">
        <v>1</v>
      </c>
      <c r="E4" s="2" t="s">
        <v>1</v>
      </c>
      <c r="F4" s="2" t="s">
        <v>1</v>
      </c>
      <c r="G4" s="2" t="s">
        <v>0</v>
      </c>
      <c r="H4" s="2" t="s">
        <v>1</v>
      </c>
      <c r="I4" s="2" t="s">
        <v>1</v>
      </c>
      <c r="J4" s="2" t="s">
        <v>1</v>
      </c>
      <c r="K4" s="2" t="s">
        <v>0</v>
      </c>
      <c r="L4" s="2" t="s">
        <v>0</v>
      </c>
      <c r="M4" s="2" t="s">
        <v>1</v>
      </c>
      <c r="N4" s="2" t="s">
        <v>1</v>
      </c>
      <c r="O4" s="2" t="s">
        <v>1</v>
      </c>
      <c r="P4" s="2" t="s">
        <v>1</v>
      </c>
      <c r="Q4" s="2" t="s">
        <v>1</v>
      </c>
      <c r="R4" s="2" t="s">
        <v>1</v>
      </c>
      <c r="S4" s="2" t="s">
        <v>1</v>
      </c>
      <c r="T4" s="2" t="s">
        <v>1</v>
      </c>
      <c r="U4" s="2" t="s">
        <v>1</v>
      </c>
      <c r="V4" s="2" t="s">
        <v>0</v>
      </c>
      <c r="W4" s="2" t="s">
        <v>0</v>
      </c>
      <c r="X4" s="2" t="s">
        <v>0</v>
      </c>
      <c r="Y4" s="2" t="s">
        <v>1</v>
      </c>
      <c r="Z4" s="2" t="s">
        <v>1</v>
      </c>
      <c r="AA4" s="2" t="s">
        <v>1</v>
      </c>
      <c r="AB4" s="2" t="s">
        <v>1</v>
      </c>
      <c r="AC4" s="2" t="s">
        <v>1</v>
      </c>
      <c r="AD4" s="2" t="s">
        <v>1</v>
      </c>
      <c r="AE4" s="2" t="s">
        <v>1</v>
      </c>
      <c r="AF4" s="2" t="s">
        <v>1</v>
      </c>
      <c r="AG4" s="2" t="s">
        <v>1</v>
      </c>
      <c r="AH4" s="2" t="s">
        <v>1</v>
      </c>
      <c r="AI4" s="2" t="s">
        <v>0</v>
      </c>
      <c r="AJ4" s="2" t="s">
        <v>1</v>
      </c>
      <c r="AK4" s="2" t="s">
        <v>0</v>
      </c>
      <c r="AL4" s="2" t="s">
        <v>1</v>
      </c>
      <c r="AM4" s="5" t="s">
        <v>1</v>
      </c>
      <c r="AN4" s="5" t="s">
        <v>1</v>
      </c>
      <c r="AO4" s="5" t="s">
        <v>0</v>
      </c>
      <c r="AP4" s="5"/>
      <c r="AQ4" s="5"/>
      <c r="AR4" s="5"/>
      <c r="AS4" s="5"/>
      <c r="AT4" s="5"/>
      <c r="AU4" s="5"/>
      <c r="AV4" t="str" cm="1">
        <f t="array" ref="AV4">LOOKUP(2,1/(B4:AU4&lt;&gt;""),B4:AM4)</f>
        <v>tak</v>
      </c>
      <c r="AW4" cm="1">
        <f t="array" ref="AW4">_xlfn.LET(
_xlpm.rng, _xlfn._xlws.FILTER(B4:AU4, B4:AU4&lt;&gt;""),
_xlpm.n, COLUMNS(_xlpm.rng),
_xlpm.rev, INDEX(_xlpm.rng, 1, _xlfn.SEQUENCE(1, _xlpm.n, _xlpm.n, -1)),
_xlpm.pos, MATCH(TRUE, _xlpm.rev&lt;&gt;AV4, 0),
_xlpm.wynik, IF(ISNUMBER(_xlpm.pos), _xlpm.pos-1, _xlpm.n),
_xlpm.wynik
)</f>
        <v>1</v>
      </c>
      <c r="AX4" t="str">
        <f t="shared" si="0"/>
        <v>tak 1</v>
      </c>
    </row>
    <row r="5" spans="1:50" x14ac:dyDescent="0.25">
      <c r="A5" s="16" t="s">
        <v>240</v>
      </c>
      <c r="B5" s="9" t="s">
        <v>0</v>
      </c>
      <c r="C5" s="2" t="s">
        <v>0</v>
      </c>
      <c r="D5" s="2" t="s">
        <v>1</v>
      </c>
      <c r="E5" s="2" t="s">
        <v>0</v>
      </c>
      <c r="F5" s="2" t="s">
        <v>1</v>
      </c>
      <c r="G5" s="2" t="s">
        <v>1</v>
      </c>
      <c r="H5" s="2" t="s">
        <v>0</v>
      </c>
      <c r="I5" s="2" t="s">
        <v>0</v>
      </c>
      <c r="J5" s="2" t="s">
        <v>0</v>
      </c>
      <c r="K5" s="2" t="s">
        <v>1</v>
      </c>
      <c r="L5" s="2" t="s">
        <v>1</v>
      </c>
      <c r="M5" s="2" t="s">
        <v>0</v>
      </c>
      <c r="N5" s="2" t="s">
        <v>1</v>
      </c>
      <c r="O5" s="2" t="s">
        <v>1</v>
      </c>
      <c r="P5" s="2" t="s">
        <v>0</v>
      </c>
      <c r="Q5" s="2" t="s">
        <v>0</v>
      </c>
      <c r="R5" s="2" t="s">
        <v>1</v>
      </c>
      <c r="S5" s="2" t="s">
        <v>1</v>
      </c>
      <c r="T5" s="2" t="s">
        <v>0</v>
      </c>
      <c r="U5" s="2" t="s">
        <v>1</v>
      </c>
      <c r="V5" s="2" t="s">
        <v>0</v>
      </c>
      <c r="W5" s="2" t="s">
        <v>0</v>
      </c>
      <c r="X5" s="2" t="s">
        <v>0</v>
      </c>
      <c r="Y5" s="2" t="s">
        <v>1</v>
      </c>
      <c r="Z5" s="2" t="s">
        <v>1</v>
      </c>
      <c r="AA5" s="2" t="s">
        <v>1</v>
      </c>
      <c r="AB5" s="2" t="s">
        <v>1</v>
      </c>
      <c r="AC5" s="2" t="s">
        <v>1</v>
      </c>
      <c r="AD5" s="2" t="s">
        <v>1</v>
      </c>
      <c r="AE5" s="2" t="s">
        <v>0</v>
      </c>
      <c r="AF5" s="2" t="s">
        <v>0</v>
      </c>
      <c r="AG5" s="2" t="s">
        <v>0</v>
      </c>
      <c r="AH5" s="2" t="s">
        <v>0</v>
      </c>
      <c r="AI5" s="2" t="s">
        <v>1</v>
      </c>
      <c r="AJ5" s="2" t="s">
        <v>0</v>
      </c>
      <c r="AK5" s="2" t="s">
        <v>0</v>
      </c>
      <c r="AL5" s="2" t="s">
        <v>1</v>
      </c>
      <c r="AM5" s="5" t="s">
        <v>0</v>
      </c>
      <c r="AN5" s="5" t="s">
        <v>1</v>
      </c>
      <c r="AO5" s="5" t="s">
        <v>1</v>
      </c>
      <c r="AP5" s="5"/>
      <c r="AQ5" s="5"/>
      <c r="AR5" s="5"/>
      <c r="AS5" s="5"/>
      <c r="AT5" s="5"/>
      <c r="AU5" s="5"/>
      <c r="AV5" t="str" cm="1">
        <f t="array" ref="AV5">LOOKUP(2,1/(B5:AU5&lt;&gt;""),B5:AM5)</f>
        <v>nie</v>
      </c>
      <c r="AW5" cm="1">
        <f t="array" ref="AW5">_xlfn.LET(
_xlpm.rng, _xlfn._xlws.FILTER(B5:AU5, B5:AU5&lt;&gt;""),
_xlpm.n, COLUMNS(_xlpm.rng),
_xlpm.rev, INDEX(_xlpm.rng, 1, _xlfn.SEQUENCE(1, _xlpm.n, _xlpm.n, -1)),
_xlpm.pos, MATCH(TRUE, _xlpm.rev&lt;&gt;AV5, 0),
_xlpm.wynik, IF(ISNUMBER(_xlpm.pos), _xlpm.pos-1, _xlpm.n),
_xlpm.wynik
)</f>
        <v>2</v>
      </c>
      <c r="AX5" t="str">
        <f t="shared" si="0"/>
        <v>nie 2</v>
      </c>
    </row>
    <row r="6" spans="1:50" x14ac:dyDescent="0.25">
      <c r="A6" s="16" t="s">
        <v>241</v>
      </c>
      <c r="B6" s="9" t="s">
        <v>1</v>
      </c>
      <c r="C6" s="2" t="s">
        <v>0</v>
      </c>
      <c r="D6" s="2" t="s">
        <v>0</v>
      </c>
      <c r="E6" s="2" t="s">
        <v>1</v>
      </c>
      <c r="F6" s="2" t="s">
        <v>0</v>
      </c>
      <c r="G6" s="2" t="s">
        <v>1</v>
      </c>
      <c r="H6" s="2" t="s">
        <v>0</v>
      </c>
      <c r="I6" s="2" t="s">
        <v>0</v>
      </c>
      <c r="J6" s="2" t="s">
        <v>0</v>
      </c>
      <c r="K6" s="2" t="s">
        <v>1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1</v>
      </c>
      <c r="S6" s="2" t="s">
        <v>0</v>
      </c>
      <c r="T6" s="2" t="s">
        <v>1</v>
      </c>
      <c r="U6" s="2" t="s">
        <v>0</v>
      </c>
      <c r="V6" s="2" t="s">
        <v>0</v>
      </c>
      <c r="W6" s="2" t="s">
        <v>0</v>
      </c>
      <c r="X6" s="2" t="s">
        <v>1</v>
      </c>
      <c r="Y6" s="2" t="s">
        <v>1</v>
      </c>
      <c r="Z6" s="2" t="s">
        <v>0</v>
      </c>
      <c r="AA6" s="2" t="s">
        <v>0</v>
      </c>
      <c r="AB6" s="2" t="s">
        <v>1</v>
      </c>
      <c r="AC6" s="2" t="s">
        <v>0</v>
      </c>
      <c r="AD6" s="2" t="s">
        <v>0</v>
      </c>
      <c r="AE6" s="2" t="s">
        <v>1</v>
      </c>
      <c r="AF6" s="2" t="s">
        <v>1</v>
      </c>
      <c r="AG6" s="2" t="s">
        <v>1</v>
      </c>
      <c r="AH6" s="2" t="s">
        <v>0</v>
      </c>
      <c r="AI6" s="2" t="s">
        <v>0</v>
      </c>
      <c r="AJ6" s="2" t="s">
        <v>1</v>
      </c>
      <c r="AK6" s="2" t="s">
        <v>0</v>
      </c>
      <c r="AL6" s="2" t="s">
        <v>0</v>
      </c>
      <c r="AM6" s="5" t="s">
        <v>0</v>
      </c>
      <c r="AN6" s="5" t="s">
        <v>0</v>
      </c>
      <c r="AO6" s="5" t="s">
        <v>0</v>
      </c>
      <c r="AP6" s="5"/>
      <c r="AQ6" s="5"/>
      <c r="AR6" s="5"/>
      <c r="AS6" s="5"/>
      <c r="AT6" s="5"/>
      <c r="AU6" s="5"/>
      <c r="AV6" t="str" cm="1">
        <f t="array" ref="AV6">LOOKUP(2,1/(B6:AU6&lt;&gt;""),B6:AM6)</f>
        <v>tak</v>
      </c>
      <c r="AW6" cm="1">
        <f t="array" ref="AW6">_xlfn.LET(
_xlpm.rng, _xlfn._xlws.FILTER(B6:AU6, B6:AU6&lt;&gt;""),
_xlpm.n, COLUMNS(_xlpm.rng),
_xlpm.rev, INDEX(_xlpm.rng, 1, _xlfn.SEQUENCE(1, _xlpm.n, _xlpm.n, -1)),
_xlpm.pos, MATCH(TRUE, _xlpm.rev&lt;&gt;AV6, 0),
_xlpm.wynik, IF(ISNUMBER(_xlpm.pos), _xlpm.pos-1, _xlpm.n),
_xlpm.wynik
)</f>
        <v>5</v>
      </c>
      <c r="AX6" t="str">
        <f t="shared" si="0"/>
        <v>tak 5</v>
      </c>
    </row>
    <row r="7" spans="1:50" x14ac:dyDescent="0.25">
      <c r="A7" s="16" t="s">
        <v>242</v>
      </c>
      <c r="B7" s="9" t="s">
        <v>0</v>
      </c>
      <c r="C7" s="2" t="s">
        <v>1</v>
      </c>
      <c r="D7" s="2" t="s">
        <v>1</v>
      </c>
      <c r="E7" s="2" t="s">
        <v>1</v>
      </c>
      <c r="F7" s="2" t="s">
        <v>0</v>
      </c>
      <c r="G7" s="2" t="s">
        <v>1</v>
      </c>
      <c r="H7" s="2" t="s">
        <v>0</v>
      </c>
      <c r="I7" s="2" t="s">
        <v>1</v>
      </c>
      <c r="J7" s="2" t="s">
        <v>1</v>
      </c>
      <c r="K7" s="2" t="s">
        <v>0</v>
      </c>
      <c r="L7" s="2" t="s">
        <v>1</v>
      </c>
      <c r="M7" s="2" t="s">
        <v>1</v>
      </c>
      <c r="N7" s="2" t="s">
        <v>0</v>
      </c>
      <c r="O7" s="2" t="s">
        <v>1</v>
      </c>
      <c r="P7" s="2" t="s">
        <v>1</v>
      </c>
      <c r="Q7" s="2" t="s">
        <v>1</v>
      </c>
      <c r="R7" s="2" t="s">
        <v>1</v>
      </c>
      <c r="S7" s="2" t="s">
        <v>0</v>
      </c>
      <c r="T7" s="2" t="s">
        <v>0</v>
      </c>
      <c r="U7" s="2" t="s">
        <v>0</v>
      </c>
      <c r="V7" s="2" t="s">
        <v>0</v>
      </c>
      <c r="W7" s="2" t="s">
        <v>1</v>
      </c>
      <c r="X7" s="2" t="s">
        <v>0</v>
      </c>
      <c r="Y7" s="2" t="s">
        <v>1</v>
      </c>
      <c r="Z7" s="2" t="s">
        <v>0</v>
      </c>
      <c r="AA7" s="2" t="s">
        <v>1</v>
      </c>
      <c r="AB7" s="2" t="s">
        <v>0</v>
      </c>
      <c r="AC7" s="2" t="s">
        <v>0</v>
      </c>
      <c r="AD7" s="2" t="s">
        <v>1</v>
      </c>
      <c r="AE7" s="2" t="s">
        <v>1</v>
      </c>
      <c r="AF7" s="2" t="s">
        <v>1</v>
      </c>
      <c r="AG7" s="2" t="s">
        <v>1</v>
      </c>
      <c r="AH7" s="2" t="s">
        <v>1</v>
      </c>
      <c r="AI7" s="2" t="s">
        <v>0</v>
      </c>
      <c r="AJ7" s="2" t="s">
        <v>1</v>
      </c>
      <c r="AK7" s="2" t="s">
        <v>1</v>
      </c>
      <c r="AL7" s="2" t="s">
        <v>1</v>
      </c>
      <c r="AM7" s="5" t="s">
        <v>1</v>
      </c>
      <c r="AN7" s="5" t="s">
        <v>1</v>
      </c>
      <c r="AO7" s="5" t="s">
        <v>1</v>
      </c>
      <c r="AP7" s="5"/>
      <c r="AQ7" s="5"/>
      <c r="AR7" s="5"/>
      <c r="AS7" s="5"/>
      <c r="AT7" s="5"/>
      <c r="AU7" s="5"/>
      <c r="AV7" t="str" cm="1">
        <f t="array" ref="AV7">LOOKUP(2,1/(B7:AU7&lt;&gt;""),B7:AM7)</f>
        <v>nie</v>
      </c>
      <c r="AW7" cm="1">
        <f t="array" ref="AW7">_xlfn.LET(
_xlpm.rng, _xlfn._xlws.FILTER(B7:AU7, B7:AU7&lt;&gt;""),
_xlpm.n, COLUMNS(_xlpm.rng),
_xlpm.rev, INDEX(_xlpm.rng, 1, _xlfn.SEQUENCE(1, _xlpm.n, _xlpm.n, -1)),
_xlpm.pos, MATCH(TRUE, _xlpm.rev&lt;&gt;AV7, 0),
_xlpm.wynik, IF(ISNUMBER(_xlpm.pos), _xlpm.pos-1, _xlpm.n),
_xlpm.wynik
)</f>
        <v>6</v>
      </c>
      <c r="AX7" t="str">
        <f t="shared" si="0"/>
        <v>nie 6</v>
      </c>
    </row>
    <row r="8" spans="1:50" x14ac:dyDescent="0.25">
      <c r="A8" s="16" t="s">
        <v>243</v>
      </c>
      <c r="B8" s="9" t="s">
        <v>1</v>
      </c>
      <c r="C8" s="2" t="s">
        <v>1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</v>
      </c>
      <c r="J8" s="2" t="s">
        <v>1</v>
      </c>
      <c r="K8" s="2" t="s">
        <v>1</v>
      </c>
      <c r="L8" s="2" t="s">
        <v>0</v>
      </c>
      <c r="M8" s="2" t="s">
        <v>1</v>
      </c>
      <c r="N8" s="2" t="s">
        <v>0</v>
      </c>
      <c r="O8" s="2" t="s">
        <v>1</v>
      </c>
      <c r="P8" s="2" t="s">
        <v>0</v>
      </c>
      <c r="Q8" s="2" t="s">
        <v>1</v>
      </c>
      <c r="R8" s="2" t="s">
        <v>1</v>
      </c>
      <c r="S8" s="2" t="s">
        <v>1</v>
      </c>
      <c r="T8" s="2" t="s">
        <v>0</v>
      </c>
      <c r="U8" s="2" t="s">
        <v>1</v>
      </c>
      <c r="V8" s="2" t="s">
        <v>1</v>
      </c>
      <c r="W8" s="2" t="s">
        <v>1</v>
      </c>
      <c r="X8" s="2" t="s">
        <v>1</v>
      </c>
      <c r="Y8" s="2" t="s">
        <v>1</v>
      </c>
      <c r="Z8" s="2" t="s">
        <v>0</v>
      </c>
      <c r="AA8" s="2" t="s">
        <v>1</v>
      </c>
      <c r="AB8" s="2" t="s">
        <v>1</v>
      </c>
      <c r="AC8" s="2" t="s">
        <v>0</v>
      </c>
      <c r="AD8" s="2" t="s">
        <v>0</v>
      </c>
      <c r="AE8" s="2" t="s">
        <v>1</v>
      </c>
      <c r="AF8" s="2" t="s">
        <v>1</v>
      </c>
      <c r="AG8" s="2" t="s">
        <v>0</v>
      </c>
      <c r="AH8" s="2" t="s">
        <v>1</v>
      </c>
      <c r="AI8" s="2" t="s">
        <v>0</v>
      </c>
      <c r="AJ8" s="2" t="s">
        <v>1</v>
      </c>
      <c r="AK8" s="2" t="s">
        <v>0</v>
      </c>
      <c r="AL8" s="2" t="s">
        <v>1</v>
      </c>
      <c r="AM8" s="5" t="s">
        <v>0</v>
      </c>
      <c r="AN8" s="5" t="s">
        <v>1</v>
      </c>
      <c r="AO8" s="5" t="s">
        <v>0</v>
      </c>
      <c r="AP8" s="5"/>
      <c r="AQ8" s="5"/>
      <c r="AR8" s="5"/>
      <c r="AS8" s="5"/>
      <c r="AT8" s="5"/>
      <c r="AU8" s="5"/>
      <c r="AV8" t="str" cm="1">
        <f t="array" ref="AV8">LOOKUP(2,1/(B8:AU8&lt;&gt;""),B8:AM8)</f>
        <v>tak</v>
      </c>
      <c r="AW8" cm="1">
        <f t="array" ref="AW8">_xlfn.LET(
_xlpm.rng, _xlfn._xlws.FILTER(B8:AU8, B8:AU8&lt;&gt;""),
_xlpm.n, COLUMNS(_xlpm.rng),
_xlpm.rev, INDEX(_xlpm.rng, 1, _xlfn.SEQUENCE(1, _xlpm.n, _xlpm.n, -1)),
_xlpm.pos, MATCH(TRUE, _xlpm.rev&lt;&gt;AV8, 0),
_xlpm.wynik, IF(ISNUMBER(_xlpm.pos), _xlpm.pos-1, _xlpm.n),
_xlpm.wynik
)</f>
        <v>1</v>
      </c>
      <c r="AX8" t="str">
        <f t="shared" si="0"/>
        <v>tak 1</v>
      </c>
    </row>
    <row r="9" spans="1:50" x14ac:dyDescent="0.25">
      <c r="A9" s="16" t="s">
        <v>244</v>
      </c>
      <c r="B9" s="9" t="s">
        <v>1</v>
      </c>
      <c r="C9" s="2" t="s">
        <v>1</v>
      </c>
      <c r="D9" s="2" t="s">
        <v>0</v>
      </c>
      <c r="E9" s="2" t="s">
        <v>1</v>
      </c>
      <c r="F9" s="2" t="s">
        <v>1</v>
      </c>
      <c r="G9" s="2" t="s">
        <v>1</v>
      </c>
      <c r="H9" s="2" t="s">
        <v>0</v>
      </c>
      <c r="I9" s="2" t="s">
        <v>1</v>
      </c>
      <c r="J9" s="2" t="s">
        <v>1</v>
      </c>
      <c r="K9" s="2" t="s">
        <v>1</v>
      </c>
      <c r="L9" s="2" t="s">
        <v>1</v>
      </c>
      <c r="M9" s="2" t="s">
        <v>1</v>
      </c>
      <c r="N9" s="2" t="s">
        <v>0</v>
      </c>
      <c r="O9" s="2" t="s">
        <v>0</v>
      </c>
      <c r="P9" s="2" t="s">
        <v>1</v>
      </c>
      <c r="Q9" s="2" t="s">
        <v>1</v>
      </c>
      <c r="R9" s="2" t="s">
        <v>1</v>
      </c>
      <c r="S9" s="2" t="s">
        <v>0</v>
      </c>
      <c r="T9" s="2" t="s">
        <v>1</v>
      </c>
      <c r="U9" s="2" t="s">
        <v>0</v>
      </c>
      <c r="V9" s="2" t="s">
        <v>1</v>
      </c>
      <c r="W9" s="2" t="s">
        <v>1</v>
      </c>
      <c r="X9" s="2" t="s">
        <v>0</v>
      </c>
      <c r="Y9" s="2" t="s">
        <v>1</v>
      </c>
      <c r="Z9" s="2" t="s">
        <v>1</v>
      </c>
      <c r="AA9" s="2" t="s">
        <v>1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1</v>
      </c>
      <c r="AK9" s="2" t="s">
        <v>1</v>
      </c>
      <c r="AL9" s="2" t="s">
        <v>0</v>
      </c>
      <c r="AM9" s="5" t="s">
        <v>1</v>
      </c>
      <c r="AN9" s="5" t="s">
        <v>0</v>
      </c>
      <c r="AO9" s="5" t="s">
        <v>1</v>
      </c>
      <c r="AP9" s="5"/>
      <c r="AQ9" s="5"/>
      <c r="AR9" s="5"/>
      <c r="AS9" s="5"/>
      <c r="AT9" s="5"/>
      <c r="AU9" s="5"/>
      <c r="AV9" t="str" cm="1">
        <f t="array" ref="AV9">LOOKUP(2,1/(B9:AU9&lt;&gt;""),B9:AM9)</f>
        <v>nie</v>
      </c>
      <c r="AW9" cm="1">
        <f t="array" ref="AW9">_xlfn.LET(
_xlpm.rng, _xlfn._xlws.FILTER(B9:AU9, B9:AU9&lt;&gt;""),
_xlpm.n, COLUMNS(_xlpm.rng),
_xlpm.rev, INDEX(_xlpm.rng, 1, _xlfn.SEQUENCE(1, _xlpm.n, _xlpm.n, -1)),
_xlpm.pos, MATCH(TRUE, _xlpm.rev&lt;&gt;AV9, 0),
_xlpm.wynik, IF(ISNUMBER(_xlpm.pos), _xlpm.pos-1, _xlpm.n),
_xlpm.wynik
)</f>
        <v>1</v>
      </c>
      <c r="AX9" t="str">
        <f t="shared" si="0"/>
        <v>nie 1</v>
      </c>
    </row>
    <row r="10" spans="1:50" x14ac:dyDescent="0.25">
      <c r="A10" s="16" t="s">
        <v>245</v>
      </c>
      <c r="B10" s="9" t="s">
        <v>1</v>
      </c>
      <c r="C10" s="2" t="s">
        <v>0</v>
      </c>
      <c r="D10" s="2" t="s">
        <v>0</v>
      </c>
      <c r="E10" s="2" t="s">
        <v>1</v>
      </c>
      <c r="F10" s="2" t="s">
        <v>0</v>
      </c>
      <c r="G10" s="2" t="s">
        <v>1</v>
      </c>
      <c r="H10" s="2" t="s">
        <v>1</v>
      </c>
      <c r="I10" s="2" t="s">
        <v>0</v>
      </c>
      <c r="J10" s="2" t="s">
        <v>0</v>
      </c>
      <c r="K10" s="2" t="s">
        <v>1</v>
      </c>
      <c r="L10" s="2" t="s">
        <v>1</v>
      </c>
      <c r="M10" s="2" t="s">
        <v>1</v>
      </c>
      <c r="N10" s="2" t="s">
        <v>0</v>
      </c>
      <c r="O10" s="2" t="s">
        <v>1</v>
      </c>
      <c r="P10" s="2" t="s">
        <v>0</v>
      </c>
      <c r="Q10" s="2" t="s">
        <v>1</v>
      </c>
      <c r="R10" s="2" t="s">
        <v>1</v>
      </c>
      <c r="S10" s="2" t="s">
        <v>1</v>
      </c>
      <c r="T10" s="2" t="s">
        <v>1</v>
      </c>
      <c r="U10" s="2" t="s">
        <v>1</v>
      </c>
      <c r="V10" s="2" t="s">
        <v>1</v>
      </c>
      <c r="W10" s="2" t="s">
        <v>0</v>
      </c>
      <c r="X10" s="2" t="s">
        <v>0</v>
      </c>
      <c r="Y10" s="2" t="s">
        <v>1</v>
      </c>
      <c r="Z10" s="2" t="s">
        <v>1</v>
      </c>
      <c r="AA10" s="2" t="s">
        <v>1</v>
      </c>
      <c r="AB10" s="2" t="s">
        <v>1</v>
      </c>
      <c r="AC10" s="2" t="s">
        <v>0</v>
      </c>
      <c r="AD10" s="2" t="s">
        <v>0</v>
      </c>
      <c r="AE10" s="2" t="s">
        <v>0</v>
      </c>
      <c r="AF10" s="2" t="s">
        <v>0</v>
      </c>
      <c r="AG10" s="2" t="s">
        <v>1</v>
      </c>
      <c r="AH10" s="2" t="s">
        <v>1</v>
      </c>
      <c r="AI10" s="2" t="s">
        <v>0</v>
      </c>
      <c r="AJ10" s="2" t="s">
        <v>1</v>
      </c>
      <c r="AK10" s="2" t="s">
        <v>1</v>
      </c>
      <c r="AL10" s="2" t="s">
        <v>1</v>
      </c>
      <c r="AM10" s="5" t="s">
        <v>0</v>
      </c>
      <c r="AN10" s="5" t="s">
        <v>1</v>
      </c>
      <c r="AO10" s="5" t="s">
        <v>1</v>
      </c>
      <c r="AP10" s="5"/>
      <c r="AQ10" s="5"/>
      <c r="AR10" s="5"/>
      <c r="AS10" s="5"/>
      <c r="AT10" s="5"/>
      <c r="AU10" s="5"/>
      <c r="AV10" t="str" cm="1">
        <f t="array" ref="AV10">LOOKUP(2,1/(B10:AU10&lt;&gt;""),B10:AM10)</f>
        <v>nie</v>
      </c>
      <c r="AW10" cm="1">
        <f t="array" ref="AW10">_xlfn.LET(
_xlpm.rng, _xlfn._xlws.FILTER(B10:AU10, B10:AU10&lt;&gt;""),
_xlpm.n, COLUMNS(_xlpm.rng),
_xlpm.rev, INDEX(_xlpm.rng, 1, _xlfn.SEQUENCE(1, _xlpm.n, _xlpm.n, -1)),
_xlpm.pos, MATCH(TRUE, _xlpm.rev&lt;&gt;AV10, 0),
_xlpm.wynik, IF(ISNUMBER(_xlpm.pos), _xlpm.pos-1, _xlpm.n),
_xlpm.wynik
)</f>
        <v>2</v>
      </c>
      <c r="AX10" t="str">
        <f t="shared" si="0"/>
        <v>nie 2</v>
      </c>
    </row>
    <row r="11" spans="1:50" x14ac:dyDescent="0.25">
      <c r="A11" s="16" t="s">
        <v>246</v>
      </c>
      <c r="B11" s="9" t="s">
        <v>1</v>
      </c>
      <c r="C11" s="2" t="s">
        <v>1</v>
      </c>
      <c r="D11" s="2" t="s">
        <v>0</v>
      </c>
      <c r="E11" s="2" t="s">
        <v>1</v>
      </c>
      <c r="F11" s="2" t="s">
        <v>0</v>
      </c>
      <c r="G11" s="2" t="s">
        <v>0</v>
      </c>
      <c r="H11" s="2" t="s">
        <v>0</v>
      </c>
      <c r="I11" s="2" t="s">
        <v>1</v>
      </c>
      <c r="J11" s="2" t="s">
        <v>1</v>
      </c>
      <c r="K11" s="2" t="s">
        <v>0</v>
      </c>
      <c r="L11" s="2" t="s">
        <v>0</v>
      </c>
      <c r="M11" s="2" t="s">
        <v>1</v>
      </c>
      <c r="N11" s="2" t="s">
        <v>1</v>
      </c>
      <c r="O11" s="2" t="s">
        <v>1</v>
      </c>
      <c r="P11" s="2" t="s">
        <v>1</v>
      </c>
      <c r="Q11" s="2" t="s">
        <v>0</v>
      </c>
      <c r="R11" s="2" t="s">
        <v>1</v>
      </c>
      <c r="S11" s="2" t="s">
        <v>1</v>
      </c>
      <c r="T11" s="2" t="s">
        <v>1</v>
      </c>
      <c r="U11" s="2" t="s">
        <v>0</v>
      </c>
      <c r="V11" s="2" t="s">
        <v>0</v>
      </c>
      <c r="W11" s="2" t="s">
        <v>0</v>
      </c>
      <c r="X11" s="2" t="s">
        <v>1</v>
      </c>
      <c r="Y11" s="2" t="s">
        <v>0</v>
      </c>
      <c r="Z11" s="2" t="s">
        <v>0</v>
      </c>
      <c r="AA11" s="2" t="s">
        <v>0</v>
      </c>
      <c r="AB11" s="2" t="s">
        <v>0</v>
      </c>
      <c r="AC11" s="2" t="s">
        <v>0</v>
      </c>
      <c r="AD11" s="2" t="s">
        <v>0</v>
      </c>
      <c r="AE11" s="2" t="s">
        <v>1</v>
      </c>
      <c r="AF11" s="2" t="s">
        <v>0</v>
      </c>
      <c r="AG11" s="2" t="s">
        <v>1</v>
      </c>
      <c r="AH11" s="2" t="s">
        <v>1</v>
      </c>
      <c r="AI11" s="2" t="s">
        <v>1</v>
      </c>
      <c r="AJ11" s="2" t="s">
        <v>1</v>
      </c>
      <c r="AK11" s="2" t="s">
        <v>0</v>
      </c>
      <c r="AL11" s="2" t="s">
        <v>1</v>
      </c>
      <c r="AM11" s="5" t="s">
        <v>1</v>
      </c>
      <c r="AN11" s="5" t="s">
        <v>1</v>
      </c>
      <c r="AO11" s="5" t="s">
        <v>0</v>
      </c>
      <c r="AP11" s="5"/>
      <c r="AQ11" s="5"/>
      <c r="AR11" s="5"/>
      <c r="AS11" s="5"/>
      <c r="AT11" s="5"/>
      <c r="AU11" s="5"/>
      <c r="AV11" t="str" cm="1">
        <f t="array" ref="AV11">LOOKUP(2,1/(B11:AU11&lt;&gt;""),B11:AM11)</f>
        <v>tak</v>
      </c>
      <c r="AW11" cm="1">
        <f t="array" ref="AW11">_xlfn.LET(
_xlpm.rng, _xlfn._xlws.FILTER(B11:AU11, B11:AU11&lt;&gt;""),
_xlpm.n, COLUMNS(_xlpm.rng),
_xlpm.rev, INDEX(_xlpm.rng, 1, _xlfn.SEQUENCE(1, _xlpm.n, _xlpm.n, -1)),
_xlpm.pos, MATCH(TRUE, _xlpm.rev&lt;&gt;AV11, 0),
_xlpm.wynik, IF(ISNUMBER(_xlpm.pos), _xlpm.pos-1, _xlpm.n),
_xlpm.wynik
)</f>
        <v>1</v>
      </c>
      <c r="AX11" t="str">
        <f t="shared" si="0"/>
        <v>tak 1</v>
      </c>
    </row>
    <row r="12" spans="1:50" x14ac:dyDescent="0.25">
      <c r="A12" s="16" t="s">
        <v>247</v>
      </c>
      <c r="B12" s="9" t="s">
        <v>1</v>
      </c>
      <c r="C12" s="2" t="s">
        <v>1</v>
      </c>
      <c r="D12" s="2" t="s">
        <v>1</v>
      </c>
      <c r="E12" s="2" t="s">
        <v>1</v>
      </c>
      <c r="F12" s="2" t="s">
        <v>1</v>
      </c>
      <c r="G12" s="2" t="s">
        <v>1</v>
      </c>
      <c r="H12" s="2" t="s">
        <v>0</v>
      </c>
      <c r="I12" s="2" t="s">
        <v>1</v>
      </c>
      <c r="J12" s="2" t="s">
        <v>1</v>
      </c>
      <c r="K12" s="2" t="s">
        <v>1</v>
      </c>
      <c r="L12" s="2" t="s">
        <v>1</v>
      </c>
      <c r="M12" s="2" t="s">
        <v>1</v>
      </c>
      <c r="N12" s="2" t="s">
        <v>1</v>
      </c>
      <c r="O12" s="2" t="s">
        <v>1</v>
      </c>
      <c r="P12" s="2" t="s">
        <v>0</v>
      </c>
      <c r="Q12" s="2" t="s">
        <v>0</v>
      </c>
      <c r="R12" s="2" t="s">
        <v>1</v>
      </c>
      <c r="S12" s="2" t="s">
        <v>1</v>
      </c>
      <c r="T12" s="2" t="s">
        <v>1</v>
      </c>
      <c r="U12" s="2" t="s">
        <v>1</v>
      </c>
      <c r="V12" s="2" t="s">
        <v>1</v>
      </c>
      <c r="W12" s="2" t="s">
        <v>1</v>
      </c>
      <c r="X12" s="2" t="s">
        <v>1</v>
      </c>
      <c r="Y12" s="2" t="s">
        <v>0</v>
      </c>
      <c r="Z12" s="2" t="s">
        <v>1</v>
      </c>
      <c r="AA12" s="2" t="s">
        <v>0</v>
      </c>
      <c r="AB12" s="2" t="s">
        <v>1</v>
      </c>
      <c r="AC12" s="2" t="s">
        <v>1</v>
      </c>
      <c r="AD12" s="2" t="s">
        <v>1</v>
      </c>
      <c r="AE12" s="2" t="s">
        <v>1</v>
      </c>
      <c r="AF12" s="2" t="s">
        <v>1</v>
      </c>
      <c r="AG12" s="2" t="s">
        <v>1</v>
      </c>
      <c r="AH12" s="2" t="s">
        <v>0</v>
      </c>
      <c r="AI12" s="2" t="s">
        <v>1</v>
      </c>
      <c r="AJ12" s="2" t="s">
        <v>1</v>
      </c>
      <c r="AK12" s="2" t="s">
        <v>0</v>
      </c>
      <c r="AL12" s="2" t="s">
        <v>0</v>
      </c>
      <c r="AM12" s="5" t="s">
        <v>1</v>
      </c>
      <c r="AN12" s="5" t="s">
        <v>1</v>
      </c>
      <c r="AO12" s="5" t="s">
        <v>1</v>
      </c>
      <c r="AP12" s="5"/>
      <c r="AQ12" s="5"/>
      <c r="AR12" s="5"/>
      <c r="AS12" s="5"/>
      <c r="AT12" s="5"/>
      <c r="AU12" s="5"/>
      <c r="AV12" t="str" cm="1">
        <f t="array" ref="AV12">LOOKUP(2,1/(B12:AU12&lt;&gt;""),B12:AM12)</f>
        <v>nie</v>
      </c>
      <c r="AW12" cm="1">
        <f t="array" ref="AW12">_xlfn.LET(
_xlpm.rng, _xlfn._xlws.FILTER(B12:AU12, B12:AU12&lt;&gt;""),
_xlpm.n, COLUMNS(_xlpm.rng),
_xlpm.rev, INDEX(_xlpm.rng, 1, _xlfn.SEQUENCE(1, _xlpm.n, _xlpm.n, -1)),
_xlpm.pos, MATCH(TRUE, _xlpm.rev&lt;&gt;AV12, 0),
_xlpm.wynik, IF(ISNUMBER(_xlpm.pos), _xlpm.pos-1, _xlpm.n),
_xlpm.wynik
)</f>
        <v>3</v>
      </c>
      <c r="AX12" t="str">
        <f t="shared" si="0"/>
        <v>nie 3</v>
      </c>
    </row>
    <row r="13" spans="1:50" x14ac:dyDescent="0.25">
      <c r="A13" s="16" t="s">
        <v>248</v>
      </c>
      <c r="B13" s="9" t="s">
        <v>0</v>
      </c>
      <c r="C13" s="2" t="s">
        <v>0</v>
      </c>
      <c r="D13" s="2" t="s">
        <v>0</v>
      </c>
      <c r="E13" s="2" t="s">
        <v>1</v>
      </c>
      <c r="F13" s="2" t="s">
        <v>1</v>
      </c>
      <c r="G13" s="2" t="s">
        <v>1</v>
      </c>
      <c r="H13" s="2" t="s">
        <v>0</v>
      </c>
      <c r="I13" s="2" t="s">
        <v>1</v>
      </c>
      <c r="J13" s="2" t="s">
        <v>0</v>
      </c>
      <c r="K13" s="2" t="s">
        <v>0</v>
      </c>
      <c r="L13" s="2" t="s">
        <v>1</v>
      </c>
      <c r="M13" s="2" t="s">
        <v>0</v>
      </c>
      <c r="N13" s="2" t="s">
        <v>1</v>
      </c>
      <c r="O13" s="2" t="s">
        <v>1</v>
      </c>
      <c r="P13" s="2" t="s">
        <v>1</v>
      </c>
      <c r="Q13" s="2" t="s">
        <v>1</v>
      </c>
      <c r="R13" s="2" t="s">
        <v>0</v>
      </c>
      <c r="S13" s="2" t="s">
        <v>0</v>
      </c>
      <c r="T13" s="2" t="s">
        <v>0</v>
      </c>
      <c r="U13" s="2" t="s">
        <v>1</v>
      </c>
      <c r="V13" s="2" t="s">
        <v>0</v>
      </c>
      <c r="W13" s="2" t="s">
        <v>1</v>
      </c>
      <c r="X13" s="2" t="s">
        <v>0</v>
      </c>
      <c r="Y13" s="2" t="s">
        <v>0</v>
      </c>
      <c r="Z13" s="2" t="s">
        <v>1</v>
      </c>
      <c r="AA13" s="2" t="s">
        <v>0</v>
      </c>
      <c r="AB13" s="2" t="s">
        <v>0</v>
      </c>
      <c r="AC13" s="2" t="s">
        <v>0</v>
      </c>
      <c r="AD13" s="2" t="s">
        <v>1</v>
      </c>
      <c r="AE13" s="2" t="s">
        <v>0</v>
      </c>
      <c r="AF13" s="2" t="s">
        <v>1</v>
      </c>
      <c r="AG13" s="2" t="s">
        <v>1</v>
      </c>
      <c r="AH13" s="2" t="s">
        <v>0</v>
      </c>
      <c r="AI13" s="2" t="s">
        <v>0</v>
      </c>
      <c r="AJ13" s="2" t="s">
        <v>0</v>
      </c>
      <c r="AK13" s="2" t="s">
        <v>0</v>
      </c>
      <c r="AL13" s="2" t="s">
        <v>0</v>
      </c>
      <c r="AM13" s="5" t="s">
        <v>1</v>
      </c>
      <c r="AN13" s="5" t="s">
        <v>0</v>
      </c>
      <c r="AO13" s="5" t="s">
        <v>1</v>
      </c>
      <c r="AP13" s="5"/>
      <c r="AQ13" s="5"/>
      <c r="AR13" s="5"/>
      <c r="AS13" s="5"/>
      <c r="AT13" s="5"/>
      <c r="AU13" s="5"/>
      <c r="AV13" t="str" cm="1">
        <f t="array" ref="AV13">LOOKUP(2,1/(B13:AU13&lt;&gt;""),B13:AM13)</f>
        <v>nie</v>
      </c>
      <c r="AW13" cm="1">
        <f t="array" ref="AW13">_xlfn.LET(
_xlpm.rng, _xlfn._xlws.FILTER(B13:AU13, B13:AU13&lt;&gt;""),
_xlpm.n, COLUMNS(_xlpm.rng),
_xlpm.rev, INDEX(_xlpm.rng, 1, _xlfn.SEQUENCE(1, _xlpm.n, _xlpm.n, -1)),
_xlpm.pos, MATCH(TRUE, _xlpm.rev&lt;&gt;AV13, 0),
_xlpm.wynik, IF(ISNUMBER(_xlpm.pos), _xlpm.pos-1, _xlpm.n),
_xlpm.wynik
)</f>
        <v>1</v>
      </c>
      <c r="AX13" t="str">
        <f t="shared" si="0"/>
        <v>nie 1</v>
      </c>
    </row>
    <row r="14" spans="1:50" x14ac:dyDescent="0.25">
      <c r="A14" s="16" t="s">
        <v>249</v>
      </c>
      <c r="B14" s="9" t="s">
        <v>0</v>
      </c>
      <c r="C14" s="2" t="s">
        <v>0</v>
      </c>
      <c r="D14" s="2" t="s">
        <v>1</v>
      </c>
      <c r="E14" s="2" t="s">
        <v>1</v>
      </c>
      <c r="F14" s="2" t="s">
        <v>1</v>
      </c>
      <c r="G14" s="2" t="s">
        <v>0</v>
      </c>
      <c r="H14" s="2" t="s">
        <v>1</v>
      </c>
      <c r="I14" s="2" t="s">
        <v>0</v>
      </c>
      <c r="J14" s="2" t="s">
        <v>0</v>
      </c>
      <c r="K14" s="2" t="s">
        <v>1</v>
      </c>
      <c r="L14" s="2" t="s">
        <v>0</v>
      </c>
      <c r="M14" s="2" t="s">
        <v>1</v>
      </c>
      <c r="N14" s="2" t="s">
        <v>1</v>
      </c>
      <c r="O14" s="2" t="s">
        <v>1</v>
      </c>
      <c r="P14" s="2" t="s">
        <v>0</v>
      </c>
      <c r="Q14" s="2" t="s">
        <v>1</v>
      </c>
      <c r="R14" s="2" t="s">
        <v>1</v>
      </c>
      <c r="S14" s="2" t="s">
        <v>0</v>
      </c>
      <c r="T14" s="2" t="s">
        <v>0</v>
      </c>
      <c r="U14" s="2" t="s">
        <v>1</v>
      </c>
      <c r="V14" s="2" t="s">
        <v>0</v>
      </c>
      <c r="W14" s="2" t="s">
        <v>0</v>
      </c>
      <c r="X14" s="2" t="s">
        <v>0</v>
      </c>
      <c r="Y14" s="2" t="s">
        <v>0</v>
      </c>
      <c r="Z14" s="2" t="s">
        <v>1</v>
      </c>
      <c r="AA14" s="2" t="s">
        <v>0</v>
      </c>
      <c r="AB14" s="2" t="s">
        <v>0</v>
      </c>
      <c r="AC14" s="2" t="s">
        <v>0</v>
      </c>
      <c r="AD14" s="2" t="s">
        <v>1</v>
      </c>
      <c r="AE14" s="2" t="s">
        <v>1</v>
      </c>
      <c r="AF14" s="2" t="s">
        <v>1</v>
      </c>
      <c r="AG14" s="2" t="s">
        <v>1</v>
      </c>
      <c r="AH14" s="2" t="s">
        <v>0</v>
      </c>
      <c r="AI14" s="2" t="s">
        <v>1</v>
      </c>
      <c r="AJ14" s="2" t="s">
        <v>1</v>
      </c>
      <c r="AK14" s="2" t="s">
        <v>1</v>
      </c>
      <c r="AL14" s="2" t="s">
        <v>0</v>
      </c>
      <c r="AM14" s="5" t="s">
        <v>0</v>
      </c>
      <c r="AN14" s="5" t="s">
        <v>1</v>
      </c>
      <c r="AO14" s="5" t="s">
        <v>0</v>
      </c>
      <c r="AP14" s="5"/>
      <c r="AQ14" s="5"/>
      <c r="AR14" s="5"/>
      <c r="AS14" s="5"/>
      <c r="AT14" s="5"/>
      <c r="AU14" s="5"/>
      <c r="AV14" t="str" cm="1">
        <f t="array" ref="AV14">LOOKUP(2,1/(B14:AU14&lt;&gt;""),B14:AM14)</f>
        <v>tak</v>
      </c>
      <c r="AW14" cm="1">
        <f t="array" ref="AW14">_xlfn.LET(
_xlpm.rng, _xlfn._xlws.FILTER(B14:AU14, B14:AU14&lt;&gt;""),
_xlpm.n, COLUMNS(_xlpm.rng),
_xlpm.rev, INDEX(_xlpm.rng, 1, _xlfn.SEQUENCE(1, _xlpm.n, _xlpm.n, -1)),
_xlpm.pos, MATCH(TRUE, _xlpm.rev&lt;&gt;AV14, 0),
_xlpm.wynik, IF(ISNUMBER(_xlpm.pos), _xlpm.pos-1, _xlpm.n),
_xlpm.wynik
)</f>
        <v>1</v>
      </c>
      <c r="AX14" t="str">
        <f t="shared" si="0"/>
        <v>tak 1</v>
      </c>
    </row>
    <row r="15" spans="1:50" x14ac:dyDescent="0.25">
      <c r="A15" s="16" t="s">
        <v>250</v>
      </c>
      <c r="B15" s="9" t="s">
        <v>0</v>
      </c>
      <c r="C15" s="2" t="s">
        <v>0</v>
      </c>
      <c r="D15" s="2" t="s">
        <v>1</v>
      </c>
      <c r="E15" s="2" t="s">
        <v>0</v>
      </c>
      <c r="F15" s="2" t="s">
        <v>1</v>
      </c>
      <c r="G15" s="2" t="s">
        <v>1</v>
      </c>
      <c r="H15" s="2" t="s">
        <v>0</v>
      </c>
      <c r="I15" s="2" t="s">
        <v>1</v>
      </c>
      <c r="J15" s="2" t="s">
        <v>1</v>
      </c>
      <c r="K15" s="2" t="s">
        <v>1</v>
      </c>
      <c r="L15" s="2" t="s">
        <v>0</v>
      </c>
      <c r="M15" s="2" t="s">
        <v>1</v>
      </c>
      <c r="N15" s="2" t="s">
        <v>0</v>
      </c>
      <c r="O15" s="2" t="s">
        <v>1</v>
      </c>
      <c r="P15" s="2" t="s">
        <v>0</v>
      </c>
      <c r="Q15" s="2" t="s">
        <v>1</v>
      </c>
      <c r="R15" s="2" t="s">
        <v>1</v>
      </c>
      <c r="S15" s="2" t="s">
        <v>0</v>
      </c>
      <c r="T15" s="2" t="s">
        <v>0</v>
      </c>
      <c r="U15" s="2" t="s">
        <v>1</v>
      </c>
      <c r="V15" s="2" t="s">
        <v>0</v>
      </c>
      <c r="W15" s="2" t="s">
        <v>0</v>
      </c>
      <c r="X15" s="2" t="s">
        <v>1</v>
      </c>
      <c r="Y15" s="2" t="s">
        <v>0</v>
      </c>
      <c r="Z15" s="2" t="s">
        <v>0</v>
      </c>
      <c r="AA15" s="2" t="s">
        <v>0</v>
      </c>
      <c r="AB15" s="2" t="s">
        <v>1</v>
      </c>
      <c r="AC15" s="2" t="s">
        <v>0</v>
      </c>
      <c r="AD15" s="2" t="s">
        <v>0</v>
      </c>
      <c r="AE15" s="2" t="s">
        <v>0</v>
      </c>
      <c r="AF15" s="2" t="s">
        <v>1</v>
      </c>
      <c r="AG15" s="2" t="s">
        <v>1</v>
      </c>
      <c r="AH15" s="2" t="s">
        <v>0</v>
      </c>
      <c r="AI15" s="2" t="s">
        <v>0</v>
      </c>
      <c r="AJ15" s="2" t="s">
        <v>1</v>
      </c>
      <c r="AK15" s="2" t="s">
        <v>1</v>
      </c>
      <c r="AL15" s="2" t="s">
        <v>1</v>
      </c>
      <c r="AM15" s="5" t="s">
        <v>1</v>
      </c>
      <c r="AN15" s="5" t="s">
        <v>1</v>
      </c>
      <c r="AO15" s="5" t="s">
        <v>0</v>
      </c>
      <c r="AP15" s="5"/>
      <c r="AQ15" s="5"/>
      <c r="AR15" s="5"/>
      <c r="AS15" s="5"/>
      <c r="AT15" s="5"/>
      <c r="AU15" s="5"/>
      <c r="AV15" t="str" cm="1">
        <f t="array" ref="AV15">LOOKUP(2,1/(B15:AU15&lt;&gt;""),B15:AM15)</f>
        <v>tak</v>
      </c>
      <c r="AW15" cm="1">
        <f t="array" ref="AW15">_xlfn.LET(
_xlpm.rng, _xlfn._xlws.FILTER(B15:AU15, B15:AU15&lt;&gt;""),
_xlpm.n, COLUMNS(_xlpm.rng),
_xlpm.rev, INDEX(_xlpm.rng, 1, _xlfn.SEQUENCE(1, _xlpm.n, _xlpm.n, -1)),
_xlpm.pos, MATCH(TRUE, _xlpm.rev&lt;&gt;AV15, 0),
_xlpm.wynik, IF(ISNUMBER(_xlpm.pos), _xlpm.pos-1, _xlpm.n),
_xlpm.wynik
)</f>
        <v>1</v>
      </c>
      <c r="AX15" t="str">
        <f t="shared" si="0"/>
        <v>tak 1</v>
      </c>
    </row>
    <row r="16" spans="1:50" x14ac:dyDescent="0.25">
      <c r="A16" s="16" t="s">
        <v>251</v>
      </c>
      <c r="B16" s="9" t="s">
        <v>0</v>
      </c>
      <c r="C16" s="2" t="s">
        <v>0</v>
      </c>
      <c r="D16" s="2" t="s">
        <v>1</v>
      </c>
      <c r="E16" s="2" t="s">
        <v>0</v>
      </c>
      <c r="F16" s="2" t="s">
        <v>1</v>
      </c>
      <c r="G16" s="2" t="s">
        <v>1</v>
      </c>
      <c r="H16" s="2" t="s">
        <v>1</v>
      </c>
      <c r="I16" s="2" t="s">
        <v>0</v>
      </c>
      <c r="J16" s="2" t="s">
        <v>1</v>
      </c>
      <c r="K16" s="2" t="s">
        <v>0</v>
      </c>
      <c r="L16" s="2" t="s">
        <v>0</v>
      </c>
      <c r="M16" s="2" t="s">
        <v>1</v>
      </c>
      <c r="N16" s="2" t="s">
        <v>1</v>
      </c>
      <c r="O16" s="2" t="s">
        <v>0</v>
      </c>
      <c r="P16" s="2" t="s">
        <v>0</v>
      </c>
      <c r="Q16" s="2" t="s">
        <v>0</v>
      </c>
      <c r="R16" s="2" t="s">
        <v>0</v>
      </c>
      <c r="S16" s="2" t="s">
        <v>1</v>
      </c>
      <c r="T16" s="2" t="s">
        <v>0</v>
      </c>
      <c r="U16" s="2" t="s">
        <v>1</v>
      </c>
      <c r="V16" s="2" t="s">
        <v>1</v>
      </c>
      <c r="W16" s="2" t="s">
        <v>0</v>
      </c>
      <c r="X16" s="2" t="s">
        <v>1</v>
      </c>
      <c r="Y16" s="2" t="s">
        <v>0</v>
      </c>
      <c r="Z16" s="2" t="s">
        <v>0</v>
      </c>
      <c r="AA16" s="2" t="s">
        <v>0</v>
      </c>
      <c r="AB16" s="2" t="s">
        <v>1</v>
      </c>
      <c r="AC16" s="2" t="s">
        <v>1</v>
      </c>
      <c r="AD16" s="2" t="s">
        <v>1</v>
      </c>
      <c r="AE16" s="2" t="s">
        <v>1</v>
      </c>
      <c r="AF16" s="2" t="s">
        <v>0</v>
      </c>
      <c r="AG16" s="2" t="s">
        <v>1</v>
      </c>
      <c r="AH16" s="2" t="s">
        <v>0</v>
      </c>
      <c r="AI16" s="2" t="s">
        <v>1</v>
      </c>
      <c r="AJ16" s="2" t="s">
        <v>0</v>
      </c>
      <c r="AK16" s="2" t="s">
        <v>1</v>
      </c>
      <c r="AL16" s="2" t="s">
        <v>0</v>
      </c>
      <c r="AM16" s="5" t="s">
        <v>0</v>
      </c>
      <c r="AN16" s="5" t="s">
        <v>0</v>
      </c>
      <c r="AO16" s="5" t="s">
        <v>1</v>
      </c>
      <c r="AP16" s="5"/>
      <c r="AQ16" s="5"/>
      <c r="AR16" s="5"/>
      <c r="AS16" s="5"/>
      <c r="AT16" s="5"/>
      <c r="AU16" s="5"/>
      <c r="AV16" t="str" cm="1">
        <f t="array" ref="AV16">LOOKUP(2,1/(B16:AU16&lt;&gt;""),B16:AM16)</f>
        <v>nie</v>
      </c>
      <c r="AW16" cm="1">
        <f t="array" ref="AW16">_xlfn.LET(
_xlpm.rng, _xlfn._xlws.FILTER(B16:AU16, B16:AU16&lt;&gt;""),
_xlpm.n, COLUMNS(_xlpm.rng),
_xlpm.rev, INDEX(_xlpm.rng, 1, _xlfn.SEQUENCE(1, _xlpm.n, _xlpm.n, -1)),
_xlpm.pos, MATCH(TRUE, _xlpm.rev&lt;&gt;AV16, 0),
_xlpm.wynik, IF(ISNUMBER(_xlpm.pos), _xlpm.pos-1, _xlpm.n),
_xlpm.wynik
)</f>
        <v>1</v>
      </c>
      <c r="AX16" t="str">
        <f t="shared" si="0"/>
        <v>nie 1</v>
      </c>
    </row>
    <row r="17" spans="1:50" x14ac:dyDescent="0.25">
      <c r="A17" s="16" t="s">
        <v>252</v>
      </c>
      <c r="B17" s="9" t="s">
        <v>1</v>
      </c>
      <c r="C17" s="2" t="s">
        <v>0</v>
      </c>
      <c r="D17" s="2" t="s">
        <v>0</v>
      </c>
      <c r="E17" s="2" t="s">
        <v>1</v>
      </c>
      <c r="F17" s="2" t="s">
        <v>1</v>
      </c>
      <c r="G17" s="2" t="s">
        <v>1</v>
      </c>
      <c r="H17" s="2" t="s">
        <v>0</v>
      </c>
      <c r="I17" s="2" t="s">
        <v>1</v>
      </c>
      <c r="J17" s="2" t="s">
        <v>1</v>
      </c>
      <c r="K17" s="2" t="s">
        <v>1</v>
      </c>
      <c r="L17" s="2" t="s">
        <v>1</v>
      </c>
      <c r="M17" s="2" t="s">
        <v>1</v>
      </c>
      <c r="N17" s="2" t="s">
        <v>0</v>
      </c>
      <c r="O17" s="2" t="s">
        <v>1</v>
      </c>
      <c r="P17" s="2" t="s">
        <v>1</v>
      </c>
      <c r="Q17" s="2" t="s">
        <v>1</v>
      </c>
      <c r="R17" s="2" t="s">
        <v>0</v>
      </c>
      <c r="S17" s="2" t="s">
        <v>0</v>
      </c>
      <c r="T17" s="2" t="s">
        <v>0</v>
      </c>
      <c r="U17" s="2" t="s">
        <v>0</v>
      </c>
      <c r="V17" s="2" t="s">
        <v>0</v>
      </c>
      <c r="W17" s="2" t="s">
        <v>0</v>
      </c>
      <c r="X17" s="2" t="s">
        <v>1</v>
      </c>
      <c r="Y17" s="2" t="s">
        <v>0</v>
      </c>
      <c r="Z17" s="2" t="s">
        <v>0</v>
      </c>
      <c r="AA17" s="2" t="s">
        <v>1</v>
      </c>
      <c r="AB17" s="2" t="s">
        <v>1</v>
      </c>
      <c r="AC17" s="2" t="s">
        <v>0</v>
      </c>
      <c r="AD17" s="2" t="s">
        <v>1</v>
      </c>
      <c r="AE17" s="2" t="s">
        <v>1</v>
      </c>
      <c r="AF17" s="2" t="s">
        <v>1</v>
      </c>
      <c r="AG17" s="2" t="s">
        <v>1</v>
      </c>
      <c r="AH17" s="2" t="s">
        <v>1</v>
      </c>
      <c r="AI17" s="2" t="s">
        <v>0</v>
      </c>
      <c r="AJ17" s="2" t="s">
        <v>1</v>
      </c>
      <c r="AK17" s="2" t="s">
        <v>1</v>
      </c>
      <c r="AL17" s="2" t="s">
        <v>1</v>
      </c>
      <c r="AM17" s="5" t="s">
        <v>1</v>
      </c>
      <c r="AN17" s="5" t="s">
        <v>0</v>
      </c>
      <c r="AO17" s="5" t="s">
        <v>1</v>
      </c>
      <c r="AP17" s="5"/>
      <c r="AQ17" s="5"/>
      <c r="AR17" s="5"/>
      <c r="AS17" s="5"/>
      <c r="AT17" s="5"/>
      <c r="AU17" s="5"/>
      <c r="AV17" t="str" cm="1">
        <f t="array" ref="AV17">LOOKUP(2,1/(B17:AU17&lt;&gt;""),B17:AM17)</f>
        <v>nie</v>
      </c>
      <c r="AW17" cm="1">
        <f t="array" ref="AW17">_xlfn.LET(
_xlpm.rng, _xlfn._xlws.FILTER(B17:AU17, B17:AU17&lt;&gt;""),
_xlpm.n, COLUMNS(_xlpm.rng),
_xlpm.rev, INDEX(_xlpm.rng, 1, _xlfn.SEQUENCE(1, _xlpm.n, _xlpm.n, -1)),
_xlpm.pos, MATCH(TRUE, _xlpm.rev&lt;&gt;AV17, 0),
_xlpm.wynik, IF(ISNUMBER(_xlpm.pos), _xlpm.pos-1, _xlpm.n),
_xlpm.wynik
)</f>
        <v>1</v>
      </c>
      <c r="AX17" t="str">
        <f t="shared" si="0"/>
        <v>nie 1</v>
      </c>
    </row>
    <row r="18" spans="1:50" x14ac:dyDescent="0.25">
      <c r="A18" s="16" t="s">
        <v>253</v>
      </c>
      <c r="B18" s="9" t="s">
        <v>0</v>
      </c>
      <c r="C18" s="2" t="s">
        <v>1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1</v>
      </c>
      <c r="I18" s="2" t="s">
        <v>1</v>
      </c>
      <c r="J18" s="2" t="s">
        <v>1</v>
      </c>
      <c r="K18" s="2" t="s">
        <v>0</v>
      </c>
      <c r="L18" s="2" t="s">
        <v>1</v>
      </c>
      <c r="M18" s="2" t="s">
        <v>0</v>
      </c>
      <c r="N18" s="2" t="s">
        <v>0</v>
      </c>
      <c r="O18" s="2" t="s">
        <v>1</v>
      </c>
      <c r="P18" s="2" t="s">
        <v>0</v>
      </c>
      <c r="Q18" s="2" t="s">
        <v>1</v>
      </c>
      <c r="R18" s="2" t="s">
        <v>1</v>
      </c>
      <c r="S18" s="2" t="s">
        <v>1</v>
      </c>
      <c r="T18" s="2" t="s">
        <v>0</v>
      </c>
      <c r="U18" s="2" t="s">
        <v>0</v>
      </c>
      <c r="V18" s="2" t="s">
        <v>0</v>
      </c>
      <c r="W18" s="2" t="s">
        <v>1</v>
      </c>
      <c r="X18" s="2" t="s">
        <v>0</v>
      </c>
      <c r="Y18" s="2" t="s">
        <v>1</v>
      </c>
      <c r="Z18" s="2" t="s">
        <v>1</v>
      </c>
      <c r="AA18" s="2" t="s">
        <v>0</v>
      </c>
      <c r="AB18" s="2" t="s">
        <v>0</v>
      </c>
      <c r="AC18" s="2" t="s">
        <v>1</v>
      </c>
      <c r="AD18" s="2" t="s">
        <v>1</v>
      </c>
      <c r="AE18" s="2" t="s">
        <v>1</v>
      </c>
      <c r="AF18" s="2" t="s">
        <v>0</v>
      </c>
      <c r="AG18" s="2" t="s">
        <v>1</v>
      </c>
      <c r="AH18" s="2" t="s">
        <v>1</v>
      </c>
      <c r="AI18" s="2" t="s">
        <v>1</v>
      </c>
      <c r="AJ18" s="2" t="s">
        <v>1</v>
      </c>
      <c r="AK18" s="2" t="s">
        <v>1</v>
      </c>
      <c r="AL18" s="2" t="s">
        <v>0</v>
      </c>
      <c r="AM18" s="5" t="s">
        <v>1</v>
      </c>
      <c r="AN18" s="5" t="s">
        <v>1</v>
      </c>
      <c r="AO18" s="5" t="s">
        <v>1</v>
      </c>
      <c r="AP18" s="5"/>
      <c r="AQ18" s="5"/>
      <c r="AR18" s="5"/>
      <c r="AS18" s="5"/>
      <c r="AT18" s="5"/>
      <c r="AU18" s="5"/>
      <c r="AV18" t="str" cm="1">
        <f t="array" ref="AV18">LOOKUP(2,1/(B18:AU18&lt;&gt;""),B18:AM18)</f>
        <v>nie</v>
      </c>
      <c r="AW18" cm="1">
        <f t="array" ref="AW18">_xlfn.LET(
_xlpm.rng, _xlfn._xlws.FILTER(B18:AU18, B18:AU18&lt;&gt;""),
_xlpm.n, COLUMNS(_xlpm.rng),
_xlpm.rev, INDEX(_xlpm.rng, 1, _xlfn.SEQUENCE(1, _xlpm.n, _xlpm.n, -1)),
_xlpm.pos, MATCH(TRUE, _xlpm.rev&lt;&gt;AV18, 0),
_xlpm.wynik, IF(ISNUMBER(_xlpm.pos), _xlpm.pos-1, _xlpm.n),
_xlpm.wynik
)</f>
        <v>3</v>
      </c>
      <c r="AX18" t="str">
        <f t="shared" si="0"/>
        <v>nie 3</v>
      </c>
    </row>
    <row r="19" spans="1:50" x14ac:dyDescent="0.25">
      <c r="A19" s="16" t="s">
        <v>254</v>
      </c>
      <c r="B19" s="9" t="s">
        <v>0</v>
      </c>
      <c r="C19" s="2" t="s">
        <v>0</v>
      </c>
      <c r="D19" s="2" t="s">
        <v>0</v>
      </c>
      <c r="E19" s="2" t="s">
        <v>0</v>
      </c>
      <c r="F19" s="2" t="s">
        <v>1</v>
      </c>
      <c r="G19" s="2" t="s">
        <v>0</v>
      </c>
      <c r="H19" s="2" t="s">
        <v>1</v>
      </c>
      <c r="I19" s="2" t="s">
        <v>0</v>
      </c>
      <c r="J19" s="2" t="s">
        <v>1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1</v>
      </c>
      <c r="P19" s="2" t="s">
        <v>1</v>
      </c>
      <c r="Q19" s="2" t="s">
        <v>1</v>
      </c>
      <c r="R19" s="2" t="s">
        <v>0</v>
      </c>
      <c r="S19" s="2" t="s">
        <v>0</v>
      </c>
      <c r="T19" s="2" t="s">
        <v>0</v>
      </c>
      <c r="U19" s="2" t="s">
        <v>0</v>
      </c>
      <c r="V19" s="2" t="s">
        <v>0</v>
      </c>
      <c r="W19" s="2" t="s">
        <v>0</v>
      </c>
      <c r="X19" s="2" t="s">
        <v>0</v>
      </c>
      <c r="Y19" s="2" t="s">
        <v>1</v>
      </c>
      <c r="Z19" s="2" t="s">
        <v>0</v>
      </c>
      <c r="AA19" s="2" t="s">
        <v>0</v>
      </c>
      <c r="AB19" s="2" t="s">
        <v>1</v>
      </c>
      <c r="AC19" s="2" t="s">
        <v>0</v>
      </c>
      <c r="AD19" s="2" t="s">
        <v>1</v>
      </c>
      <c r="AE19" s="2" t="s">
        <v>1</v>
      </c>
      <c r="AF19" s="2" t="s">
        <v>1</v>
      </c>
      <c r="AG19" s="2" t="s">
        <v>1</v>
      </c>
      <c r="AH19" s="2" t="s">
        <v>1</v>
      </c>
      <c r="AI19" s="2" t="s">
        <v>0</v>
      </c>
      <c r="AJ19" s="2" t="s">
        <v>1</v>
      </c>
      <c r="AK19" s="2" t="s">
        <v>1</v>
      </c>
      <c r="AL19" s="2" t="s">
        <v>1</v>
      </c>
      <c r="AM19" s="5" t="s">
        <v>1</v>
      </c>
      <c r="AN19" s="5" t="s">
        <v>0</v>
      </c>
      <c r="AO19" s="5" t="s">
        <v>1</v>
      </c>
      <c r="AP19" s="5"/>
      <c r="AQ19" s="5"/>
      <c r="AR19" s="5"/>
      <c r="AS19" s="5"/>
      <c r="AT19" s="5"/>
      <c r="AU19" s="5"/>
      <c r="AV19" t="str" cm="1">
        <f t="array" ref="AV19">LOOKUP(2,1/(B19:AU19&lt;&gt;""),B19:AM19)</f>
        <v>nie</v>
      </c>
      <c r="AW19" cm="1">
        <f t="array" ref="AW19">_xlfn.LET(
_xlpm.rng, _xlfn._xlws.FILTER(B19:AU19, B19:AU19&lt;&gt;""),
_xlpm.n, COLUMNS(_xlpm.rng),
_xlpm.rev, INDEX(_xlpm.rng, 1, _xlfn.SEQUENCE(1, _xlpm.n, _xlpm.n, -1)),
_xlpm.pos, MATCH(TRUE, _xlpm.rev&lt;&gt;AV19, 0),
_xlpm.wynik, IF(ISNUMBER(_xlpm.pos), _xlpm.pos-1, _xlpm.n),
_xlpm.wynik
)</f>
        <v>1</v>
      </c>
      <c r="AX19" t="str">
        <f t="shared" si="0"/>
        <v>nie 1</v>
      </c>
    </row>
    <row r="20" spans="1:50" x14ac:dyDescent="0.25">
      <c r="A20" s="16" t="s">
        <v>255</v>
      </c>
      <c r="B20" s="9" t="s">
        <v>1</v>
      </c>
      <c r="C20" s="2" t="s">
        <v>1</v>
      </c>
      <c r="D20" s="2" t="s">
        <v>1</v>
      </c>
      <c r="E20" s="2" t="s">
        <v>1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2" t="s">
        <v>1</v>
      </c>
      <c r="L20" s="2" t="s">
        <v>0</v>
      </c>
      <c r="M20" s="2" t="s">
        <v>1</v>
      </c>
      <c r="N20" s="2" t="s">
        <v>0</v>
      </c>
      <c r="O20" s="2" t="s">
        <v>1</v>
      </c>
      <c r="P20" s="2" t="s">
        <v>1</v>
      </c>
      <c r="Q20" s="2" t="s">
        <v>1</v>
      </c>
      <c r="R20" s="2" t="s">
        <v>0</v>
      </c>
      <c r="S20" s="2" t="s">
        <v>0</v>
      </c>
      <c r="T20" s="2" t="s">
        <v>1</v>
      </c>
      <c r="U20" s="2" t="s">
        <v>1</v>
      </c>
      <c r="V20" s="2" t="s">
        <v>0</v>
      </c>
      <c r="W20" s="2" t="s">
        <v>0</v>
      </c>
      <c r="X20" s="2" t="s">
        <v>1</v>
      </c>
      <c r="Y20" s="2" t="s">
        <v>1</v>
      </c>
      <c r="Z20" s="2" t="s">
        <v>1</v>
      </c>
      <c r="AA20" s="2" t="s">
        <v>1</v>
      </c>
      <c r="AB20" s="2" t="s">
        <v>1</v>
      </c>
      <c r="AC20" s="2" t="s">
        <v>1</v>
      </c>
      <c r="AD20" s="2" t="s">
        <v>0</v>
      </c>
      <c r="AE20" s="2" t="s">
        <v>0</v>
      </c>
      <c r="AF20" s="2" t="s">
        <v>1</v>
      </c>
      <c r="AG20" s="2" t="s">
        <v>0</v>
      </c>
      <c r="AH20" s="2" t="s">
        <v>0</v>
      </c>
      <c r="AI20" s="2" t="s">
        <v>1</v>
      </c>
      <c r="AJ20" s="2" t="s">
        <v>1</v>
      </c>
      <c r="AK20" s="2" t="s">
        <v>0</v>
      </c>
      <c r="AL20" s="2" t="s">
        <v>1</v>
      </c>
      <c r="AM20" s="5" t="s">
        <v>1</v>
      </c>
      <c r="AN20" s="5" t="s">
        <v>1</v>
      </c>
      <c r="AO20" s="5" t="s">
        <v>1</v>
      </c>
      <c r="AP20" s="5"/>
      <c r="AQ20" s="5"/>
      <c r="AR20" s="5"/>
      <c r="AS20" s="5"/>
      <c r="AT20" s="5"/>
      <c r="AU20" s="5"/>
      <c r="AV20" t="str" cm="1">
        <f t="array" ref="AV20">LOOKUP(2,1/(B20:AU20&lt;&gt;""),B20:AM20)</f>
        <v>nie</v>
      </c>
      <c r="AW20" cm="1">
        <f t="array" ref="AW20">_xlfn.LET(
_xlpm.rng, _xlfn._xlws.FILTER(B20:AU20, B20:AU20&lt;&gt;""),
_xlpm.n, COLUMNS(_xlpm.rng),
_xlpm.rev, INDEX(_xlpm.rng, 1, _xlfn.SEQUENCE(1, _xlpm.n, _xlpm.n, -1)),
_xlpm.pos, MATCH(TRUE, _xlpm.rev&lt;&gt;AV20, 0),
_xlpm.wynik, IF(ISNUMBER(_xlpm.pos), _xlpm.pos-1, _xlpm.n),
_xlpm.wynik
)</f>
        <v>4</v>
      </c>
      <c r="AX20" t="str">
        <f t="shared" si="0"/>
        <v>nie 4</v>
      </c>
    </row>
    <row r="21" spans="1:50" ht="15.75" thickBot="1" x14ac:dyDescent="0.3">
      <c r="A21" s="16" t="s">
        <v>256</v>
      </c>
      <c r="B21" s="10" t="s">
        <v>1</v>
      </c>
      <c r="C21" s="6" t="s">
        <v>1</v>
      </c>
      <c r="D21" s="6" t="s">
        <v>1</v>
      </c>
      <c r="E21" s="6" t="s">
        <v>1</v>
      </c>
      <c r="F21" s="6" t="s">
        <v>1</v>
      </c>
      <c r="G21" s="6" t="s">
        <v>0</v>
      </c>
      <c r="H21" s="6" t="s">
        <v>0</v>
      </c>
      <c r="I21" s="6" t="s">
        <v>1</v>
      </c>
      <c r="J21" s="6" t="s">
        <v>1</v>
      </c>
      <c r="K21" s="6" t="s">
        <v>1</v>
      </c>
      <c r="L21" s="6" t="s">
        <v>0</v>
      </c>
      <c r="M21" s="6" t="s">
        <v>0</v>
      </c>
      <c r="N21" s="6" t="s">
        <v>0</v>
      </c>
      <c r="O21" s="6" t="s">
        <v>1</v>
      </c>
      <c r="P21" s="6" t="s">
        <v>0</v>
      </c>
      <c r="Q21" s="6" t="s">
        <v>0</v>
      </c>
      <c r="R21" s="6" t="s">
        <v>1</v>
      </c>
      <c r="S21" s="6" t="s">
        <v>1</v>
      </c>
      <c r="T21" s="6" t="s">
        <v>0</v>
      </c>
      <c r="U21" s="6" t="s">
        <v>0</v>
      </c>
      <c r="V21" s="6" t="s">
        <v>0</v>
      </c>
      <c r="W21" s="6" t="s">
        <v>1</v>
      </c>
      <c r="X21" s="6" t="s">
        <v>0</v>
      </c>
      <c r="Y21" s="6" t="s">
        <v>1</v>
      </c>
      <c r="Z21" s="6" t="s">
        <v>1</v>
      </c>
      <c r="AA21" s="6" t="s">
        <v>1</v>
      </c>
      <c r="AB21" s="6" t="s">
        <v>0</v>
      </c>
      <c r="AC21" s="6" t="s">
        <v>0</v>
      </c>
      <c r="AD21" s="6" t="s">
        <v>1</v>
      </c>
      <c r="AE21" s="6" t="s">
        <v>0</v>
      </c>
      <c r="AF21" s="6" t="s">
        <v>0</v>
      </c>
      <c r="AG21" s="6" t="s">
        <v>1</v>
      </c>
      <c r="AH21" s="6" t="s">
        <v>1</v>
      </c>
      <c r="AI21" s="6" t="s">
        <v>0</v>
      </c>
      <c r="AJ21" s="6" t="s">
        <v>1</v>
      </c>
      <c r="AK21" s="6" t="s">
        <v>0</v>
      </c>
      <c r="AL21" s="6" t="s">
        <v>1</v>
      </c>
      <c r="AM21" s="7" t="s">
        <v>1</v>
      </c>
      <c r="AN21" s="7" t="s">
        <v>0</v>
      </c>
      <c r="AO21" s="7" t="s">
        <v>0</v>
      </c>
      <c r="AP21" s="7"/>
      <c r="AQ21" s="7"/>
      <c r="AR21" s="7"/>
      <c r="AS21" s="7"/>
      <c r="AT21" s="7"/>
      <c r="AU21" s="7"/>
      <c r="AV21" t="str" cm="1">
        <f t="array" ref="AV21">LOOKUP(2,1/(B21:AU21&lt;&gt;""),B21:AM21)</f>
        <v>tak</v>
      </c>
      <c r="AW21" cm="1">
        <f t="array" ref="AW21">_xlfn.LET(
_xlpm.rng, _xlfn._xlws.FILTER(B21:AU21, B21:AU21&lt;&gt;""),
_xlpm.n, COLUMNS(_xlpm.rng),
_xlpm.rev, INDEX(_xlpm.rng, 1, _xlfn.SEQUENCE(1, _xlpm.n, _xlpm.n, -1)),
_xlpm.pos, MATCH(TRUE, _xlpm.rev&lt;&gt;AV21, 0),
_xlpm.wynik, IF(ISNUMBER(_xlpm.pos), _xlpm.pos-1, _xlpm.n),
_xlpm.wynik
)</f>
        <v>2</v>
      </c>
      <c r="AX21" t="str">
        <f t="shared" si="0"/>
        <v>tak 2</v>
      </c>
    </row>
    <row r="22" spans="1:50" x14ac:dyDescent="0.25">
      <c r="A22" s="16" t="s">
        <v>257</v>
      </c>
      <c r="B22" s="9" t="s">
        <v>0</v>
      </c>
      <c r="C22" s="2" t="s">
        <v>0</v>
      </c>
      <c r="D22" s="2" t="s">
        <v>0</v>
      </c>
      <c r="E22" s="2" t="s">
        <v>1</v>
      </c>
      <c r="F22" s="2" t="s">
        <v>1</v>
      </c>
      <c r="G22" s="2" t="s">
        <v>0</v>
      </c>
      <c r="H22" s="2" t="s">
        <v>0</v>
      </c>
      <c r="I22" s="2" t="s">
        <v>1</v>
      </c>
      <c r="J22" s="2" t="s">
        <v>1</v>
      </c>
      <c r="K22" s="2" t="s">
        <v>0</v>
      </c>
      <c r="L22" s="2" t="s">
        <v>1</v>
      </c>
      <c r="M22" s="2" t="s">
        <v>1</v>
      </c>
      <c r="N22" s="2" t="s">
        <v>1</v>
      </c>
      <c r="O22" s="2" t="s">
        <v>1</v>
      </c>
      <c r="P22" s="2" t="s">
        <v>0</v>
      </c>
      <c r="Q22" s="2" t="s">
        <v>1</v>
      </c>
      <c r="R22" s="2" t="s">
        <v>0</v>
      </c>
      <c r="S22" s="2" t="s">
        <v>0</v>
      </c>
      <c r="T22" s="2" t="s">
        <v>1</v>
      </c>
      <c r="U22" s="2" t="s">
        <v>0</v>
      </c>
      <c r="V22" s="2" t="s">
        <v>1</v>
      </c>
      <c r="W22" s="2" t="s">
        <v>1</v>
      </c>
      <c r="X22" s="2" t="s">
        <v>1</v>
      </c>
      <c r="Y22" s="2" t="s">
        <v>0</v>
      </c>
      <c r="Z22" s="2" t="s">
        <v>1</v>
      </c>
      <c r="AA22" s="2" t="s">
        <v>1</v>
      </c>
      <c r="AB22" s="2" t="s">
        <v>1</v>
      </c>
      <c r="AC22" s="2" t="s">
        <v>0</v>
      </c>
      <c r="AD22" s="2" t="s">
        <v>1</v>
      </c>
      <c r="AE22" s="2" t="s">
        <v>1</v>
      </c>
      <c r="AF22" s="2" t="s">
        <v>1</v>
      </c>
      <c r="AG22" s="2" t="s">
        <v>1</v>
      </c>
      <c r="AH22" s="2" t="s">
        <v>0</v>
      </c>
      <c r="AI22" s="2" t="s">
        <v>1</v>
      </c>
      <c r="AJ22" s="2" t="s">
        <v>1</v>
      </c>
      <c r="AK22" s="2" t="s">
        <v>0</v>
      </c>
      <c r="AL22" s="2" t="s">
        <v>1</v>
      </c>
      <c r="AM22" s="5" t="s">
        <v>0</v>
      </c>
      <c r="AN22" s="5" t="s">
        <v>0</v>
      </c>
      <c r="AO22" s="5" t="s">
        <v>1</v>
      </c>
      <c r="AP22" s="5"/>
      <c r="AQ22" s="5"/>
      <c r="AR22" s="5"/>
      <c r="AS22" s="5"/>
      <c r="AT22" s="5"/>
      <c r="AU22" s="5"/>
      <c r="AV22" t="str" cm="1">
        <f t="array" ref="AV22">LOOKUP(2,1/(B22:AU22&lt;&gt;""),B22:AM22)</f>
        <v>nie</v>
      </c>
      <c r="AW22" cm="1">
        <f t="array" ref="AW22">_xlfn.LET(
_xlpm.rng, _xlfn._xlws.FILTER(B22:AU22, B22:AU22&lt;&gt;""),
_xlpm.n, COLUMNS(_xlpm.rng),
_xlpm.rev, INDEX(_xlpm.rng, 1, _xlfn.SEQUENCE(1, _xlpm.n, _xlpm.n, -1)),
_xlpm.pos, MATCH(TRUE, _xlpm.rev&lt;&gt;AV22, 0),
_xlpm.wynik, IF(ISNUMBER(_xlpm.pos), _xlpm.pos-1, _xlpm.n),
_xlpm.wynik
)</f>
        <v>1</v>
      </c>
      <c r="AX22" t="str">
        <f t="shared" si="0"/>
        <v>nie 1</v>
      </c>
    </row>
    <row r="23" spans="1:50" x14ac:dyDescent="0.25">
      <c r="A23" s="16" t="s">
        <v>258</v>
      </c>
      <c r="B23" s="9" t="s">
        <v>1</v>
      </c>
      <c r="C23" s="2" t="s">
        <v>1</v>
      </c>
      <c r="D23" s="2" t="s">
        <v>0</v>
      </c>
      <c r="E23" s="2" t="s">
        <v>0</v>
      </c>
      <c r="F23" s="2" t="s">
        <v>1</v>
      </c>
      <c r="G23" s="2" t="s">
        <v>1</v>
      </c>
      <c r="H23" s="2" t="s">
        <v>1</v>
      </c>
      <c r="I23" s="2" t="s">
        <v>0</v>
      </c>
      <c r="J23" s="2" t="s">
        <v>1</v>
      </c>
      <c r="K23" s="2" t="s">
        <v>1</v>
      </c>
      <c r="L23" s="2" t="s">
        <v>0</v>
      </c>
      <c r="M23" s="2" t="s">
        <v>1</v>
      </c>
      <c r="N23" s="2" t="s">
        <v>0</v>
      </c>
      <c r="O23" s="2" t="s">
        <v>0</v>
      </c>
      <c r="P23" s="2" t="s">
        <v>1</v>
      </c>
      <c r="Q23" s="2" t="s">
        <v>1</v>
      </c>
      <c r="R23" s="2" t="s">
        <v>0</v>
      </c>
      <c r="S23" s="2" t="s">
        <v>0</v>
      </c>
      <c r="T23" s="2" t="s">
        <v>1</v>
      </c>
      <c r="U23" s="2" t="s">
        <v>1</v>
      </c>
      <c r="V23" s="2" t="s">
        <v>0</v>
      </c>
      <c r="W23" s="2" t="s">
        <v>1</v>
      </c>
      <c r="X23" s="2" t="s">
        <v>0</v>
      </c>
      <c r="Y23" s="2" t="s">
        <v>1</v>
      </c>
      <c r="Z23" s="2" t="s">
        <v>1</v>
      </c>
      <c r="AA23" s="2" t="s">
        <v>1</v>
      </c>
      <c r="AB23" s="2" t="s">
        <v>0</v>
      </c>
      <c r="AC23" s="2" t="s">
        <v>1</v>
      </c>
      <c r="AD23" s="2" t="s">
        <v>1</v>
      </c>
      <c r="AE23" s="2" t="s">
        <v>1</v>
      </c>
      <c r="AF23" s="2" t="s">
        <v>1</v>
      </c>
      <c r="AG23" s="2" t="s">
        <v>1</v>
      </c>
      <c r="AH23" s="2" t="s">
        <v>0</v>
      </c>
      <c r="AI23" s="2" t="s">
        <v>1</v>
      </c>
      <c r="AJ23" s="2" t="s">
        <v>1</v>
      </c>
      <c r="AK23" s="2" t="s">
        <v>1</v>
      </c>
      <c r="AL23" s="2" t="s">
        <v>0</v>
      </c>
      <c r="AM23" s="5" t="s">
        <v>0</v>
      </c>
      <c r="AN23" s="5" t="s">
        <v>1</v>
      </c>
      <c r="AO23" s="5" t="s">
        <v>1</v>
      </c>
      <c r="AP23" s="5"/>
      <c r="AQ23" s="5"/>
      <c r="AR23" s="5"/>
      <c r="AS23" s="5"/>
      <c r="AT23" s="5"/>
      <c r="AU23" s="5"/>
      <c r="AV23" t="str" cm="1">
        <f t="array" ref="AV23">LOOKUP(2,1/(B23:AU23&lt;&gt;""),B23:AM23)</f>
        <v>nie</v>
      </c>
      <c r="AW23" cm="1">
        <f t="array" ref="AW23">_xlfn.LET(
_xlpm.rng, _xlfn._xlws.FILTER(B23:AU23, B23:AU23&lt;&gt;""),
_xlpm.n, COLUMNS(_xlpm.rng),
_xlpm.rev, INDEX(_xlpm.rng, 1, _xlfn.SEQUENCE(1, _xlpm.n, _xlpm.n, -1)),
_xlpm.pos, MATCH(TRUE, _xlpm.rev&lt;&gt;AV23, 0),
_xlpm.wynik, IF(ISNUMBER(_xlpm.pos), _xlpm.pos-1, _xlpm.n),
_xlpm.wynik
)</f>
        <v>2</v>
      </c>
      <c r="AX23" t="str">
        <f t="shared" si="0"/>
        <v>nie 2</v>
      </c>
    </row>
    <row r="24" spans="1:50" x14ac:dyDescent="0.25">
      <c r="A24" s="16" t="s">
        <v>259</v>
      </c>
      <c r="B24" s="9" t="s">
        <v>0</v>
      </c>
      <c r="C24" s="2" t="s">
        <v>1</v>
      </c>
      <c r="D24" s="2" t="s">
        <v>1</v>
      </c>
      <c r="E24" s="2" t="s">
        <v>0</v>
      </c>
      <c r="F24" s="2" t="s">
        <v>1</v>
      </c>
      <c r="G24" s="2" t="s">
        <v>1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1</v>
      </c>
      <c r="M24" s="2" t="s">
        <v>0</v>
      </c>
      <c r="N24" s="2" t="s">
        <v>0</v>
      </c>
      <c r="O24" s="2" t="s">
        <v>1</v>
      </c>
      <c r="P24" s="2" t="s">
        <v>1</v>
      </c>
      <c r="Q24" s="2" t="s">
        <v>1</v>
      </c>
      <c r="R24" s="2" t="s">
        <v>0</v>
      </c>
      <c r="S24" s="2" t="s">
        <v>0</v>
      </c>
      <c r="T24" s="2" t="s">
        <v>0</v>
      </c>
      <c r="U24" s="2" t="s">
        <v>0</v>
      </c>
      <c r="V24" s="2" t="s">
        <v>1</v>
      </c>
      <c r="W24" s="2" t="s">
        <v>1</v>
      </c>
      <c r="X24" s="2" t="s">
        <v>1</v>
      </c>
      <c r="Y24" s="2" t="s">
        <v>0</v>
      </c>
      <c r="Z24" s="2" t="s">
        <v>1</v>
      </c>
      <c r="AA24" s="2" t="s">
        <v>0</v>
      </c>
      <c r="AB24" s="2" t="s">
        <v>1</v>
      </c>
      <c r="AC24" s="2" t="s">
        <v>0</v>
      </c>
      <c r="AD24" s="2" t="s">
        <v>1</v>
      </c>
      <c r="AE24" s="2" t="s">
        <v>0</v>
      </c>
      <c r="AF24" s="2" t="s">
        <v>1</v>
      </c>
      <c r="AG24" s="2" t="s">
        <v>1</v>
      </c>
      <c r="AH24" s="2" t="s">
        <v>1</v>
      </c>
      <c r="AI24" s="2" t="s">
        <v>1</v>
      </c>
      <c r="AJ24" s="2" t="s">
        <v>1</v>
      </c>
      <c r="AK24" s="2" t="s">
        <v>0</v>
      </c>
      <c r="AL24" s="2" t="s">
        <v>1</v>
      </c>
      <c r="AM24" s="5" t="s">
        <v>1</v>
      </c>
      <c r="AN24" s="5" t="s">
        <v>1</v>
      </c>
      <c r="AO24" s="5" t="s">
        <v>1</v>
      </c>
      <c r="AP24" s="5"/>
      <c r="AQ24" s="5"/>
      <c r="AR24" s="5"/>
      <c r="AS24" s="5"/>
      <c r="AT24" s="5"/>
      <c r="AU24" s="5"/>
      <c r="AV24" t="str" cm="1">
        <f t="array" ref="AV24">LOOKUP(2,1/(B24:AU24&lt;&gt;""),B24:AM24)</f>
        <v>nie</v>
      </c>
      <c r="AW24" cm="1">
        <f t="array" ref="AW24">_xlfn.LET(
_xlpm.rng, _xlfn._xlws.FILTER(B24:AU24, B24:AU24&lt;&gt;""),
_xlpm.n, COLUMNS(_xlpm.rng),
_xlpm.rev, INDEX(_xlpm.rng, 1, _xlfn.SEQUENCE(1, _xlpm.n, _xlpm.n, -1)),
_xlpm.pos, MATCH(TRUE, _xlpm.rev&lt;&gt;AV24, 0),
_xlpm.wynik, IF(ISNUMBER(_xlpm.pos), _xlpm.pos-1, _xlpm.n),
_xlpm.wynik
)</f>
        <v>4</v>
      </c>
      <c r="AX24" t="str">
        <f t="shared" si="0"/>
        <v>nie 4</v>
      </c>
    </row>
    <row r="25" spans="1:50" ht="15.75" thickBot="1" x14ac:dyDescent="0.3">
      <c r="A25" s="16" t="s">
        <v>260</v>
      </c>
      <c r="B25" s="10" t="s">
        <v>0</v>
      </c>
      <c r="C25" s="6" t="s">
        <v>1</v>
      </c>
      <c r="D25" s="6" t="s">
        <v>1</v>
      </c>
      <c r="E25" s="6" t="s">
        <v>1</v>
      </c>
      <c r="F25" s="6" t="s">
        <v>1</v>
      </c>
      <c r="G25" s="6" t="s">
        <v>1</v>
      </c>
      <c r="H25" s="6" t="s">
        <v>0</v>
      </c>
      <c r="I25" s="6" t="s">
        <v>1</v>
      </c>
      <c r="J25" s="6" t="s">
        <v>0</v>
      </c>
      <c r="K25" s="6" t="s">
        <v>0</v>
      </c>
      <c r="L25" s="6" t="s">
        <v>1</v>
      </c>
      <c r="M25" s="6" t="s">
        <v>1</v>
      </c>
      <c r="N25" s="6" t="s">
        <v>1</v>
      </c>
      <c r="O25" s="6" t="s">
        <v>1</v>
      </c>
      <c r="P25" s="6" t="s">
        <v>1</v>
      </c>
      <c r="Q25" s="6" t="s">
        <v>0</v>
      </c>
      <c r="R25" s="6" t="s">
        <v>1</v>
      </c>
      <c r="S25" s="6" t="s">
        <v>1</v>
      </c>
      <c r="T25" s="6" t="s">
        <v>0</v>
      </c>
      <c r="U25" s="6" t="s">
        <v>0</v>
      </c>
      <c r="V25" s="6" t="s">
        <v>1</v>
      </c>
      <c r="W25" s="6" t="s">
        <v>1</v>
      </c>
      <c r="X25" s="6" t="s">
        <v>0</v>
      </c>
      <c r="Y25" s="6" t="s">
        <v>0</v>
      </c>
      <c r="Z25" s="6" t="s">
        <v>1</v>
      </c>
      <c r="AA25" s="6" t="s">
        <v>0</v>
      </c>
      <c r="AB25" s="6" t="s">
        <v>1</v>
      </c>
      <c r="AC25" s="6" t="s">
        <v>1</v>
      </c>
      <c r="AD25" s="6" t="s">
        <v>1</v>
      </c>
      <c r="AE25" s="6" t="s">
        <v>1</v>
      </c>
      <c r="AF25" s="6" t="s">
        <v>1</v>
      </c>
      <c r="AG25" s="6" t="s">
        <v>1</v>
      </c>
      <c r="AH25" s="6" t="s">
        <v>1</v>
      </c>
      <c r="AI25" s="6" t="s">
        <v>0</v>
      </c>
      <c r="AJ25" s="6" t="s">
        <v>1</v>
      </c>
      <c r="AK25" s="6" t="s">
        <v>0</v>
      </c>
      <c r="AL25" s="6" t="s">
        <v>0</v>
      </c>
      <c r="AM25" s="7" t="s">
        <v>0</v>
      </c>
      <c r="AN25" s="7" t="s">
        <v>1</v>
      </c>
      <c r="AO25" s="7" t="s">
        <v>0</v>
      </c>
      <c r="AP25" s="7"/>
      <c r="AQ25" s="7"/>
      <c r="AR25" s="7"/>
      <c r="AS25" s="7"/>
      <c r="AT25" s="7"/>
      <c r="AU25" s="7"/>
      <c r="AV25" t="str" cm="1">
        <f t="array" ref="AV25">LOOKUP(2,1/(B25:AU25&lt;&gt;""),B25:AM25)</f>
        <v>tak</v>
      </c>
      <c r="AW25" cm="1">
        <f t="array" ref="AW25">_xlfn.LET(
_xlpm.rng, _xlfn._xlws.FILTER(B25:AU25, B25:AU25&lt;&gt;""),
_xlpm.n, COLUMNS(_xlpm.rng),
_xlpm.rev, INDEX(_xlpm.rng, 1, _xlfn.SEQUENCE(1, _xlpm.n, _xlpm.n, -1)),
_xlpm.pos, MATCH(TRUE, _xlpm.rev&lt;&gt;AV25, 0),
_xlpm.wynik, IF(ISNUMBER(_xlpm.pos), _xlpm.pos-1, _xlpm.n),
_xlpm.wynik
)</f>
        <v>1</v>
      </c>
      <c r="AX25" t="str">
        <f t="shared" si="0"/>
        <v>tak 1</v>
      </c>
    </row>
    <row r="26" spans="1:50" hidden="1" x14ac:dyDescent="0.25">
      <c r="B26">
        <f>COUNTIF(B2:B25, "tak")</f>
        <v>14</v>
      </c>
      <c r="C26">
        <f t="shared" ref="C26:O26" si="1">COUNTIF(C2:C25, "tak")</f>
        <v>12</v>
      </c>
      <c r="D26">
        <f t="shared" si="1"/>
        <v>12</v>
      </c>
      <c r="E26">
        <f t="shared" si="1"/>
        <v>8</v>
      </c>
      <c r="F26">
        <f t="shared" si="1"/>
        <v>8</v>
      </c>
      <c r="G26">
        <f t="shared" si="1"/>
        <v>10</v>
      </c>
      <c r="H26">
        <f t="shared" si="1"/>
        <v>16</v>
      </c>
      <c r="I26">
        <f t="shared" si="1"/>
        <v>10</v>
      </c>
      <c r="J26">
        <f t="shared" si="1"/>
        <v>10</v>
      </c>
      <c r="K26">
        <f t="shared" si="1"/>
        <v>10</v>
      </c>
      <c r="L26">
        <f t="shared" si="1"/>
        <v>12</v>
      </c>
      <c r="M26">
        <f t="shared" si="1"/>
        <v>8</v>
      </c>
      <c r="N26">
        <f t="shared" si="1"/>
        <v>14</v>
      </c>
      <c r="O26">
        <f t="shared" si="1"/>
        <v>4</v>
      </c>
      <c r="P26">
        <f t="shared" ref="P26" si="2">COUNTIF(P2:P25, "tak")</f>
        <v>12</v>
      </c>
      <c r="Q26">
        <f t="shared" ref="Q26" si="3">COUNTIF(Q2:Q25, "tak")</f>
        <v>8</v>
      </c>
      <c r="R26">
        <f t="shared" ref="R26" si="4">COUNTIF(R2:R25, "tak")</f>
        <v>10</v>
      </c>
      <c r="S26">
        <f t="shared" ref="S26" si="5">COUNTIF(S2:S25, "tak")</f>
        <v>12</v>
      </c>
      <c r="T26">
        <f t="shared" ref="T26" si="6">COUNTIF(T2:T25, "tak")</f>
        <v>14</v>
      </c>
      <c r="U26">
        <f t="shared" ref="U26" si="7">COUNTIF(U2:U25, "tak")</f>
        <v>12</v>
      </c>
      <c r="V26">
        <f t="shared" ref="V26" si="8">COUNTIF(V2:V25, "tak")</f>
        <v>16</v>
      </c>
      <c r="W26">
        <f t="shared" ref="W26" si="9">COUNTIF(W2:W25, "tak")</f>
        <v>12</v>
      </c>
      <c r="X26">
        <f t="shared" ref="X26" si="10">COUNTIF(X2:X25, "tak")</f>
        <v>14</v>
      </c>
      <c r="Y26">
        <f t="shared" ref="Y26" si="11">COUNTIF(Y2:Y25, "tak")</f>
        <v>10</v>
      </c>
      <c r="Z26">
        <f t="shared" ref="Z26" si="12">COUNTIF(Z2:Z25, "tak")</f>
        <v>8</v>
      </c>
      <c r="AA26">
        <f t="shared" ref="AA26" si="13">COUNTIF(AA2:AA25, "tak")</f>
        <v>12</v>
      </c>
      <c r="AB26">
        <f t="shared" ref="AB26" si="14">COUNTIF(AB2:AB25, "tak")</f>
        <v>10</v>
      </c>
      <c r="AC26">
        <f t="shared" ref="AC26" si="15">COUNTIF(AC2:AC25, "tak")</f>
        <v>16</v>
      </c>
      <c r="AD26">
        <f t="shared" ref="AD26" si="16">COUNTIF(AD2:AD25, "tak")</f>
        <v>8</v>
      </c>
      <c r="AE26">
        <f t="shared" ref="AE26" si="17">COUNTIF(AE2:AE25, "tak")</f>
        <v>8</v>
      </c>
      <c r="AF26">
        <f t="shared" ref="AF26" si="18">COUNTIF(AF2:AF25, "tak")</f>
        <v>8</v>
      </c>
      <c r="AG26">
        <f t="shared" ref="AG26" si="19">COUNTIF(AG2:AG25, "tak")</f>
        <v>6</v>
      </c>
      <c r="AH26">
        <f t="shared" ref="AH26" si="20">COUNTIF(AH2:AH25, "tak")</f>
        <v>12</v>
      </c>
      <c r="AI26">
        <f t="shared" ref="AI26" si="21">COUNTIF(AI2:AI25, "tak")</f>
        <v>14</v>
      </c>
      <c r="AJ26">
        <f t="shared" ref="AJ26" si="22">COUNTIF(AJ2:AJ25, "tak")</f>
        <v>4</v>
      </c>
      <c r="AK26">
        <f t="shared" ref="AK26" si="23">COUNTIF(AK2:AK25, "tak")</f>
        <v>12</v>
      </c>
      <c r="AL26">
        <f t="shared" ref="AL26" si="24">COUNTIF(AL2:AL25, "tak")</f>
        <v>10</v>
      </c>
      <c r="AM26">
        <f t="shared" ref="AM26" si="25">COUNTIF(AM2:AM25, "tak")</f>
        <v>10</v>
      </c>
      <c r="AN26">
        <f t="shared" ref="AN26" si="26">COUNTIF(AN2:AN25, "tak")</f>
        <v>10</v>
      </c>
      <c r="AO26">
        <f t="shared" ref="AO26" si="27">COUNTIF(AO2:AO25, "tak")</f>
        <v>8</v>
      </c>
      <c r="AP26">
        <f t="shared" ref="AP26" si="28">COUNTIF(AP2:AP25, "tak")</f>
        <v>0</v>
      </c>
      <c r="AQ26">
        <f t="shared" ref="AQ26" si="29">COUNTIF(AQ2:AQ25, "tak")</f>
        <v>0</v>
      </c>
      <c r="AR26">
        <f t="shared" ref="AR26" si="30">COUNTIF(AR2:AR25, "tak")</f>
        <v>0</v>
      </c>
      <c r="AS26">
        <f t="shared" ref="AS26" si="31">COUNTIF(AS2:AS25, "tak")</f>
        <v>0</v>
      </c>
      <c r="AT26">
        <f t="shared" ref="AT26" si="32">COUNTIF(AT2:AT25, "tak")</f>
        <v>0</v>
      </c>
      <c r="AU26">
        <f t="shared" ref="AU26" si="33">COUNTIF(AU2:AU25, "tak")</f>
        <v>0</v>
      </c>
    </row>
    <row r="27" spans="1:50" hidden="1" x14ac:dyDescent="0.25">
      <c r="B27">
        <f>COUNTIF(B2:B25, "nie")</f>
        <v>10</v>
      </c>
      <c r="C27">
        <f t="shared" ref="C27:O27" si="34">COUNTIF(C2:C25, "nie")</f>
        <v>12</v>
      </c>
      <c r="D27">
        <f t="shared" si="34"/>
        <v>12</v>
      </c>
      <c r="E27">
        <f t="shared" si="34"/>
        <v>16</v>
      </c>
      <c r="F27">
        <f t="shared" si="34"/>
        <v>16</v>
      </c>
      <c r="G27">
        <f t="shared" si="34"/>
        <v>14</v>
      </c>
      <c r="H27">
        <f t="shared" si="34"/>
        <v>8</v>
      </c>
      <c r="I27">
        <f t="shared" si="34"/>
        <v>14</v>
      </c>
      <c r="J27">
        <f t="shared" si="34"/>
        <v>14</v>
      </c>
      <c r="K27">
        <f t="shared" si="34"/>
        <v>14</v>
      </c>
      <c r="L27">
        <f t="shared" si="34"/>
        <v>12</v>
      </c>
      <c r="M27">
        <f t="shared" si="34"/>
        <v>16</v>
      </c>
      <c r="N27">
        <f t="shared" si="34"/>
        <v>10</v>
      </c>
      <c r="O27">
        <f t="shared" si="34"/>
        <v>20</v>
      </c>
      <c r="P27">
        <f t="shared" ref="P27:AU27" si="35">COUNTIF(P2:P25, "nie")</f>
        <v>12</v>
      </c>
      <c r="Q27">
        <f t="shared" si="35"/>
        <v>16</v>
      </c>
      <c r="R27">
        <f t="shared" si="35"/>
        <v>14</v>
      </c>
      <c r="S27">
        <f t="shared" si="35"/>
        <v>12</v>
      </c>
      <c r="T27">
        <f t="shared" si="35"/>
        <v>10</v>
      </c>
      <c r="U27">
        <f t="shared" si="35"/>
        <v>12</v>
      </c>
      <c r="V27">
        <f t="shared" si="35"/>
        <v>8</v>
      </c>
      <c r="W27">
        <f t="shared" si="35"/>
        <v>12</v>
      </c>
      <c r="X27">
        <f t="shared" si="35"/>
        <v>10</v>
      </c>
      <c r="Y27">
        <f t="shared" si="35"/>
        <v>14</v>
      </c>
      <c r="Z27">
        <f t="shared" si="35"/>
        <v>16</v>
      </c>
      <c r="AA27">
        <f t="shared" si="35"/>
        <v>12</v>
      </c>
      <c r="AB27">
        <f t="shared" si="35"/>
        <v>14</v>
      </c>
      <c r="AC27">
        <f t="shared" si="35"/>
        <v>8</v>
      </c>
      <c r="AD27">
        <f t="shared" si="35"/>
        <v>16</v>
      </c>
      <c r="AE27">
        <f t="shared" si="35"/>
        <v>16</v>
      </c>
      <c r="AF27">
        <f t="shared" si="35"/>
        <v>16</v>
      </c>
      <c r="AG27">
        <f t="shared" si="35"/>
        <v>18</v>
      </c>
      <c r="AH27">
        <f t="shared" si="35"/>
        <v>12</v>
      </c>
      <c r="AI27">
        <f t="shared" si="35"/>
        <v>10</v>
      </c>
      <c r="AJ27">
        <f t="shared" si="35"/>
        <v>20</v>
      </c>
      <c r="AK27">
        <f t="shared" si="35"/>
        <v>12</v>
      </c>
      <c r="AL27">
        <f t="shared" si="35"/>
        <v>14</v>
      </c>
      <c r="AM27">
        <f t="shared" si="35"/>
        <v>14</v>
      </c>
      <c r="AN27">
        <f t="shared" si="35"/>
        <v>14</v>
      </c>
      <c r="AO27">
        <f t="shared" si="35"/>
        <v>16</v>
      </c>
      <c r="AP27">
        <f t="shared" si="35"/>
        <v>0</v>
      </c>
      <c r="AQ27">
        <f t="shared" si="35"/>
        <v>0</v>
      </c>
      <c r="AR27">
        <f t="shared" si="35"/>
        <v>0</v>
      </c>
      <c r="AS27">
        <f t="shared" si="35"/>
        <v>0</v>
      </c>
      <c r="AT27">
        <f t="shared" si="35"/>
        <v>0</v>
      </c>
      <c r="AU27">
        <f t="shared" si="35"/>
        <v>0</v>
      </c>
    </row>
    <row r="28" spans="1:50" hidden="1" x14ac:dyDescent="0.25">
      <c r="B28" t="str">
        <f>IF(MOD(B26, 2) = 0, "1", "0")</f>
        <v>1</v>
      </c>
      <c r="C28" t="str">
        <f t="shared" ref="C28:O28" si="36">IF(MOD(C26, 2) = 0, "1", "0")</f>
        <v>1</v>
      </c>
      <c r="D28" t="str">
        <f t="shared" si="36"/>
        <v>1</v>
      </c>
      <c r="E28" t="str">
        <f t="shared" si="36"/>
        <v>1</v>
      </c>
      <c r="F28" t="str">
        <f t="shared" si="36"/>
        <v>1</v>
      </c>
      <c r="G28" t="str">
        <f t="shared" si="36"/>
        <v>1</v>
      </c>
      <c r="H28" t="str">
        <f t="shared" si="36"/>
        <v>1</v>
      </c>
      <c r="I28" t="str">
        <f t="shared" si="36"/>
        <v>1</v>
      </c>
      <c r="J28" t="str">
        <f t="shared" si="36"/>
        <v>1</v>
      </c>
      <c r="K28" t="str">
        <f t="shared" si="36"/>
        <v>1</v>
      </c>
      <c r="L28" t="str">
        <f t="shared" si="36"/>
        <v>1</v>
      </c>
      <c r="M28" t="str">
        <f t="shared" si="36"/>
        <v>1</v>
      </c>
      <c r="N28" t="str">
        <f t="shared" si="36"/>
        <v>1</v>
      </c>
      <c r="O28" t="str">
        <f t="shared" si="36"/>
        <v>1</v>
      </c>
      <c r="P28" t="str">
        <f t="shared" ref="P28:AU28" si="37">IF(MOD(P26, 2) = 0, "1", "0")</f>
        <v>1</v>
      </c>
      <c r="Q28" t="str">
        <f t="shared" si="37"/>
        <v>1</v>
      </c>
      <c r="R28" t="str">
        <f t="shared" si="37"/>
        <v>1</v>
      </c>
      <c r="S28" t="str">
        <f t="shared" si="37"/>
        <v>1</v>
      </c>
      <c r="T28" t="str">
        <f t="shared" si="37"/>
        <v>1</v>
      </c>
      <c r="U28" t="str">
        <f t="shared" si="37"/>
        <v>1</v>
      </c>
      <c r="V28" t="str">
        <f t="shared" si="37"/>
        <v>1</v>
      </c>
      <c r="W28" t="str">
        <f t="shared" si="37"/>
        <v>1</v>
      </c>
      <c r="X28" t="str">
        <f t="shared" si="37"/>
        <v>1</v>
      </c>
      <c r="Y28" t="str">
        <f t="shared" si="37"/>
        <v>1</v>
      </c>
      <c r="Z28" t="str">
        <f t="shared" si="37"/>
        <v>1</v>
      </c>
      <c r="AA28" t="str">
        <f t="shared" si="37"/>
        <v>1</v>
      </c>
      <c r="AB28" t="str">
        <f t="shared" si="37"/>
        <v>1</v>
      </c>
      <c r="AC28" t="str">
        <f t="shared" si="37"/>
        <v>1</v>
      </c>
      <c r="AD28" t="str">
        <f t="shared" si="37"/>
        <v>1</v>
      </c>
      <c r="AE28" t="str">
        <f t="shared" si="37"/>
        <v>1</v>
      </c>
      <c r="AF28" t="str">
        <f t="shared" si="37"/>
        <v>1</v>
      </c>
      <c r="AG28" t="str">
        <f t="shared" si="37"/>
        <v>1</v>
      </c>
      <c r="AH28" t="str">
        <f t="shared" si="37"/>
        <v>1</v>
      </c>
      <c r="AI28" t="str">
        <f t="shared" si="37"/>
        <v>1</v>
      </c>
      <c r="AJ28" t="str">
        <f t="shared" si="37"/>
        <v>1</v>
      </c>
      <c r="AK28" t="str">
        <f t="shared" si="37"/>
        <v>1</v>
      </c>
      <c r="AL28" t="str">
        <f t="shared" si="37"/>
        <v>1</v>
      </c>
      <c r="AM28" t="str">
        <f t="shared" si="37"/>
        <v>1</v>
      </c>
      <c r="AN28" t="str">
        <f t="shared" si="37"/>
        <v>1</v>
      </c>
      <c r="AO28" t="str">
        <f t="shared" si="37"/>
        <v>1</v>
      </c>
      <c r="AP28" t="str">
        <f t="shared" si="37"/>
        <v>1</v>
      </c>
      <c r="AQ28" t="str">
        <f t="shared" si="37"/>
        <v>1</v>
      </c>
      <c r="AR28" t="str">
        <f t="shared" si="37"/>
        <v>1</v>
      </c>
      <c r="AS28" t="str">
        <f t="shared" si="37"/>
        <v>1</v>
      </c>
      <c r="AT28" t="str">
        <f t="shared" si="37"/>
        <v>1</v>
      </c>
      <c r="AU28" t="str">
        <f t="shared" si="37"/>
        <v>1</v>
      </c>
    </row>
    <row r="29" spans="1:50" hidden="1" x14ac:dyDescent="0.25">
      <c r="B29" t="str">
        <f>IF(MOD(B27, 2) = 0, "1", "0")</f>
        <v>1</v>
      </c>
      <c r="C29" t="str">
        <f t="shared" ref="C29:O29" si="38">IF(MOD(C27, 2) = 0, "1", "0")</f>
        <v>1</v>
      </c>
      <c r="D29" t="str">
        <f t="shared" si="38"/>
        <v>1</v>
      </c>
      <c r="E29" t="str">
        <f t="shared" si="38"/>
        <v>1</v>
      </c>
      <c r="F29" t="str">
        <f t="shared" si="38"/>
        <v>1</v>
      </c>
      <c r="G29" t="str">
        <f t="shared" si="38"/>
        <v>1</v>
      </c>
      <c r="H29" t="str">
        <f t="shared" si="38"/>
        <v>1</v>
      </c>
      <c r="I29" t="str">
        <f t="shared" si="38"/>
        <v>1</v>
      </c>
      <c r="J29" t="str">
        <f t="shared" si="38"/>
        <v>1</v>
      </c>
      <c r="K29" t="str">
        <f t="shared" si="38"/>
        <v>1</v>
      </c>
      <c r="L29" t="str">
        <f t="shared" si="38"/>
        <v>1</v>
      </c>
      <c r="M29" t="str">
        <f t="shared" si="38"/>
        <v>1</v>
      </c>
      <c r="N29" t="str">
        <f t="shared" si="38"/>
        <v>1</v>
      </c>
      <c r="O29" t="str">
        <f t="shared" si="38"/>
        <v>1</v>
      </c>
      <c r="P29" t="str">
        <f t="shared" ref="P29:AU29" si="39">IF(MOD(P27, 2) = 0, "1", "0")</f>
        <v>1</v>
      </c>
      <c r="Q29" t="str">
        <f t="shared" si="39"/>
        <v>1</v>
      </c>
      <c r="R29" t="str">
        <f t="shared" si="39"/>
        <v>1</v>
      </c>
      <c r="S29" t="str">
        <f t="shared" si="39"/>
        <v>1</v>
      </c>
      <c r="T29" t="str">
        <f t="shared" si="39"/>
        <v>1</v>
      </c>
      <c r="U29" t="str">
        <f t="shared" si="39"/>
        <v>1</v>
      </c>
      <c r="V29" t="str">
        <f t="shared" si="39"/>
        <v>1</v>
      </c>
      <c r="W29" t="str">
        <f t="shared" si="39"/>
        <v>1</v>
      </c>
      <c r="X29" t="str">
        <f t="shared" si="39"/>
        <v>1</v>
      </c>
      <c r="Y29" t="str">
        <f t="shared" si="39"/>
        <v>1</v>
      </c>
      <c r="Z29" t="str">
        <f t="shared" si="39"/>
        <v>1</v>
      </c>
      <c r="AA29" t="str">
        <f t="shared" si="39"/>
        <v>1</v>
      </c>
      <c r="AB29" t="str">
        <f t="shared" si="39"/>
        <v>1</v>
      </c>
      <c r="AC29" t="str">
        <f t="shared" si="39"/>
        <v>1</v>
      </c>
      <c r="AD29" t="str">
        <f t="shared" si="39"/>
        <v>1</v>
      </c>
      <c r="AE29" t="str">
        <f t="shared" si="39"/>
        <v>1</v>
      </c>
      <c r="AF29" t="str">
        <f t="shared" si="39"/>
        <v>1</v>
      </c>
      <c r="AG29" t="str">
        <f t="shared" si="39"/>
        <v>1</v>
      </c>
      <c r="AH29" t="str">
        <f t="shared" si="39"/>
        <v>1</v>
      </c>
      <c r="AI29" t="str">
        <f t="shared" si="39"/>
        <v>1</v>
      </c>
      <c r="AJ29" t="str">
        <f t="shared" si="39"/>
        <v>1</v>
      </c>
      <c r="AK29" t="str">
        <f t="shared" si="39"/>
        <v>1</v>
      </c>
      <c r="AL29" t="str">
        <f t="shared" si="39"/>
        <v>1</v>
      </c>
      <c r="AM29" t="str">
        <f t="shared" si="39"/>
        <v>1</v>
      </c>
      <c r="AN29" t="str">
        <f t="shared" si="39"/>
        <v>1</v>
      </c>
      <c r="AO29" t="str">
        <f t="shared" si="39"/>
        <v>1</v>
      </c>
      <c r="AP29" t="str">
        <f t="shared" si="39"/>
        <v>1</v>
      </c>
      <c r="AQ29" t="str">
        <f t="shared" si="39"/>
        <v>1</v>
      </c>
      <c r="AR29" t="str">
        <f t="shared" si="39"/>
        <v>1</v>
      </c>
      <c r="AS29" t="str">
        <f t="shared" si="39"/>
        <v>1</v>
      </c>
      <c r="AT29" t="str">
        <f t="shared" si="39"/>
        <v>1</v>
      </c>
      <c r="AU29" t="str">
        <f t="shared" si="39"/>
        <v>1</v>
      </c>
    </row>
    <row r="30" spans="1:50" hidden="1" x14ac:dyDescent="0.25">
      <c r="B30">
        <f>SUM(B28+B29)</f>
        <v>2</v>
      </c>
      <c r="C30">
        <f t="shared" ref="C30:O30" si="40">SUM(C28+C29)</f>
        <v>2</v>
      </c>
      <c r="D30">
        <f t="shared" si="40"/>
        <v>2</v>
      </c>
      <c r="E30">
        <f t="shared" si="40"/>
        <v>2</v>
      </c>
      <c r="F30">
        <f t="shared" si="40"/>
        <v>2</v>
      </c>
      <c r="G30">
        <f t="shared" si="40"/>
        <v>2</v>
      </c>
      <c r="H30">
        <f t="shared" si="40"/>
        <v>2</v>
      </c>
      <c r="I30">
        <f t="shared" si="40"/>
        <v>2</v>
      </c>
      <c r="J30">
        <f t="shared" si="40"/>
        <v>2</v>
      </c>
      <c r="K30">
        <f t="shared" si="40"/>
        <v>2</v>
      </c>
      <c r="L30">
        <f t="shared" si="40"/>
        <v>2</v>
      </c>
      <c r="M30">
        <f t="shared" si="40"/>
        <v>2</v>
      </c>
      <c r="N30">
        <f t="shared" si="40"/>
        <v>2</v>
      </c>
      <c r="O30">
        <f t="shared" si="40"/>
        <v>2</v>
      </c>
      <c r="P30">
        <f t="shared" ref="P30" si="41">SUM(P28+P29)</f>
        <v>2</v>
      </c>
      <c r="Q30">
        <f t="shared" ref="Q30" si="42">SUM(Q28+Q29)</f>
        <v>2</v>
      </c>
      <c r="R30">
        <f t="shared" ref="R30" si="43">SUM(R28+R29)</f>
        <v>2</v>
      </c>
      <c r="S30">
        <f t="shared" ref="S30" si="44">SUM(S28+S29)</f>
        <v>2</v>
      </c>
      <c r="T30">
        <f t="shared" ref="T30" si="45">SUM(T28+T29)</f>
        <v>2</v>
      </c>
      <c r="U30">
        <f t="shared" ref="U30" si="46">SUM(U28+U29)</f>
        <v>2</v>
      </c>
      <c r="V30">
        <f t="shared" ref="V30" si="47">SUM(V28+V29)</f>
        <v>2</v>
      </c>
      <c r="W30">
        <f t="shared" ref="W30" si="48">SUM(W28+W29)</f>
        <v>2</v>
      </c>
      <c r="X30">
        <f t="shared" ref="X30" si="49">SUM(X28+X29)</f>
        <v>2</v>
      </c>
      <c r="Y30">
        <f t="shared" ref="Y30" si="50">SUM(Y28+Y29)</f>
        <v>2</v>
      </c>
      <c r="Z30">
        <f t="shared" ref="Z30" si="51">SUM(Z28+Z29)</f>
        <v>2</v>
      </c>
      <c r="AA30">
        <f t="shared" ref="AA30" si="52">SUM(AA28+AA29)</f>
        <v>2</v>
      </c>
      <c r="AB30">
        <f t="shared" ref="AB30" si="53">SUM(AB28+AB29)</f>
        <v>2</v>
      </c>
      <c r="AC30">
        <f t="shared" ref="AC30" si="54">SUM(AC28+AC29)</f>
        <v>2</v>
      </c>
      <c r="AD30">
        <f t="shared" ref="AD30" si="55">SUM(AD28+AD29)</f>
        <v>2</v>
      </c>
      <c r="AE30">
        <f t="shared" ref="AE30" si="56">SUM(AE28+AE29)</f>
        <v>2</v>
      </c>
      <c r="AF30">
        <f t="shared" ref="AF30" si="57">SUM(AF28+AF29)</f>
        <v>2</v>
      </c>
      <c r="AG30">
        <f t="shared" ref="AG30" si="58">SUM(AG28+AG29)</f>
        <v>2</v>
      </c>
      <c r="AH30">
        <f t="shared" ref="AH30" si="59">SUM(AH28+AH29)</f>
        <v>2</v>
      </c>
      <c r="AI30">
        <f t="shared" ref="AI30" si="60">SUM(AI28+AI29)</f>
        <v>2</v>
      </c>
      <c r="AJ30">
        <f t="shared" ref="AJ30" si="61">SUM(AJ28+AJ29)</f>
        <v>2</v>
      </c>
      <c r="AK30">
        <f t="shared" ref="AK30" si="62">SUM(AK28+AK29)</f>
        <v>2</v>
      </c>
      <c r="AL30">
        <f t="shared" ref="AL30" si="63">SUM(AL28+AL29)</f>
        <v>2</v>
      </c>
      <c r="AM30">
        <f t="shared" ref="AM30" si="64">SUM(AM28+AM29)</f>
        <v>2</v>
      </c>
      <c r="AN30">
        <f t="shared" ref="AN30" si="65">SUM(AN28+AN29)</f>
        <v>2</v>
      </c>
      <c r="AO30">
        <f t="shared" ref="AO30" si="66">SUM(AO28+AO29)</f>
        <v>2</v>
      </c>
      <c r="AP30">
        <f t="shared" ref="AP30" si="67">SUM(AP28+AP29)</f>
        <v>2</v>
      </c>
      <c r="AQ30">
        <f t="shared" ref="AQ30" si="68">SUM(AQ28+AQ29)</f>
        <v>2</v>
      </c>
      <c r="AR30">
        <f t="shared" ref="AR30" si="69">SUM(AR28+AR29)</f>
        <v>2</v>
      </c>
      <c r="AS30">
        <f t="shared" ref="AS30" si="70">SUM(AS28+AS29)</f>
        <v>2</v>
      </c>
      <c r="AT30">
        <f t="shared" ref="AT30" si="71">SUM(AT28+AT29)</f>
        <v>2</v>
      </c>
      <c r="AU30">
        <f t="shared" ref="AU30" si="72">SUM(AU28+AU29)</f>
        <v>2</v>
      </c>
    </row>
    <row r="31" spans="1:50" x14ac:dyDescent="0.25">
      <c r="B31" t="str">
        <f>IF(B30&lt;2, "Błąd! "," ")</f>
        <v xml:space="preserve"> </v>
      </c>
      <c r="C31" t="str">
        <f t="shared" ref="C31:AK31" si="73">IF(C30&lt;2, "Błąd! "," ")</f>
        <v xml:space="preserve"> </v>
      </c>
      <c r="D31" t="str">
        <f t="shared" si="73"/>
        <v xml:space="preserve"> </v>
      </c>
      <c r="E31" t="str">
        <f t="shared" si="73"/>
        <v xml:space="preserve"> </v>
      </c>
      <c r="F31" t="str">
        <f t="shared" si="73"/>
        <v xml:space="preserve"> </v>
      </c>
      <c r="G31" t="str">
        <f t="shared" si="73"/>
        <v xml:space="preserve"> </v>
      </c>
      <c r="H31" t="str">
        <f t="shared" si="73"/>
        <v xml:space="preserve"> </v>
      </c>
      <c r="I31" t="str">
        <f t="shared" si="73"/>
        <v xml:space="preserve"> </v>
      </c>
      <c r="J31" t="str">
        <f t="shared" si="73"/>
        <v xml:space="preserve"> </v>
      </c>
      <c r="K31" t="str">
        <f t="shared" si="73"/>
        <v xml:space="preserve"> </v>
      </c>
      <c r="L31" t="str">
        <f t="shared" si="73"/>
        <v xml:space="preserve"> </v>
      </c>
      <c r="M31" t="str">
        <f t="shared" si="73"/>
        <v xml:space="preserve"> </v>
      </c>
      <c r="N31" t="str">
        <f t="shared" si="73"/>
        <v xml:space="preserve"> </v>
      </c>
      <c r="O31" t="str">
        <f t="shared" si="73"/>
        <v xml:space="preserve"> </v>
      </c>
      <c r="P31" t="str">
        <f t="shared" si="73"/>
        <v xml:space="preserve"> </v>
      </c>
      <c r="Q31" t="str">
        <f t="shared" si="73"/>
        <v xml:space="preserve"> </v>
      </c>
      <c r="R31" t="str">
        <f t="shared" si="73"/>
        <v xml:space="preserve"> </v>
      </c>
      <c r="S31" t="str">
        <f t="shared" si="73"/>
        <v xml:space="preserve"> </v>
      </c>
      <c r="T31" t="str">
        <f t="shared" si="73"/>
        <v xml:space="preserve"> </v>
      </c>
      <c r="U31" t="str">
        <f t="shared" si="73"/>
        <v xml:space="preserve"> </v>
      </c>
      <c r="V31" t="str">
        <f t="shared" si="73"/>
        <v xml:space="preserve"> </v>
      </c>
      <c r="W31" t="str">
        <f t="shared" si="73"/>
        <v xml:space="preserve"> </v>
      </c>
      <c r="X31" t="str">
        <f t="shared" si="73"/>
        <v xml:space="preserve"> </v>
      </c>
      <c r="Y31" t="str">
        <f t="shared" si="73"/>
        <v xml:space="preserve"> </v>
      </c>
      <c r="Z31" t="str">
        <f t="shared" si="73"/>
        <v xml:space="preserve"> </v>
      </c>
      <c r="AA31" t="str">
        <f t="shared" si="73"/>
        <v xml:space="preserve"> </v>
      </c>
      <c r="AB31" t="str">
        <f t="shared" si="73"/>
        <v xml:space="preserve"> </v>
      </c>
      <c r="AC31" t="str">
        <f t="shared" si="73"/>
        <v xml:space="preserve"> </v>
      </c>
      <c r="AD31" t="str">
        <f t="shared" si="73"/>
        <v xml:space="preserve"> </v>
      </c>
      <c r="AE31" t="str">
        <f t="shared" si="73"/>
        <v xml:space="preserve"> </v>
      </c>
      <c r="AF31" t="str">
        <f t="shared" si="73"/>
        <v xml:space="preserve"> </v>
      </c>
      <c r="AG31" t="str">
        <f t="shared" si="73"/>
        <v xml:space="preserve"> </v>
      </c>
      <c r="AH31" t="str">
        <f t="shared" si="73"/>
        <v xml:space="preserve"> </v>
      </c>
      <c r="AI31" t="str">
        <f t="shared" si="73"/>
        <v xml:space="preserve"> </v>
      </c>
      <c r="AJ31" t="str">
        <f t="shared" si="73"/>
        <v xml:space="preserve"> </v>
      </c>
      <c r="AK31" t="str">
        <f t="shared" si="73"/>
        <v xml:space="preserve"> </v>
      </c>
      <c r="AL31" t="str">
        <f t="shared" ref="AL31" si="74">IF(AL30&lt;2, "Błąd! "," ")</f>
        <v xml:space="preserve"> </v>
      </c>
      <c r="AM31" t="str">
        <f t="shared" ref="AM31" si="75">IF(AM30&lt;2, "Błąd! "," ")</f>
        <v xml:space="preserve"> </v>
      </c>
      <c r="AN31" t="str">
        <f t="shared" ref="AN31" si="76">IF(AN30&lt;2, "Błąd! "," ")</f>
        <v xml:space="preserve"> </v>
      </c>
      <c r="AO31" t="str">
        <f t="shared" ref="AO31" si="77">IF(AO30&lt;2, "Błąd! "," ")</f>
        <v xml:space="preserve"> </v>
      </c>
      <c r="AP31" t="str">
        <f t="shared" ref="AP31" si="78">IF(AP30&lt;2, "Błąd! "," ")</f>
        <v xml:space="preserve"> </v>
      </c>
      <c r="AQ31" t="str">
        <f t="shared" ref="AQ31" si="79">IF(AQ30&lt;2, "Błąd! "," ")</f>
        <v xml:space="preserve"> </v>
      </c>
      <c r="AR31" t="str">
        <f t="shared" ref="AR31" si="80">IF(AR30&lt;2, "Błąd! "," ")</f>
        <v xml:space="preserve"> </v>
      </c>
      <c r="AS31" t="str">
        <f t="shared" ref="AS31" si="81">IF(AS30&lt;2, "Błąd! "," ")</f>
        <v xml:space="preserve"> </v>
      </c>
      <c r="AT31" t="str">
        <f t="shared" ref="AT31" si="82">IF(AT30&lt;2, "Błąd! "," ")</f>
        <v xml:space="preserve"> </v>
      </c>
      <c r="AU31" t="str">
        <f t="shared" ref="AU31" si="83">IF(AU30&lt;2, "Błąd! "," ")</f>
        <v xml:space="preserve"> </v>
      </c>
      <c r="AV31" s="92" t="str">
        <f>IF(COUNTIF(B30:AU30, 1) + COUNTIF(B30:AU30, 0) &gt; 0, 1, "")</f>
        <v/>
      </c>
    </row>
  </sheetData>
  <dataValidations count="1">
    <dataValidation type="list" allowBlank="1" showInputMessage="1" showErrorMessage="1" sqref="B2:AU25" xr:uid="{D53BF301-980B-40A1-A7A3-782F6FD5F617}">
      <formula1>"tak,nie,"</formula1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33451-05C4-4F0B-BE4D-D54AA4F67390}">
  <sheetPr codeName="Arkusz14">
    <tabColor theme="9" tint="-0.499984740745262"/>
  </sheetPr>
  <dimension ref="A1:AP25"/>
  <sheetViews>
    <sheetView zoomScaleNormal="100" workbookViewId="0">
      <pane xSplit="1" topLeftCell="Q1" activePane="topRight" state="frozen"/>
      <selection pane="topRight" activeCell="AB5" sqref="AB5"/>
    </sheetView>
  </sheetViews>
  <sheetFormatPr defaultRowHeight="15" x14ac:dyDescent="0.25"/>
  <cols>
    <col min="1" max="1" width="14.42578125" bestFit="1" customWidth="1"/>
  </cols>
  <sheetData>
    <row r="1" spans="1:42" ht="15.75" thickBot="1" x14ac:dyDescent="0.3">
      <c r="A1" s="24"/>
      <c r="B1" s="22">
        <v>1</v>
      </c>
      <c r="C1" s="20">
        <v>2</v>
      </c>
      <c r="D1" s="20">
        <v>3</v>
      </c>
      <c r="E1" s="20">
        <v>4</v>
      </c>
      <c r="F1" s="20">
        <v>5</v>
      </c>
      <c r="G1" s="20">
        <v>6</v>
      </c>
      <c r="H1" s="20">
        <v>7</v>
      </c>
      <c r="I1" s="20">
        <v>8</v>
      </c>
      <c r="J1" s="20">
        <v>9</v>
      </c>
      <c r="K1" s="20">
        <v>10</v>
      </c>
      <c r="L1" s="20">
        <v>11</v>
      </c>
      <c r="M1" s="20">
        <v>12</v>
      </c>
      <c r="N1" s="20">
        <v>13</v>
      </c>
      <c r="O1" s="20">
        <v>14</v>
      </c>
      <c r="P1" s="20">
        <v>15</v>
      </c>
      <c r="Q1" s="20">
        <v>16</v>
      </c>
      <c r="R1" s="20">
        <v>17</v>
      </c>
      <c r="S1" s="20">
        <v>18</v>
      </c>
      <c r="T1" s="20">
        <v>19</v>
      </c>
      <c r="U1" s="20">
        <v>20</v>
      </c>
      <c r="V1" s="20">
        <v>21</v>
      </c>
      <c r="W1" s="20">
        <v>22</v>
      </c>
      <c r="X1" s="20">
        <v>23</v>
      </c>
      <c r="Y1" s="20">
        <v>24</v>
      </c>
      <c r="Z1" s="20">
        <v>25</v>
      </c>
      <c r="AA1" s="20">
        <v>26</v>
      </c>
      <c r="AB1" s="20">
        <v>27</v>
      </c>
      <c r="AC1" s="20">
        <v>28</v>
      </c>
      <c r="AD1" s="20">
        <v>29</v>
      </c>
      <c r="AE1" s="20">
        <v>30</v>
      </c>
      <c r="AF1" s="20">
        <v>31</v>
      </c>
      <c r="AG1" s="20">
        <v>32</v>
      </c>
      <c r="AH1" s="20">
        <v>33</v>
      </c>
      <c r="AI1" s="20">
        <v>34</v>
      </c>
      <c r="AJ1" s="20">
        <v>35</v>
      </c>
      <c r="AK1" s="20">
        <v>36</v>
      </c>
      <c r="AL1" s="20">
        <v>37</v>
      </c>
      <c r="AM1" s="21">
        <v>38</v>
      </c>
    </row>
    <row r="2" spans="1:42" x14ac:dyDescent="0.25">
      <c r="A2" s="16" t="s">
        <v>261</v>
      </c>
      <c r="B2" s="23" t="s">
        <v>0</v>
      </c>
      <c r="C2" s="18" t="s">
        <v>1</v>
      </c>
      <c r="D2" s="18" t="s">
        <v>1</v>
      </c>
      <c r="E2" s="18" t="s">
        <v>1</v>
      </c>
      <c r="F2" s="18" t="s">
        <v>1</v>
      </c>
      <c r="G2" s="18" t="s">
        <v>1</v>
      </c>
      <c r="H2" s="18" t="s">
        <v>1</v>
      </c>
      <c r="I2" s="18" t="s">
        <v>1</v>
      </c>
      <c r="J2" s="18" t="s">
        <v>1</v>
      </c>
      <c r="K2" s="18" t="s">
        <v>1</v>
      </c>
      <c r="L2" s="18" t="s">
        <v>0</v>
      </c>
      <c r="M2" s="18" t="s">
        <v>1</v>
      </c>
      <c r="N2" s="18" t="s">
        <v>1</v>
      </c>
      <c r="O2" s="18" t="s">
        <v>1</v>
      </c>
      <c r="P2" s="18" t="s">
        <v>0</v>
      </c>
      <c r="Q2" s="18" t="s">
        <v>0</v>
      </c>
      <c r="R2" s="18" t="s">
        <v>0</v>
      </c>
      <c r="S2" s="18" t="s">
        <v>0</v>
      </c>
      <c r="T2" s="18" t="s">
        <v>1</v>
      </c>
      <c r="U2" s="18" t="s">
        <v>0</v>
      </c>
      <c r="V2" s="18" t="s">
        <v>1</v>
      </c>
      <c r="W2" s="18" t="s">
        <v>1</v>
      </c>
      <c r="X2" s="18" t="s">
        <v>0</v>
      </c>
      <c r="Y2" s="18" t="s">
        <v>0</v>
      </c>
      <c r="Z2" s="18" t="s">
        <v>0</v>
      </c>
      <c r="AA2" s="18" t="s">
        <v>1</v>
      </c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9"/>
      <c r="AN2" t="str" cm="1">
        <f t="array" ref="AN2">LOOKUP(2,1/(B2:AM2&lt;&gt;""),B2:AM2)</f>
        <v>nie</v>
      </c>
      <c r="AO2" cm="1">
        <f t="array" ref="AO2">_xlfn.LET(
_xlpm.rng, _xlfn._xlws.FILTER(B2:AM2, B2:AM2&lt;&gt;""),
_xlpm.n, COLUMNS(_xlpm.rng),
_xlpm.rev, INDEX(_xlpm.rng, 1, _xlfn.SEQUENCE(1, _xlpm.n, _xlpm.n, -1)),
_xlpm.pos, MATCH(TRUE, _xlpm.rev&lt;&gt;AN2, 0),
_xlpm.wynik, IF(ISNUMBER(_xlpm.pos), _xlpm.pos-1, _xlpm.n),
_xlpm.wynik
)</f>
        <v>1</v>
      </c>
      <c r="AP2" t="str">
        <f>_xlfn.CONCAT(AN2," ",AO2)</f>
        <v>nie 1</v>
      </c>
    </row>
    <row r="3" spans="1:42" x14ac:dyDescent="0.25">
      <c r="A3" s="16" t="s">
        <v>262</v>
      </c>
      <c r="B3" s="9" t="s">
        <v>1</v>
      </c>
      <c r="C3" s="2" t="s">
        <v>0</v>
      </c>
      <c r="D3" s="2" t="s">
        <v>0</v>
      </c>
      <c r="E3" s="2" t="s">
        <v>1</v>
      </c>
      <c r="F3" s="2" t="s">
        <v>1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1</v>
      </c>
      <c r="L3" s="2" t="s">
        <v>0</v>
      </c>
      <c r="M3" s="2" t="s">
        <v>0</v>
      </c>
      <c r="N3" s="2" t="s">
        <v>0</v>
      </c>
      <c r="O3" s="2" t="s">
        <v>1</v>
      </c>
      <c r="P3" s="2" t="s">
        <v>0</v>
      </c>
      <c r="Q3" s="2" t="s">
        <v>0</v>
      </c>
      <c r="R3" s="2" t="s">
        <v>0</v>
      </c>
      <c r="S3" s="2" t="s">
        <v>0</v>
      </c>
      <c r="T3" s="2" t="s">
        <v>1</v>
      </c>
      <c r="U3" s="2" t="s">
        <v>1</v>
      </c>
      <c r="V3" s="2" t="s">
        <v>0</v>
      </c>
      <c r="W3" s="2" t="s">
        <v>0</v>
      </c>
      <c r="X3" s="2" t="s">
        <v>1</v>
      </c>
      <c r="Y3" s="2" t="s">
        <v>1</v>
      </c>
      <c r="Z3" s="2" t="s">
        <v>0</v>
      </c>
      <c r="AA3" s="2" t="s">
        <v>1</v>
      </c>
      <c r="AB3" s="2" t="s">
        <v>0</v>
      </c>
      <c r="AC3" s="2"/>
      <c r="AD3" s="2"/>
      <c r="AE3" s="2"/>
      <c r="AF3" s="2"/>
      <c r="AG3" s="2"/>
      <c r="AH3" s="2"/>
      <c r="AI3" s="2"/>
      <c r="AJ3" s="2"/>
      <c r="AK3" s="2"/>
      <c r="AL3" s="2"/>
      <c r="AM3" s="5"/>
      <c r="AN3" t="str" cm="1">
        <f t="array" ref="AN3">LOOKUP(2,1/(B3:AM3&lt;&gt;""),B3:AM3)</f>
        <v>tak</v>
      </c>
      <c r="AO3" cm="1">
        <f t="array" ref="AO3">_xlfn.LET(
_xlpm.rng, _xlfn._xlws.FILTER(B3:AM3, B3:AM3&lt;&gt;""),
_xlpm.n, COLUMNS(_xlpm.rng),
_xlpm.rev, INDEX(_xlpm.rng, 1, _xlfn.SEQUENCE(1, _xlpm.n, _xlpm.n, -1)),
_xlpm.pos, MATCH(TRUE, _xlpm.rev&lt;&gt;AN3, 0),
_xlpm.wynik, IF(ISNUMBER(_xlpm.pos), _xlpm.pos-1, _xlpm.n),
_xlpm.wynik
)</f>
        <v>1</v>
      </c>
      <c r="AP3" t="str">
        <f t="shared" ref="AP3:AP19" si="0">_xlfn.CONCAT(AN3," ",AO3)</f>
        <v>tak 1</v>
      </c>
    </row>
    <row r="4" spans="1:42" x14ac:dyDescent="0.25">
      <c r="A4" s="16" t="s">
        <v>263</v>
      </c>
      <c r="B4" s="9" t="s">
        <v>0</v>
      </c>
      <c r="C4" s="2" t="s">
        <v>1</v>
      </c>
      <c r="D4" s="2" t="s">
        <v>0</v>
      </c>
      <c r="E4" s="2" t="s">
        <v>1</v>
      </c>
      <c r="F4" s="2" t="s">
        <v>1</v>
      </c>
      <c r="G4" s="2" t="s">
        <v>1</v>
      </c>
      <c r="H4" s="2" t="s">
        <v>1</v>
      </c>
      <c r="I4" s="2" t="s">
        <v>0</v>
      </c>
      <c r="J4" s="2" t="s">
        <v>1</v>
      </c>
      <c r="K4" s="2" t="s">
        <v>0</v>
      </c>
      <c r="L4" s="2" t="s">
        <v>0</v>
      </c>
      <c r="M4" s="2" t="s">
        <v>1</v>
      </c>
      <c r="N4" s="2" t="s">
        <v>0</v>
      </c>
      <c r="O4" s="2" t="s">
        <v>1</v>
      </c>
      <c r="P4" s="2" t="s">
        <v>1</v>
      </c>
      <c r="Q4" s="2" t="s">
        <v>0</v>
      </c>
      <c r="R4" s="2" t="s">
        <v>1</v>
      </c>
      <c r="S4" s="2" t="s">
        <v>1</v>
      </c>
      <c r="T4" s="2" t="s">
        <v>0</v>
      </c>
      <c r="U4" s="2" t="s">
        <v>1</v>
      </c>
      <c r="V4" s="2" t="s">
        <v>1</v>
      </c>
      <c r="W4" s="2" t="s">
        <v>0</v>
      </c>
      <c r="X4" s="2" t="s">
        <v>0</v>
      </c>
      <c r="Y4" s="2" t="s">
        <v>0</v>
      </c>
      <c r="Z4" s="2" t="s">
        <v>0</v>
      </c>
      <c r="AA4" s="2" t="s">
        <v>0</v>
      </c>
      <c r="AB4" s="2" t="s">
        <v>0</v>
      </c>
      <c r="AC4" s="2"/>
      <c r="AD4" s="2"/>
      <c r="AE4" s="2"/>
      <c r="AF4" s="2"/>
      <c r="AG4" s="2"/>
      <c r="AH4" s="2"/>
      <c r="AI4" s="2"/>
      <c r="AJ4" s="2"/>
      <c r="AK4" s="2"/>
      <c r="AL4" s="2"/>
      <c r="AM4" s="5"/>
      <c r="AN4" t="str" cm="1">
        <f t="array" ref="AN4">LOOKUP(2,1/(B4:AM4&lt;&gt;""),B4:AM4)</f>
        <v>tak</v>
      </c>
      <c r="AO4" cm="1">
        <f t="array" ref="AO4">_xlfn.LET(
_xlpm.rng, _xlfn._xlws.FILTER(B4:AM4, B4:AM4&lt;&gt;""),
_xlpm.n, COLUMNS(_xlpm.rng),
_xlpm.rev, INDEX(_xlpm.rng, 1, _xlfn.SEQUENCE(1, _xlpm.n, _xlpm.n, -1)),
_xlpm.pos, MATCH(TRUE, _xlpm.rev&lt;&gt;AN4, 0),
_xlpm.wynik, IF(ISNUMBER(_xlpm.pos), _xlpm.pos-1, _xlpm.n),
_xlpm.wynik
)</f>
        <v>6</v>
      </c>
      <c r="AP4" t="str">
        <f t="shared" si="0"/>
        <v>tak 6</v>
      </c>
    </row>
    <row r="5" spans="1:42" x14ac:dyDescent="0.25">
      <c r="A5" s="16" t="s">
        <v>296</v>
      </c>
      <c r="B5" s="9" t="s">
        <v>0</v>
      </c>
      <c r="C5" s="2" t="s">
        <v>0</v>
      </c>
      <c r="D5" s="2" t="s">
        <v>1</v>
      </c>
      <c r="E5" s="2" t="s">
        <v>1</v>
      </c>
      <c r="F5" s="2" t="s">
        <v>0</v>
      </c>
      <c r="G5" s="2" t="s">
        <v>1</v>
      </c>
      <c r="H5" s="2" t="s">
        <v>1</v>
      </c>
      <c r="I5" s="2" t="s">
        <v>0</v>
      </c>
      <c r="J5" s="2" t="s">
        <v>1</v>
      </c>
      <c r="K5" s="2" t="s">
        <v>0</v>
      </c>
      <c r="L5" s="2" t="s">
        <v>1</v>
      </c>
      <c r="M5" s="2" t="s">
        <v>1</v>
      </c>
      <c r="N5" s="2" t="s">
        <v>0</v>
      </c>
      <c r="O5" s="2" t="s">
        <v>1</v>
      </c>
      <c r="P5" s="2" t="s">
        <v>1</v>
      </c>
      <c r="Q5" s="2" t="s">
        <v>0</v>
      </c>
      <c r="R5" s="2" t="s">
        <v>0</v>
      </c>
      <c r="S5" s="2" t="s">
        <v>1</v>
      </c>
      <c r="T5" s="2" t="s">
        <v>1</v>
      </c>
      <c r="U5" s="2" t="s">
        <v>0</v>
      </c>
      <c r="V5" s="2" t="s">
        <v>1</v>
      </c>
      <c r="W5" s="2" t="s">
        <v>0</v>
      </c>
      <c r="X5" s="2" t="s">
        <v>0</v>
      </c>
      <c r="Y5" s="2" t="s">
        <v>1</v>
      </c>
      <c r="Z5" s="2" t="s">
        <v>1</v>
      </c>
      <c r="AA5" s="2" t="s">
        <v>1</v>
      </c>
      <c r="AB5" s="2" t="s">
        <v>0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s="5"/>
      <c r="AN5" t="str" cm="1">
        <f t="array" ref="AN5">LOOKUP(2,1/(B5:AM5&lt;&gt;""),B5:AM5)</f>
        <v>tak</v>
      </c>
      <c r="AO5" cm="1">
        <f t="array" ref="AO5">_xlfn.LET(
_xlpm.rng, _xlfn._xlws.FILTER(B5:AM5, B5:AM5&lt;&gt;""),
_xlpm.n, COLUMNS(_xlpm.rng),
_xlpm.rev, INDEX(_xlpm.rng, 1, _xlfn.SEQUENCE(1, _xlpm.n, _xlpm.n, -1)),
_xlpm.pos, MATCH(TRUE, _xlpm.rev&lt;&gt;AN5, 0),
_xlpm.wynik, IF(ISNUMBER(_xlpm.pos), _xlpm.pos-1, _xlpm.n),
_xlpm.wynik
)</f>
        <v>1</v>
      </c>
      <c r="AP5" t="str">
        <f t="shared" si="0"/>
        <v>tak 1</v>
      </c>
    </row>
    <row r="6" spans="1:42" x14ac:dyDescent="0.25">
      <c r="A6" s="16" t="s">
        <v>264</v>
      </c>
      <c r="B6" s="9" t="s">
        <v>1</v>
      </c>
      <c r="C6" s="2" t="s">
        <v>1</v>
      </c>
      <c r="D6" s="2" t="s">
        <v>0</v>
      </c>
      <c r="E6" s="2" t="s">
        <v>1</v>
      </c>
      <c r="F6" s="2" t="s">
        <v>0</v>
      </c>
      <c r="G6" s="2" t="s">
        <v>1</v>
      </c>
      <c r="H6" s="2" t="s">
        <v>1</v>
      </c>
      <c r="I6" s="2" t="s">
        <v>1</v>
      </c>
      <c r="J6" s="2" t="s">
        <v>1</v>
      </c>
      <c r="K6" s="2" t="s">
        <v>1</v>
      </c>
      <c r="L6" s="2" t="s">
        <v>0</v>
      </c>
      <c r="M6" s="2" t="s">
        <v>1</v>
      </c>
      <c r="N6" s="2" t="s">
        <v>0</v>
      </c>
      <c r="O6" s="2" t="s">
        <v>0</v>
      </c>
      <c r="P6" s="2" t="s">
        <v>1</v>
      </c>
      <c r="Q6" s="2" t="s">
        <v>0</v>
      </c>
      <c r="R6" s="2" t="s">
        <v>0</v>
      </c>
      <c r="S6" s="2" t="s">
        <v>1</v>
      </c>
      <c r="T6" s="2" t="s">
        <v>1</v>
      </c>
      <c r="U6" s="2" t="s">
        <v>1</v>
      </c>
      <c r="V6" s="2" t="s">
        <v>1</v>
      </c>
      <c r="W6" s="2" t="s">
        <v>0</v>
      </c>
      <c r="X6" s="2" t="s">
        <v>0</v>
      </c>
      <c r="Y6" s="2" t="s">
        <v>1</v>
      </c>
      <c r="Z6" s="2" t="s">
        <v>0</v>
      </c>
      <c r="AA6" s="2" t="s">
        <v>1</v>
      </c>
      <c r="AB6" s="2" t="s">
        <v>0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s="5"/>
      <c r="AN6" t="str" cm="1">
        <f t="array" ref="AN6">LOOKUP(2,1/(B6:AM6&lt;&gt;""),B6:AM6)</f>
        <v>tak</v>
      </c>
      <c r="AO6" cm="1">
        <f t="array" ref="AO6">_xlfn.LET(
_xlpm.rng, _xlfn._xlws.FILTER(B6:AM6, B6:AM6&lt;&gt;""),
_xlpm.n, COLUMNS(_xlpm.rng),
_xlpm.rev, INDEX(_xlpm.rng, 1, _xlfn.SEQUENCE(1, _xlpm.n, _xlpm.n, -1)),
_xlpm.pos, MATCH(TRUE, _xlpm.rev&lt;&gt;AN6, 0),
_xlpm.wynik, IF(ISNUMBER(_xlpm.pos), _xlpm.pos-1, _xlpm.n),
_xlpm.wynik
)</f>
        <v>1</v>
      </c>
      <c r="AP6" t="str">
        <f t="shared" si="0"/>
        <v>tak 1</v>
      </c>
    </row>
    <row r="7" spans="1:42" x14ac:dyDescent="0.25">
      <c r="A7" s="16" t="s">
        <v>265</v>
      </c>
      <c r="B7" s="9" t="s">
        <v>0</v>
      </c>
      <c r="C7" s="2" t="s">
        <v>0</v>
      </c>
      <c r="D7" s="2" t="s">
        <v>1</v>
      </c>
      <c r="E7" s="2" t="s">
        <v>1</v>
      </c>
      <c r="F7" s="2" t="s">
        <v>1</v>
      </c>
      <c r="G7" s="2" t="s">
        <v>0</v>
      </c>
      <c r="H7" s="2" t="s">
        <v>0</v>
      </c>
      <c r="I7" s="2" t="s">
        <v>1</v>
      </c>
      <c r="J7" s="2" t="s">
        <v>0</v>
      </c>
      <c r="K7" s="2" t="s">
        <v>1</v>
      </c>
      <c r="L7" s="2" t="s">
        <v>1</v>
      </c>
      <c r="M7" s="2" t="s">
        <v>0</v>
      </c>
      <c r="N7" s="2" t="s">
        <v>0</v>
      </c>
      <c r="O7" s="2" t="s">
        <v>1</v>
      </c>
      <c r="P7" s="2" t="s">
        <v>1</v>
      </c>
      <c r="Q7" s="2" t="s">
        <v>1</v>
      </c>
      <c r="R7" s="2" t="s">
        <v>1</v>
      </c>
      <c r="S7" s="2" t="s">
        <v>1</v>
      </c>
      <c r="T7" s="2" t="s">
        <v>0</v>
      </c>
      <c r="U7" s="2" t="s">
        <v>0</v>
      </c>
      <c r="V7" s="2" t="s">
        <v>1</v>
      </c>
      <c r="W7" s="2" t="s">
        <v>1</v>
      </c>
      <c r="X7" s="2" t="s">
        <v>1</v>
      </c>
      <c r="Y7" s="2" t="s">
        <v>0</v>
      </c>
      <c r="Z7" s="2" t="s">
        <v>0</v>
      </c>
      <c r="AA7" s="2" t="s">
        <v>0</v>
      </c>
      <c r="AB7" s="2" t="s">
        <v>0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s="5"/>
      <c r="AN7" t="str" cm="1">
        <f t="array" ref="AN7">LOOKUP(2,1/(B7:AM7&lt;&gt;""),B7:AM7)</f>
        <v>tak</v>
      </c>
      <c r="AO7" cm="1">
        <f t="array" ref="AO7">_xlfn.LET(
_xlpm.rng, _xlfn._xlws.FILTER(B7:AM7, B7:AM7&lt;&gt;""),
_xlpm.n, COLUMNS(_xlpm.rng),
_xlpm.rev, INDEX(_xlpm.rng, 1, _xlfn.SEQUENCE(1, _xlpm.n, _xlpm.n, -1)),
_xlpm.pos, MATCH(TRUE, _xlpm.rev&lt;&gt;AN7, 0),
_xlpm.wynik, IF(ISNUMBER(_xlpm.pos), _xlpm.pos-1, _xlpm.n),
_xlpm.wynik
)</f>
        <v>4</v>
      </c>
      <c r="AP7" t="str">
        <f t="shared" si="0"/>
        <v>tak 4</v>
      </c>
    </row>
    <row r="8" spans="1:42" x14ac:dyDescent="0.25">
      <c r="A8" s="16" t="s">
        <v>266</v>
      </c>
      <c r="B8" s="9" t="s">
        <v>0</v>
      </c>
      <c r="C8" s="2" t="s">
        <v>1</v>
      </c>
      <c r="D8" s="2" t="s">
        <v>0</v>
      </c>
      <c r="E8" s="2" t="s">
        <v>0</v>
      </c>
      <c r="F8" s="2" t="s">
        <v>1</v>
      </c>
      <c r="G8" s="2" t="s">
        <v>0</v>
      </c>
      <c r="H8" s="2" t="s">
        <v>0</v>
      </c>
      <c r="I8" s="2" t="s">
        <v>0</v>
      </c>
      <c r="J8" s="2" t="s">
        <v>0</v>
      </c>
      <c r="K8" s="2" t="s">
        <v>0</v>
      </c>
      <c r="L8" s="2" t="s">
        <v>0</v>
      </c>
      <c r="M8" s="2" t="s">
        <v>1</v>
      </c>
      <c r="N8" s="2" t="s">
        <v>1</v>
      </c>
      <c r="O8" s="2" t="s">
        <v>0</v>
      </c>
      <c r="P8" s="2" t="s">
        <v>1</v>
      </c>
      <c r="Q8" s="2" t="s">
        <v>1</v>
      </c>
      <c r="R8" s="2" t="s">
        <v>0</v>
      </c>
      <c r="S8" s="2" t="s">
        <v>1</v>
      </c>
      <c r="T8" s="2" t="s">
        <v>1</v>
      </c>
      <c r="U8" s="2" t="s">
        <v>1</v>
      </c>
      <c r="V8" s="2" t="s">
        <v>0</v>
      </c>
      <c r="W8" s="2" t="s">
        <v>0</v>
      </c>
      <c r="X8" s="2" t="s">
        <v>1</v>
      </c>
      <c r="Y8" s="2" t="s">
        <v>0</v>
      </c>
      <c r="Z8" s="2" t="s">
        <v>1</v>
      </c>
      <c r="AA8" s="2" t="s">
        <v>0</v>
      </c>
      <c r="AB8" s="2" t="s">
        <v>0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s="5"/>
      <c r="AN8" t="str" cm="1">
        <f t="array" ref="AN8">LOOKUP(2,1/(B8:AM8&lt;&gt;""),B8:AM8)</f>
        <v>tak</v>
      </c>
      <c r="AO8" cm="1">
        <f t="array" ref="AO8">_xlfn.LET(
_xlpm.rng, _xlfn._xlws.FILTER(B8:AM8, B8:AM8&lt;&gt;""),
_xlpm.n, COLUMNS(_xlpm.rng),
_xlpm.rev, INDEX(_xlpm.rng, 1, _xlfn.SEQUENCE(1, _xlpm.n, _xlpm.n, -1)),
_xlpm.pos, MATCH(TRUE, _xlpm.rev&lt;&gt;AN8, 0),
_xlpm.wynik, IF(ISNUMBER(_xlpm.pos), _xlpm.pos-1, _xlpm.n),
_xlpm.wynik
)</f>
        <v>2</v>
      </c>
      <c r="AP8" t="str">
        <f t="shared" si="0"/>
        <v>tak 2</v>
      </c>
    </row>
    <row r="9" spans="1:42" x14ac:dyDescent="0.25">
      <c r="A9" s="16" t="s">
        <v>267</v>
      </c>
      <c r="B9" s="9" t="s">
        <v>0</v>
      </c>
      <c r="C9" s="2" t="s">
        <v>1</v>
      </c>
      <c r="D9" s="2" t="s">
        <v>0</v>
      </c>
      <c r="E9" s="2" t="s">
        <v>1</v>
      </c>
      <c r="F9" s="2" t="s">
        <v>1</v>
      </c>
      <c r="G9" s="2" t="s">
        <v>1</v>
      </c>
      <c r="H9" s="2" t="s">
        <v>1</v>
      </c>
      <c r="I9" s="2" t="s">
        <v>1</v>
      </c>
      <c r="J9" s="2" t="s">
        <v>0</v>
      </c>
      <c r="K9" s="2" t="s">
        <v>0</v>
      </c>
      <c r="L9" s="2" t="s">
        <v>0</v>
      </c>
      <c r="M9" s="2" t="s">
        <v>1</v>
      </c>
      <c r="N9" s="2" t="s">
        <v>1</v>
      </c>
      <c r="O9" s="2" t="s">
        <v>1</v>
      </c>
      <c r="P9" s="2" t="s">
        <v>0</v>
      </c>
      <c r="Q9" s="2" t="s">
        <v>0</v>
      </c>
      <c r="R9" s="2" t="s">
        <v>1</v>
      </c>
      <c r="S9" s="2" t="s">
        <v>0</v>
      </c>
      <c r="T9" s="2" t="s">
        <v>1</v>
      </c>
      <c r="U9" s="2" t="s">
        <v>1</v>
      </c>
      <c r="V9" s="2" t="s">
        <v>0</v>
      </c>
      <c r="W9" s="2" t="s">
        <v>0</v>
      </c>
      <c r="X9" s="2" t="s">
        <v>1</v>
      </c>
      <c r="Y9" s="2" t="s">
        <v>1</v>
      </c>
      <c r="Z9" s="2" t="s">
        <v>0</v>
      </c>
      <c r="AA9" s="2" t="s">
        <v>1</v>
      </c>
      <c r="AB9" s="2" t="s">
        <v>0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s="5"/>
      <c r="AN9" t="str" cm="1">
        <f t="array" ref="AN9">LOOKUP(2,1/(B9:AM9&lt;&gt;""),B9:AM9)</f>
        <v>tak</v>
      </c>
      <c r="AO9" cm="1">
        <f t="array" ref="AO9">_xlfn.LET(
_xlpm.rng, _xlfn._xlws.FILTER(B9:AM9, B9:AM9&lt;&gt;""),
_xlpm.n, COLUMNS(_xlpm.rng),
_xlpm.rev, INDEX(_xlpm.rng, 1, _xlfn.SEQUENCE(1, _xlpm.n, _xlpm.n, -1)),
_xlpm.pos, MATCH(TRUE, _xlpm.rev&lt;&gt;AN9, 0),
_xlpm.wynik, IF(ISNUMBER(_xlpm.pos), _xlpm.pos-1, _xlpm.n),
_xlpm.wynik
)</f>
        <v>1</v>
      </c>
      <c r="AP9" t="str">
        <f t="shared" si="0"/>
        <v>tak 1</v>
      </c>
    </row>
    <row r="10" spans="1:42" x14ac:dyDescent="0.25">
      <c r="A10" s="16" t="s">
        <v>268</v>
      </c>
      <c r="B10" s="9" t="s">
        <v>0</v>
      </c>
      <c r="C10" s="2" t="s">
        <v>1</v>
      </c>
      <c r="D10" s="2" t="s">
        <v>1</v>
      </c>
      <c r="E10" s="2" t="s">
        <v>0</v>
      </c>
      <c r="F10" s="2" t="s">
        <v>1</v>
      </c>
      <c r="G10" s="2" t="s">
        <v>0</v>
      </c>
      <c r="H10" s="2" t="s">
        <v>1</v>
      </c>
      <c r="I10" s="2" t="s">
        <v>0</v>
      </c>
      <c r="J10" s="2" t="s">
        <v>0</v>
      </c>
      <c r="K10" s="2" t="s">
        <v>0</v>
      </c>
      <c r="L10" s="2" t="s">
        <v>1</v>
      </c>
      <c r="M10" s="2" t="s">
        <v>1</v>
      </c>
      <c r="N10" s="2" t="s">
        <v>1</v>
      </c>
      <c r="O10" s="2" t="s">
        <v>0</v>
      </c>
      <c r="P10" s="2" t="s">
        <v>1</v>
      </c>
      <c r="Q10" s="2" t="s">
        <v>0</v>
      </c>
      <c r="R10" s="2" t="s">
        <v>1</v>
      </c>
      <c r="S10" s="2" t="s">
        <v>0</v>
      </c>
      <c r="T10" s="2" t="s">
        <v>1</v>
      </c>
      <c r="U10" s="2" t="s">
        <v>0</v>
      </c>
      <c r="V10" s="2" t="s">
        <v>1</v>
      </c>
      <c r="W10" s="2" t="s">
        <v>0</v>
      </c>
      <c r="X10" s="2" t="s">
        <v>1</v>
      </c>
      <c r="Y10" s="2" t="s">
        <v>1</v>
      </c>
      <c r="Z10" s="2" t="s">
        <v>1</v>
      </c>
      <c r="AA10" s="2" t="s">
        <v>0</v>
      </c>
      <c r="AB10" s="2" t="s">
        <v>0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5"/>
      <c r="AN10" t="str" cm="1">
        <f t="array" ref="AN10">LOOKUP(2,1/(B10:AM10&lt;&gt;""),B10:AM10)</f>
        <v>tak</v>
      </c>
      <c r="AO10" cm="1">
        <f t="array" ref="AO10">_xlfn.LET(
_xlpm.rng, _xlfn._xlws.FILTER(B10:AM10, B10:AM10&lt;&gt;""),
_xlpm.n, COLUMNS(_xlpm.rng),
_xlpm.rev, INDEX(_xlpm.rng, 1, _xlfn.SEQUENCE(1, _xlpm.n, _xlpm.n, -1)),
_xlpm.pos, MATCH(TRUE, _xlpm.rev&lt;&gt;AN10, 0),
_xlpm.wynik, IF(ISNUMBER(_xlpm.pos), _xlpm.pos-1, _xlpm.n),
_xlpm.wynik
)</f>
        <v>2</v>
      </c>
      <c r="AP10" t="str">
        <f t="shared" si="0"/>
        <v>tak 2</v>
      </c>
    </row>
    <row r="11" spans="1:42" x14ac:dyDescent="0.25">
      <c r="A11" s="16" t="s">
        <v>269</v>
      </c>
      <c r="B11" s="9" t="s">
        <v>0</v>
      </c>
      <c r="C11" s="2" t="s">
        <v>1</v>
      </c>
      <c r="D11" s="2" t="s">
        <v>0</v>
      </c>
      <c r="E11" s="2" t="s">
        <v>0</v>
      </c>
      <c r="F11" s="2" t="s">
        <v>1</v>
      </c>
      <c r="G11" s="2" t="s">
        <v>1</v>
      </c>
      <c r="H11" s="2" t="s">
        <v>1</v>
      </c>
      <c r="I11" s="2" t="s">
        <v>1</v>
      </c>
      <c r="J11" s="2" t="s">
        <v>1</v>
      </c>
      <c r="K11" s="2" t="s">
        <v>1</v>
      </c>
      <c r="L11" s="2" t="s">
        <v>1</v>
      </c>
      <c r="M11" s="2" t="s">
        <v>0</v>
      </c>
      <c r="N11" s="2" t="s">
        <v>1</v>
      </c>
      <c r="O11" s="2" t="s">
        <v>0</v>
      </c>
      <c r="P11" s="2" t="s">
        <v>0</v>
      </c>
      <c r="Q11" s="2" t="s">
        <v>1</v>
      </c>
      <c r="R11" s="2" t="s">
        <v>1</v>
      </c>
      <c r="S11" s="2" t="s">
        <v>1</v>
      </c>
      <c r="T11" s="2" t="s">
        <v>1</v>
      </c>
      <c r="U11" s="2" t="s">
        <v>1</v>
      </c>
      <c r="V11" s="2" t="s">
        <v>1</v>
      </c>
      <c r="W11" s="2" t="s">
        <v>0</v>
      </c>
      <c r="X11" s="2" t="s">
        <v>1</v>
      </c>
      <c r="Y11" s="2" t="s">
        <v>0</v>
      </c>
      <c r="Z11" s="2" t="s">
        <v>0</v>
      </c>
      <c r="AA11" s="2" t="s">
        <v>1</v>
      </c>
      <c r="AB11" s="2" t="s">
        <v>0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5"/>
      <c r="AN11" t="str" cm="1">
        <f t="array" ref="AN11">LOOKUP(2,1/(B11:AM11&lt;&gt;""),B11:AM11)</f>
        <v>tak</v>
      </c>
      <c r="AO11" cm="1">
        <f t="array" ref="AO11">_xlfn.LET(
_xlpm.rng, _xlfn._xlws.FILTER(B11:AM11, B11:AM11&lt;&gt;""),
_xlpm.n, COLUMNS(_xlpm.rng),
_xlpm.rev, INDEX(_xlpm.rng, 1, _xlfn.SEQUENCE(1, _xlpm.n, _xlpm.n, -1)),
_xlpm.pos, MATCH(TRUE, _xlpm.rev&lt;&gt;AN11, 0),
_xlpm.wynik, IF(ISNUMBER(_xlpm.pos), _xlpm.pos-1, _xlpm.n),
_xlpm.wynik
)</f>
        <v>1</v>
      </c>
      <c r="AP11" t="str">
        <f t="shared" si="0"/>
        <v>tak 1</v>
      </c>
    </row>
    <row r="12" spans="1:42" x14ac:dyDescent="0.25">
      <c r="A12" s="16" t="s">
        <v>270</v>
      </c>
      <c r="B12" s="9" t="s">
        <v>0</v>
      </c>
      <c r="C12" s="2" t="s">
        <v>1</v>
      </c>
      <c r="D12" s="2" t="s">
        <v>0</v>
      </c>
      <c r="E12" s="2" t="s">
        <v>0</v>
      </c>
      <c r="F12" s="2" t="s">
        <v>1</v>
      </c>
      <c r="G12" s="2" t="s">
        <v>1</v>
      </c>
      <c r="H12" s="2" t="s">
        <v>1</v>
      </c>
      <c r="I12" s="2" t="s">
        <v>1</v>
      </c>
      <c r="J12" s="2" t="s">
        <v>0</v>
      </c>
      <c r="K12" s="2" t="s">
        <v>0</v>
      </c>
      <c r="L12" s="2" t="s">
        <v>1</v>
      </c>
      <c r="M12" s="2" t="s">
        <v>0</v>
      </c>
      <c r="N12" s="2" t="s">
        <v>0</v>
      </c>
      <c r="O12" s="2" t="s">
        <v>0</v>
      </c>
      <c r="P12" s="2" t="s">
        <v>1</v>
      </c>
      <c r="Q12" s="2" t="s">
        <v>0</v>
      </c>
      <c r="R12" s="2" t="s">
        <v>1</v>
      </c>
      <c r="S12" s="2" t="s">
        <v>1</v>
      </c>
      <c r="T12" s="2" t="s">
        <v>1</v>
      </c>
      <c r="U12" s="2" t="s">
        <v>1</v>
      </c>
      <c r="V12" s="2" t="s">
        <v>0</v>
      </c>
      <c r="W12" s="2" t="s">
        <v>0</v>
      </c>
      <c r="X12" s="2" t="s">
        <v>1</v>
      </c>
      <c r="Y12" s="2" t="s">
        <v>0</v>
      </c>
      <c r="Z12" s="2" t="s">
        <v>0</v>
      </c>
      <c r="AA12" s="2" t="s">
        <v>0</v>
      </c>
      <c r="AB12" s="2" t="s">
        <v>0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5"/>
      <c r="AN12" t="str" cm="1">
        <f t="array" ref="AN12">LOOKUP(2,1/(B12:AM12&lt;&gt;""),B12:AM12)</f>
        <v>tak</v>
      </c>
      <c r="AO12" cm="1">
        <f t="array" ref="AO12">_xlfn.LET(
_xlpm.rng, _xlfn._xlws.FILTER(B12:AM12, B12:AM12&lt;&gt;""),
_xlpm.n, COLUMNS(_xlpm.rng),
_xlpm.rev, INDEX(_xlpm.rng, 1, _xlfn.SEQUENCE(1, _xlpm.n, _xlpm.n, -1)),
_xlpm.pos, MATCH(TRUE, _xlpm.rev&lt;&gt;AN12, 0),
_xlpm.wynik, IF(ISNUMBER(_xlpm.pos), _xlpm.pos-1, _xlpm.n),
_xlpm.wynik
)</f>
        <v>4</v>
      </c>
      <c r="AP12" t="str">
        <f t="shared" si="0"/>
        <v>tak 4</v>
      </c>
    </row>
    <row r="13" spans="1:42" x14ac:dyDescent="0.25">
      <c r="A13" s="16" t="s">
        <v>271</v>
      </c>
      <c r="B13" s="9" t="s">
        <v>0</v>
      </c>
      <c r="C13" s="2" t="s">
        <v>0</v>
      </c>
      <c r="D13" s="2" t="s">
        <v>1</v>
      </c>
      <c r="E13" s="2" t="s">
        <v>1</v>
      </c>
      <c r="F13" s="2" t="s">
        <v>0</v>
      </c>
      <c r="G13" s="2" t="s">
        <v>0</v>
      </c>
      <c r="H13" s="2" t="s">
        <v>1</v>
      </c>
      <c r="I13" s="2" t="s">
        <v>0</v>
      </c>
      <c r="J13" s="2" t="s">
        <v>1</v>
      </c>
      <c r="K13" s="2" t="s">
        <v>0</v>
      </c>
      <c r="L13" s="2" t="s">
        <v>0</v>
      </c>
      <c r="M13" s="2" t="s">
        <v>1</v>
      </c>
      <c r="N13" s="2" t="s">
        <v>0</v>
      </c>
      <c r="O13" s="2" t="s">
        <v>1</v>
      </c>
      <c r="P13" s="2" t="s">
        <v>0</v>
      </c>
      <c r="Q13" s="2" t="s">
        <v>0</v>
      </c>
      <c r="R13" s="2" t="s">
        <v>1</v>
      </c>
      <c r="S13" s="2" t="s">
        <v>0</v>
      </c>
      <c r="T13" s="2" t="s">
        <v>1</v>
      </c>
      <c r="U13" s="2" t="s">
        <v>0</v>
      </c>
      <c r="V13" s="2" t="s">
        <v>1</v>
      </c>
      <c r="W13" s="2" t="s">
        <v>0</v>
      </c>
      <c r="X13" s="2" t="s">
        <v>0</v>
      </c>
      <c r="Y13" s="2" t="s">
        <v>0</v>
      </c>
      <c r="Z13" s="2" t="s">
        <v>0</v>
      </c>
      <c r="AA13" s="2" t="s">
        <v>0</v>
      </c>
      <c r="AB13" s="2" t="s">
        <v>1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5"/>
      <c r="AN13" t="str" cm="1">
        <f t="array" ref="AN13">LOOKUP(2,1/(B13:AM13&lt;&gt;""),B13:AM13)</f>
        <v>nie</v>
      </c>
      <c r="AO13" cm="1">
        <f t="array" ref="AO13">_xlfn.LET(
_xlpm.rng, _xlfn._xlws.FILTER(B13:AM13, B13:AM13&lt;&gt;""),
_xlpm.n, COLUMNS(_xlpm.rng),
_xlpm.rev, INDEX(_xlpm.rng, 1, _xlfn.SEQUENCE(1, _xlpm.n, _xlpm.n, -1)),
_xlpm.pos, MATCH(TRUE, _xlpm.rev&lt;&gt;AN13, 0),
_xlpm.wynik, IF(ISNUMBER(_xlpm.pos), _xlpm.pos-1, _xlpm.n),
_xlpm.wynik
)</f>
        <v>1</v>
      </c>
      <c r="AP13" t="str">
        <f t="shared" si="0"/>
        <v>nie 1</v>
      </c>
    </row>
    <row r="14" spans="1:42" x14ac:dyDescent="0.25">
      <c r="A14" s="16" t="s">
        <v>272</v>
      </c>
      <c r="B14" s="9" t="s">
        <v>0</v>
      </c>
      <c r="C14" s="2" t="s">
        <v>1</v>
      </c>
      <c r="D14" s="2" t="s">
        <v>0</v>
      </c>
      <c r="E14" s="2" t="s">
        <v>1</v>
      </c>
      <c r="F14" s="2" t="s">
        <v>0</v>
      </c>
      <c r="G14" s="2" t="s">
        <v>0</v>
      </c>
      <c r="H14" s="2" t="s">
        <v>1</v>
      </c>
      <c r="I14" s="2" t="s">
        <v>0</v>
      </c>
      <c r="J14" s="2" t="s">
        <v>1</v>
      </c>
      <c r="K14" s="2" t="s">
        <v>0</v>
      </c>
      <c r="L14" s="2" t="s">
        <v>1</v>
      </c>
      <c r="M14" s="2" t="s">
        <v>1</v>
      </c>
      <c r="N14" s="2" t="s">
        <v>0</v>
      </c>
      <c r="O14" s="2" t="s">
        <v>0</v>
      </c>
      <c r="P14" s="2" t="s">
        <v>0</v>
      </c>
      <c r="Q14" s="2" t="s">
        <v>1</v>
      </c>
      <c r="R14" s="2" t="s">
        <v>0</v>
      </c>
      <c r="S14" s="2" t="s">
        <v>0</v>
      </c>
      <c r="T14" s="2" t="s">
        <v>0</v>
      </c>
      <c r="U14" s="2" t="s">
        <v>1</v>
      </c>
      <c r="V14" s="2" t="s">
        <v>0</v>
      </c>
      <c r="W14" s="2" t="s">
        <v>0</v>
      </c>
      <c r="X14" s="2" t="s">
        <v>0</v>
      </c>
      <c r="Y14" s="2" t="s">
        <v>1</v>
      </c>
      <c r="Z14" s="2" t="s">
        <v>1</v>
      </c>
      <c r="AA14" s="2" t="s">
        <v>1</v>
      </c>
      <c r="AB14" s="2" t="s">
        <v>1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5"/>
      <c r="AN14" t="str" cm="1">
        <f t="array" ref="AN14">LOOKUP(2,1/(B14:AM14&lt;&gt;""),B14:AM14)</f>
        <v>nie</v>
      </c>
      <c r="AO14" cm="1">
        <f t="array" ref="AO14">_xlfn.LET(
_xlpm.rng, _xlfn._xlws.FILTER(B14:AM14, B14:AM14&lt;&gt;""),
_xlpm.n, COLUMNS(_xlpm.rng),
_xlpm.rev, INDEX(_xlpm.rng, 1, _xlfn.SEQUENCE(1, _xlpm.n, _xlpm.n, -1)),
_xlpm.pos, MATCH(TRUE, _xlpm.rev&lt;&gt;AN14, 0),
_xlpm.wynik, IF(ISNUMBER(_xlpm.pos), _xlpm.pos-1, _xlpm.n),
_xlpm.wynik
)</f>
        <v>4</v>
      </c>
      <c r="AP14" t="str">
        <f t="shared" si="0"/>
        <v>nie 4</v>
      </c>
    </row>
    <row r="15" spans="1:42" x14ac:dyDescent="0.25">
      <c r="A15" s="16" t="s">
        <v>273</v>
      </c>
      <c r="B15" s="9" t="s">
        <v>1</v>
      </c>
      <c r="C15" s="2" t="s">
        <v>0</v>
      </c>
      <c r="D15" s="2" t="s">
        <v>1</v>
      </c>
      <c r="E15" s="2" t="s">
        <v>1</v>
      </c>
      <c r="F15" s="2" t="s">
        <v>0</v>
      </c>
      <c r="G15" s="2" t="s">
        <v>1</v>
      </c>
      <c r="H15" s="2" t="s">
        <v>1</v>
      </c>
      <c r="I15" s="2" t="s">
        <v>1</v>
      </c>
      <c r="J15" s="2" t="s">
        <v>0</v>
      </c>
      <c r="K15" s="2" t="s">
        <v>1</v>
      </c>
      <c r="L15" s="2" t="s">
        <v>1</v>
      </c>
      <c r="M15" s="2" t="s">
        <v>1</v>
      </c>
      <c r="N15" s="2" t="s">
        <v>0</v>
      </c>
      <c r="O15" s="2" t="s">
        <v>1</v>
      </c>
      <c r="P15" s="2" t="s">
        <v>1</v>
      </c>
      <c r="Q15" s="2" t="s">
        <v>1</v>
      </c>
      <c r="R15" s="2" t="s">
        <v>1</v>
      </c>
      <c r="S15" s="2" t="s">
        <v>0</v>
      </c>
      <c r="T15" s="2" t="s">
        <v>0</v>
      </c>
      <c r="U15" s="2" t="s">
        <v>0</v>
      </c>
      <c r="V15" s="2" t="s">
        <v>1</v>
      </c>
      <c r="W15" s="2" t="s">
        <v>0</v>
      </c>
      <c r="X15" s="2" t="s">
        <v>1</v>
      </c>
      <c r="Y15" s="2" t="s">
        <v>0</v>
      </c>
      <c r="Z15" s="2" t="s">
        <v>0</v>
      </c>
      <c r="AA15" s="2" t="s">
        <v>0</v>
      </c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5"/>
      <c r="AN15" t="str" cm="1">
        <f t="array" ref="AN15">LOOKUP(2,1/(B15:AM15&lt;&gt;""),B15:AM15)</f>
        <v>tak</v>
      </c>
      <c r="AO15" cm="1">
        <f t="array" ref="AO15">_xlfn.LET(
_xlpm.rng, _xlfn._xlws.FILTER(B15:AM15, B15:AM15&lt;&gt;""),
_xlpm.n, COLUMNS(_xlpm.rng),
_xlpm.rev, INDEX(_xlpm.rng, 1, _xlfn.SEQUENCE(1, _xlpm.n, _xlpm.n, -1)),
_xlpm.pos, MATCH(TRUE, _xlpm.rev&lt;&gt;AN15, 0),
_xlpm.wynik, IF(ISNUMBER(_xlpm.pos), _xlpm.pos-1, _xlpm.n),
_xlpm.wynik
)</f>
        <v>3</v>
      </c>
      <c r="AP15" t="str">
        <f t="shared" si="0"/>
        <v>tak 3</v>
      </c>
    </row>
    <row r="16" spans="1:42" x14ac:dyDescent="0.25">
      <c r="A16" s="16" t="s">
        <v>274</v>
      </c>
      <c r="B16" s="9" t="s">
        <v>0</v>
      </c>
      <c r="C16" s="2" t="s">
        <v>1</v>
      </c>
      <c r="D16" s="2" t="s">
        <v>0</v>
      </c>
      <c r="E16" s="2" t="s">
        <v>1</v>
      </c>
      <c r="F16" s="2" t="s">
        <v>1</v>
      </c>
      <c r="G16" s="2" t="s">
        <v>1</v>
      </c>
      <c r="H16" s="2" t="s">
        <v>1</v>
      </c>
      <c r="I16" s="2" t="s">
        <v>1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1</v>
      </c>
      <c r="P16" s="2" t="s">
        <v>1</v>
      </c>
      <c r="Q16" s="2" t="s">
        <v>0</v>
      </c>
      <c r="R16" s="2" t="s">
        <v>0</v>
      </c>
      <c r="S16" s="2" t="s">
        <v>0</v>
      </c>
      <c r="T16" s="2" t="s">
        <v>1</v>
      </c>
      <c r="U16" s="2" t="s">
        <v>1</v>
      </c>
      <c r="V16" s="2" t="s">
        <v>1</v>
      </c>
      <c r="W16" s="2" t="s">
        <v>0</v>
      </c>
      <c r="X16" s="2" t="s">
        <v>1</v>
      </c>
      <c r="Y16" s="2" t="s">
        <v>0</v>
      </c>
      <c r="Z16" s="2" t="s">
        <v>0</v>
      </c>
      <c r="AA16" s="2" t="s">
        <v>1</v>
      </c>
      <c r="AB16" s="2" t="s">
        <v>0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5"/>
      <c r="AN16" t="str" cm="1">
        <f t="array" ref="AN16">LOOKUP(2,1/(B16:AM16&lt;&gt;""),B16:AM16)</f>
        <v>tak</v>
      </c>
      <c r="AO16" cm="1">
        <f t="array" ref="AO16">_xlfn.LET(
_xlpm.rng, _xlfn._xlws.FILTER(B16:AM16, B16:AM16&lt;&gt;""),
_xlpm.n, COLUMNS(_xlpm.rng),
_xlpm.rev, INDEX(_xlpm.rng, 1, _xlfn.SEQUENCE(1, _xlpm.n, _xlpm.n, -1)),
_xlpm.pos, MATCH(TRUE, _xlpm.rev&lt;&gt;AN16, 0),
_xlpm.wynik, IF(ISNUMBER(_xlpm.pos), _xlpm.pos-1, _xlpm.n),
_xlpm.wynik
)</f>
        <v>1</v>
      </c>
      <c r="AP16" t="str">
        <f t="shared" si="0"/>
        <v>tak 1</v>
      </c>
    </row>
    <row r="17" spans="1:42" x14ac:dyDescent="0.25">
      <c r="A17" s="16" t="s">
        <v>275</v>
      </c>
      <c r="B17" s="9" t="s">
        <v>1</v>
      </c>
      <c r="C17" s="2" t="s">
        <v>0</v>
      </c>
      <c r="D17" s="2" t="s">
        <v>1</v>
      </c>
      <c r="E17" s="2" t="s">
        <v>1</v>
      </c>
      <c r="F17" s="2" t="s">
        <v>1</v>
      </c>
      <c r="G17" s="2" t="s">
        <v>1</v>
      </c>
      <c r="H17" s="2" t="s">
        <v>1</v>
      </c>
      <c r="I17" s="2" t="s">
        <v>1</v>
      </c>
      <c r="J17" s="2" t="s">
        <v>1</v>
      </c>
      <c r="K17" s="2" t="s">
        <v>1</v>
      </c>
      <c r="L17" s="2" t="s">
        <v>1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1</v>
      </c>
      <c r="T17" s="2" t="s">
        <v>1</v>
      </c>
      <c r="U17" s="2" t="s">
        <v>0</v>
      </c>
      <c r="V17" s="2" t="s">
        <v>0</v>
      </c>
      <c r="W17" s="2" t="s">
        <v>0</v>
      </c>
      <c r="X17" s="2" t="s">
        <v>1</v>
      </c>
      <c r="Y17" s="2" t="s">
        <v>1</v>
      </c>
      <c r="Z17" s="2" t="s">
        <v>0</v>
      </c>
      <c r="AA17" s="2" t="s">
        <v>1</v>
      </c>
      <c r="AB17" s="2" t="s">
        <v>1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5"/>
      <c r="AN17" t="str" cm="1">
        <f t="array" ref="AN17">LOOKUP(2,1/(B17:AM17&lt;&gt;""),B17:AM17)</f>
        <v>nie</v>
      </c>
      <c r="AO17" cm="1">
        <f t="array" ref="AO17">_xlfn.LET(
_xlpm.rng, _xlfn._xlws.FILTER(B17:AM17, B17:AM17&lt;&gt;""),
_xlpm.n, COLUMNS(_xlpm.rng),
_xlpm.rev, INDEX(_xlpm.rng, 1, _xlfn.SEQUENCE(1, _xlpm.n, _xlpm.n, -1)),
_xlpm.pos, MATCH(TRUE, _xlpm.rev&lt;&gt;AN17, 0),
_xlpm.wynik, IF(ISNUMBER(_xlpm.pos), _xlpm.pos-1, _xlpm.n),
_xlpm.wynik
)</f>
        <v>2</v>
      </c>
      <c r="AP17" t="str">
        <f t="shared" si="0"/>
        <v>nie 2</v>
      </c>
    </row>
    <row r="18" spans="1:42" x14ac:dyDescent="0.25">
      <c r="A18" s="16" t="s">
        <v>276</v>
      </c>
      <c r="B18" s="9" t="s">
        <v>0</v>
      </c>
      <c r="C18" s="2" t="s">
        <v>1</v>
      </c>
      <c r="D18" s="2" t="s">
        <v>0</v>
      </c>
      <c r="E18" s="2" t="s">
        <v>1</v>
      </c>
      <c r="F18" s="2" t="s">
        <v>0</v>
      </c>
      <c r="G18" s="2" t="s">
        <v>1</v>
      </c>
      <c r="H18" s="2" t="s">
        <v>0</v>
      </c>
      <c r="I18" s="2" t="s">
        <v>1</v>
      </c>
      <c r="J18" s="2" t="s">
        <v>0</v>
      </c>
      <c r="K18" s="2" t="s">
        <v>0</v>
      </c>
      <c r="L18" s="2" t="s">
        <v>0</v>
      </c>
      <c r="M18" s="2" t="s">
        <v>1</v>
      </c>
      <c r="N18" s="2" t="s">
        <v>1</v>
      </c>
      <c r="O18" s="2" t="s">
        <v>0</v>
      </c>
      <c r="P18" s="2" t="s">
        <v>1</v>
      </c>
      <c r="Q18" s="2" t="s">
        <v>0</v>
      </c>
      <c r="R18" s="2" t="s">
        <v>1</v>
      </c>
      <c r="S18" s="2" t="s">
        <v>0</v>
      </c>
      <c r="T18" s="2" t="s">
        <v>1</v>
      </c>
      <c r="U18" s="2" t="s">
        <v>1</v>
      </c>
      <c r="V18" s="2" t="s">
        <v>0</v>
      </c>
      <c r="W18" s="2" t="s">
        <v>0</v>
      </c>
      <c r="X18" s="2" t="s">
        <v>0</v>
      </c>
      <c r="Y18" s="2" t="s">
        <v>0</v>
      </c>
      <c r="Z18" s="2" t="s">
        <v>0</v>
      </c>
      <c r="AA18" s="2" t="s">
        <v>1</v>
      </c>
      <c r="AB18" s="2" t="s">
        <v>1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5"/>
      <c r="AN18" t="str" cm="1">
        <f t="array" ref="AN18">LOOKUP(2,1/(B18:AM18&lt;&gt;""),B18:AM18)</f>
        <v>nie</v>
      </c>
      <c r="AO18" cm="1">
        <f t="array" ref="AO18">_xlfn.LET(
_xlpm.rng, _xlfn._xlws.FILTER(B18:AM18, B18:AM18&lt;&gt;""),
_xlpm.n, COLUMNS(_xlpm.rng),
_xlpm.rev, INDEX(_xlpm.rng, 1, _xlfn.SEQUENCE(1, _xlpm.n, _xlpm.n, -1)),
_xlpm.pos, MATCH(TRUE, _xlpm.rev&lt;&gt;AN18, 0),
_xlpm.wynik, IF(ISNUMBER(_xlpm.pos), _xlpm.pos-1, _xlpm.n),
_xlpm.wynik
)</f>
        <v>2</v>
      </c>
      <c r="AP18" t="str">
        <f t="shared" si="0"/>
        <v>nie 2</v>
      </c>
    </row>
    <row r="19" spans="1:42" x14ac:dyDescent="0.25">
      <c r="A19" s="16" t="s">
        <v>277</v>
      </c>
      <c r="B19" s="9" t="s">
        <v>0</v>
      </c>
      <c r="C19" s="2" t="s">
        <v>1</v>
      </c>
      <c r="D19" s="2" t="s">
        <v>1</v>
      </c>
      <c r="E19" s="2" t="s">
        <v>1</v>
      </c>
      <c r="F19" s="2" t="s">
        <v>1</v>
      </c>
      <c r="G19" s="2" t="s">
        <v>1</v>
      </c>
      <c r="H19" s="2" t="s">
        <v>1</v>
      </c>
      <c r="I19" s="2" t="s">
        <v>0</v>
      </c>
      <c r="J19" s="2" t="s">
        <v>0</v>
      </c>
      <c r="K19" s="2" t="s">
        <v>1</v>
      </c>
      <c r="L19" s="2" t="s">
        <v>0</v>
      </c>
      <c r="M19" s="2" t="s">
        <v>1</v>
      </c>
      <c r="N19" s="2" t="s">
        <v>0</v>
      </c>
      <c r="O19" s="2" t="s">
        <v>1</v>
      </c>
      <c r="P19" s="2" t="s">
        <v>0</v>
      </c>
      <c r="Q19" s="2" t="s">
        <v>1</v>
      </c>
      <c r="R19" s="2" t="s">
        <v>1</v>
      </c>
      <c r="S19" s="2" t="s">
        <v>0</v>
      </c>
      <c r="T19" s="2" t="s">
        <v>1</v>
      </c>
      <c r="U19" s="2" t="s">
        <v>0</v>
      </c>
      <c r="V19" s="2" t="s">
        <v>0</v>
      </c>
      <c r="W19" s="2" t="s">
        <v>0</v>
      </c>
      <c r="X19" s="2" t="s">
        <v>0</v>
      </c>
      <c r="Y19" s="2" t="s">
        <v>1</v>
      </c>
      <c r="Z19" s="2" t="s">
        <v>0</v>
      </c>
      <c r="AA19" s="2" t="s">
        <v>0</v>
      </c>
      <c r="AB19" s="2" t="s">
        <v>0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5"/>
      <c r="AN19" t="str" cm="1">
        <f t="array" ref="AN19">LOOKUP(2,1/(B19:AM19&lt;&gt;""),B19:AM19)</f>
        <v>tak</v>
      </c>
      <c r="AO19" cm="1">
        <f t="array" ref="AO19">_xlfn.LET(
_xlpm.rng, _xlfn._xlws.FILTER(B19:AM19, B19:AM19&lt;&gt;""),
_xlpm.n, COLUMNS(_xlpm.rng),
_xlpm.rev, INDEX(_xlpm.rng, 1, _xlfn.SEQUENCE(1, _xlpm.n, _xlpm.n, -1)),
_xlpm.pos, MATCH(TRUE, _xlpm.rev&lt;&gt;AN19, 0),
_xlpm.wynik, IF(ISNUMBER(_xlpm.pos), _xlpm.pos-1, _xlpm.n),
_xlpm.wynik
)</f>
        <v>3</v>
      </c>
      <c r="AP19" t="str">
        <f t="shared" si="0"/>
        <v>tak 3</v>
      </c>
    </row>
    <row r="20" spans="1:42" hidden="1" x14ac:dyDescent="0.25">
      <c r="B20">
        <f>COUNTIF(B2:B19, "tak")</f>
        <v>14</v>
      </c>
      <c r="C20">
        <f t="shared" ref="C20:AM20" si="1">COUNTIF(C2:C19, "tak")</f>
        <v>6</v>
      </c>
      <c r="D20">
        <f t="shared" si="1"/>
        <v>10</v>
      </c>
      <c r="E20">
        <f t="shared" si="1"/>
        <v>4</v>
      </c>
      <c r="F20">
        <f t="shared" si="1"/>
        <v>6</v>
      </c>
      <c r="G20">
        <f t="shared" si="1"/>
        <v>6</v>
      </c>
      <c r="H20">
        <f t="shared" si="1"/>
        <v>4</v>
      </c>
      <c r="I20">
        <f t="shared" si="1"/>
        <v>8</v>
      </c>
      <c r="J20">
        <f t="shared" si="1"/>
        <v>10</v>
      </c>
      <c r="K20">
        <f t="shared" si="1"/>
        <v>10</v>
      </c>
      <c r="L20">
        <f t="shared" si="1"/>
        <v>10</v>
      </c>
      <c r="M20">
        <f t="shared" si="1"/>
        <v>6</v>
      </c>
      <c r="N20">
        <f t="shared" si="1"/>
        <v>12</v>
      </c>
      <c r="O20">
        <f t="shared" si="1"/>
        <v>8</v>
      </c>
      <c r="P20">
        <f t="shared" si="1"/>
        <v>8</v>
      </c>
      <c r="Q20">
        <f t="shared" si="1"/>
        <v>12</v>
      </c>
      <c r="R20">
        <f t="shared" si="1"/>
        <v>8</v>
      </c>
      <c r="S20">
        <f t="shared" si="1"/>
        <v>10</v>
      </c>
      <c r="T20">
        <f t="shared" si="1"/>
        <v>4</v>
      </c>
      <c r="U20">
        <f t="shared" si="1"/>
        <v>8</v>
      </c>
      <c r="V20">
        <f t="shared" si="1"/>
        <v>8</v>
      </c>
      <c r="W20">
        <f t="shared" si="1"/>
        <v>16</v>
      </c>
      <c r="X20">
        <f t="shared" si="1"/>
        <v>8</v>
      </c>
      <c r="Y20">
        <f t="shared" si="1"/>
        <v>10</v>
      </c>
      <c r="Z20">
        <f t="shared" si="1"/>
        <v>14</v>
      </c>
      <c r="AA20">
        <f t="shared" si="1"/>
        <v>8</v>
      </c>
      <c r="AB20">
        <f t="shared" si="1"/>
        <v>12</v>
      </c>
      <c r="AC20">
        <f t="shared" si="1"/>
        <v>0</v>
      </c>
      <c r="AD20">
        <f t="shared" si="1"/>
        <v>0</v>
      </c>
      <c r="AE20">
        <f t="shared" si="1"/>
        <v>0</v>
      </c>
      <c r="AF20">
        <f t="shared" si="1"/>
        <v>0</v>
      </c>
      <c r="AG20">
        <f t="shared" si="1"/>
        <v>0</v>
      </c>
      <c r="AH20">
        <f t="shared" si="1"/>
        <v>0</v>
      </c>
      <c r="AI20">
        <f t="shared" si="1"/>
        <v>0</v>
      </c>
      <c r="AJ20">
        <f t="shared" si="1"/>
        <v>0</v>
      </c>
      <c r="AK20">
        <f t="shared" si="1"/>
        <v>0</v>
      </c>
      <c r="AL20">
        <f t="shared" si="1"/>
        <v>0</v>
      </c>
      <c r="AM20">
        <f t="shared" si="1"/>
        <v>0</v>
      </c>
    </row>
    <row r="21" spans="1:42" hidden="1" x14ac:dyDescent="0.25">
      <c r="B21">
        <f>COUNTIF(B2:B19, "nie")</f>
        <v>4</v>
      </c>
      <c r="C21">
        <f t="shared" ref="C21:AM21" si="2">COUNTIF(C2:C19, "nie")</f>
        <v>12</v>
      </c>
      <c r="D21">
        <f t="shared" si="2"/>
        <v>8</v>
      </c>
      <c r="E21">
        <f t="shared" si="2"/>
        <v>14</v>
      </c>
      <c r="F21">
        <f t="shared" si="2"/>
        <v>12</v>
      </c>
      <c r="G21">
        <f t="shared" si="2"/>
        <v>12</v>
      </c>
      <c r="H21">
        <f t="shared" si="2"/>
        <v>14</v>
      </c>
      <c r="I21">
        <f t="shared" si="2"/>
        <v>10</v>
      </c>
      <c r="J21">
        <f t="shared" si="2"/>
        <v>8</v>
      </c>
      <c r="K21">
        <f t="shared" si="2"/>
        <v>8</v>
      </c>
      <c r="L21">
        <f t="shared" si="2"/>
        <v>8</v>
      </c>
      <c r="M21">
        <f t="shared" si="2"/>
        <v>12</v>
      </c>
      <c r="N21">
        <f t="shared" si="2"/>
        <v>6</v>
      </c>
      <c r="O21">
        <f t="shared" si="2"/>
        <v>10</v>
      </c>
      <c r="P21">
        <f t="shared" si="2"/>
        <v>10</v>
      </c>
      <c r="Q21">
        <f t="shared" si="2"/>
        <v>6</v>
      </c>
      <c r="R21">
        <f t="shared" si="2"/>
        <v>10</v>
      </c>
      <c r="S21">
        <f t="shared" si="2"/>
        <v>8</v>
      </c>
      <c r="T21">
        <f t="shared" si="2"/>
        <v>14</v>
      </c>
      <c r="U21">
        <f t="shared" si="2"/>
        <v>10</v>
      </c>
      <c r="V21">
        <f t="shared" si="2"/>
        <v>10</v>
      </c>
      <c r="W21">
        <f t="shared" si="2"/>
        <v>2</v>
      </c>
      <c r="X21">
        <f t="shared" si="2"/>
        <v>10</v>
      </c>
      <c r="Y21">
        <f t="shared" si="2"/>
        <v>8</v>
      </c>
      <c r="Z21">
        <f t="shared" si="2"/>
        <v>4</v>
      </c>
      <c r="AA21">
        <f t="shared" si="2"/>
        <v>10</v>
      </c>
      <c r="AB21">
        <f t="shared" si="2"/>
        <v>4</v>
      </c>
      <c r="AC21">
        <f t="shared" si="2"/>
        <v>0</v>
      </c>
      <c r="AD21">
        <f t="shared" si="2"/>
        <v>0</v>
      </c>
      <c r="AE21">
        <f t="shared" si="2"/>
        <v>0</v>
      </c>
      <c r="AF21">
        <f t="shared" si="2"/>
        <v>0</v>
      </c>
      <c r="AG21">
        <f t="shared" si="2"/>
        <v>0</v>
      </c>
      <c r="AH21">
        <f t="shared" si="2"/>
        <v>0</v>
      </c>
      <c r="AI21">
        <f t="shared" si="2"/>
        <v>0</v>
      </c>
      <c r="AJ21">
        <f t="shared" si="2"/>
        <v>0</v>
      </c>
      <c r="AK21">
        <f t="shared" si="2"/>
        <v>0</v>
      </c>
      <c r="AL21">
        <f t="shared" si="2"/>
        <v>0</v>
      </c>
      <c r="AM21">
        <f t="shared" si="2"/>
        <v>0</v>
      </c>
    </row>
    <row r="22" spans="1:42" hidden="1" x14ac:dyDescent="0.25">
      <c r="B22" t="str">
        <f>IF(MOD(B20, 2) = 0, "1", "0")</f>
        <v>1</v>
      </c>
      <c r="C22" t="str">
        <f t="shared" ref="C22:AM22" si="3">IF(MOD(C20, 2) = 0, "1", "0")</f>
        <v>1</v>
      </c>
      <c r="D22" t="str">
        <f t="shared" si="3"/>
        <v>1</v>
      </c>
      <c r="E22" t="str">
        <f t="shared" si="3"/>
        <v>1</v>
      </c>
      <c r="F22" t="str">
        <f t="shared" si="3"/>
        <v>1</v>
      </c>
      <c r="G22" t="str">
        <f t="shared" si="3"/>
        <v>1</v>
      </c>
      <c r="H22" t="str">
        <f t="shared" si="3"/>
        <v>1</v>
      </c>
      <c r="I22" t="str">
        <f t="shared" si="3"/>
        <v>1</v>
      </c>
      <c r="J22" t="str">
        <f t="shared" si="3"/>
        <v>1</v>
      </c>
      <c r="K22" t="str">
        <f t="shared" si="3"/>
        <v>1</v>
      </c>
      <c r="L22" t="str">
        <f t="shared" si="3"/>
        <v>1</v>
      </c>
      <c r="M22" t="str">
        <f t="shared" si="3"/>
        <v>1</v>
      </c>
      <c r="N22" t="str">
        <f t="shared" si="3"/>
        <v>1</v>
      </c>
      <c r="O22" t="str">
        <f t="shared" si="3"/>
        <v>1</v>
      </c>
      <c r="P22" t="str">
        <f t="shared" si="3"/>
        <v>1</v>
      </c>
      <c r="Q22" t="str">
        <f t="shared" si="3"/>
        <v>1</v>
      </c>
      <c r="R22" t="str">
        <f t="shared" si="3"/>
        <v>1</v>
      </c>
      <c r="S22" t="str">
        <f t="shared" si="3"/>
        <v>1</v>
      </c>
      <c r="T22" t="str">
        <f t="shared" si="3"/>
        <v>1</v>
      </c>
      <c r="U22" t="str">
        <f t="shared" si="3"/>
        <v>1</v>
      </c>
      <c r="V22" t="str">
        <f t="shared" si="3"/>
        <v>1</v>
      </c>
      <c r="W22" t="str">
        <f t="shared" si="3"/>
        <v>1</v>
      </c>
      <c r="X22" t="str">
        <f t="shared" si="3"/>
        <v>1</v>
      </c>
      <c r="Y22" t="str">
        <f t="shared" si="3"/>
        <v>1</v>
      </c>
      <c r="Z22" t="str">
        <f t="shared" si="3"/>
        <v>1</v>
      </c>
      <c r="AA22" t="str">
        <f t="shared" si="3"/>
        <v>1</v>
      </c>
      <c r="AB22" t="str">
        <f t="shared" si="3"/>
        <v>1</v>
      </c>
      <c r="AC22" t="str">
        <f t="shared" si="3"/>
        <v>1</v>
      </c>
      <c r="AD22" t="str">
        <f t="shared" si="3"/>
        <v>1</v>
      </c>
      <c r="AE22" t="str">
        <f t="shared" si="3"/>
        <v>1</v>
      </c>
      <c r="AF22" t="str">
        <f t="shared" si="3"/>
        <v>1</v>
      </c>
      <c r="AG22" t="str">
        <f t="shared" si="3"/>
        <v>1</v>
      </c>
      <c r="AH22" t="str">
        <f t="shared" si="3"/>
        <v>1</v>
      </c>
      <c r="AI22" t="str">
        <f t="shared" si="3"/>
        <v>1</v>
      </c>
      <c r="AJ22" t="str">
        <f t="shared" si="3"/>
        <v>1</v>
      </c>
      <c r="AK22" t="str">
        <f t="shared" si="3"/>
        <v>1</v>
      </c>
      <c r="AL22" t="str">
        <f t="shared" si="3"/>
        <v>1</v>
      </c>
      <c r="AM22" t="str">
        <f t="shared" si="3"/>
        <v>1</v>
      </c>
    </row>
    <row r="23" spans="1:42" hidden="1" x14ac:dyDescent="0.25">
      <c r="B23" t="str">
        <f>IF(MOD(B21, 2) = 0, "1", "0")</f>
        <v>1</v>
      </c>
      <c r="C23" t="str">
        <f t="shared" ref="C23:AM23" si="4">IF(MOD(C21, 2) = 0, "1", "0")</f>
        <v>1</v>
      </c>
      <c r="D23" t="str">
        <f t="shared" si="4"/>
        <v>1</v>
      </c>
      <c r="E23" t="str">
        <f t="shared" si="4"/>
        <v>1</v>
      </c>
      <c r="F23" t="str">
        <f t="shared" si="4"/>
        <v>1</v>
      </c>
      <c r="G23" t="str">
        <f t="shared" si="4"/>
        <v>1</v>
      </c>
      <c r="H23" t="str">
        <f t="shared" si="4"/>
        <v>1</v>
      </c>
      <c r="I23" t="str">
        <f t="shared" si="4"/>
        <v>1</v>
      </c>
      <c r="J23" t="str">
        <f t="shared" si="4"/>
        <v>1</v>
      </c>
      <c r="K23" t="str">
        <f t="shared" si="4"/>
        <v>1</v>
      </c>
      <c r="L23" t="str">
        <f t="shared" si="4"/>
        <v>1</v>
      </c>
      <c r="M23" t="str">
        <f t="shared" si="4"/>
        <v>1</v>
      </c>
      <c r="N23" t="str">
        <f t="shared" si="4"/>
        <v>1</v>
      </c>
      <c r="O23" t="str">
        <f t="shared" si="4"/>
        <v>1</v>
      </c>
      <c r="P23" t="str">
        <f t="shared" si="4"/>
        <v>1</v>
      </c>
      <c r="Q23" t="str">
        <f t="shared" si="4"/>
        <v>1</v>
      </c>
      <c r="R23" t="str">
        <f t="shared" si="4"/>
        <v>1</v>
      </c>
      <c r="S23" t="str">
        <f t="shared" si="4"/>
        <v>1</v>
      </c>
      <c r="T23" t="str">
        <f t="shared" si="4"/>
        <v>1</v>
      </c>
      <c r="U23" t="str">
        <f t="shared" si="4"/>
        <v>1</v>
      </c>
      <c r="V23" t="str">
        <f t="shared" si="4"/>
        <v>1</v>
      </c>
      <c r="W23" t="str">
        <f t="shared" si="4"/>
        <v>1</v>
      </c>
      <c r="X23" t="str">
        <f t="shared" si="4"/>
        <v>1</v>
      </c>
      <c r="Y23" t="str">
        <f t="shared" si="4"/>
        <v>1</v>
      </c>
      <c r="Z23" t="str">
        <f t="shared" si="4"/>
        <v>1</v>
      </c>
      <c r="AA23" t="str">
        <f t="shared" si="4"/>
        <v>1</v>
      </c>
      <c r="AB23" t="str">
        <f t="shared" si="4"/>
        <v>1</v>
      </c>
      <c r="AC23" t="str">
        <f t="shared" si="4"/>
        <v>1</v>
      </c>
      <c r="AD23" t="str">
        <f t="shared" si="4"/>
        <v>1</v>
      </c>
      <c r="AE23" t="str">
        <f t="shared" si="4"/>
        <v>1</v>
      </c>
      <c r="AF23" t="str">
        <f t="shared" si="4"/>
        <v>1</v>
      </c>
      <c r="AG23" t="str">
        <f t="shared" si="4"/>
        <v>1</v>
      </c>
      <c r="AH23" t="str">
        <f t="shared" si="4"/>
        <v>1</v>
      </c>
      <c r="AI23" t="str">
        <f t="shared" si="4"/>
        <v>1</v>
      </c>
      <c r="AJ23" t="str">
        <f t="shared" si="4"/>
        <v>1</v>
      </c>
      <c r="AK23" t="str">
        <f t="shared" si="4"/>
        <v>1</v>
      </c>
      <c r="AL23" t="str">
        <f t="shared" si="4"/>
        <v>1</v>
      </c>
      <c r="AM23" t="str">
        <f t="shared" si="4"/>
        <v>1</v>
      </c>
    </row>
    <row r="24" spans="1:42" hidden="1" x14ac:dyDescent="0.25">
      <c r="B24">
        <f>SUM(B22+B23)</f>
        <v>2</v>
      </c>
      <c r="C24">
        <f t="shared" ref="C24:AM24" si="5">SUM(C22+C23)</f>
        <v>2</v>
      </c>
      <c r="D24">
        <f t="shared" si="5"/>
        <v>2</v>
      </c>
      <c r="E24">
        <f t="shared" si="5"/>
        <v>2</v>
      </c>
      <c r="F24">
        <f t="shared" si="5"/>
        <v>2</v>
      </c>
      <c r="G24">
        <f t="shared" si="5"/>
        <v>2</v>
      </c>
      <c r="H24">
        <f t="shared" si="5"/>
        <v>2</v>
      </c>
      <c r="I24">
        <f t="shared" si="5"/>
        <v>2</v>
      </c>
      <c r="J24">
        <f t="shared" si="5"/>
        <v>2</v>
      </c>
      <c r="K24">
        <f t="shared" si="5"/>
        <v>2</v>
      </c>
      <c r="L24">
        <f t="shared" si="5"/>
        <v>2</v>
      </c>
      <c r="M24">
        <f t="shared" si="5"/>
        <v>2</v>
      </c>
      <c r="N24">
        <f t="shared" si="5"/>
        <v>2</v>
      </c>
      <c r="O24">
        <f t="shared" si="5"/>
        <v>2</v>
      </c>
      <c r="P24">
        <f t="shared" si="5"/>
        <v>2</v>
      </c>
      <c r="Q24">
        <f t="shared" si="5"/>
        <v>2</v>
      </c>
      <c r="R24">
        <f t="shared" si="5"/>
        <v>2</v>
      </c>
      <c r="S24">
        <f t="shared" si="5"/>
        <v>2</v>
      </c>
      <c r="T24">
        <f t="shared" si="5"/>
        <v>2</v>
      </c>
      <c r="U24">
        <f t="shared" si="5"/>
        <v>2</v>
      </c>
      <c r="V24">
        <f t="shared" si="5"/>
        <v>2</v>
      </c>
      <c r="W24">
        <f t="shared" si="5"/>
        <v>2</v>
      </c>
      <c r="X24">
        <f t="shared" si="5"/>
        <v>2</v>
      </c>
      <c r="Y24">
        <f t="shared" si="5"/>
        <v>2</v>
      </c>
      <c r="Z24">
        <f t="shared" si="5"/>
        <v>2</v>
      </c>
      <c r="AA24">
        <f t="shared" si="5"/>
        <v>2</v>
      </c>
      <c r="AB24">
        <f t="shared" si="5"/>
        <v>2</v>
      </c>
      <c r="AC24">
        <f t="shared" si="5"/>
        <v>2</v>
      </c>
      <c r="AD24">
        <f t="shared" si="5"/>
        <v>2</v>
      </c>
      <c r="AE24">
        <f t="shared" si="5"/>
        <v>2</v>
      </c>
      <c r="AF24">
        <f t="shared" si="5"/>
        <v>2</v>
      </c>
      <c r="AG24">
        <f t="shared" si="5"/>
        <v>2</v>
      </c>
      <c r="AH24">
        <f t="shared" si="5"/>
        <v>2</v>
      </c>
      <c r="AI24">
        <f t="shared" si="5"/>
        <v>2</v>
      </c>
      <c r="AJ24">
        <f t="shared" si="5"/>
        <v>2</v>
      </c>
      <c r="AK24">
        <f t="shared" si="5"/>
        <v>2</v>
      </c>
      <c r="AL24">
        <f t="shared" si="5"/>
        <v>2</v>
      </c>
      <c r="AM24">
        <f t="shared" si="5"/>
        <v>2</v>
      </c>
    </row>
    <row r="25" spans="1:42" x14ac:dyDescent="0.25">
      <c r="B25" t="str">
        <f>IF(B24&lt;2, "Błąd! "," ")</f>
        <v xml:space="preserve"> </v>
      </c>
      <c r="C25" t="str">
        <f t="shared" ref="C25:AM25" si="6">IF(C24&lt;2, "Błąd! "," ")</f>
        <v xml:space="preserve"> </v>
      </c>
      <c r="D25" t="str">
        <f t="shared" si="6"/>
        <v xml:space="preserve"> </v>
      </c>
      <c r="E25" t="str">
        <f t="shared" si="6"/>
        <v xml:space="preserve"> </v>
      </c>
      <c r="F25" t="str">
        <f t="shared" si="6"/>
        <v xml:space="preserve"> </v>
      </c>
      <c r="G25" t="str">
        <f t="shared" si="6"/>
        <v xml:space="preserve"> </v>
      </c>
      <c r="H25" t="str">
        <f t="shared" si="6"/>
        <v xml:space="preserve"> </v>
      </c>
      <c r="I25" t="str">
        <f t="shared" si="6"/>
        <v xml:space="preserve"> </v>
      </c>
      <c r="J25" t="str">
        <f t="shared" si="6"/>
        <v xml:space="preserve"> </v>
      </c>
      <c r="K25" t="str">
        <f t="shared" si="6"/>
        <v xml:space="preserve"> </v>
      </c>
      <c r="L25" t="str">
        <f t="shared" si="6"/>
        <v xml:space="preserve"> </v>
      </c>
      <c r="M25" t="str">
        <f t="shared" si="6"/>
        <v xml:space="preserve"> </v>
      </c>
      <c r="N25" t="str">
        <f t="shared" si="6"/>
        <v xml:space="preserve"> </v>
      </c>
      <c r="O25" t="str">
        <f t="shared" si="6"/>
        <v xml:space="preserve"> </v>
      </c>
      <c r="P25" t="str">
        <f t="shared" si="6"/>
        <v xml:space="preserve"> </v>
      </c>
      <c r="Q25" t="str">
        <f t="shared" si="6"/>
        <v xml:space="preserve"> </v>
      </c>
      <c r="R25" t="str">
        <f t="shared" si="6"/>
        <v xml:space="preserve"> </v>
      </c>
      <c r="S25" t="str">
        <f t="shared" si="6"/>
        <v xml:space="preserve"> </v>
      </c>
      <c r="T25" t="str">
        <f t="shared" si="6"/>
        <v xml:space="preserve"> </v>
      </c>
      <c r="U25" t="str">
        <f t="shared" si="6"/>
        <v xml:space="preserve"> </v>
      </c>
      <c r="V25" t="str">
        <f t="shared" si="6"/>
        <v xml:space="preserve"> </v>
      </c>
      <c r="W25" t="str">
        <f t="shared" si="6"/>
        <v xml:space="preserve"> </v>
      </c>
      <c r="X25" t="str">
        <f t="shared" si="6"/>
        <v xml:space="preserve"> </v>
      </c>
      <c r="Y25" t="str">
        <f t="shared" si="6"/>
        <v xml:space="preserve"> </v>
      </c>
      <c r="Z25" t="str">
        <f t="shared" si="6"/>
        <v xml:space="preserve"> </v>
      </c>
      <c r="AA25" t="str">
        <f t="shared" si="6"/>
        <v xml:space="preserve"> </v>
      </c>
      <c r="AB25" t="str">
        <f t="shared" si="6"/>
        <v xml:space="preserve"> </v>
      </c>
      <c r="AC25" t="str">
        <f t="shared" si="6"/>
        <v xml:space="preserve"> </v>
      </c>
      <c r="AD25" t="str">
        <f t="shared" si="6"/>
        <v xml:space="preserve"> </v>
      </c>
      <c r="AE25" t="str">
        <f t="shared" si="6"/>
        <v xml:space="preserve"> </v>
      </c>
      <c r="AF25" t="str">
        <f t="shared" si="6"/>
        <v xml:space="preserve"> </v>
      </c>
      <c r="AG25" t="str">
        <f t="shared" si="6"/>
        <v xml:space="preserve"> </v>
      </c>
      <c r="AH25" t="str">
        <f t="shared" si="6"/>
        <v xml:space="preserve"> </v>
      </c>
      <c r="AI25" t="str">
        <f t="shared" si="6"/>
        <v xml:space="preserve"> </v>
      </c>
      <c r="AJ25" t="str">
        <f t="shared" si="6"/>
        <v xml:space="preserve"> </v>
      </c>
      <c r="AK25" t="str">
        <f t="shared" si="6"/>
        <v xml:space="preserve"> </v>
      </c>
      <c r="AL25" t="str">
        <f t="shared" si="6"/>
        <v xml:space="preserve"> </v>
      </c>
      <c r="AM25" t="str">
        <f t="shared" si="6"/>
        <v xml:space="preserve"> </v>
      </c>
      <c r="AN25" s="92" t="str">
        <f>IF(COUNTIF(B24:AM24, 1) + COUNTIF(B24:AM24, 0) &gt; 0, 1, "")</f>
        <v/>
      </c>
    </row>
  </sheetData>
  <dataValidations count="1">
    <dataValidation type="list" allowBlank="1" showInputMessage="1" showErrorMessage="1" sqref="B2:AM19" xr:uid="{15595AF5-D977-4B01-96B1-FE9220C477D3}">
      <formula1>"tak,nie,"</formula1>
    </dataValidation>
  </dataValidation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69C00-22AB-42C4-B130-2FA427ED1321}">
  <sheetPr codeName="Arkusz15">
    <tabColor theme="4" tint="0.39997558519241921"/>
  </sheetPr>
  <dimension ref="A1:AP25"/>
  <sheetViews>
    <sheetView workbookViewId="0">
      <pane xSplit="1" topLeftCell="P1" activePane="topRight" state="frozen"/>
      <selection pane="topRight" activeCell="U44" sqref="U44"/>
    </sheetView>
  </sheetViews>
  <sheetFormatPr defaultRowHeight="15" x14ac:dyDescent="0.25"/>
  <cols>
    <col min="1" max="1" width="13.5703125" bestFit="1" customWidth="1"/>
  </cols>
  <sheetData>
    <row r="1" spans="1:42" ht="15.75" thickBot="1" x14ac:dyDescent="0.3">
      <c r="A1" s="24"/>
      <c r="B1" s="22">
        <v>1</v>
      </c>
      <c r="C1" s="20">
        <v>2</v>
      </c>
      <c r="D1" s="20">
        <v>3</v>
      </c>
      <c r="E1" s="20">
        <v>4</v>
      </c>
      <c r="F1" s="20">
        <v>5</v>
      </c>
      <c r="G1" s="20">
        <v>6</v>
      </c>
      <c r="H1" s="20">
        <v>7</v>
      </c>
      <c r="I1" s="20">
        <v>8</v>
      </c>
      <c r="J1" s="20">
        <v>9</v>
      </c>
      <c r="K1" s="20">
        <v>10</v>
      </c>
      <c r="L1" s="20">
        <v>11</v>
      </c>
      <c r="M1" s="20">
        <v>12</v>
      </c>
      <c r="N1" s="20">
        <v>13</v>
      </c>
      <c r="O1" s="20">
        <v>14</v>
      </c>
      <c r="P1" s="20">
        <v>15</v>
      </c>
      <c r="Q1" s="20">
        <v>16</v>
      </c>
      <c r="R1" s="20">
        <v>17</v>
      </c>
      <c r="S1" s="20">
        <v>18</v>
      </c>
      <c r="T1" s="20">
        <v>19</v>
      </c>
      <c r="U1" s="20">
        <v>20</v>
      </c>
      <c r="V1" s="20">
        <v>21</v>
      </c>
      <c r="W1" s="20">
        <v>22</v>
      </c>
      <c r="X1" s="20">
        <v>23</v>
      </c>
      <c r="Y1" s="20">
        <v>24</v>
      </c>
      <c r="Z1" s="20">
        <v>25</v>
      </c>
      <c r="AA1" s="20">
        <v>26</v>
      </c>
      <c r="AB1" s="20">
        <v>27</v>
      </c>
      <c r="AC1" s="20">
        <v>28</v>
      </c>
      <c r="AD1" s="20">
        <v>29</v>
      </c>
      <c r="AE1" s="20">
        <v>30</v>
      </c>
      <c r="AF1" s="20">
        <v>31</v>
      </c>
      <c r="AG1" s="20">
        <v>32</v>
      </c>
      <c r="AH1" s="20">
        <v>33</v>
      </c>
      <c r="AI1" s="20">
        <v>34</v>
      </c>
      <c r="AJ1" s="20">
        <v>35</v>
      </c>
      <c r="AK1" s="20">
        <v>36</v>
      </c>
      <c r="AL1" s="20">
        <v>37</v>
      </c>
      <c r="AM1" s="21">
        <v>38</v>
      </c>
    </row>
    <row r="2" spans="1:42" x14ac:dyDescent="0.25">
      <c r="A2" s="16" t="s">
        <v>278</v>
      </c>
      <c r="B2" s="23" t="s">
        <v>1</v>
      </c>
      <c r="C2" s="18" t="s">
        <v>0</v>
      </c>
      <c r="D2" s="18" t="s">
        <v>0</v>
      </c>
      <c r="E2" s="18" t="s">
        <v>1</v>
      </c>
      <c r="F2" s="18" t="s">
        <v>0</v>
      </c>
      <c r="G2" s="18" t="s">
        <v>0</v>
      </c>
      <c r="H2" s="18" t="s">
        <v>0</v>
      </c>
      <c r="I2" s="18" t="s">
        <v>0</v>
      </c>
      <c r="J2" s="18" t="s">
        <v>0</v>
      </c>
      <c r="K2" s="18" t="s">
        <v>1</v>
      </c>
      <c r="L2" s="18" t="s">
        <v>1</v>
      </c>
      <c r="M2" s="18" t="s">
        <v>0</v>
      </c>
      <c r="N2" s="18" t="s">
        <v>0</v>
      </c>
      <c r="O2" s="18" t="s">
        <v>0</v>
      </c>
      <c r="P2" s="18" t="s">
        <v>1</v>
      </c>
      <c r="Q2" s="18" t="s">
        <v>1</v>
      </c>
      <c r="R2" s="18" t="s">
        <v>0</v>
      </c>
      <c r="S2" s="18" t="s">
        <v>0</v>
      </c>
      <c r="T2" s="18" t="s">
        <v>1</v>
      </c>
      <c r="U2" s="18" t="s">
        <v>1</v>
      </c>
      <c r="V2" s="18" t="s">
        <v>1</v>
      </c>
      <c r="W2" s="18" t="s">
        <v>0</v>
      </c>
      <c r="X2" s="18" t="s">
        <v>1</v>
      </c>
      <c r="Y2" s="18" t="s">
        <v>1</v>
      </c>
      <c r="Z2" s="18" t="s">
        <v>1</v>
      </c>
      <c r="AA2" s="18" t="s">
        <v>1</v>
      </c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9"/>
      <c r="AN2" t="str" cm="1">
        <f t="array" ref="AN2">LOOKUP(2,1/(B2:AM2&lt;&gt;""),B2:AM2)</f>
        <v>nie</v>
      </c>
      <c r="AO2" cm="1">
        <f t="array" ref="AO2">_xlfn.LET(
_xlpm.rng, _xlfn._xlws.FILTER(B2:AM2, B2:AM2&lt;&gt;""),
_xlpm.n, COLUMNS(_xlpm.rng),
_xlpm.rev, INDEX(_xlpm.rng, 1, _xlfn.SEQUENCE(1, _xlpm.n, _xlpm.n, -1)),
_xlpm.pos, MATCH(TRUE, _xlpm.rev&lt;&gt;AN2, 0),
_xlpm.wynik, IF(ISNUMBER(_xlpm.pos), _xlpm.pos-1, _xlpm.n),
_xlpm.wynik
)</f>
        <v>4</v>
      </c>
      <c r="AP2" t="str">
        <f>_xlfn.CONCAT(AN2," ",AO2)</f>
        <v>nie 4</v>
      </c>
    </row>
    <row r="3" spans="1:42" x14ac:dyDescent="0.25">
      <c r="A3" s="16" t="s">
        <v>279</v>
      </c>
      <c r="B3" s="9" t="s">
        <v>1</v>
      </c>
      <c r="C3" s="2" t="s">
        <v>1</v>
      </c>
      <c r="D3" s="2" t="s">
        <v>0</v>
      </c>
      <c r="E3" s="2" t="s">
        <v>1</v>
      </c>
      <c r="F3" s="2" t="s">
        <v>0</v>
      </c>
      <c r="G3" s="2" t="s">
        <v>1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1</v>
      </c>
      <c r="M3" s="2" t="s">
        <v>1</v>
      </c>
      <c r="N3" s="2" t="s">
        <v>1</v>
      </c>
      <c r="O3" s="2" t="s">
        <v>0</v>
      </c>
      <c r="P3" s="2" t="s">
        <v>1</v>
      </c>
      <c r="Q3" s="2" t="s">
        <v>1</v>
      </c>
      <c r="R3" s="2" t="s">
        <v>0</v>
      </c>
      <c r="S3" s="2" t="s">
        <v>1</v>
      </c>
      <c r="T3" s="2" t="s">
        <v>0</v>
      </c>
      <c r="U3" s="2" t="s">
        <v>0</v>
      </c>
      <c r="V3" s="2" t="s">
        <v>1</v>
      </c>
      <c r="W3" s="2" t="s">
        <v>0</v>
      </c>
      <c r="X3" s="2" t="s">
        <v>0</v>
      </c>
      <c r="Y3" s="2" t="s">
        <v>0</v>
      </c>
      <c r="Z3" s="2" t="s">
        <v>0</v>
      </c>
      <c r="AA3" s="2" t="s">
        <v>0</v>
      </c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5"/>
      <c r="AN3" t="str" cm="1">
        <f t="array" ref="AN3">LOOKUP(2,1/(B3:AM3&lt;&gt;""),B3:AM3)</f>
        <v>tak</v>
      </c>
      <c r="AO3" cm="1">
        <f t="array" ref="AO3">_xlfn.LET(
_xlpm.rng, _xlfn._xlws.FILTER(B3:AM3, B3:AM3&lt;&gt;""),
_xlpm.n, COLUMNS(_xlpm.rng),
_xlpm.rev, INDEX(_xlpm.rng, 1, _xlfn.SEQUENCE(1, _xlpm.n, _xlpm.n, -1)),
_xlpm.pos, MATCH(TRUE, _xlpm.rev&lt;&gt;AN3, 0),
_xlpm.wynik, IF(ISNUMBER(_xlpm.pos), _xlpm.pos-1, _xlpm.n),
_xlpm.wynik
)</f>
        <v>5</v>
      </c>
      <c r="AP3" t="str">
        <f t="shared" ref="AP3:AP19" si="0">_xlfn.CONCAT(AN3," ",AO3)</f>
        <v>tak 5</v>
      </c>
    </row>
    <row r="4" spans="1:42" x14ac:dyDescent="0.25">
      <c r="A4" s="16" t="s">
        <v>280</v>
      </c>
      <c r="B4" s="9" t="s">
        <v>0</v>
      </c>
      <c r="C4" s="2" t="s">
        <v>0</v>
      </c>
      <c r="D4" s="2" t="s">
        <v>1</v>
      </c>
      <c r="E4" s="2" t="s">
        <v>1</v>
      </c>
      <c r="F4" s="2" t="s">
        <v>1</v>
      </c>
      <c r="G4" s="2" t="s">
        <v>0</v>
      </c>
      <c r="H4" s="2" t="s">
        <v>0</v>
      </c>
      <c r="I4" s="2" t="s">
        <v>0</v>
      </c>
      <c r="J4" s="2" t="s">
        <v>1</v>
      </c>
      <c r="K4" s="2" t="s">
        <v>1</v>
      </c>
      <c r="L4" s="2" t="s">
        <v>1</v>
      </c>
      <c r="M4" s="2" t="s">
        <v>1</v>
      </c>
      <c r="N4" s="2" t="s">
        <v>0</v>
      </c>
      <c r="O4" s="2" t="s">
        <v>0</v>
      </c>
      <c r="P4" s="2" t="s">
        <v>0</v>
      </c>
      <c r="Q4" s="2" t="s">
        <v>0</v>
      </c>
      <c r="R4" s="2" t="s">
        <v>0</v>
      </c>
      <c r="S4" s="2" t="s">
        <v>1</v>
      </c>
      <c r="T4" s="2" t="s">
        <v>1</v>
      </c>
      <c r="U4" s="2" t="s">
        <v>1</v>
      </c>
      <c r="V4" s="2" t="s">
        <v>1</v>
      </c>
      <c r="W4" s="2" t="s">
        <v>1</v>
      </c>
      <c r="X4" s="2" t="s">
        <v>0</v>
      </c>
      <c r="Y4" s="2" t="s">
        <v>0</v>
      </c>
      <c r="Z4" s="2" t="s">
        <v>1</v>
      </c>
      <c r="AA4" s="2" t="s">
        <v>0</v>
      </c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5"/>
      <c r="AN4" t="str" cm="1">
        <f t="array" ref="AN4">LOOKUP(2,1/(B4:AM4&lt;&gt;""),B4:AM4)</f>
        <v>tak</v>
      </c>
      <c r="AO4" cm="1">
        <f t="array" ref="AO4">_xlfn.LET(
_xlpm.rng, _xlfn._xlws.FILTER(B4:AM4, B4:AM4&lt;&gt;""),
_xlpm.n, COLUMNS(_xlpm.rng),
_xlpm.rev, INDEX(_xlpm.rng, 1, _xlfn.SEQUENCE(1, _xlpm.n, _xlpm.n, -1)),
_xlpm.pos, MATCH(TRUE, _xlpm.rev&lt;&gt;AN4, 0),
_xlpm.wynik, IF(ISNUMBER(_xlpm.pos), _xlpm.pos-1, _xlpm.n),
_xlpm.wynik
)</f>
        <v>1</v>
      </c>
      <c r="AP4" t="str">
        <f t="shared" si="0"/>
        <v>tak 1</v>
      </c>
    </row>
    <row r="5" spans="1:42" x14ac:dyDescent="0.25">
      <c r="A5" s="16" t="s">
        <v>281</v>
      </c>
      <c r="B5" s="9" t="s">
        <v>0</v>
      </c>
      <c r="C5" s="2" t="s">
        <v>0</v>
      </c>
      <c r="D5" s="2" t="s">
        <v>0</v>
      </c>
      <c r="E5" s="2" t="s">
        <v>1</v>
      </c>
      <c r="F5" s="2" t="s">
        <v>1</v>
      </c>
      <c r="G5" s="2" t="s">
        <v>1</v>
      </c>
      <c r="H5" s="2" t="s">
        <v>0</v>
      </c>
      <c r="I5" s="2" t="s">
        <v>1</v>
      </c>
      <c r="J5" s="2" t="s">
        <v>0</v>
      </c>
      <c r="K5" s="2" t="s">
        <v>0</v>
      </c>
      <c r="L5" s="2" t="s">
        <v>1</v>
      </c>
      <c r="M5" s="2" t="s">
        <v>0</v>
      </c>
      <c r="N5" s="2" t="s">
        <v>0</v>
      </c>
      <c r="O5" s="2" t="s">
        <v>0</v>
      </c>
      <c r="P5" s="2" t="s">
        <v>1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1</v>
      </c>
      <c r="V5" s="2" t="s">
        <v>0</v>
      </c>
      <c r="W5" s="2" t="s">
        <v>0</v>
      </c>
      <c r="X5" s="2" t="s">
        <v>0</v>
      </c>
      <c r="Y5" s="2" t="s">
        <v>1</v>
      </c>
      <c r="Z5" s="2" t="s">
        <v>1</v>
      </c>
      <c r="AA5" s="2" t="s">
        <v>1</v>
      </c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5"/>
      <c r="AN5" t="str" cm="1">
        <f t="array" ref="AN5">LOOKUP(2,1/(B5:AM5&lt;&gt;""),B5:AM5)</f>
        <v>nie</v>
      </c>
      <c r="AO5" cm="1">
        <f t="array" ref="AO5">_xlfn.LET(
_xlpm.rng, _xlfn._xlws.FILTER(B5:AM5, B5:AM5&lt;&gt;""),
_xlpm.n, COLUMNS(_xlpm.rng),
_xlpm.rev, INDEX(_xlpm.rng, 1, _xlfn.SEQUENCE(1, _xlpm.n, _xlpm.n, -1)),
_xlpm.pos, MATCH(TRUE, _xlpm.rev&lt;&gt;AN5, 0),
_xlpm.wynik, IF(ISNUMBER(_xlpm.pos), _xlpm.pos-1, _xlpm.n),
_xlpm.wynik
)</f>
        <v>3</v>
      </c>
      <c r="AP5" t="str">
        <f t="shared" si="0"/>
        <v>nie 3</v>
      </c>
    </row>
    <row r="6" spans="1:42" x14ac:dyDescent="0.25">
      <c r="A6" s="16" t="s">
        <v>282</v>
      </c>
      <c r="B6" s="9" t="s">
        <v>1</v>
      </c>
      <c r="C6" s="2" t="s">
        <v>1</v>
      </c>
      <c r="D6" s="2" t="s">
        <v>0</v>
      </c>
      <c r="E6" s="2" t="s">
        <v>0</v>
      </c>
      <c r="F6" s="2" t="s">
        <v>1</v>
      </c>
      <c r="G6" s="2" t="s">
        <v>1</v>
      </c>
      <c r="H6" s="2" t="s">
        <v>1</v>
      </c>
      <c r="I6" s="2" t="s">
        <v>0</v>
      </c>
      <c r="J6" s="2" t="s">
        <v>0</v>
      </c>
      <c r="K6" s="2" t="s">
        <v>1</v>
      </c>
      <c r="L6" s="2" t="s">
        <v>1</v>
      </c>
      <c r="M6" s="2" t="s">
        <v>0</v>
      </c>
      <c r="N6" s="2" t="s">
        <v>0</v>
      </c>
      <c r="O6" s="2" t="s">
        <v>1</v>
      </c>
      <c r="P6" s="2" t="s">
        <v>1</v>
      </c>
      <c r="Q6" s="2" t="s">
        <v>1</v>
      </c>
      <c r="R6" s="2" t="s">
        <v>1</v>
      </c>
      <c r="S6" s="2" t="s">
        <v>1</v>
      </c>
      <c r="T6" s="2" t="s">
        <v>1</v>
      </c>
      <c r="U6" s="2" t="s">
        <v>1</v>
      </c>
      <c r="V6" s="2" t="s">
        <v>1</v>
      </c>
      <c r="W6" s="2" t="s">
        <v>1</v>
      </c>
      <c r="X6" s="2" t="s">
        <v>0</v>
      </c>
      <c r="Y6" s="2" t="s">
        <v>0</v>
      </c>
      <c r="Z6" s="2" t="s">
        <v>0</v>
      </c>
      <c r="AA6" s="2" t="s">
        <v>1</v>
      </c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5"/>
      <c r="AN6" t="str" cm="1">
        <f t="array" ref="AN6">LOOKUP(2,1/(B6:AM6&lt;&gt;""),B6:AM6)</f>
        <v>nie</v>
      </c>
      <c r="AO6" cm="1">
        <f t="array" ref="AO6">_xlfn.LET(
_xlpm.rng, _xlfn._xlws.FILTER(B6:AM6, B6:AM6&lt;&gt;""),
_xlpm.n, COLUMNS(_xlpm.rng),
_xlpm.rev, INDEX(_xlpm.rng, 1, _xlfn.SEQUENCE(1, _xlpm.n, _xlpm.n, -1)),
_xlpm.pos, MATCH(TRUE, _xlpm.rev&lt;&gt;AN6, 0),
_xlpm.wynik, IF(ISNUMBER(_xlpm.pos), _xlpm.pos-1, _xlpm.n),
_xlpm.wynik
)</f>
        <v>1</v>
      </c>
      <c r="AP6" t="str">
        <f t="shared" si="0"/>
        <v>nie 1</v>
      </c>
    </row>
    <row r="7" spans="1:42" x14ac:dyDescent="0.25">
      <c r="A7" s="16" t="s">
        <v>283</v>
      </c>
      <c r="B7" s="9" t="s">
        <v>1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1</v>
      </c>
      <c r="J7" s="2" t="s">
        <v>0</v>
      </c>
      <c r="K7" s="2" t="s">
        <v>1</v>
      </c>
      <c r="L7" s="2" t="s">
        <v>1</v>
      </c>
      <c r="M7" s="2" t="s">
        <v>0</v>
      </c>
      <c r="N7" s="2" t="s">
        <v>1</v>
      </c>
      <c r="O7" s="2" t="s">
        <v>0</v>
      </c>
      <c r="P7" s="2" t="s">
        <v>1</v>
      </c>
      <c r="Q7" s="2" t="s">
        <v>1</v>
      </c>
      <c r="R7" s="2" t="s">
        <v>1</v>
      </c>
      <c r="S7" s="2" t="s">
        <v>1</v>
      </c>
      <c r="T7" s="2" t="s">
        <v>1</v>
      </c>
      <c r="U7" s="2" t="s">
        <v>1</v>
      </c>
      <c r="V7" s="2" t="s">
        <v>0</v>
      </c>
      <c r="W7" s="2" t="s">
        <v>0</v>
      </c>
      <c r="X7" s="2" t="s">
        <v>1</v>
      </c>
      <c r="Y7" s="2" t="s">
        <v>0</v>
      </c>
      <c r="Z7" s="2" t="s">
        <v>1</v>
      </c>
      <c r="AA7" s="2" t="s">
        <v>1</v>
      </c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5"/>
      <c r="AN7" t="str" cm="1">
        <f t="array" ref="AN7">LOOKUP(2,1/(B7:AM7&lt;&gt;""),B7:AM7)</f>
        <v>nie</v>
      </c>
      <c r="AO7" cm="1">
        <f t="array" ref="AO7">_xlfn.LET(
_xlpm.rng, _xlfn._xlws.FILTER(B7:AM7, B7:AM7&lt;&gt;""),
_xlpm.n, COLUMNS(_xlpm.rng),
_xlpm.rev, INDEX(_xlpm.rng, 1, _xlfn.SEQUENCE(1, _xlpm.n, _xlpm.n, -1)),
_xlpm.pos, MATCH(TRUE, _xlpm.rev&lt;&gt;AN7, 0),
_xlpm.wynik, IF(ISNUMBER(_xlpm.pos), _xlpm.pos-1, _xlpm.n),
_xlpm.wynik
)</f>
        <v>2</v>
      </c>
      <c r="AP7" t="str">
        <f t="shared" si="0"/>
        <v>nie 2</v>
      </c>
    </row>
    <row r="8" spans="1:42" x14ac:dyDescent="0.25">
      <c r="A8" s="16" t="s">
        <v>284</v>
      </c>
      <c r="B8" s="9" t="s">
        <v>0</v>
      </c>
      <c r="C8" s="2" t="s">
        <v>1</v>
      </c>
      <c r="D8" s="2" t="s">
        <v>1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</v>
      </c>
      <c r="K8" s="2" t="s">
        <v>1</v>
      </c>
      <c r="L8" s="2" t="s">
        <v>0</v>
      </c>
      <c r="M8" s="2" t="s">
        <v>1</v>
      </c>
      <c r="N8" s="2" t="s">
        <v>1</v>
      </c>
      <c r="O8" s="2" t="s">
        <v>0</v>
      </c>
      <c r="P8" s="2" t="s">
        <v>1</v>
      </c>
      <c r="Q8" s="2" t="s">
        <v>1</v>
      </c>
      <c r="R8" s="2" t="s">
        <v>1</v>
      </c>
      <c r="S8" s="2" t="s">
        <v>0</v>
      </c>
      <c r="T8" s="2" t="s">
        <v>0</v>
      </c>
      <c r="U8" s="2" t="s">
        <v>1</v>
      </c>
      <c r="V8" s="2" t="s">
        <v>0</v>
      </c>
      <c r="W8" s="2" t="s">
        <v>0</v>
      </c>
      <c r="X8" s="2" t="s">
        <v>1</v>
      </c>
      <c r="Y8" s="2" t="s">
        <v>1</v>
      </c>
      <c r="Z8" s="2" t="s">
        <v>1</v>
      </c>
      <c r="AA8" s="2" t="s">
        <v>1</v>
      </c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5"/>
      <c r="AN8" t="str" cm="1">
        <f t="array" ref="AN8">LOOKUP(2,1/(B8:AM8&lt;&gt;""),B8:AM8)</f>
        <v>nie</v>
      </c>
      <c r="AO8" cm="1">
        <f t="array" ref="AO8">_xlfn.LET(
_xlpm.rng, _xlfn._xlws.FILTER(B8:AM8, B8:AM8&lt;&gt;""),
_xlpm.n, COLUMNS(_xlpm.rng),
_xlpm.rev, INDEX(_xlpm.rng, 1, _xlfn.SEQUENCE(1, _xlpm.n, _xlpm.n, -1)),
_xlpm.pos, MATCH(TRUE, _xlpm.rev&lt;&gt;AN8, 0),
_xlpm.wynik, IF(ISNUMBER(_xlpm.pos), _xlpm.pos-1, _xlpm.n),
_xlpm.wynik
)</f>
        <v>4</v>
      </c>
      <c r="AP8" t="str">
        <f t="shared" si="0"/>
        <v>nie 4</v>
      </c>
    </row>
    <row r="9" spans="1:42" x14ac:dyDescent="0.25">
      <c r="A9" s="16" t="s">
        <v>285</v>
      </c>
      <c r="B9" s="9" t="s">
        <v>1</v>
      </c>
      <c r="C9" s="2" t="s">
        <v>1</v>
      </c>
      <c r="D9" s="2" t="s">
        <v>0</v>
      </c>
      <c r="E9" s="2" t="s">
        <v>1</v>
      </c>
      <c r="F9" s="2" t="s">
        <v>0</v>
      </c>
      <c r="G9" s="2" t="s">
        <v>0</v>
      </c>
      <c r="H9" s="2" t="s">
        <v>0</v>
      </c>
      <c r="I9" s="2" t="s">
        <v>1</v>
      </c>
      <c r="J9" s="2" t="s">
        <v>0</v>
      </c>
      <c r="K9" s="2" t="s">
        <v>1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1</v>
      </c>
      <c r="Q9" s="2" t="s">
        <v>0</v>
      </c>
      <c r="R9" s="2" t="s">
        <v>0</v>
      </c>
      <c r="S9" s="2" t="s">
        <v>1</v>
      </c>
      <c r="T9" s="2" t="s">
        <v>0</v>
      </c>
      <c r="U9" s="2" t="s">
        <v>1</v>
      </c>
      <c r="V9" s="2" t="s">
        <v>1</v>
      </c>
      <c r="W9" s="2" t="s">
        <v>0</v>
      </c>
      <c r="X9" s="2" t="s">
        <v>0</v>
      </c>
      <c r="Y9" s="2" t="s">
        <v>1</v>
      </c>
      <c r="Z9" s="2" t="s">
        <v>1</v>
      </c>
      <c r="AA9" s="2" t="s">
        <v>0</v>
      </c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5"/>
      <c r="AN9" t="str" cm="1">
        <f t="array" ref="AN9">LOOKUP(2,1/(B9:AM9&lt;&gt;""),B9:AM9)</f>
        <v>tak</v>
      </c>
      <c r="AO9" cm="1">
        <f t="array" ref="AO9">_xlfn.LET(
_xlpm.rng, _xlfn._xlws.FILTER(B9:AM9, B9:AM9&lt;&gt;""),
_xlpm.n, COLUMNS(_xlpm.rng),
_xlpm.rev, INDEX(_xlpm.rng, 1, _xlfn.SEQUENCE(1, _xlpm.n, _xlpm.n, -1)),
_xlpm.pos, MATCH(TRUE, _xlpm.rev&lt;&gt;AN9, 0),
_xlpm.wynik, IF(ISNUMBER(_xlpm.pos), _xlpm.pos-1, _xlpm.n),
_xlpm.wynik
)</f>
        <v>1</v>
      </c>
      <c r="AP9" t="str">
        <f t="shared" si="0"/>
        <v>tak 1</v>
      </c>
    </row>
    <row r="10" spans="1:42" x14ac:dyDescent="0.25">
      <c r="A10" s="16" t="s">
        <v>286</v>
      </c>
      <c r="B10" s="9" t="s">
        <v>1</v>
      </c>
      <c r="C10" s="2" t="s">
        <v>0</v>
      </c>
      <c r="D10" s="2" t="s">
        <v>1</v>
      </c>
      <c r="E10" s="2" t="s">
        <v>1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1</v>
      </c>
      <c r="M10" s="2" t="s">
        <v>0</v>
      </c>
      <c r="N10" s="2" t="s">
        <v>1</v>
      </c>
      <c r="O10" s="2" t="s">
        <v>1</v>
      </c>
      <c r="P10" s="2" t="s">
        <v>1</v>
      </c>
      <c r="Q10" s="2" t="s">
        <v>1</v>
      </c>
      <c r="R10" s="2" t="s">
        <v>0</v>
      </c>
      <c r="S10" s="2" t="s">
        <v>0</v>
      </c>
      <c r="T10" s="2" t="s">
        <v>1</v>
      </c>
      <c r="U10" s="2" t="s">
        <v>0</v>
      </c>
      <c r="V10" s="2" t="s">
        <v>1</v>
      </c>
      <c r="W10" s="2" t="s">
        <v>1</v>
      </c>
      <c r="X10" s="2" t="s">
        <v>0</v>
      </c>
      <c r="Y10" s="2" t="s">
        <v>0</v>
      </c>
      <c r="Z10" s="2" t="s">
        <v>0</v>
      </c>
      <c r="AA10" s="2" t="s">
        <v>1</v>
      </c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5"/>
      <c r="AN10" t="str" cm="1">
        <f t="array" ref="AN10">LOOKUP(2,1/(B10:AM10&lt;&gt;""),B10:AM10)</f>
        <v>nie</v>
      </c>
      <c r="AO10" cm="1">
        <f t="array" ref="AO10">_xlfn.LET(
_xlpm.rng, _xlfn._xlws.FILTER(B10:AM10, B10:AM10&lt;&gt;""),
_xlpm.n, COLUMNS(_xlpm.rng),
_xlpm.rev, INDEX(_xlpm.rng, 1, _xlfn.SEQUENCE(1, _xlpm.n, _xlpm.n, -1)),
_xlpm.pos, MATCH(TRUE, _xlpm.rev&lt;&gt;AN10, 0),
_xlpm.wynik, IF(ISNUMBER(_xlpm.pos), _xlpm.pos-1, _xlpm.n),
_xlpm.wynik
)</f>
        <v>1</v>
      </c>
      <c r="AP10" t="str">
        <f t="shared" si="0"/>
        <v>nie 1</v>
      </c>
    </row>
    <row r="11" spans="1:42" x14ac:dyDescent="0.25">
      <c r="A11" s="16" t="s">
        <v>287</v>
      </c>
      <c r="B11" s="9" t="s">
        <v>1</v>
      </c>
      <c r="C11" s="2" t="s">
        <v>0</v>
      </c>
      <c r="D11" s="2" t="s">
        <v>1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1</v>
      </c>
      <c r="J11" s="2" t="s">
        <v>0</v>
      </c>
      <c r="K11" s="2" t="s">
        <v>0</v>
      </c>
      <c r="L11" s="2" t="s">
        <v>1</v>
      </c>
      <c r="M11" s="2" t="s">
        <v>0</v>
      </c>
      <c r="N11" s="2" t="s">
        <v>1</v>
      </c>
      <c r="O11" s="2" t="s">
        <v>1</v>
      </c>
      <c r="P11" s="2" t="s">
        <v>1</v>
      </c>
      <c r="Q11" s="2" t="s">
        <v>0</v>
      </c>
      <c r="R11" s="2" t="s">
        <v>1</v>
      </c>
      <c r="S11" s="2" t="s">
        <v>0</v>
      </c>
      <c r="T11" s="2" t="s">
        <v>0</v>
      </c>
      <c r="U11" s="2" t="s">
        <v>1</v>
      </c>
      <c r="V11" s="2" t="s">
        <v>1</v>
      </c>
      <c r="W11" s="2" t="s">
        <v>1</v>
      </c>
      <c r="X11" s="2" t="s">
        <v>1</v>
      </c>
      <c r="Y11" s="2"/>
      <c r="Z11" s="2" t="s">
        <v>0</v>
      </c>
      <c r="AA11" s="2" t="s">
        <v>0</v>
      </c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5"/>
      <c r="AN11" t="str" cm="1">
        <f t="array" ref="AN11">LOOKUP(2,1/(B11:AM11&lt;&gt;""),B11:AM11)</f>
        <v>tak</v>
      </c>
      <c r="AO11" cm="1">
        <f t="array" ref="AO11">_xlfn.LET(
_xlpm.rng, _xlfn._xlws.FILTER(B11:AM11, B11:AM11&lt;&gt;""),
_xlpm.n, COLUMNS(_xlpm.rng),
_xlpm.rev, INDEX(_xlpm.rng, 1, _xlfn.SEQUENCE(1, _xlpm.n, _xlpm.n, -1)),
_xlpm.pos, MATCH(TRUE, _xlpm.rev&lt;&gt;AN11, 0),
_xlpm.wynik, IF(ISNUMBER(_xlpm.pos), _xlpm.pos-1, _xlpm.n),
_xlpm.wynik
)</f>
        <v>2</v>
      </c>
      <c r="AP11" t="str">
        <f t="shared" si="0"/>
        <v>tak 2</v>
      </c>
    </row>
    <row r="12" spans="1:42" x14ac:dyDescent="0.25">
      <c r="A12" s="16" t="s">
        <v>288</v>
      </c>
      <c r="B12" s="9" t="s">
        <v>1</v>
      </c>
      <c r="C12" s="2" t="s">
        <v>0</v>
      </c>
      <c r="D12" s="2" t="s">
        <v>1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1</v>
      </c>
      <c r="O12" s="2" t="s">
        <v>1</v>
      </c>
      <c r="P12" s="2" t="s">
        <v>1</v>
      </c>
      <c r="Q12" s="2" t="s">
        <v>0</v>
      </c>
      <c r="R12" s="2" t="s">
        <v>0</v>
      </c>
      <c r="S12" s="2" t="s">
        <v>1</v>
      </c>
      <c r="T12" s="2" t="s">
        <v>0</v>
      </c>
      <c r="U12" s="2" t="s">
        <v>0</v>
      </c>
      <c r="V12" s="2" t="s">
        <v>1</v>
      </c>
      <c r="W12" s="2" t="s">
        <v>0</v>
      </c>
      <c r="X12" s="2" t="s">
        <v>1</v>
      </c>
      <c r="Y12" s="2" t="s">
        <v>1</v>
      </c>
      <c r="Z12" s="2" t="s">
        <v>1</v>
      </c>
      <c r="AA12" s="2" t="s">
        <v>0</v>
      </c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5"/>
      <c r="AN12" t="str" cm="1">
        <f t="array" ref="AN12">LOOKUP(2,1/(B12:AM12&lt;&gt;""),B12:AM12)</f>
        <v>tak</v>
      </c>
      <c r="AO12" cm="1">
        <f t="array" ref="AO12">_xlfn.LET(
_xlpm.rng, _xlfn._xlws.FILTER(B12:AM12, B12:AM12&lt;&gt;""),
_xlpm.n, COLUMNS(_xlpm.rng),
_xlpm.rev, INDEX(_xlpm.rng, 1, _xlfn.SEQUENCE(1, _xlpm.n, _xlpm.n, -1)),
_xlpm.pos, MATCH(TRUE, _xlpm.rev&lt;&gt;AN12, 0),
_xlpm.wynik, IF(ISNUMBER(_xlpm.pos), _xlpm.pos-1, _xlpm.n),
_xlpm.wynik
)</f>
        <v>1</v>
      </c>
      <c r="AP12" t="str">
        <f t="shared" si="0"/>
        <v>tak 1</v>
      </c>
    </row>
    <row r="13" spans="1:42" x14ac:dyDescent="0.25">
      <c r="A13" s="16" t="s">
        <v>289</v>
      </c>
      <c r="B13" s="9" t="s">
        <v>0</v>
      </c>
      <c r="C13" s="2" t="s">
        <v>1</v>
      </c>
      <c r="D13" s="2" t="s">
        <v>0</v>
      </c>
      <c r="E13" s="2" t="s">
        <v>1</v>
      </c>
      <c r="F13" s="2" t="s">
        <v>1</v>
      </c>
      <c r="G13" s="2" t="s">
        <v>1</v>
      </c>
      <c r="H13" s="2" t="s">
        <v>0</v>
      </c>
      <c r="I13" s="2" t="s">
        <v>1</v>
      </c>
      <c r="J13" s="2" t="s">
        <v>1</v>
      </c>
      <c r="K13" s="2" t="s">
        <v>1</v>
      </c>
      <c r="L13" s="2" t="s">
        <v>1</v>
      </c>
      <c r="M13" s="2" t="s">
        <v>0</v>
      </c>
      <c r="N13" s="2" t="s">
        <v>0</v>
      </c>
      <c r="O13" s="2" t="s">
        <v>0</v>
      </c>
      <c r="P13" s="2" t="s">
        <v>1</v>
      </c>
      <c r="Q13" s="2" t="s">
        <v>1</v>
      </c>
      <c r="R13" s="2" t="s">
        <v>0</v>
      </c>
      <c r="S13" s="2" t="s">
        <v>0</v>
      </c>
      <c r="T13" s="2" t="s">
        <v>0</v>
      </c>
      <c r="U13" s="2" t="s">
        <v>0</v>
      </c>
      <c r="V13" s="2" t="s">
        <v>0</v>
      </c>
      <c r="W13" s="2" t="s">
        <v>1</v>
      </c>
      <c r="X13" s="2" t="s">
        <v>1</v>
      </c>
      <c r="Y13" s="2" t="s">
        <v>0</v>
      </c>
      <c r="Z13" s="2" t="s">
        <v>1</v>
      </c>
      <c r="AA13" s="2" t="s">
        <v>1</v>
      </c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5"/>
      <c r="AN13" t="str" cm="1">
        <f t="array" ref="AN13">LOOKUP(2,1/(B13:AM13&lt;&gt;""),B13:AM13)</f>
        <v>nie</v>
      </c>
      <c r="AO13" cm="1">
        <f t="array" ref="AO13">_xlfn.LET(
_xlpm.rng, _xlfn._xlws.FILTER(B13:AM13, B13:AM13&lt;&gt;""),
_xlpm.n, COLUMNS(_xlpm.rng),
_xlpm.rev, INDEX(_xlpm.rng, 1, _xlfn.SEQUENCE(1, _xlpm.n, _xlpm.n, -1)),
_xlpm.pos, MATCH(TRUE, _xlpm.rev&lt;&gt;AN13, 0),
_xlpm.wynik, IF(ISNUMBER(_xlpm.pos), _xlpm.pos-1, _xlpm.n),
_xlpm.wynik
)</f>
        <v>2</v>
      </c>
      <c r="AP13" t="str">
        <f t="shared" si="0"/>
        <v>nie 2</v>
      </c>
    </row>
    <row r="14" spans="1:42" x14ac:dyDescent="0.25">
      <c r="A14" s="16" t="s">
        <v>290</v>
      </c>
      <c r="B14" s="9" t="s">
        <v>0</v>
      </c>
      <c r="C14" s="2" t="s">
        <v>1</v>
      </c>
      <c r="D14" s="2" t="s">
        <v>0</v>
      </c>
      <c r="E14" s="2" t="s">
        <v>0</v>
      </c>
      <c r="F14" s="2" t="s">
        <v>0</v>
      </c>
      <c r="G14" s="2" t="s">
        <v>1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1</v>
      </c>
      <c r="M14" s="2" t="s">
        <v>1</v>
      </c>
      <c r="N14" s="2" t="s">
        <v>1</v>
      </c>
      <c r="O14" s="2" t="s">
        <v>1</v>
      </c>
      <c r="P14" s="2" t="s">
        <v>1</v>
      </c>
      <c r="Q14" s="2" t="s">
        <v>0</v>
      </c>
      <c r="R14" s="2" t="s">
        <v>0</v>
      </c>
      <c r="S14" s="2" t="s">
        <v>0</v>
      </c>
      <c r="T14" s="2" t="s">
        <v>0</v>
      </c>
      <c r="U14" s="2" t="s">
        <v>0</v>
      </c>
      <c r="V14" s="2" t="s">
        <v>1</v>
      </c>
      <c r="W14" s="2" t="s">
        <v>1</v>
      </c>
      <c r="X14" s="2" t="s">
        <v>0</v>
      </c>
      <c r="Y14" s="2" t="s">
        <v>1</v>
      </c>
      <c r="Z14" s="2" t="s">
        <v>1</v>
      </c>
      <c r="AA14" s="2" t="s">
        <v>1</v>
      </c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5"/>
      <c r="AN14" t="str" cm="1">
        <f t="array" ref="AN14">LOOKUP(2,1/(B14:AM14&lt;&gt;""),B14:AM14)</f>
        <v>nie</v>
      </c>
      <c r="AO14" cm="1">
        <f t="array" ref="AO14">_xlfn.LET(
_xlpm.rng, _xlfn._xlws.FILTER(B14:AM14, B14:AM14&lt;&gt;""),
_xlpm.n, COLUMNS(_xlpm.rng),
_xlpm.rev, INDEX(_xlpm.rng, 1, _xlfn.SEQUENCE(1, _xlpm.n, _xlpm.n, -1)),
_xlpm.pos, MATCH(TRUE, _xlpm.rev&lt;&gt;AN14, 0),
_xlpm.wynik, IF(ISNUMBER(_xlpm.pos), _xlpm.pos-1, _xlpm.n),
_xlpm.wynik
)</f>
        <v>3</v>
      </c>
      <c r="AP14" t="str">
        <f t="shared" si="0"/>
        <v>nie 3</v>
      </c>
    </row>
    <row r="15" spans="1:42" x14ac:dyDescent="0.25">
      <c r="A15" s="16" t="s">
        <v>291</v>
      </c>
      <c r="B15" s="9" t="s">
        <v>0</v>
      </c>
      <c r="C15" s="2" t="s">
        <v>1</v>
      </c>
      <c r="D15" s="2" t="s">
        <v>0</v>
      </c>
      <c r="E15" s="2" t="s">
        <v>1</v>
      </c>
      <c r="F15" s="2" t="s">
        <v>1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1</v>
      </c>
      <c r="L15" s="2" t="s">
        <v>0</v>
      </c>
      <c r="M15" s="2" t="s">
        <v>1</v>
      </c>
      <c r="N15" s="2" t="s">
        <v>1</v>
      </c>
      <c r="O15" s="2" t="s">
        <v>1</v>
      </c>
      <c r="P15" s="2" t="s">
        <v>1</v>
      </c>
      <c r="Q15" s="2" t="s">
        <v>0</v>
      </c>
      <c r="R15" s="2" t="s">
        <v>1</v>
      </c>
      <c r="S15" s="2" t="s">
        <v>1</v>
      </c>
      <c r="T15" s="2" t="s">
        <v>0</v>
      </c>
      <c r="U15" s="2" t="s">
        <v>1</v>
      </c>
      <c r="V15" s="2" t="s">
        <v>0</v>
      </c>
      <c r="W15" s="2" t="s">
        <v>1</v>
      </c>
      <c r="X15" s="2" t="s">
        <v>1</v>
      </c>
      <c r="Y15" s="2" t="s">
        <v>0</v>
      </c>
      <c r="Z15" s="2" t="s">
        <v>0</v>
      </c>
      <c r="AA15" s="2" t="s">
        <v>0</v>
      </c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5"/>
      <c r="AN15" t="str" cm="1">
        <f t="array" ref="AN15">LOOKUP(2,1/(B15:AM15&lt;&gt;""),B15:AM15)</f>
        <v>tak</v>
      </c>
      <c r="AO15" cm="1">
        <f t="array" ref="AO15">_xlfn.LET(
_xlpm.rng, _xlfn._xlws.FILTER(B15:AM15, B15:AM15&lt;&gt;""),
_xlpm.n, COLUMNS(_xlpm.rng),
_xlpm.rev, INDEX(_xlpm.rng, 1, _xlfn.SEQUENCE(1, _xlpm.n, _xlpm.n, -1)),
_xlpm.pos, MATCH(TRUE, _xlpm.rev&lt;&gt;AN15, 0),
_xlpm.wynik, IF(ISNUMBER(_xlpm.pos), _xlpm.pos-1, _xlpm.n),
_xlpm.wynik
)</f>
        <v>3</v>
      </c>
      <c r="AP15" t="str">
        <f t="shared" si="0"/>
        <v>tak 3</v>
      </c>
    </row>
    <row r="16" spans="1:42" x14ac:dyDescent="0.25">
      <c r="A16" s="16" t="s">
        <v>292</v>
      </c>
      <c r="B16" s="9" t="s">
        <v>1</v>
      </c>
      <c r="C16" s="2" t="s">
        <v>1</v>
      </c>
      <c r="D16" s="2" t="s">
        <v>0</v>
      </c>
      <c r="E16" s="2" t="s">
        <v>1</v>
      </c>
      <c r="F16" s="2" t="s">
        <v>0</v>
      </c>
      <c r="G16" s="2" t="s">
        <v>0</v>
      </c>
      <c r="H16" s="2" t="s">
        <v>1</v>
      </c>
      <c r="I16" s="2" t="s">
        <v>1</v>
      </c>
      <c r="J16" s="2" t="s">
        <v>1</v>
      </c>
      <c r="K16" s="2" t="s">
        <v>1</v>
      </c>
      <c r="L16" s="2" t="s">
        <v>1</v>
      </c>
      <c r="M16" s="2" t="s">
        <v>1</v>
      </c>
      <c r="N16" s="2" t="s">
        <v>1</v>
      </c>
      <c r="O16" s="2" t="s">
        <v>0</v>
      </c>
      <c r="P16" s="2" t="s">
        <v>1</v>
      </c>
      <c r="Q16" s="2" t="s">
        <v>1</v>
      </c>
      <c r="R16" s="2" t="s">
        <v>0</v>
      </c>
      <c r="S16" s="2" t="s">
        <v>1</v>
      </c>
      <c r="T16" s="2" t="s">
        <v>0</v>
      </c>
      <c r="U16" s="2" t="s">
        <v>0</v>
      </c>
      <c r="V16" s="2" t="s">
        <v>1</v>
      </c>
      <c r="W16" s="2" t="s">
        <v>1</v>
      </c>
      <c r="X16" s="2" t="s">
        <v>0</v>
      </c>
      <c r="Y16" s="2" t="s">
        <v>0</v>
      </c>
      <c r="Z16" s="2" t="s">
        <v>1</v>
      </c>
      <c r="AA16" s="2" t="s">
        <v>1</v>
      </c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5"/>
      <c r="AN16" t="str" cm="1">
        <f t="array" ref="AN16">LOOKUP(2,1/(B16:AM16&lt;&gt;""),B16:AM16)</f>
        <v>nie</v>
      </c>
      <c r="AO16" cm="1">
        <f t="array" ref="AO16">_xlfn.LET(
_xlpm.rng, _xlfn._xlws.FILTER(B16:AM16, B16:AM16&lt;&gt;""),
_xlpm.n, COLUMNS(_xlpm.rng),
_xlpm.rev, INDEX(_xlpm.rng, 1, _xlfn.SEQUENCE(1, _xlpm.n, _xlpm.n, -1)),
_xlpm.pos, MATCH(TRUE, _xlpm.rev&lt;&gt;AN16, 0),
_xlpm.wynik, IF(ISNUMBER(_xlpm.pos), _xlpm.pos-1, _xlpm.n),
_xlpm.wynik
)</f>
        <v>2</v>
      </c>
      <c r="AP16" t="str">
        <f t="shared" si="0"/>
        <v>nie 2</v>
      </c>
    </row>
    <row r="17" spans="1:42" x14ac:dyDescent="0.25">
      <c r="A17" s="16" t="s">
        <v>293</v>
      </c>
      <c r="B17" s="9" t="s">
        <v>0</v>
      </c>
      <c r="C17" s="2" t="s">
        <v>0</v>
      </c>
      <c r="D17" s="2" t="s">
        <v>0</v>
      </c>
      <c r="E17" s="2" t="s">
        <v>1</v>
      </c>
      <c r="F17" s="2" t="s">
        <v>1</v>
      </c>
      <c r="G17" s="2" t="s">
        <v>0</v>
      </c>
      <c r="H17" s="2" t="s">
        <v>0</v>
      </c>
      <c r="I17" s="2" t="s">
        <v>1</v>
      </c>
      <c r="J17" s="2" t="s">
        <v>0</v>
      </c>
      <c r="K17" s="2" t="s">
        <v>1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1</v>
      </c>
      <c r="Q17" s="2" t="s">
        <v>1</v>
      </c>
      <c r="R17" s="2" t="s">
        <v>1</v>
      </c>
      <c r="S17" s="2" t="s">
        <v>0</v>
      </c>
      <c r="T17" s="2" t="s">
        <v>1</v>
      </c>
      <c r="U17" s="2" t="s">
        <v>0</v>
      </c>
      <c r="V17" s="2" t="s">
        <v>0</v>
      </c>
      <c r="W17" s="2" t="s">
        <v>1</v>
      </c>
      <c r="X17" s="2" t="s">
        <v>1</v>
      </c>
      <c r="Y17" s="2"/>
      <c r="Z17" s="2" t="s">
        <v>0</v>
      </c>
      <c r="AA17" s="2" t="s">
        <v>1</v>
      </c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5"/>
      <c r="AN17" t="str" cm="1">
        <f t="array" ref="AN17">LOOKUP(2,1/(B17:AM17&lt;&gt;""),B17:AM17)</f>
        <v>nie</v>
      </c>
      <c r="AO17" cm="1">
        <f t="array" ref="AO17">_xlfn.LET(
_xlpm.rng, _xlfn._xlws.FILTER(B17:AM17, B17:AM17&lt;&gt;""),
_xlpm.n, COLUMNS(_xlpm.rng),
_xlpm.rev, INDEX(_xlpm.rng, 1, _xlfn.SEQUENCE(1, _xlpm.n, _xlpm.n, -1)),
_xlpm.pos, MATCH(TRUE, _xlpm.rev&lt;&gt;AN17, 0),
_xlpm.wynik, IF(ISNUMBER(_xlpm.pos), _xlpm.pos-1, _xlpm.n),
_xlpm.wynik
)</f>
        <v>1</v>
      </c>
      <c r="AP17" t="str">
        <f t="shared" si="0"/>
        <v>nie 1</v>
      </c>
    </row>
    <row r="18" spans="1:42" x14ac:dyDescent="0.25">
      <c r="A18" s="16" t="s">
        <v>294</v>
      </c>
      <c r="B18" s="9" t="s">
        <v>1</v>
      </c>
      <c r="C18" s="2" t="s">
        <v>0</v>
      </c>
      <c r="D18" s="2" t="s">
        <v>0</v>
      </c>
      <c r="E18" s="2" t="s">
        <v>1</v>
      </c>
      <c r="F18" s="2" t="s">
        <v>1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1</v>
      </c>
      <c r="L18" s="2" t="s">
        <v>0</v>
      </c>
      <c r="M18" s="2" t="s">
        <v>0</v>
      </c>
      <c r="N18" s="2" t="s">
        <v>1</v>
      </c>
      <c r="O18" s="2" t="s">
        <v>1</v>
      </c>
      <c r="P18" s="2" t="s">
        <v>1</v>
      </c>
      <c r="Q18" s="2" t="s">
        <v>1</v>
      </c>
      <c r="R18" s="2" t="s">
        <v>0</v>
      </c>
      <c r="S18" s="2" t="s">
        <v>1</v>
      </c>
      <c r="T18" s="2" t="s">
        <v>1</v>
      </c>
      <c r="U18" s="2" t="s">
        <v>0</v>
      </c>
      <c r="V18" s="2" t="s">
        <v>1</v>
      </c>
      <c r="W18" s="2" t="s">
        <v>1</v>
      </c>
      <c r="X18" s="2" t="s">
        <v>1</v>
      </c>
      <c r="Y18" s="2" t="s">
        <v>1</v>
      </c>
      <c r="Z18" s="2" t="s">
        <v>0</v>
      </c>
      <c r="AA18" s="2" t="s">
        <v>1</v>
      </c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5"/>
      <c r="AN18" t="str" cm="1">
        <f t="array" ref="AN18">LOOKUP(2,1/(B18:AM18&lt;&gt;""),B18:AM18)</f>
        <v>nie</v>
      </c>
      <c r="AO18" cm="1">
        <f t="array" ref="AO18">_xlfn.LET(
_xlpm.rng, _xlfn._xlws.FILTER(B18:AM18, B18:AM18&lt;&gt;""),
_xlpm.n, COLUMNS(_xlpm.rng),
_xlpm.rev, INDEX(_xlpm.rng, 1, _xlfn.SEQUENCE(1, _xlpm.n, _xlpm.n, -1)),
_xlpm.pos, MATCH(TRUE, _xlpm.rev&lt;&gt;AN18, 0),
_xlpm.wynik, IF(ISNUMBER(_xlpm.pos), _xlpm.pos-1, _xlpm.n),
_xlpm.wynik
)</f>
        <v>1</v>
      </c>
      <c r="AP18" t="str">
        <f t="shared" si="0"/>
        <v>nie 1</v>
      </c>
    </row>
    <row r="19" spans="1:42" x14ac:dyDescent="0.25">
      <c r="A19" s="16" t="s">
        <v>295</v>
      </c>
      <c r="B19" s="9" t="s">
        <v>0</v>
      </c>
      <c r="C19" s="2" t="s">
        <v>0</v>
      </c>
      <c r="D19" s="2" t="s">
        <v>1</v>
      </c>
      <c r="E19" s="2" t="s">
        <v>1</v>
      </c>
      <c r="F19" s="2" t="s">
        <v>1</v>
      </c>
      <c r="G19" s="2" t="s">
        <v>1</v>
      </c>
      <c r="H19" s="2" t="s">
        <v>0</v>
      </c>
      <c r="I19" s="2" t="s">
        <v>1</v>
      </c>
      <c r="J19" s="2" t="s">
        <v>0</v>
      </c>
      <c r="K19" s="2" t="s">
        <v>1</v>
      </c>
      <c r="L19" s="2" t="s">
        <v>1</v>
      </c>
      <c r="M19" s="2" t="s">
        <v>0</v>
      </c>
      <c r="N19" s="2" t="s">
        <v>0</v>
      </c>
      <c r="O19" s="2" t="s">
        <v>1</v>
      </c>
      <c r="P19" s="2" t="s">
        <v>0</v>
      </c>
      <c r="Q19" s="2" t="s">
        <v>0</v>
      </c>
      <c r="R19" s="2" t="s">
        <v>0</v>
      </c>
      <c r="S19" s="2" t="s">
        <v>1</v>
      </c>
      <c r="T19" s="2" t="s">
        <v>1</v>
      </c>
      <c r="U19" s="2" t="s">
        <v>1</v>
      </c>
      <c r="V19" s="2" t="s">
        <v>1</v>
      </c>
      <c r="W19" s="2" t="s">
        <v>0</v>
      </c>
      <c r="X19" s="2" t="s">
        <v>1</v>
      </c>
      <c r="Y19" s="2" t="s">
        <v>1</v>
      </c>
      <c r="Z19" s="2" t="s">
        <v>0</v>
      </c>
      <c r="AA19" s="2" t="s">
        <v>1</v>
      </c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5"/>
      <c r="AN19" t="str" cm="1">
        <f t="array" ref="AN19">LOOKUP(2,1/(B19:AM19&lt;&gt;""),B19:AM19)</f>
        <v>nie</v>
      </c>
      <c r="AO19" cm="1">
        <f t="array" ref="AO19">_xlfn.LET(
_xlpm.rng, _xlfn._xlws.FILTER(B19:AM19, B19:AM19&lt;&gt;""),
_xlpm.n, COLUMNS(_xlpm.rng),
_xlpm.rev, INDEX(_xlpm.rng, 1, _xlfn.SEQUENCE(1, _xlpm.n, _xlpm.n, -1)),
_xlpm.pos, MATCH(TRUE, _xlpm.rev&lt;&gt;AN19, 0),
_xlpm.wynik, IF(ISNUMBER(_xlpm.pos), _xlpm.pos-1, _xlpm.n),
_xlpm.wynik
)</f>
        <v>1</v>
      </c>
      <c r="AP19" t="str">
        <f t="shared" si="0"/>
        <v>nie 1</v>
      </c>
    </row>
    <row r="20" spans="1:42" hidden="1" x14ac:dyDescent="0.25">
      <c r="B20">
        <f t="shared" ref="B20:AM20" si="1">COUNTIF(B2:B19, "tak")</f>
        <v>8</v>
      </c>
      <c r="C20">
        <f t="shared" si="1"/>
        <v>10</v>
      </c>
      <c r="D20">
        <f t="shared" si="1"/>
        <v>12</v>
      </c>
      <c r="E20">
        <f t="shared" si="1"/>
        <v>6</v>
      </c>
      <c r="F20">
        <f t="shared" si="1"/>
        <v>10</v>
      </c>
      <c r="G20">
        <f t="shared" si="1"/>
        <v>12</v>
      </c>
      <c r="H20">
        <f t="shared" si="1"/>
        <v>16</v>
      </c>
      <c r="I20">
        <f t="shared" si="1"/>
        <v>10</v>
      </c>
      <c r="J20">
        <f t="shared" si="1"/>
        <v>14</v>
      </c>
      <c r="K20">
        <f t="shared" si="1"/>
        <v>6</v>
      </c>
      <c r="L20">
        <f t="shared" si="1"/>
        <v>6</v>
      </c>
      <c r="M20">
        <f t="shared" si="1"/>
        <v>12</v>
      </c>
      <c r="N20">
        <f t="shared" si="1"/>
        <v>8</v>
      </c>
      <c r="O20">
        <f t="shared" si="1"/>
        <v>10</v>
      </c>
      <c r="P20">
        <f t="shared" si="1"/>
        <v>2</v>
      </c>
      <c r="Q20">
        <f t="shared" si="1"/>
        <v>8</v>
      </c>
      <c r="R20">
        <f t="shared" si="1"/>
        <v>12</v>
      </c>
      <c r="S20">
        <f t="shared" si="1"/>
        <v>8</v>
      </c>
      <c r="T20">
        <f t="shared" si="1"/>
        <v>10</v>
      </c>
      <c r="U20">
        <f t="shared" si="1"/>
        <v>8</v>
      </c>
      <c r="V20">
        <f t="shared" si="1"/>
        <v>6</v>
      </c>
      <c r="W20">
        <f t="shared" si="1"/>
        <v>8</v>
      </c>
      <c r="X20">
        <f t="shared" si="1"/>
        <v>8</v>
      </c>
      <c r="Y20">
        <f t="shared" si="1"/>
        <v>8</v>
      </c>
      <c r="Z20">
        <f t="shared" si="1"/>
        <v>8</v>
      </c>
      <c r="AA20">
        <f t="shared" si="1"/>
        <v>6</v>
      </c>
      <c r="AB20">
        <f t="shared" si="1"/>
        <v>0</v>
      </c>
      <c r="AC20">
        <f t="shared" si="1"/>
        <v>0</v>
      </c>
      <c r="AD20">
        <f t="shared" si="1"/>
        <v>0</v>
      </c>
      <c r="AE20">
        <f t="shared" si="1"/>
        <v>0</v>
      </c>
      <c r="AF20">
        <f t="shared" si="1"/>
        <v>0</v>
      </c>
      <c r="AG20">
        <f t="shared" si="1"/>
        <v>0</v>
      </c>
      <c r="AH20">
        <f t="shared" si="1"/>
        <v>0</v>
      </c>
      <c r="AI20">
        <f t="shared" si="1"/>
        <v>0</v>
      </c>
      <c r="AJ20">
        <f t="shared" si="1"/>
        <v>0</v>
      </c>
      <c r="AK20">
        <f t="shared" si="1"/>
        <v>0</v>
      </c>
      <c r="AL20">
        <f t="shared" si="1"/>
        <v>0</v>
      </c>
      <c r="AM20">
        <f t="shared" si="1"/>
        <v>0</v>
      </c>
    </row>
    <row r="21" spans="1:42" hidden="1" x14ac:dyDescent="0.25">
      <c r="B21">
        <f t="shared" ref="B21:AM21" si="2">COUNTIF(B2:B19, "nie")</f>
        <v>10</v>
      </c>
      <c r="C21">
        <f t="shared" si="2"/>
        <v>8</v>
      </c>
      <c r="D21">
        <f t="shared" si="2"/>
        <v>6</v>
      </c>
      <c r="E21">
        <f t="shared" si="2"/>
        <v>12</v>
      </c>
      <c r="F21">
        <f t="shared" si="2"/>
        <v>8</v>
      </c>
      <c r="G21">
        <f t="shared" si="2"/>
        <v>6</v>
      </c>
      <c r="H21">
        <f t="shared" si="2"/>
        <v>2</v>
      </c>
      <c r="I21">
        <f t="shared" si="2"/>
        <v>8</v>
      </c>
      <c r="J21">
        <f t="shared" si="2"/>
        <v>4</v>
      </c>
      <c r="K21">
        <f t="shared" si="2"/>
        <v>12</v>
      </c>
      <c r="L21">
        <f t="shared" si="2"/>
        <v>12</v>
      </c>
      <c r="M21">
        <f t="shared" si="2"/>
        <v>6</v>
      </c>
      <c r="N21">
        <f t="shared" si="2"/>
        <v>10</v>
      </c>
      <c r="O21">
        <f t="shared" si="2"/>
        <v>8</v>
      </c>
      <c r="P21">
        <f t="shared" si="2"/>
        <v>16</v>
      </c>
      <c r="Q21">
        <f t="shared" si="2"/>
        <v>10</v>
      </c>
      <c r="R21">
        <f t="shared" si="2"/>
        <v>6</v>
      </c>
      <c r="S21">
        <f t="shared" si="2"/>
        <v>10</v>
      </c>
      <c r="T21">
        <f t="shared" si="2"/>
        <v>8</v>
      </c>
      <c r="U21">
        <f t="shared" si="2"/>
        <v>10</v>
      </c>
      <c r="V21">
        <f t="shared" si="2"/>
        <v>12</v>
      </c>
      <c r="W21">
        <f t="shared" si="2"/>
        <v>10</v>
      </c>
      <c r="X21">
        <f t="shared" si="2"/>
        <v>10</v>
      </c>
      <c r="Y21">
        <f t="shared" si="2"/>
        <v>8</v>
      </c>
      <c r="Z21">
        <f t="shared" si="2"/>
        <v>10</v>
      </c>
      <c r="AA21">
        <f t="shared" si="2"/>
        <v>12</v>
      </c>
      <c r="AB21">
        <f t="shared" si="2"/>
        <v>0</v>
      </c>
      <c r="AC21">
        <f t="shared" si="2"/>
        <v>0</v>
      </c>
      <c r="AD21">
        <f t="shared" si="2"/>
        <v>0</v>
      </c>
      <c r="AE21">
        <f t="shared" si="2"/>
        <v>0</v>
      </c>
      <c r="AF21">
        <f t="shared" si="2"/>
        <v>0</v>
      </c>
      <c r="AG21">
        <f t="shared" si="2"/>
        <v>0</v>
      </c>
      <c r="AH21">
        <f t="shared" si="2"/>
        <v>0</v>
      </c>
      <c r="AI21">
        <f t="shared" si="2"/>
        <v>0</v>
      </c>
      <c r="AJ21">
        <f t="shared" si="2"/>
        <v>0</v>
      </c>
      <c r="AK21">
        <f t="shared" si="2"/>
        <v>0</v>
      </c>
      <c r="AL21">
        <f t="shared" si="2"/>
        <v>0</v>
      </c>
      <c r="AM21">
        <f t="shared" si="2"/>
        <v>0</v>
      </c>
    </row>
    <row r="22" spans="1:42" hidden="1" x14ac:dyDescent="0.25">
      <c r="B22" t="str">
        <f>IF(MOD(B20, 2) = 0, "1", "0")</f>
        <v>1</v>
      </c>
      <c r="C22" t="str">
        <f t="shared" ref="C22:AM23" si="3">IF(MOD(C20, 2) = 0, "1", "0")</f>
        <v>1</v>
      </c>
      <c r="D22" t="str">
        <f t="shared" si="3"/>
        <v>1</v>
      </c>
      <c r="E22" t="str">
        <f t="shared" si="3"/>
        <v>1</v>
      </c>
      <c r="F22" t="str">
        <f t="shared" si="3"/>
        <v>1</v>
      </c>
      <c r="G22" t="str">
        <f t="shared" si="3"/>
        <v>1</v>
      </c>
      <c r="H22" t="str">
        <f t="shared" si="3"/>
        <v>1</v>
      </c>
      <c r="I22" t="str">
        <f t="shared" si="3"/>
        <v>1</v>
      </c>
      <c r="J22" t="str">
        <f t="shared" si="3"/>
        <v>1</v>
      </c>
      <c r="K22" t="str">
        <f t="shared" si="3"/>
        <v>1</v>
      </c>
      <c r="L22" t="str">
        <f t="shared" si="3"/>
        <v>1</v>
      </c>
      <c r="M22" t="str">
        <f t="shared" si="3"/>
        <v>1</v>
      </c>
      <c r="N22" t="str">
        <f t="shared" si="3"/>
        <v>1</v>
      </c>
      <c r="O22" t="str">
        <f t="shared" si="3"/>
        <v>1</v>
      </c>
      <c r="P22" t="str">
        <f t="shared" si="3"/>
        <v>1</v>
      </c>
      <c r="Q22" t="str">
        <f t="shared" si="3"/>
        <v>1</v>
      </c>
      <c r="R22" t="str">
        <f t="shared" si="3"/>
        <v>1</v>
      </c>
      <c r="S22" t="str">
        <f t="shared" si="3"/>
        <v>1</v>
      </c>
      <c r="T22" t="str">
        <f t="shared" si="3"/>
        <v>1</v>
      </c>
      <c r="U22" t="str">
        <f t="shared" si="3"/>
        <v>1</v>
      </c>
      <c r="V22" t="str">
        <f t="shared" si="3"/>
        <v>1</v>
      </c>
      <c r="W22" t="str">
        <f t="shared" si="3"/>
        <v>1</v>
      </c>
      <c r="X22" t="str">
        <f t="shared" si="3"/>
        <v>1</v>
      </c>
      <c r="Y22" t="str">
        <f t="shared" si="3"/>
        <v>1</v>
      </c>
      <c r="Z22" t="str">
        <f t="shared" si="3"/>
        <v>1</v>
      </c>
      <c r="AA22" t="str">
        <f t="shared" si="3"/>
        <v>1</v>
      </c>
      <c r="AB22" t="str">
        <f t="shared" si="3"/>
        <v>1</v>
      </c>
      <c r="AC22" t="str">
        <f t="shared" si="3"/>
        <v>1</v>
      </c>
      <c r="AD22" t="str">
        <f t="shared" si="3"/>
        <v>1</v>
      </c>
      <c r="AE22" t="str">
        <f t="shared" si="3"/>
        <v>1</v>
      </c>
      <c r="AF22" t="str">
        <f t="shared" si="3"/>
        <v>1</v>
      </c>
      <c r="AG22" t="str">
        <f t="shared" si="3"/>
        <v>1</v>
      </c>
      <c r="AH22" t="str">
        <f t="shared" si="3"/>
        <v>1</v>
      </c>
      <c r="AI22" t="str">
        <f t="shared" si="3"/>
        <v>1</v>
      </c>
      <c r="AJ22" t="str">
        <f t="shared" si="3"/>
        <v>1</v>
      </c>
      <c r="AK22" t="str">
        <f t="shared" si="3"/>
        <v>1</v>
      </c>
      <c r="AL22" t="str">
        <f t="shared" si="3"/>
        <v>1</v>
      </c>
      <c r="AM22" t="str">
        <f t="shared" si="3"/>
        <v>1</v>
      </c>
    </row>
    <row r="23" spans="1:42" hidden="1" x14ac:dyDescent="0.25">
      <c r="B23" t="str">
        <f>IF(MOD(B21, 2) = 0, "1", "0")</f>
        <v>1</v>
      </c>
      <c r="C23" t="str">
        <f t="shared" si="3"/>
        <v>1</v>
      </c>
      <c r="D23" t="str">
        <f t="shared" si="3"/>
        <v>1</v>
      </c>
      <c r="E23" t="str">
        <f t="shared" si="3"/>
        <v>1</v>
      </c>
      <c r="F23" t="str">
        <f t="shared" si="3"/>
        <v>1</v>
      </c>
      <c r="G23" t="str">
        <f t="shared" si="3"/>
        <v>1</v>
      </c>
      <c r="H23" t="str">
        <f t="shared" si="3"/>
        <v>1</v>
      </c>
      <c r="I23" t="str">
        <f t="shared" si="3"/>
        <v>1</v>
      </c>
      <c r="J23" t="str">
        <f t="shared" si="3"/>
        <v>1</v>
      </c>
      <c r="K23" t="str">
        <f t="shared" si="3"/>
        <v>1</v>
      </c>
      <c r="L23" t="str">
        <f t="shared" si="3"/>
        <v>1</v>
      </c>
      <c r="M23" t="str">
        <f t="shared" si="3"/>
        <v>1</v>
      </c>
      <c r="N23" t="str">
        <f t="shared" si="3"/>
        <v>1</v>
      </c>
      <c r="O23" t="str">
        <f t="shared" si="3"/>
        <v>1</v>
      </c>
      <c r="P23" t="str">
        <f t="shared" si="3"/>
        <v>1</v>
      </c>
      <c r="Q23" t="str">
        <f t="shared" si="3"/>
        <v>1</v>
      </c>
      <c r="R23" t="str">
        <f t="shared" si="3"/>
        <v>1</v>
      </c>
      <c r="S23" t="str">
        <f t="shared" si="3"/>
        <v>1</v>
      </c>
      <c r="T23" t="str">
        <f t="shared" si="3"/>
        <v>1</v>
      </c>
      <c r="U23" t="str">
        <f t="shared" si="3"/>
        <v>1</v>
      </c>
      <c r="V23" t="str">
        <f t="shared" si="3"/>
        <v>1</v>
      </c>
      <c r="W23" t="str">
        <f t="shared" si="3"/>
        <v>1</v>
      </c>
      <c r="X23" t="str">
        <f t="shared" si="3"/>
        <v>1</v>
      </c>
      <c r="Y23" t="str">
        <f t="shared" si="3"/>
        <v>1</v>
      </c>
      <c r="Z23" t="str">
        <f t="shared" si="3"/>
        <v>1</v>
      </c>
      <c r="AA23" t="str">
        <f t="shared" si="3"/>
        <v>1</v>
      </c>
      <c r="AB23" t="str">
        <f t="shared" si="3"/>
        <v>1</v>
      </c>
      <c r="AC23" t="str">
        <f t="shared" si="3"/>
        <v>1</v>
      </c>
      <c r="AD23" t="str">
        <f t="shared" si="3"/>
        <v>1</v>
      </c>
      <c r="AE23" t="str">
        <f t="shared" si="3"/>
        <v>1</v>
      </c>
      <c r="AF23" t="str">
        <f t="shared" si="3"/>
        <v>1</v>
      </c>
      <c r="AG23" t="str">
        <f t="shared" si="3"/>
        <v>1</v>
      </c>
      <c r="AH23" t="str">
        <f t="shared" si="3"/>
        <v>1</v>
      </c>
      <c r="AI23" t="str">
        <f t="shared" si="3"/>
        <v>1</v>
      </c>
      <c r="AJ23" t="str">
        <f t="shared" si="3"/>
        <v>1</v>
      </c>
      <c r="AK23" t="str">
        <f t="shared" si="3"/>
        <v>1</v>
      </c>
      <c r="AL23" t="str">
        <f t="shared" si="3"/>
        <v>1</v>
      </c>
      <c r="AM23" t="str">
        <f t="shared" si="3"/>
        <v>1</v>
      </c>
    </row>
    <row r="24" spans="1:42" hidden="1" x14ac:dyDescent="0.25">
      <c r="B24">
        <f>SUM(B22+B23)</f>
        <v>2</v>
      </c>
      <c r="C24">
        <f t="shared" ref="C24:AM24" si="4">SUM(C22+C23)</f>
        <v>2</v>
      </c>
      <c r="D24">
        <f t="shared" si="4"/>
        <v>2</v>
      </c>
      <c r="E24">
        <f t="shared" si="4"/>
        <v>2</v>
      </c>
      <c r="F24">
        <f t="shared" si="4"/>
        <v>2</v>
      </c>
      <c r="G24">
        <f t="shared" si="4"/>
        <v>2</v>
      </c>
      <c r="H24">
        <f t="shared" si="4"/>
        <v>2</v>
      </c>
      <c r="I24">
        <f t="shared" si="4"/>
        <v>2</v>
      </c>
      <c r="J24">
        <f t="shared" si="4"/>
        <v>2</v>
      </c>
      <c r="K24">
        <f t="shared" si="4"/>
        <v>2</v>
      </c>
      <c r="L24">
        <f t="shared" si="4"/>
        <v>2</v>
      </c>
      <c r="M24">
        <f t="shared" si="4"/>
        <v>2</v>
      </c>
      <c r="N24">
        <f t="shared" si="4"/>
        <v>2</v>
      </c>
      <c r="O24">
        <f t="shared" si="4"/>
        <v>2</v>
      </c>
      <c r="P24">
        <f t="shared" si="4"/>
        <v>2</v>
      </c>
      <c r="Q24">
        <f t="shared" si="4"/>
        <v>2</v>
      </c>
      <c r="R24">
        <f t="shared" si="4"/>
        <v>2</v>
      </c>
      <c r="S24">
        <f t="shared" si="4"/>
        <v>2</v>
      </c>
      <c r="T24">
        <f t="shared" si="4"/>
        <v>2</v>
      </c>
      <c r="U24">
        <f t="shared" si="4"/>
        <v>2</v>
      </c>
      <c r="V24">
        <f t="shared" si="4"/>
        <v>2</v>
      </c>
      <c r="W24">
        <f t="shared" si="4"/>
        <v>2</v>
      </c>
      <c r="X24">
        <f t="shared" si="4"/>
        <v>2</v>
      </c>
      <c r="Y24">
        <f t="shared" si="4"/>
        <v>2</v>
      </c>
      <c r="Z24">
        <f t="shared" si="4"/>
        <v>2</v>
      </c>
      <c r="AA24">
        <f t="shared" si="4"/>
        <v>2</v>
      </c>
      <c r="AB24">
        <f t="shared" si="4"/>
        <v>2</v>
      </c>
      <c r="AC24">
        <f t="shared" si="4"/>
        <v>2</v>
      </c>
      <c r="AD24">
        <f t="shared" si="4"/>
        <v>2</v>
      </c>
      <c r="AE24">
        <f t="shared" si="4"/>
        <v>2</v>
      </c>
      <c r="AF24">
        <f t="shared" si="4"/>
        <v>2</v>
      </c>
      <c r="AG24">
        <f t="shared" si="4"/>
        <v>2</v>
      </c>
      <c r="AH24">
        <f t="shared" si="4"/>
        <v>2</v>
      </c>
      <c r="AI24">
        <f t="shared" si="4"/>
        <v>2</v>
      </c>
      <c r="AJ24">
        <f t="shared" si="4"/>
        <v>2</v>
      </c>
      <c r="AK24">
        <f t="shared" si="4"/>
        <v>2</v>
      </c>
      <c r="AL24">
        <f t="shared" si="4"/>
        <v>2</v>
      </c>
      <c r="AM24">
        <f t="shared" si="4"/>
        <v>2</v>
      </c>
    </row>
    <row r="25" spans="1:42" x14ac:dyDescent="0.25">
      <c r="B25" t="str">
        <f>IF(B24&lt;2, "Błąd! "," ")</f>
        <v xml:space="preserve"> </v>
      </c>
      <c r="C25" t="str">
        <f t="shared" ref="C25:AM25" si="5">IF(C24&lt;2, "Błąd! "," ")</f>
        <v xml:space="preserve"> </v>
      </c>
      <c r="D25" t="str">
        <f t="shared" si="5"/>
        <v xml:space="preserve"> </v>
      </c>
      <c r="E25" t="str">
        <f t="shared" si="5"/>
        <v xml:space="preserve"> </v>
      </c>
      <c r="F25" t="str">
        <f t="shared" si="5"/>
        <v xml:space="preserve"> </v>
      </c>
      <c r="G25" t="str">
        <f t="shared" si="5"/>
        <v xml:space="preserve"> </v>
      </c>
      <c r="H25" t="str">
        <f t="shared" si="5"/>
        <v xml:space="preserve"> </v>
      </c>
      <c r="I25" t="str">
        <f t="shared" si="5"/>
        <v xml:space="preserve"> </v>
      </c>
      <c r="J25" t="str">
        <f t="shared" si="5"/>
        <v xml:space="preserve"> </v>
      </c>
      <c r="K25" t="str">
        <f t="shared" si="5"/>
        <v xml:space="preserve"> </v>
      </c>
      <c r="L25" t="str">
        <f t="shared" si="5"/>
        <v xml:space="preserve"> </v>
      </c>
      <c r="M25" t="str">
        <f t="shared" si="5"/>
        <v xml:space="preserve"> </v>
      </c>
      <c r="N25" t="str">
        <f t="shared" si="5"/>
        <v xml:space="preserve"> </v>
      </c>
      <c r="O25" t="str">
        <f t="shared" si="5"/>
        <v xml:space="preserve"> </v>
      </c>
      <c r="P25" t="str">
        <f t="shared" si="5"/>
        <v xml:space="preserve"> </v>
      </c>
      <c r="Q25" t="str">
        <f t="shared" si="5"/>
        <v xml:space="preserve"> </v>
      </c>
      <c r="R25" t="str">
        <f t="shared" si="5"/>
        <v xml:space="preserve"> </v>
      </c>
      <c r="S25" t="str">
        <f t="shared" si="5"/>
        <v xml:space="preserve"> </v>
      </c>
      <c r="T25" t="str">
        <f t="shared" si="5"/>
        <v xml:space="preserve"> </v>
      </c>
      <c r="U25" t="str">
        <f t="shared" si="5"/>
        <v xml:space="preserve"> </v>
      </c>
      <c r="V25" t="str">
        <f t="shared" si="5"/>
        <v xml:space="preserve"> </v>
      </c>
      <c r="W25" t="str">
        <f t="shared" si="5"/>
        <v xml:space="preserve"> </v>
      </c>
      <c r="X25" t="str">
        <f t="shared" si="5"/>
        <v xml:space="preserve"> </v>
      </c>
      <c r="Y25" t="str">
        <f t="shared" si="5"/>
        <v xml:space="preserve"> </v>
      </c>
      <c r="Z25" t="str">
        <f t="shared" si="5"/>
        <v xml:space="preserve"> </v>
      </c>
      <c r="AA25" t="str">
        <f t="shared" si="5"/>
        <v xml:space="preserve"> </v>
      </c>
      <c r="AB25" t="str">
        <f t="shared" si="5"/>
        <v xml:space="preserve"> </v>
      </c>
      <c r="AC25" t="str">
        <f t="shared" si="5"/>
        <v xml:space="preserve"> </v>
      </c>
      <c r="AD25" t="str">
        <f t="shared" si="5"/>
        <v xml:space="preserve"> </v>
      </c>
      <c r="AE25" t="str">
        <f t="shared" si="5"/>
        <v xml:space="preserve"> </v>
      </c>
      <c r="AF25" t="str">
        <f t="shared" si="5"/>
        <v xml:space="preserve"> </v>
      </c>
      <c r="AG25" t="str">
        <f t="shared" si="5"/>
        <v xml:space="preserve"> </v>
      </c>
      <c r="AH25" t="str">
        <f t="shared" si="5"/>
        <v xml:space="preserve"> </v>
      </c>
      <c r="AI25" t="str">
        <f t="shared" si="5"/>
        <v xml:space="preserve"> </v>
      </c>
      <c r="AJ25" t="str">
        <f t="shared" si="5"/>
        <v xml:space="preserve"> </v>
      </c>
      <c r="AK25" t="str">
        <f t="shared" si="5"/>
        <v xml:space="preserve"> </v>
      </c>
      <c r="AL25" t="str">
        <f t="shared" si="5"/>
        <v xml:space="preserve"> </v>
      </c>
      <c r="AM25" t="str">
        <f t="shared" si="5"/>
        <v xml:space="preserve"> </v>
      </c>
      <c r="AN25" s="92" t="str">
        <f>IF(COUNTIF(B24:AM24, 1) + COUNTIF(B24:AM24, 0) &gt; 0, 1, "")</f>
        <v/>
      </c>
    </row>
  </sheetData>
  <dataValidations count="1">
    <dataValidation type="list" allowBlank="1" showInputMessage="1" showErrorMessage="1" sqref="B2:AM19" xr:uid="{6BCB82AA-CF46-4DA8-A99B-6DD733421800}">
      <formula1>"tak,nie,"</formula1>
    </dataValidation>
  </dataValidation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619FC-2327-491E-9E5B-7E34D72A0160}">
  <sheetPr codeName="Arkusz16">
    <tabColor theme="5" tint="-0.499984740745262"/>
  </sheetPr>
  <dimension ref="A1:AP23"/>
  <sheetViews>
    <sheetView zoomScaleNormal="100" workbookViewId="0">
      <pane xSplit="1" topLeftCell="P1" activePane="topRight" state="frozen"/>
      <selection pane="topRight" activeCell="Z31" sqref="Y31:Z31"/>
    </sheetView>
  </sheetViews>
  <sheetFormatPr defaultRowHeight="15" x14ac:dyDescent="0.25"/>
  <cols>
    <col min="1" max="1" width="15" bestFit="1" customWidth="1"/>
  </cols>
  <sheetData>
    <row r="1" spans="1:42" ht="15.75" thickBot="1" x14ac:dyDescent="0.3">
      <c r="A1" s="24"/>
      <c r="B1" s="22">
        <v>1</v>
      </c>
      <c r="C1" s="20">
        <v>2</v>
      </c>
      <c r="D1" s="20">
        <v>3</v>
      </c>
      <c r="E1" s="20">
        <v>4</v>
      </c>
      <c r="F1" s="20">
        <v>5</v>
      </c>
      <c r="G1" s="20">
        <v>6</v>
      </c>
      <c r="H1" s="20">
        <v>7</v>
      </c>
      <c r="I1" s="20">
        <v>8</v>
      </c>
      <c r="J1" s="20">
        <v>9</v>
      </c>
      <c r="K1" s="20">
        <v>10</v>
      </c>
      <c r="L1" s="20">
        <v>11</v>
      </c>
      <c r="M1" s="20">
        <v>12</v>
      </c>
      <c r="N1" s="20">
        <v>13</v>
      </c>
      <c r="O1" s="20">
        <v>14</v>
      </c>
      <c r="P1" s="20">
        <v>15</v>
      </c>
      <c r="Q1" s="20">
        <v>16</v>
      </c>
      <c r="R1" s="20">
        <v>17</v>
      </c>
      <c r="S1" s="20">
        <v>18</v>
      </c>
      <c r="T1" s="20">
        <v>19</v>
      </c>
      <c r="U1" s="20">
        <v>20</v>
      </c>
      <c r="V1" s="20">
        <v>21</v>
      </c>
      <c r="W1" s="20">
        <v>22</v>
      </c>
      <c r="X1" s="20">
        <v>23</v>
      </c>
      <c r="Y1" s="20">
        <v>24</v>
      </c>
      <c r="Z1" s="20">
        <v>25</v>
      </c>
      <c r="AA1" s="20">
        <v>26</v>
      </c>
      <c r="AB1" s="20">
        <v>27</v>
      </c>
      <c r="AC1" s="20">
        <v>28</v>
      </c>
      <c r="AD1" s="20">
        <v>29</v>
      </c>
      <c r="AE1" s="20">
        <v>30</v>
      </c>
      <c r="AF1" s="20">
        <v>31</v>
      </c>
      <c r="AG1" s="20">
        <v>32</v>
      </c>
      <c r="AH1" s="20">
        <v>33</v>
      </c>
      <c r="AI1" s="20">
        <v>34</v>
      </c>
      <c r="AJ1" s="20">
        <v>35</v>
      </c>
      <c r="AK1" s="20">
        <v>36</v>
      </c>
      <c r="AL1" s="20">
        <v>37</v>
      </c>
      <c r="AM1" s="21">
        <v>38</v>
      </c>
    </row>
    <row r="2" spans="1:42" x14ac:dyDescent="0.25">
      <c r="A2" s="16" t="s">
        <v>297</v>
      </c>
      <c r="B2" s="23" t="s">
        <v>1</v>
      </c>
      <c r="C2" s="18" t="s">
        <v>0</v>
      </c>
      <c r="D2" s="18" t="s">
        <v>1</v>
      </c>
      <c r="E2" s="18" t="s">
        <v>0</v>
      </c>
      <c r="F2" s="18" t="s">
        <v>1</v>
      </c>
      <c r="G2" s="18" t="s">
        <v>0</v>
      </c>
      <c r="H2" s="18" t="s">
        <v>1</v>
      </c>
      <c r="I2" s="18" t="s">
        <v>1</v>
      </c>
      <c r="J2" s="18" t="s">
        <v>0</v>
      </c>
      <c r="K2" s="18" t="s">
        <v>0</v>
      </c>
      <c r="L2" s="18" t="s">
        <v>0</v>
      </c>
      <c r="M2" s="18" t="s">
        <v>0</v>
      </c>
      <c r="N2" s="18" t="s">
        <v>1</v>
      </c>
      <c r="O2" s="18" t="s">
        <v>1</v>
      </c>
      <c r="P2" s="18" t="s">
        <v>1</v>
      </c>
      <c r="Q2" s="18" t="s">
        <v>1</v>
      </c>
      <c r="R2" s="18" t="s">
        <v>1</v>
      </c>
      <c r="S2" s="18" t="s">
        <v>0</v>
      </c>
      <c r="T2" s="18" t="s">
        <v>1</v>
      </c>
      <c r="U2" s="18" t="s">
        <v>1</v>
      </c>
      <c r="V2" s="18" t="s">
        <v>1</v>
      </c>
      <c r="W2" s="18" t="s">
        <v>1</v>
      </c>
      <c r="X2" s="18" t="s">
        <v>0</v>
      </c>
      <c r="Y2" s="18" t="s">
        <v>1</v>
      </c>
      <c r="Z2" s="18" t="s">
        <v>1</v>
      </c>
      <c r="AA2" s="18" t="s">
        <v>1</v>
      </c>
      <c r="AB2" s="18" t="s">
        <v>1</v>
      </c>
      <c r="AC2" s="18" t="s">
        <v>0</v>
      </c>
      <c r="AD2" s="18"/>
      <c r="AE2" s="18"/>
      <c r="AF2" s="18"/>
      <c r="AG2" s="18"/>
      <c r="AH2" s="18"/>
      <c r="AI2" s="18"/>
      <c r="AJ2" s="18"/>
      <c r="AK2" s="18"/>
      <c r="AL2" s="18"/>
      <c r="AM2" s="19"/>
      <c r="AN2" t="str" cm="1">
        <f t="array" ref="AN2">LOOKUP(2,1/(B2:AM2&lt;&gt;""),B2:AM2)</f>
        <v>tak</v>
      </c>
      <c r="AO2" cm="1">
        <f t="array" ref="AO2">_xlfn.LET(
_xlpm.rng, _xlfn._xlws.FILTER(B2:AM2, B2:AM2&lt;&gt;""),
_xlpm.n, COLUMNS(_xlpm.rng),
_xlpm.rev, INDEX(_xlpm.rng, 1, _xlfn.SEQUENCE(1, _xlpm.n, _xlpm.n, -1)),
_xlpm.pos, MATCH(TRUE, _xlpm.rev&lt;&gt;AN2, 0),
_xlpm.wynik, IF(ISNUMBER(_xlpm.pos), _xlpm.pos-1, _xlpm.n),
_xlpm.wynik
)</f>
        <v>1</v>
      </c>
      <c r="AP2" t="str">
        <f>_xlfn.CONCAT(AN2," ",AO2)</f>
        <v>tak 1</v>
      </c>
    </row>
    <row r="3" spans="1:42" x14ac:dyDescent="0.25">
      <c r="A3" s="16" t="s">
        <v>298</v>
      </c>
      <c r="B3" s="9" t="s">
        <v>0</v>
      </c>
      <c r="C3" s="2" t="s">
        <v>1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1</v>
      </c>
      <c r="I3" s="2" t="s">
        <v>0</v>
      </c>
      <c r="J3" s="2" t="s">
        <v>1</v>
      </c>
      <c r="K3" s="2" t="s">
        <v>0</v>
      </c>
      <c r="L3" s="2" t="s">
        <v>0</v>
      </c>
      <c r="M3" s="2" t="s">
        <v>1</v>
      </c>
      <c r="N3" s="2" t="s">
        <v>0</v>
      </c>
      <c r="O3" s="2" t="s">
        <v>1</v>
      </c>
      <c r="P3" s="2" t="s">
        <v>1</v>
      </c>
      <c r="Q3" s="2" t="s">
        <v>0</v>
      </c>
      <c r="R3" s="2" t="s">
        <v>1</v>
      </c>
      <c r="S3" s="2" t="s">
        <v>1</v>
      </c>
      <c r="T3" s="2" t="s">
        <v>0</v>
      </c>
      <c r="U3" s="2" t="s">
        <v>1</v>
      </c>
      <c r="V3" s="2" t="s">
        <v>0</v>
      </c>
      <c r="W3" s="2" t="s">
        <v>1</v>
      </c>
      <c r="X3" s="2" t="s">
        <v>1</v>
      </c>
      <c r="Y3" s="2" t="s">
        <v>0</v>
      </c>
      <c r="Z3" s="2" t="s">
        <v>1</v>
      </c>
      <c r="AA3" s="2" t="s">
        <v>1</v>
      </c>
      <c r="AB3" s="2" t="s">
        <v>0</v>
      </c>
      <c r="AC3" s="2" t="s">
        <v>0</v>
      </c>
      <c r="AD3" s="2"/>
      <c r="AE3" s="2"/>
      <c r="AF3" s="2"/>
      <c r="AG3" s="2"/>
      <c r="AH3" s="2"/>
      <c r="AI3" s="2"/>
      <c r="AJ3" s="2"/>
      <c r="AK3" s="2"/>
      <c r="AL3" s="2"/>
      <c r="AM3" s="5"/>
      <c r="AN3" t="str" cm="1">
        <f t="array" ref="AN3">LOOKUP(2,1/(B3:AM3&lt;&gt;""),B3:AM3)</f>
        <v>tak</v>
      </c>
      <c r="AO3" cm="1">
        <f t="array" ref="AO3">_xlfn.LET(
_xlpm.rng, _xlfn._xlws.FILTER(B3:AM3, B3:AM3&lt;&gt;""),
_xlpm.n, COLUMNS(_xlpm.rng),
_xlpm.rev, INDEX(_xlpm.rng, 1, _xlfn.SEQUENCE(1, _xlpm.n, _xlpm.n, -1)),
_xlpm.pos, MATCH(TRUE, _xlpm.rev&lt;&gt;AN3, 0),
_xlpm.wynik, IF(ISNUMBER(_xlpm.pos), _xlpm.pos-1, _xlpm.n),
_xlpm.wynik
)</f>
        <v>2</v>
      </c>
      <c r="AP3" t="str">
        <f t="shared" ref="AP3:AP17" si="0">_xlfn.CONCAT(AN3," ",AO3)</f>
        <v>tak 2</v>
      </c>
    </row>
    <row r="4" spans="1:42" x14ac:dyDescent="0.25">
      <c r="A4" s="16" t="s">
        <v>299</v>
      </c>
      <c r="B4" s="9" t="s">
        <v>1</v>
      </c>
      <c r="C4" s="2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s="2" t="s">
        <v>0</v>
      </c>
      <c r="I4" s="2" t="s">
        <v>0</v>
      </c>
      <c r="J4" s="2" t="s">
        <v>0</v>
      </c>
      <c r="K4" s="2" t="s">
        <v>1</v>
      </c>
      <c r="L4" s="2" t="s">
        <v>0</v>
      </c>
      <c r="M4" s="2" t="s">
        <v>1</v>
      </c>
      <c r="N4" s="2" t="s">
        <v>0</v>
      </c>
      <c r="O4" s="2" t="s">
        <v>0</v>
      </c>
      <c r="P4" s="2" t="s">
        <v>0</v>
      </c>
      <c r="Q4" s="2" t="s">
        <v>0</v>
      </c>
      <c r="R4" s="2" t="s">
        <v>1</v>
      </c>
      <c r="S4" s="2" t="s">
        <v>1</v>
      </c>
      <c r="T4" s="2" t="s">
        <v>0</v>
      </c>
      <c r="U4" s="2" t="s">
        <v>1</v>
      </c>
      <c r="V4" s="2" t="s">
        <v>1</v>
      </c>
      <c r="W4" s="2" t="s">
        <v>1</v>
      </c>
      <c r="X4" s="2" t="s">
        <v>1</v>
      </c>
      <c r="Y4" s="2" t="s">
        <v>0</v>
      </c>
      <c r="Z4" s="2" t="s">
        <v>1</v>
      </c>
      <c r="AA4" s="2" t="s">
        <v>1</v>
      </c>
      <c r="AB4" s="2" t="s">
        <v>1</v>
      </c>
      <c r="AC4" s="2" t="s">
        <v>0</v>
      </c>
      <c r="AD4" s="2"/>
      <c r="AE4" s="2"/>
      <c r="AF4" s="2"/>
      <c r="AG4" s="2"/>
      <c r="AH4" s="2"/>
      <c r="AI4" s="2"/>
      <c r="AJ4" s="2"/>
      <c r="AK4" s="2"/>
      <c r="AL4" s="2"/>
      <c r="AM4" s="5"/>
      <c r="AN4" t="str" cm="1">
        <f t="array" ref="AN4">LOOKUP(2,1/(B4:AM4&lt;&gt;""),B4:AM4)</f>
        <v>tak</v>
      </c>
      <c r="AO4" cm="1">
        <f t="array" ref="AO4">_xlfn.LET(
_xlpm.rng, _xlfn._xlws.FILTER(B4:AM4, B4:AM4&lt;&gt;""),
_xlpm.n, COLUMNS(_xlpm.rng),
_xlpm.rev, INDEX(_xlpm.rng, 1, _xlfn.SEQUENCE(1, _xlpm.n, _xlpm.n, -1)),
_xlpm.pos, MATCH(TRUE, _xlpm.rev&lt;&gt;AN4, 0),
_xlpm.wynik, IF(ISNUMBER(_xlpm.pos), _xlpm.pos-1, _xlpm.n),
_xlpm.wynik
)</f>
        <v>1</v>
      </c>
      <c r="AP4" t="str">
        <f t="shared" si="0"/>
        <v>tak 1</v>
      </c>
    </row>
    <row r="5" spans="1:42" x14ac:dyDescent="0.25">
      <c r="A5" s="16" t="s">
        <v>300</v>
      </c>
      <c r="B5" s="9" t="s">
        <v>0</v>
      </c>
      <c r="C5" s="2" t="s">
        <v>1</v>
      </c>
      <c r="D5" s="2" t="s">
        <v>1</v>
      </c>
      <c r="E5" s="2" t="s">
        <v>0</v>
      </c>
      <c r="F5" s="2" t="s">
        <v>0</v>
      </c>
      <c r="G5" s="2" t="s">
        <v>1</v>
      </c>
      <c r="H5" s="2" t="s">
        <v>1</v>
      </c>
      <c r="I5" s="2" t="s">
        <v>1</v>
      </c>
      <c r="J5" s="2" t="s">
        <v>1</v>
      </c>
      <c r="K5" s="2" t="s">
        <v>1</v>
      </c>
      <c r="L5" s="2" t="s">
        <v>0</v>
      </c>
      <c r="M5" s="2" t="s">
        <v>1</v>
      </c>
      <c r="N5" s="2" t="s">
        <v>1</v>
      </c>
      <c r="O5" s="2" t="s">
        <v>1</v>
      </c>
      <c r="P5" s="2" t="s">
        <v>1</v>
      </c>
      <c r="Q5" s="2" t="s">
        <v>0</v>
      </c>
      <c r="R5" s="2" t="s">
        <v>1</v>
      </c>
      <c r="S5" s="2" t="s">
        <v>0</v>
      </c>
      <c r="T5" s="2" t="s">
        <v>1</v>
      </c>
      <c r="U5" s="2" t="s">
        <v>1</v>
      </c>
      <c r="V5" s="2" t="s">
        <v>0</v>
      </c>
      <c r="W5" s="2" t="s">
        <v>1</v>
      </c>
      <c r="X5" s="2" t="s">
        <v>0</v>
      </c>
      <c r="Y5" s="2" t="s">
        <v>0</v>
      </c>
      <c r="Z5" s="2" t="s">
        <v>1</v>
      </c>
      <c r="AA5" s="2" t="s">
        <v>1</v>
      </c>
      <c r="AB5" s="2" t="s">
        <v>0</v>
      </c>
      <c r="AC5" s="2" t="s">
        <v>1</v>
      </c>
      <c r="AD5" s="2"/>
      <c r="AE5" s="2"/>
      <c r="AF5" s="2"/>
      <c r="AG5" s="2"/>
      <c r="AH5" s="2"/>
      <c r="AI5" s="2"/>
      <c r="AJ5" s="2"/>
      <c r="AK5" s="2"/>
      <c r="AL5" s="2"/>
      <c r="AM5" s="5"/>
      <c r="AN5" t="str" cm="1">
        <f t="array" ref="AN5">LOOKUP(2,1/(B5:AM5&lt;&gt;""),B5:AM5)</f>
        <v>nie</v>
      </c>
      <c r="AO5" cm="1">
        <f t="array" ref="AO5">_xlfn.LET(
_xlpm.rng, _xlfn._xlws.FILTER(B5:AM5, B5:AM5&lt;&gt;""),
_xlpm.n, COLUMNS(_xlpm.rng),
_xlpm.rev, INDEX(_xlpm.rng, 1, _xlfn.SEQUENCE(1, _xlpm.n, _xlpm.n, -1)),
_xlpm.pos, MATCH(TRUE, _xlpm.rev&lt;&gt;AN5, 0),
_xlpm.wynik, IF(ISNUMBER(_xlpm.pos), _xlpm.pos-1, _xlpm.n),
_xlpm.wynik
)</f>
        <v>1</v>
      </c>
      <c r="AP5" t="str">
        <f t="shared" si="0"/>
        <v>nie 1</v>
      </c>
    </row>
    <row r="6" spans="1:42" x14ac:dyDescent="0.25">
      <c r="A6" s="16" t="s">
        <v>301</v>
      </c>
      <c r="B6" s="9" t="s">
        <v>0</v>
      </c>
      <c r="C6" s="2" t="s">
        <v>1</v>
      </c>
      <c r="D6" s="2" t="s">
        <v>1</v>
      </c>
      <c r="E6" s="2" t="s">
        <v>0</v>
      </c>
      <c r="F6" s="2" t="s">
        <v>0</v>
      </c>
      <c r="G6" s="2" t="s">
        <v>0</v>
      </c>
      <c r="H6" s="2" t="s">
        <v>1</v>
      </c>
      <c r="I6" s="2" t="s">
        <v>1</v>
      </c>
      <c r="J6" s="2" t="s">
        <v>1</v>
      </c>
      <c r="K6" s="2" t="s">
        <v>1</v>
      </c>
      <c r="L6" s="2" t="s">
        <v>0</v>
      </c>
      <c r="M6" s="2" t="s">
        <v>1</v>
      </c>
      <c r="N6" s="2" t="s">
        <v>0</v>
      </c>
      <c r="O6" s="2" t="s">
        <v>1</v>
      </c>
      <c r="P6" s="2" t="s">
        <v>0</v>
      </c>
      <c r="Q6" s="2" t="s">
        <v>0</v>
      </c>
      <c r="R6" s="2" t="s">
        <v>1</v>
      </c>
      <c r="S6" s="2" t="s">
        <v>1</v>
      </c>
      <c r="T6" s="2" t="s">
        <v>0</v>
      </c>
      <c r="U6" s="2" t="s">
        <v>1</v>
      </c>
      <c r="V6" s="2" t="s">
        <v>1</v>
      </c>
      <c r="W6" s="2" t="s">
        <v>1</v>
      </c>
      <c r="X6" s="2" t="s">
        <v>0</v>
      </c>
      <c r="Y6" s="2" t="s">
        <v>0</v>
      </c>
      <c r="Z6" s="2" t="s">
        <v>1</v>
      </c>
      <c r="AA6" s="2" t="s">
        <v>1</v>
      </c>
      <c r="AB6" s="2" t="s">
        <v>1</v>
      </c>
      <c r="AC6" s="2" t="s">
        <v>1</v>
      </c>
      <c r="AD6" s="2"/>
      <c r="AE6" s="2"/>
      <c r="AF6" s="2"/>
      <c r="AG6" s="2"/>
      <c r="AH6" s="2"/>
      <c r="AI6" s="2"/>
      <c r="AJ6" s="2"/>
      <c r="AK6" s="2"/>
      <c r="AL6" s="2"/>
      <c r="AM6" s="5"/>
      <c r="AN6" t="str" cm="1">
        <f t="array" ref="AN6">LOOKUP(2,1/(B6:AM6&lt;&gt;""),B6:AM6)</f>
        <v>nie</v>
      </c>
      <c r="AO6" cm="1">
        <f t="array" ref="AO6">_xlfn.LET(
_xlpm.rng, _xlfn._xlws.FILTER(B6:AM6, B6:AM6&lt;&gt;""),
_xlpm.n, COLUMNS(_xlpm.rng),
_xlpm.rev, INDEX(_xlpm.rng, 1, _xlfn.SEQUENCE(1, _xlpm.n, _xlpm.n, -1)),
_xlpm.pos, MATCH(TRUE, _xlpm.rev&lt;&gt;AN6, 0),
_xlpm.wynik, IF(ISNUMBER(_xlpm.pos), _xlpm.pos-1, _xlpm.n),
_xlpm.wynik
)</f>
        <v>4</v>
      </c>
      <c r="AP6" t="str">
        <f t="shared" si="0"/>
        <v>nie 4</v>
      </c>
    </row>
    <row r="7" spans="1:42" x14ac:dyDescent="0.25">
      <c r="A7" s="16" t="s">
        <v>302</v>
      </c>
      <c r="B7" s="9" t="s">
        <v>1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1</v>
      </c>
      <c r="K7" s="2" t="s">
        <v>0</v>
      </c>
      <c r="L7" s="2" t="s">
        <v>0</v>
      </c>
      <c r="M7" s="2" t="s">
        <v>1</v>
      </c>
      <c r="N7" s="2" t="s">
        <v>0</v>
      </c>
      <c r="O7" s="2" t="s">
        <v>0</v>
      </c>
      <c r="P7" s="2" t="s">
        <v>0</v>
      </c>
      <c r="Q7" s="2" t="s">
        <v>1</v>
      </c>
      <c r="R7" s="2" t="s">
        <v>0</v>
      </c>
      <c r="S7" s="2" t="s">
        <v>0</v>
      </c>
      <c r="T7" s="2" t="s">
        <v>0</v>
      </c>
      <c r="U7" s="2" t="s">
        <v>1</v>
      </c>
      <c r="V7" s="2" t="s">
        <v>1</v>
      </c>
      <c r="W7" s="2" t="s">
        <v>0</v>
      </c>
      <c r="X7" s="2" t="s">
        <v>0</v>
      </c>
      <c r="Y7" s="2" t="s">
        <v>0</v>
      </c>
      <c r="Z7" s="2" t="s">
        <v>1</v>
      </c>
      <c r="AA7" s="2" t="s">
        <v>0</v>
      </c>
      <c r="AB7" s="2" t="s">
        <v>1</v>
      </c>
      <c r="AC7" s="2" t="s">
        <v>0</v>
      </c>
      <c r="AD7" s="2"/>
      <c r="AE7" s="2"/>
      <c r="AF7" s="2"/>
      <c r="AG7" s="2"/>
      <c r="AH7" s="2"/>
      <c r="AI7" s="2"/>
      <c r="AJ7" s="2"/>
      <c r="AK7" s="2"/>
      <c r="AL7" s="2"/>
      <c r="AM7" s="5"/>
      <c r="AN7" t="str" cm="1">
        <f t="array" ref="AN7">LOOKUP(2,1/(B7:AM7&lt;&gt;""),B7:AM7)</f>
        <v>tak</v>
      </c>
      <c r="AO7" cm="1">
        <f t="array" ref="AO7">_xlfn.LET(
_xlpm.rng, _xlfn._xlws.FILTER(B7:AM7, B7:AM7&lt;&gt;""),
_xlpm.n, COLUMNS(_xlpm.rng),
_xlpm.rev, INDEX(_xlpm.rng, 1, _xlfn.SEQUENCE(1, _xlpm.n, _xlpm.n, -1)),
_xlpm.pos, MATCH(TRUE, _xlpm.rev&lt;&gt;AN7, 0),
_xlpm.wynik, IF(ISNUMBER(_xlpm.pos), _xlpm.pos-1, _xlpm.n),
_xlpm.wynik
)</f>
        <v>1</v>
      </c>
      <c r="AP7" t="str">
        <f t="shared" si="0"/>
        <v>tak 1</v>
      </c>
    </row>
    <row r="8" spans="1:42" x14ac:dyDescent="0.25">
      <c r="A8" s="16" t="s">
        <v>303</v>
      </c>
      <c r="B8" s="9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</v>
      </c>
      <c r="I8" s="2" t="s">
        <v>0</v>
      </c>
      <c r="J8" s="2" t="s">
        <v>1</v>
      </c>
      <c r="K8" s="2" t="s">
        <v>1</v>
      </c>
      <c r="L8" s="2" t="s">
        <v>0</v>
      </c>
      <c r="M8" s="2" t="s">
        <v>0</v>
      </c>
      <c r="N8" s="2" t="s">
        <v>1</v>
      </c>
      <c r="O8" s="2" t="s">
        <v>0</v>
      </c>
      <c r="P8" s="2" t="s">
        <v>1</v>
      </c>
      <c r="Q8" s="2" t="s">
        <v>0</v>
      </c>
      <c r="R8" s="2" t="s">
        <v>1</v>
      </c>
      <c r="S8" s="2" t="s">
        <v>1</v>
      </c>
      <c r="T8" s="2" t="s">
        <v>0</v>
      </c>
      <c r="U8" s="2" t="s">
        <v>1</v>
      </c>
      <c r="V8" s="2" t="s">
        <v>0</v>
      </c>
      <c r="W8" s="2" t="s">
        <v>0</v>
      </c>
      <c r="X8" s="2" t="s">
        <v>0</v>
      </c>
      <c r="Y8" s="2" t="s">
        <v>0</v>
      </c>
      <c r="Z8" s="2" t="s">
        <v>1</v>
      </c>
      <c r="AA8" s="2" t="s">
        <v>0</v>
      </c>
      <c r="AB8" s="2" t="s">
        <v>0</v>
      </c>
      <c r="AC8" s="2" t="s">
        <v>1</v>
      </c>
      <c r="AD8" s="2"/>
      <c r="AE8" s="2"/>
      <c r="AF8" s="2"/>
      <c r="AG8" s="2"/>
      <c r="AH8" s="2"/>
      <c r="AI8" s="2"/>
      <c r="AJ8" s="2"/>
      <c r="AK8" s="2"/>
      <c r="AL8" s="2"/>
      <c r="AM8" s="5"/>
      <c r="AN8" t="str" cm="1">
        <f t="array" ref="AN8">LOOKUP(2,1/(B8:AM8&lt;&gt;""),B8:AM8)</f>
        <v>nie</v>
      </c>
      <c r="AO8" cm="1">
        <f t="array" ref="AO8">_xlfn.LET(
_xlpm.rng, _xlfn._xlws.FILTER(B8:AM8, B8:AM8&lt;&gt;""),
_xlpm.n, COLUMNS(_xlpm.rng),
_xlpm.rev, INDEX(_xlpm.rng, 1, _xlfn.SEQUENCE(1, _xlpm.n, _xlpm.n, -1)),
_xlpm.pos, MATCH(TRUE, _xlpm.rev&lt;&gt;AN8, 0),
_xlpm.wynik, IF(ISNUMBER(_xlpm.pos), _xlpm.pos-1, _xlpm.n),
_xlpm.wynik
)</f>
        <v>1</v>
      </c>
      <c r="AP8" t="str">
        <f t="shared" si="0"/>
        <v>nie 1</v>
      </c>
    </row>
    <row r="9" spans="1:42" x14ac:dyDescent="0.25">
      <c r="A9" s="16" t="s">
        <v>304</v>
      </c>
      <c r="B9" s="9" t="s">
        <v>1</v>
      </c>
      <c r="C9" s="2" t="s">
        <v>1</v>
      </c>
      <c r="D9" s="2" t="s">
        <v>0</v>
      </c>
      <c r="E9" s="2" t="s">
        <v>1</v>
      </c>
      <c r="F9" s="2" t="s">
        <v>1</v>
      </c>
      <c r="G9" s="2" t="s">
        <v>1</v>
      </c>
      <c r="H9" s="2" t="s">
        <v>1</v>
      </c>
      <c r="I9" s="2" t="s">
        <v>0</v>
      </c>
      <c r="J9" s="2" t="s">
        <v>1</v>
      </c>
      <c r="K9" s="2" t="s">
        <v>1</v>
      </c>
      <c r="L9" s="2" t="s">
        <v>0</v>
      </c>
      <c r="M9" s="2" t="s">
        <v>0</v>
      </c>
      <c r="N9" s="2" t="s">
        <v>1</v>
      </c>
      <c r="O9" s="2" t="s">
        <v>1</v>
      </c>
      <c r="P9" s="2" t="s">
        <v>1</v>
      </c>
      <c r="Q9" s="2" t="s">
        <v>0</v>
      </c>
      <c r="R9" s="2" t="s">
        <v>0</v>
      </c>
      <c r="S9" s="2" t="s">
        <v>1</v>
      </c>
      <c r="T9" s="2" t="s">
        <v>0</v>
      </c>
      <c r="U9" s="2" t="s">
        <v>0</v>
      </c>
      <c r="V9" s="2" t="s">
        <v>0</v>
      </c>
      <c r="W9" s="2" t="s">
        <v>1</v>
      </c>
      <c r="X9" s="2"/>
      <c r="Y9" s="2" t="s">
        <v>0</v>
      </c>
      <c r="Z9" s="2" t="s">
        <v>1</v>
      </c>
      <c r="AA9" s="2" t="s">
        <v>0</v>
      </c>
      <c r="AB9" s="2" t="s">
        <v>1</v>
      </c>
      <c r="AC9" s="2" t="s">
        <v>0</v>
      </c>
      <c r="AD9" s="2"/>
      <c r="AE9" s="2"/>
      <c r="AF9" s="2"/>
      <c r="AG9" s="2"/>
      <c r="AH9" s="2"/>
      <c r="AI9" s="2"/>
      <c r="AJ9" s="2"/>
      <c r="AK9" s="2"/>
      <c r="AL9" s="2"/>
      <c r="AM9" s="5"/>
      <c r="AN9" t="str" cm="1">
        <f t="array" ref="AN9">LOOKUP(2,1/(B9:AM9&lt;&gt;""),B9:AM9)</f>
        <v>tak</v>
      </c>
      <c r="AO9" cm="1">
        <f t="array" ref="AO9">_xlfn.LET(
_xlpm.rng, _xlfn._xlws.FILTER(B9:AM9, B9:AM9&lt;&gt;""),
_xlpm.n, COLUMNS(_xlpm.rng),
_xlpm.rev, INDEX(_xlpm.rng, 1, _xlfn.SEQUENCE(1, _xlpm.n, _xlpm.n, -1)),
_xlpm.pos, MATCH(TRUE, _xlpm.rev&lt;&gt;AN9, 0),
_xlpm.wynik, IF(ISNUMBER(_xlpm.pos), _xlpm.pos-1, _xlpm.n),
_xlpm.wynik
)</f>
        <v>1</v>
      </c>
      <c r="AP9" t="str">
        <f t="shared" si="0"/>
        <v>tak 1</v>
      </c>
    </row>
    <row r="10" spans="1:42" x14ac:dyDescent="0.25">
      <c r="A10" s="16" t="s">
        <v>305</v>
      </c>
      <c r="B10" s="9" t="s">
        <v>0</v>
      </c>
      <c r="C10" s="2" t="s">
        <v>0</v>
      </c>
      <c r="D10" s="2" t="s">
        <v>1</v>
      </c>
      <c r="E10" s="2" t="s">
        <v>0</v>
      </c>
      <c r="F10" s="2" t="s">
        <v>0</v>
      </c>
      <c r="G10" s="2" t="s">
        <v>1</v>
      </c>
      <c r="H10" s="2" t="s">
        <v>1</v>
      </c>
      <c r="I10" s="2" t="s">
        <v>0</v>
      </c>
      <c r="J10" s="2" t="s">
        <v>1</v>
      </c>
      <c r="K10" s="2" t="s">
        <v>1</v>
      </c>
      <c r="L10" s="2" t="s">
        <v>0</v>
      </c>
      <c r="M10" s="2" t="s">
        <v>0</v>
      </c>
      <c r="N10" s="2" t="s">
        <v>1</v>
      </c>
      <c r="O10" s="2" t="s">
        <v>1</v>
      </c>
      <c r="P10" s="2" t="s">
        <v>0</v>
      </c>
      <c r="Q10" s="2" t="s">
        <v>1</v>
      </c>
      <c r="R10" s="2" t="s">
        <v>1</v>
      </c>
      <c r="S10" s="2" t="s">
        <v>0</v>
      </c>
      <c r="T10" s="2" t="s">
        <v>1</v>
      </c>
      <c r="U10" s="2" t="s">
        <v>1</v>
      </c>
      <c r="V10" s="2" t="s">
        <v>0</v>
      </c>
      <c r="W10" s="2" t="s">
        <v>0</v>
      </c>
      <c r="X10" s="2" t="s">
        <v>1</v>
      </c>
      <c r="Y10" s="2" t="s">
        <v>0</v>
      </c>
      <c r="Z10" s="2" t="s">
        <v>1</v>
      </c>
      <c r="AA10" s="2" t="s">
        <v>1</v>
      </c>
      <c r="AB10" s="2" t="s">
        <v>1</v>
      </c>
      <c r="AC10" s="2" t="s">
        <v>0</v>
      </c>
      <c r="AD10" s="2"/>
      <c r="AE10" s="2"/>
      <c r="AF10" s="2"/>
      <c r="AG10" s="2"/>
      <c r="AH10" s="2"/>
      <c r="AI10" s="2"/>
      <c r="AJ10" s="2"/>
      <c r="AK10" s="2"/>
      <c r="AL10" s="2"/>
      <c r="AM10" s="5"/>
      <c r="AN10" t="str" cm="1">
        <f t="array" ref="AN10">LOOKUP(2,1/(B10:AM10&lt;&gt;""),B10:AM10)</f>
        <v>tak</v>
      </c>
      <c r="AO10" cm="1">
        <f t="array" ref="AO10">_xlfn.LET(
_xlpm.rng, _xlfn._xlws.FILTER(B10:AM10, B10:AM10&lt;&gt;""),
_xlpm.n, COLUMNS(_xlpm.rng),
_xlpm.rev, INDEX(_xlpm.rng, 1, _xlfn.SEQUENCE(1, _xlpm.n, _xlpm.n, -1)),
_xlpm.pos, MATCH(TRUE, _xlpm.rev&lt;&gt;AN10, 0),
_xlpm.wynik, IF(ISNUMBER(_xlpm.pos), _xlpm.pos-1, _xlpm.n),
_xlpm.wynik
)</f>
        <v>1</v>
      </c>
      <c r="AP10" t="str">
        <f t="shared" si="0"/>
        <v>tak 1</v>
      </c>
    </row>
    <row r="11" spans="1:42" x14ac:dyDescent="0.25">
      <c r="A11" s="16" t="s">
        <v>306</v>
      </c>
      <c r="B11" s="9" t="s">
        <v>1</v>
      </c>
      <c r="C11" s="2" t="s">
        <v>1</v>
      </c>
      <c r="D11" s="2" t="s">
        <v>1</v>
      </c>
      <c r="E11" s="2" t="s">
        <v>0</v>
      </c>
      <c r="F11" s="2" t="s">
        <v>1</v>
      </c>
      <c r="G11" s="2" t="s">
        <v>0</v>
      </c>
      <c r="H11" s="2" t="s">
        <v>1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1</v>
      </c>
      <c r="O11" s="2" t="s">
        <v>1</v>
      </c>
      <c r="P11" s="2" t="s">
        <v>1</v>
      </c>
      <c r="Q11" s="2" t="s">
        <v>0</v>
      </c>
      <c r="R11" s="2" t="s">
        <v>0</v>
      </c>
      <c r="S11" s="2" t="s">
        <v>1</v>
      </c>
      <c r="T11" s="2" t="s">
        <v>0</v>
      </c>
      <c r="U11" s="2" t="s">
        <v>1</v>
      </c>
      <c r="V11" s="2" t="s">
        <v>1</v>
      </c>
      <c r="W11" s="2" t="s">
        <v>1</v>
      </c>
      <c r="X11" s="2" t="s">
        <v>1</v>
      </c>
      <c r="Y11" s="2" t="s">
        <v>1</v>
      </c>
      <c r="Z11" s="2" t="s">
        <v>1</v>
      </c>
      <c r="AA11" s="2" t="s">
        <v>0</v>
      </c>
      <c r="AB11" s="2" t="s">
        <v>0</v>
      </c>
      <c r="AC11" s="2" t="s">
        <v>0</v>
      </c>
      <c r="AD11" s="2"/>
      <c r="AE11" s="2"/>
      <c r="AF11" s="2"/>
      <c r="AG11" s="2"/>
      <c r="AH11" s="2"/>
      <c r="AI11" s="2"/>
      <c r="AJ11" s="2"/>
      <c r="AK11" s="2"/>
      <c r="AL11" s="2"/>
      <c r="AM11" s="5"/>
      <c r="AN11" t="str" cm="1">
        <f t="array" ref="AN11">LOOKUP(2,1/(B11:AM11&lt;&gt;""),B11:AM11)</f>
        <v>tak</v>
      </c>
      <c r="AO11" cm="1">
        <f t="array" ref="AO11">_xlfn.LET(
_xlpm.rng, _xlfn._xlws.FILTER(B11:AM11, B11:AM11&lt;&gt;""),
_xlpm.n, COLUMNS(_xlpm.rng),
_xlpm.rev, INDEX(_xlpm.rng, 1, _xlfn.SEQUENCE(1, _xlpm.n, _xlpm.n, -1)),
_xlpm.pos, MATCH(TRUE, _xlpm.rev&lt;&gt;AN11, 0),
_xlpm.wynik, IF(ISNUMBER(_xlpm.pos), _xlpm.pos-1, _xlpm.n),
_xlpm.wynik
)</f>
        <v>3</v>
      </c>
      <c r="AP11" t="str">
        <f t="shared" si="0"/>
        <v>tak 3</v>
      </c>
    </row>
    <row r="12" spans="1:42" x14ac:dyDescent="0.25">
      <c r="A12" s="16" t="s">
        <v>307</v>
      </c>
      <c r="B12" s="9" t="s">
        <v>0</v>
      </c>
      <c r="C12" s="2" t="s">
        <v>1</v>
      </c>
      <c r="D12" s="2" t="s">
        <v>1</v>
      </c>
      <c r="E12" s="2" t="s">
        <v>0</v>
      </c>
      <c r="F12" s="2" t="s">
        <v>1</v>
      </c>
      <c r="G12" s="2" t="s">
        <v>1</v>
      </c>
      <c r="H12" s="2" t="s">
        <v>1</v>
      </c>
      <c r="I12" s="2" t="s">
        <v>1</v>
      </c>
      <c r="J12" s="2" t="s">
        <v>0</v>
      </c>
      <c r="K12" s="2" t="s">
        <v>1</v>
      </c>
      <c r="L12" s="2" t="s">
        <v>0</v>
      </c>
      <c r="M12" s="2" t="s">
        <v>0</v>
      </c>
      <c r="N12" s="2" t="s">
        <v>0</v>
      </c>
      <c r="O12" s="2" t="s">
        <v>1</v>
      </c>
      <c r="P12" s="2" t="s">
        <v>1</v>
      </c>
      <c r="Q12" s="2" t="s">
        <v>0</v>
      </c>
      <c r="R12" s="2" t="s">
        <v>1</v>
      </c>
      <c r="S12" s="2" t="s">
        <v>0</v>
      </c>
      <c r="T12" s="2" t="s">
        <v>0</v>
      </c>
      <c r="U12" s="2" t="s">
        <v>1</v>
      </c>
      <c r="V12" s="2" t="s">
        <v>1</v>
      </c>
      <c r="W12" s="2" t="s">
        <v>0</v>
      </c>
      <c r="X12" s="2" t="s">
        <v>0</v>
      </c>
      <c r="Y12" s="2" t="s">
        <v>1</v>
      </c>
      <c r="Z12" s="2" t="s">
        <v>1</v>
      </c>
      <c r="AA12" s="2" t="s">
        <v>0</v>
      </c>
      <c r="AB12" s="2" t="s">
        <v>0</v>
      </c>
      <c r="AC12" s="2" t="s">
        <v>0</v>
      </c>
      <c r="AD12" s="2"/>
      <c r="AE12" s="2"/>
      <c r="AF12" s="2"/>
      <c r="AG12" s="2"/>
      <c r="AH12" s="2"/>
      <c r="AI12" s="2"/>
      <c r="AJ12" s="2"/>
      <c r="AK12" s="2"/>
      <c r="AL12" s="2"/>
      <c r="AM12" s="5"/>
      <c r="AN12" t="str" cm="1">
        <f t="array" ref="AN12">LOOKUP(2,1/(B12:AM12&lt;&gt;""),B12:AM12)</f>
        <v>tak</v>
      </c>
      <c r="AO12" cm="1">
        <f t="array" ref="AO12">_xlfn.LET(
_xlpm.rng, _xlfn._xlws.FILTER(B12:AM12, B12:AM12&lt;&gt;""),
_xlpm.n, COLUMNS(_xlpm.rng),
_xlpm.rev, INDEX(_xlpm.rng, 1, _xlfn.SEQUENCE(1, _xlpm.n, _xlpm.n, -1)),
_xlpm.pos, MATCH(TRUE, _xlpm.rev&lt;&gt;AN12, 0),
_xlpm.wynik, IF(ISNUMBER(_xlpm.pos), _xlpm.pos-1, _xlpm.n),
_xlpm.wynik
)</f>
        <v>3</v>
      </c>
      <c r="AP12" t="str">
        <f t="shared" si="0"/>
        <v>tak 3</v>
      </c>
    </row>
    <row r="13" spans="1:42" x14ac:dyDescent="0.25">
      <c r="A13" s="16" t="s">
        <v>308</v>
      </c>
      <c r="B13" s="9" t="s">
        <v>1</v>
      </c>
      <c r="C13" s="2" t="s">
        <v>1</v>
      </c>
      <c r="D13" s="2" t="s">
        <v>0</v>
      </c>
      <c r="E13" s="2" t="s">
        <v>0</v>
      </c>
      <c r="F13" s="2" t="s">
        <v>1</v>
      </c>
      <c r="G13" s="2" t="s">
        <v>0</v>
      </c>
      <c r="H13" s="2" t="s">
        <v>0</v>
      </c>
      <c r="I13" s="2" t="s">
        <v>0</v>
      </c>
      <c r="J13" s="2" t="s">
        <v>1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1</v>
      </c>
      <c r="P13" s="2" t="s">
        <v>1</v>
      </c>
      <c r="Q13" s="2" t="s">
        <v>1</v>
      </c>
      <c r="R13" s="2" t="s">
        <v>1</v>
      </c>
      <c r="S13" s="2" t="s">
        <v>0</v>
      </c>
      <c r="T13" s="2" t="s">
        <v>1</v>
      </c>
      <c r="U13" s="2" t="s">
        <v>1</v>
      </c>
      <c r="V13" s="2" t="s">
        <v>0</v>
      </c>
      <c r="W13" s="2" t="s">
        <v>1</v>
      </c>
      <c r="X13" s="2" t="s">
        <v>1</v>
      </c>
      <c r="Y13" s="2" t="s">
        <v>0</v>
      </c>
      <c r="Z13" s="2" t="s">
        <v>1</v>
      </c>
      <c r="AA13" s="2" t="s">
        <v>1</v>
      </c>
      <c r="AB13" s="2" t="s">
        <v>0</v>
      </c>
      <c r="AC13" s="2" t="s">
        <v>1</v>
      </c>
      <c r="AD13" s="2"/>
      <c r="AE13" s="2"/>
      <c r="AF13" s="2"/>
      <c r="AG13" s="2"/>
      <c r="AH13" s="2"/>
      <c r="AI13" s="2"/>
      <c r="AJ13" s="2"/>
      <c r="AK13" s="2"/>
      <c r="AL13" s="2"/>
      <c r="AM13" s="5"/>
      <c r="AN13" t="str" cm="1">
        <f t="array" ref="AN13">LOOKUP(2,1/(B13:AM13&lt;&gt;""),B13:AM13)</f>
        <v>nie</v>
      </c>
      <c r="AO13" cm="1">
        <f t="array" ref="AO13">_xlfn.LET(
_xlpm.rng, _xlfn._xlws.FILTER(B13:AM13, B13:AM13&lt;&gt;""),
_xlpm.n, COLUMNS(_xlpm.rng),
_xlpm.rev, INDEX(_xlpm.rng, 1, _xlfn.SEQUENCE(1, _xlpm.n, _xlpm.n, -1)),
_xlpm.pos, MATCH(TRUE, _xlpm.rev&lt;&gt;AN13, 0),
_xlpm.wynik, IF(ISNUMBER(_xlpm.pos), _xlpm.pos-1, _xlpm.n),
_xlpm.wynik
)</f>
        <v>1</v>
      </c>
      <c r="AP13" t="str">
        <f t="shared" si="0"/>
        <v>nie 1</v>
      </c>
    </row>
    <row r="14" spans="1:42" x14ac:dyDescent="0.25">
      <c r="A14" s="16" t="s">
        <v>309</v>
      </c>
      <c r="B14" s="9" t="s">
        <v>1</v>
      </c>
      <c r="C14" s="2" t="s">
        <v>0</v>
      </c>
      <c r="D14" s="2" t="s">
        <v>1</v>
      </c>
      <c r="E14" s="2" t="s">
        <v>1</v>
      </c>
      <c r="F14" s="2" t="s">
        <v>1</v>
      </c>
      <c r="G14" s="2" t="s">
        <v>0</v>
      </c>
      <c r="H14" s="2" t="s">
        <v>1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1</v>
      </c>
      <c r="O14" s="2" t="s">
        <v>1</v>
      </c>
      <c r="P14" s="2" t="s">
        <v>0</v>
      </c>
      <c r="Q14" s="2" t="s">
        <v>0</v>
      </c>
      <c r="R14" s="2" t="s">
        <v>0</v>
      </c>
      <c r="S14" s="2" t="s">
        <v>1</v>
      </c>
      <c r="T14" s="2" t="s">
        <v>0</v>
      </c>
      <c r="U14" s="2" t="s">
        <v>1</v>
      </c>
      <c r="V14" s="2" t="s">
        <v>1</v>
      </c>
      <c r="W14" s="2" t="s">
        <v>1</v>
      </c>
      <c r="X14" s="2"/>
      <c r="Y14" s="2" t="s">
        <v>1</v>
      </c>
      <c r="Z14" s="2" t="s">
        <v>0</v>
      </c>
      <c r="AA14" s="2" t="s">
        <v>1</v>
      </c>
      <c r="AB14" s="2" t="s">
        <v>1</v>
      </c>
      <c r="AC14" s="2" t="s">
        <v>1</v>
      </c>
      <c r="AD14" s="2"/>
      <c r="AE14" s="2"/>
      <c r="AF14" s="2"/>
      <c r="AG14" s="2"/>
      <c r="AH14" s="2"/>
      <c r="AI14" s="2"/>
      <c r="AJ14" s="2"/>
      <c r="AK14" s="2"/>
      <c r="AL14" s="2"/>
      <c r="AM14" s="5"/>
      <c r="AN14" t="str" cm="1">
        <f t="array" ref="AN14">LOOKUP(2,1/(B14:AM14&lt;&gt;""),B14:AM14)</f>
        <v>nie</v>
      </c>
      <c r="AO14" cm="1">
        <f t="array" ref="AO14">_xlfn.LET(
_xlpm.rng, _xlfn._xlws.FILTER(B14:AM14, B14:AM14&lt;&gt;""),
_xlpm.n, COLUMNS(_xlpm.rng),
_xlpm.rev, INDEX(_xlpm.rng, 1, _xlfn.SEQUENCE(1, _xlpm.n, _xlpm.n, -1)),
_xlpm.pos, MATCH(TRUE, _xlpm.rev&lt;&gt;AN14, 0),
_xlpm.wynik, IF(ISNUMBER(_xlpm.pos), _xlpm.pos-1, _xlpm.n),
_xlpm.wynik
)</f>
        <v>3</v>
      </c>
      <c r="AP14" t="str">
        <f t="shared" si="0"/>
        <v>nie 3</v>
      </c>
    </row>
    <row r="15" spans="1:42" x14ac:dyDescent="0.25">
      <c r="A15" s="16" t="s">
        <v>310</v>
      </c>
      <c r="B15" s="9" t="s">
        <v>0</v>
      </c>
      <c r="C15" s="2" t="s">
        <v>1</v>
      </c>
      <c r="D15" s="2" t="s">
        <v>0</v>
      </c>
      <c r="E15" s="2" t="s">
        <v>0</v>
      </c>
      <c r="F15" s="2" t="s">
        <v>1</v>
      </c>
      <c r="G15" s="2" t="s">
        <v>1</v>
      </c>
      <c r="H15" s="2" t="s">
        <v>1</v>
      </c>
      <c r="I15" s="2" t="s">
        <v>0</v>
      </c>
      <c r="J15" s="2" t="s">
        <v>1</v>
      </c>
      <c r="K15" s="2" t="s">
        <v>0</v>
      </c>
      <c r="L15" s="2" t="s">
        <v>0</v>
      </c>
      <c r="M15" s="2" t="s">
        <v>0</v>
      </c>
      <c r="N15" s="2" t="s">
        <v>1</v>
      </c>
      <c r="O15" s="2" t="s">
        <v>0</v>
      </c>
      <c r="P15" s="2" t="s">
        <v>1</v>
      </c>
      <c r="Q15" s="2" t="s">
        <v>0</v>
      </c>
      <c r="R15" s="2" t="s">
        <v>0</v>
      </c>
      <c r="S15" s="2" t="s">
        <v>1</v>
      </c>
      <c r="T15" s="2" t="s">
        <v>0</v>
      </c>
      <c r="U15" s="2" t="s">
        <v>1</v>
      </c>
      <c r="V15" s="2" t="s">
        <v>1</v>
      </c>
      <c r="W15" s="2" t="s">
        <v>0</v>
      </c>
      <c r="X15" s="2" t="s">
        <v>0</v>
      </c>
      <c r="Y15" s="2" t="s">
        <v>0</v>
      </c>
      <c r="Z15" s="2" t="s">
        <v>1</v>
      </c>
      <c r="AA15" s="2" t="s">
        <v>1</v>
      </c>
      <c r="AB15" s="2" t="s">
        <v>1</v>
      </c>
      <c r="AC15" s="2" t="s">
        <v>1</v>
      </c>
      <c r="AD15" s="2"/>
      <c r="AE15" s="2"/>
      <c r="AF15" s="2"/>
      <c r="AG15" s="2"/>
      <c r="AH15" s="2"/>
      <c r="AI15" s="2"/>
      <c r="AJ15" s="2"/>
      <c r="AK15" s="2"/>
      <c r="AL15" s="2"/>
      <c r="AM15" s="5"/>
      <c r="AN15" t="str" cm="1">
        <f t="array" ref="AN15">LOOKUP(2,1/(B15:AM15&lt;&gt;""),B15:AM15)</f>
        <v>nie</v>
      </c>
      <c r="AO15" cm="1">
        <f t="array" ref="AO15">_xlfn.LET(
_xlpm.rng, _xlfn._xlws.FILTER(B15:AM15, B15:AM15&lt;&gt;""),
_xlpm.n, COLUMNS(_xlpm.rng),
_xlpm.rev, INDEX(_xlpm.rng, 1, _xlfn.SEQUENCE(1, _xlpm.n, _xlpm.n, -1)),
_xlpm.pos, MATCH(TRUE, _xlpm.rev&lt;&gt;AN15, 0),
_xlpm.wynik, IF(ISNUMBER(_xlpm.pos), _xlpm.pos-1, _xlpm.n),
_xlpm.wynik
)</f>
        <v>4</v>
      </c>
      <c r="AP15" t="str">
        <f t="shared" si="0"/>
        <v>nie 4</v>
      </c>
    </row>
    <row r="16" spans="1:42" x14ac:dyDescent="0.25">
      <c r="A16" s="16" t="s">
        <v>311</v>
      </c>
      <c r="B16" s="9" t="s">
        <v>0</v>
      </c>
      <c r="C16" s="2" t="s">
        <v>1</v>
      </c>
      <c r="D16" s="2" t="s">
        <v>0</v>
      </c>
      <c r="E16" s="2" t="s">
        <v>1</v>
      </c>
      <c r="F16" s="2" t="s">
        <v>0</v>
      </c>
      <c r="G16" s="2" t="s">
        <v>1</v>
      </c>
      <c r="H16" s="2" t="s">
        <v>0</v>
      </c>
      <c r="I16" s="2" t="s">
        <v>0</v>
      </c>
      <c r="J16" s="2" t="s">
        <v>1</v>
      </c>
      <c r="K16" s="2" t="s">
        <v>1</v>
      </c>
      <c r="L16" s="2" t="s">
        <v>0</v>
      </c>
      <c r="M16" s="2" t="s">
        <v>1</v>
      </c>
      <c r="N16" s="2" t="s">
        <v>1</v>
      </c>
      <c r="O16" s="2" t="s">
        <v>1</v>
      </c>
      <c r="P16" s="2" t="s">
        <v>1</v>
      </c>
      <c r="Q16" s="2" t="s">
        <v>1</v>
      </c>
      <c r="R16" s="2" t="s">
        <v>0</v>
      </c>
      <c r="S16" s="2" t="s">
        <v>1</v>
      </c>
      <c r="T16" s="2" t="s">
        <v>1</v>
      </c>
      <c r="U16" s="2" t="s">
        <v>0</v>
      </c>
      <c r="V16" s="2" t="s">
        <v>1</v>
      </c>
      <c r="W16" s="2" t="s">
        <v>0</v>
      </c>
      <c r="X16" s="2" t="s">
        <v>0</v>
      </c>
      <c r="Y16" s="2" t="s">
        <v>0</v>
      </c>
      <c r="Z16" s="2" t="s">
        <v>1</v>
      </c>
      <c r="AA16" s="2" t="s">
        <v>1</v>
      </c>
      <c r="AB16" s="2" t="s">
        <v>1</v>
      </c>
      <c r="AC16" s="2" t="s">
        <v>0</v>
      </c>
      <c r="AD16" s="2"/>
      <c r="AE16" s="2"/>
      <c r="AF16" s="2"/>
      <c r="AG16" s="2"/>
      <c r="AH16" s="2"/>
      <c r="AI16" s="2"/>
      <c r="AJ16" s="2"/>
      <c r="AK16" s="2"/>
      <c r="AL16" s="2"/>
      <c r="AM16" s="5"/>
      <c r="AN16" t="str" cm="1">
        <f t="array" ref="AN16">LOOKUP(2,1/(B16:AM16&lt;&gt;""),B16:AM16)</f>
        <v>tak</v>
      </c>
      <c r="AO16" cm="1">
        <f t="array" ref="AO16">_xlfn.LET(
_xlpm.rng, _xlfn._xlws.FILTER(B16:AM16, B16:AM16&lt;&gt;""),
_xlpm.n, COLUMNS(_xlpm.rng),
_xlpm.rev, INDEX(_xlpm.rng, 1, _xlfn.SEQUENCE(1, _xlpm.n, _xlpm.n, -1)),
_xlpm.pos, MATCH(TRUE, _xlpm.rev&lt;&gt;AN16, 0),
_xlpm.wynik, IF(ISNUMBER(_xlpm.pos), _xlpm.pos-1, _xlpm.n),
_xlpm.wynik
)</f>
        <v>1</v>
      </c>
      <c r="AP16" t="str">
        <f t="shared" si="0"/>
        <v>tak 1</v>
      </c>
    </row>
    <row r="17" spans="1:42" x14ac:dyDescent="0.25">
      <c r="A17" s="16" t="s">
        <v>312</v>
      </c>
      <c r="B17" s="9" t="s">
        <v>1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1</v>
      </c>
      <c r="H17" s="2" t="s">
        <v>1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1</v>
      </c>
      <c r="O17" s="2" t="s">
        <v>1</v>
      </c>
      <c r="P17" s="2" t="s">
        <v>0</v>
      </c>
      <c r="Q17" s="2" t="s">
        <v>1</v>
      </c>
      <c r="R17" s="2" t="s">
        <v>1</v>
      </c>
      <c r="S17" s="2" t="s">
        <v>1</v>
      </c>
      <c r="T17" s="2" t="s">
        <v>1</v>
      </c>
      <c r="U17" s="2" t="s">
        <v>1</v>
      </c>
      <c r="V17" s="2" t="s">
        <v>1</v>
      </c>
      <c r="W17" s="2" t="s">
        <v>1</v>
      </c>
      <c r="X17" s="2" t="s">
        <v>1</v>
      </c>
      <c r="Y17" s="2" t="s">
        <v>0</v>
      </c>
      <c r="Z17" s="2" t="s">
        <v>0</v>
      </c>
      <c r="AA17" s="2" t="s">
        <v>0</v>
      </c>
      <c r="AB17" s="2" t="s">
        <v>1</v>
      </c>
      <c r="AC17" s="2" t="s">
        <v>0</v>
      </c>
      <c r="AD17" s="2"/>
      <c r="AE17" s="2"/>
      <c r="AF17" s="2"/>
      <c r="AG17" s="2"/>
      <c r="AH17" s="2"/>
      <c r="AI17" s="2"/>
      <c r="AJ17" s="2"/>
      <c r="AK17" s="2"/>
      <c r="AL17" s="2"/>
      <c r="AM17" s="5"/>
      <c r="AN17" t="str" cm="1">
        <f t="array" ref="AN17">LOOKUP(2,1/(B17:AM17&lt;&gt;""),B17:AM17)</f>
        <v>tak</v>
      </c>
      <c r="AO17" cm="1">
        <f t="array" ref="AO17">_xlfn.LET(
_xlpm.rng, _xlfn._xlws.FILTER(B17:AM17, B17:AM17&lt;&gt;""),
_xlpm.n, COLUMNS(_xlpm.rng),
_xlpm.rev, INDEX(_xlpm.rng, 1, _xlfn.SEQUENCE(1, _xlpm.n, _xlpm.n, -1)),
_xlpm.pos, MATCH(TRUE, _xlpm.rev&lt;&gt;AN17, 0),
_xlpm.wynik, IF(ISNUMBER(_xlpm.pos), _xlpm.pos-1, _xlpm.n),
_xlpm.wynik
)</f>
        <v>1</v>
      </c>
      <c r="AP17" t="str">
        <f t="shared" si="0"/>
        <v>tak 1</v>
      </c>
    </row>
    <row r="18" spans="1:42" hidden="1" x14ac:dyDescent="0.25">
      <c r="B18">
        <f t="shared" ref="B18:AM18" si="1">COUNTIF(B2:B17, "tak")</f>
        <v>8</v>
      </c>
      <c r="C18">
        <f t="shared" si="1"/>
        <v>6</v>
      </c>
      <c r="D18">
        <f t="shared" si="1"/>
        <v>8</v>
      </c>
      <c r="E18">
        <f t="shared" si="1"/>
        <v>12</v>
      </c>
      <c r="F18">
        <f t="shared" si="1"/>
        <v>8</v>
      </c>
      <c r="G18">
        <f t="shared" si="1"/>
        <v>8</v>
      </c>
      <c r="H18">
        <f t="shared" si="1"/>
        <v>4</v>
      </c>
      <c r="I18">
        <f t="shared" si="1"/>
        <v>12</v>
      </c>
      <c r="J18">
        <f t="shared" si="1"/>
        <v>6</v>
      </c>
      <c r="K18">
        <f t="shared" si="1"/>
        <v>8</v>
      </c>
      <c r="L18">
        <f t="shared" si="1"/>
        <v>16</v>
      </c>
      <c r="M18">
        <f t="shared" si="1"/>
        <v>10</v>
      </c>
      <c r="N18">
        <f t="shared" si="1"/>
        <v>6</v>
      </c>
      <c r="O18">
        <f t="shared" si="1"/>
        <v>4</v>
      </c>
      <c r="P18">
        <f t="shared" si="1"/>
        <v>6</v>
      </c>
      <c r="Q18">
        <f t="shared" si="1"/>
        <v>10</v>
      </c>
      <c r="R18">
        <f t="shared" si="1"/>
        <v>6</v>
      </c>
      <c r="S18">
        <f t="shared" si="1"/>
        <v>6</v>
      </c>
      <c r="T18">
        <f t="shared" si="1"/>
        <v>10</v>
      </c>
      <c r="U18">
        <f t="shared" si="1"/>
        <v>2</v>
      </c>
      <c r="V18">
        <f t="shared" si="1"/>
        <v>6</v>
      </c>
      <c r="W18">
        <f t="shared" si="1"/>
        <v>6</v>
      </c>
      <c r="X18">
        <f t="shared" si="1"/>
        <v>8</v>
      </c>
      <c r="Y18">
        <f t="shared" si="1"/>
        <v>12</v>
      </c>
      <c r="Z18">
        <f t="shared" si="1"/>
        <v>2</v>
      </c>
      <c r="AA18">
        <f t="shared" si="1"/>
        <v>6</v>
      </c>
      <c r="AB18">
        <f t="shared" si="1"/>
        <v>6</v>
      </c>
      <c r="AC18">
        <f t="shared" si="1"/>
        <v>10</v>
      </c>
      <c r="AD18">
        <f t="shared" si="1"/>
        <v>0</v>
      </c>
      <c r="AE18">
        <f t="shared" si="1"/>
        <v>0</v>
      </c>
      <c r="AF18">
        <f t="shared" si="1"/>
        <v>0</v>
      </c>
      <c r="AG18">
        <f t="shared" si="1"/>
        <v>0</v>
      </c>
      <c r="AH18">
        <f t="shared" si="1"/>
        <v>0</v>
      </c>
      <c r="AI18">
        <f t="shared" si="1"/>
        <v>0</v>
      </c>
      <c r="AJ18">
        <f t="shared" si="1"/>
        <v>0</v>
      </c>
      <c r="AK18">
        <f t="shared" si="1"/>
        <v>0</v>
      </c>
      <c r="AL18">
        <f t="shared" si="1"/>
        <v>0</v>
      </c>
      <c r="AM18">
        <f t="shared" si="1"/>
        <v>0</v>
      </c>
    </row>
    <row r="19" spans="1:42" hidden="1" x14ac:dyDescent="0.25">
      <c r="B19">
        <f t="shared" ref="B19:AM19" si="2">COUNTIF(B2:B17, "nie")</f>
        <v>8</v>
      </c>
      <c r="C19">
        <f t="shared" si="2"/>
        <v>10</v>
      </c>
      <c r="D19">
        <f t="shared" si="2"/>
        <v>8</v>
      </c>
      <c r="E19">
        <f t="shared" si="2"/>
        <v>4</v>
      </c>
      <c r="F19">
        <f t="shared" si="2"/>
        <v>8</v>
      </c>
      <c r="G19">
        <f t="shared" si="2"/>
        <v>8</v>
      </c>
      <c r="H19">
        <f t="shared" si="2"/>
        <v>12</v>
      </c>
      <c r="I19">
        <f t="shared" si="2"/>
        <v>4</v>
      </c>
      <c r="J19">
        <f t="shared" si="2"/>
        <v>10</v>
      </c>
      <c r="K19">
        <f t="shared" si="2"/>
        <v>8</v>
      </c>
      <c r="L19">
        <f t="shared" si="2"/>
        <v>0</v>
      </c>
      <c r="M19">
        <f t="shared" si="2"/>
        <v>6</v>
      </c>
      <c r="N19">
        <f t="shared" si="2"/>
        <v>10</v>
      </c>
      <c r="O19">
        <f t="shared" si="2"/>
        <v>12</v>
      </c>
      <c r="P19">
        <f t="shared" si="2"/>
        <v>10</v>
      </c>
      <c r="Q19">
        <f t="shared" si="2"/>
        <v>6</v>
      </c>
      <c r="R19">
        <f t="shared" si="2"/>
        <v>10</v>
      </c>
      <c r="S19">
        <f t="shared" si="2"/>
        <v>10</v>
      </c>
      <c r="T19">
        <f t="shared" si="2"/>
        <v>6</v>
      </c>
      <c r="U19">
        <f t="shared" si="2"/>
        <v>14</v>
      </c>
      <c r="V19">
        <f t="shared" si="2"/>
        <v>10</v>
      </c>
      <c r="W19">
        <f t="shared" si="2"/>
        <v>10</v>
      </c>
      <c r="X19">
        <f t="shared" si="2"/>
        <v>6</v>
      </c>
      <c r="Y19">
        <f t="shared" si="2"/>
        <v>4</v>
      </c>
      <c r="Z19">
        <f t="shared" si="2"/>
        <v>14</v>
      </c>
      <c r="AA19">
        <f t="shared" si="2"/>
        <v>10</v>
      </c>
      <c r="AB19">
        <f t="shared" si="2"/>
        <v>10</v>
      </c>
      <c r="AC19">
        <f t="shared" si="2"/>
        <v>6</v>
      </c>
      <c r="AD19">
        <f t="shared" si="2"/>
        <v>0</v>
      </c>
      <c r="AE19">
        <f t="shared" si="2"/>
        <v>0</v>
      </c>
      <c r="AF19">
        <f t="shared" si="2"/>
        <v>0</v>
      </c>
      <c r="AG19">
        <f t="shared" si="2"/>
        <v>0</v>
      </c>
      <c r="AH19">
        <f t="shared" si="2"/>
        <v>0</v>
      </c>
      <c r="AI19">
        <f t="shared" si="2"/>
        <v>0</v>
      </c>
      <c r="AJ19">
        <f t="shared" si="2"/>
        <v>0</v>
      </c>
      <c r="AK19">
        <f t="shared" si="2"/>
        <v>0</v>
      </c>
      <c r="AL19">
        <f t="shared" si="2"/>
        <v>0</v>
      </c>
      <c r="AM19">
        <f t="shared" si="2"/>
        <v>0</v>
      </c>
    </row>
    <row r="20" spans="1:42" hidden="1" x14ac:dyDescent="0.25">
      <c r="B20" t="str">
        <f t="shared" ref="B20:AM20" si="3">IF(MOD(B18, 2) = 0, "1", "0")</f>
        <v>1</v>
      </c>
      <c r="C20" t="str">
        <f t="shared" si="3"/>
        <v>1</v>
      </c>
      <c r="D20" t="str">
        <f t="shared" si="3"/>
        <v>1</v>
      </c>
      <c r="E20" t="str">
        <f t="shared" si="3"/>
        <v>1</v>
      </c>
      <c r="F20" t="str">
        <f t="shared" si="3"/>
        <v>1</v>
      </c>
      <c r="G20" t="str">
        <f t="shared" si="3"/>
        <v>1</v>
      </c>
      <c r="H20" t="str">
        <f t="shared" si="3"/>
        <v>1</v>
      </c>
      <c r="I20" t="str">
        <f t="shared" si="3"/>
        <v>1</v>
      </c>
      <c r="J20" t="str">
        <f t="shared" si="3"/>
        <v>1</v>
      </c>
      <c r="K20" t="str">
        <f t="shared" si="3"/>
        <v>1</v>
      </c>
      <c r="L20" t="str">
        <f t="shared" si="3"/>
        <v>1</v>
      </c>
      <c r="M20" t="str">
        <f t="shared" si="3"/>
        <v>1</v>
      </c>
      <c r="N20" t="str">
        <f t="shared" si="3"/>
        <v>1</v>
      </c>
      <c r="O20" t="str">
        <f t="shared" si="3"/>
        <v>1</v>
      </c>
      <c r="P20" t="str">
        <f t="shared" si="3"/>
        <v>1</v>
      </c>
      <c r="Q20" t="str">
        <f t="shared" si="3"/>
        <v>1</v>
      </c>
      <c r="R20" t="str">
        <f t="shared" si="3"/>
        <v>1</v>
      </c>
      <c r="S20" t="str">
        <f t="shared" si="3"/>
        <v>1</v>
      </c>
      <c r="T20" t="str">
        <f t="shared" si="3"/>
        <v>1</v>
      </c>
      <c r="U20" t="str">
        <f t="shared" si="3"/>
        <v>1</v>
      </c>
      <c r="V20" t="str">
        <f t="shared" si="3"/>
        <v>1</v>
      </c>
      <c r="W20" t="str">
        <f t="shared" si="3"/>
        <v>1</v>
      </c>
      <c r="X20" t="str">
        <f t="shared" si="3"/>
        <v>1</v>
      </c>
      <c r="Y20" t="str">
        <f t="shared" si="3"/>
        <v>1</v>
      </c>
      <c r="Z20" t="str">
        <f t="shared" si="3"/>
        <v>1</v>
      </c>
      <c r="AA20" t="str">
        <f t="shared" si="3"/>
        <v>1</v>
      </c>
      <c r="AB20" t="str">
        <f t="shared" si="3"/>
        <v>1</v>
      </c>
      <c r="AC20" t="str">
        <f t="shared" si="3"/>
        <v>1</v>
      </c>
      <c r="AD20" t="str">
        <f t="shared" si="3"/>
        <v>1</v>
      </c>
      <c r="AE20" t="str">
        <f t="shared" si="3"/>
        <v>1</v>
      </c>
      <c r="AF20" t="str">
        <f t="shared" si="3"/>
        <v>1</v>
      </c>
      <c r="AG20" t="str">
        <f t="shared" si="3"/>
        <v>1</v>
      </c>
      <c r="AH20" t="str">
        <f t="shared" si="3"/>
        <v>1</v>
      </c>
      <c r="AI20" t="str">
        <f t="shared" si="3"/>
        <v>1</v>
      </c>
      <c r="AJ20" t="str">
        <f t="shared" si="3"/>
        <v>1</v>
      </c>
      <c r="AK20" t="str">
        <f t="shared" si="3"/>
        <v>1</v>
      </c>
      <c r="AL20" t="str">
        <f t="shared" si="3"/>
        <v>1</v>
      </c>
      <c r="AM20" t="str">
        <f t="shared" si="3"/>
        <v>1</v>
      </c>
    </row>
    <row r="21" spans="1:42" hidden="1" x14ac:dyDescent="0.25">
      <c r="B21" t="str">
        <f t="shared" ref="B21:AM21" si="4">IF(MOD(B19, 2) = 0, "1", "0")</f>
        <v>1</v>
      </c>
      <c r="C21" t="str">
        <f t="shared" si="4"/>
        <v>1</v>
      </c>
      <c r="D21" t="str">
        <f t="shared" si="4"/>
        <v>1</v>
      </c>
      <c r="E21" t="str">
        <f t="shared" si="4"/>
        <v>1</v>
      </c>
      <c r="F21" t="str">
        <f t="shared" si="4"/>
        <v>1</v>
      </c>
      <c r="G21" t="str">
        <f t="shared" si="4"/>
        <v>1</v>
      </c>
      <c r="H21" t="str">
        <f t="shared" si="4"/>
        <v>1</v>
      </c>
      <c r="I21" t="str">
        <f t="shared" si="4"/>
        <v>1</v>
      </c>
      <c r="J21" t="str">
        <f t="shared" si="4"/>
        <v>1</v>
      </c>
      <c r="K21" t="str">
        <f t="shared" si="4"/>
        <v>1</v>
      </c>
      <c r="L21" t="str">
        <f t="shared" si="4"/>
        <v>1</v>
      </c>
      <c r="M21" t="str">
        <f t="shared" si="4"/>
        <v>1</v>
      </c>
      <c r="N21" t="str">
        <f t="shared" si="4"/>
        <v>1</v>
      </c>
      <c r="O21" t="str">
        <f t="shared" si="4"/>
        <v>1</v>
      </c>
      <c r="P21" t="str">
        <f t="shared" si="4"/>
        <v>1</v>
      </c>
      <c r="Q21" t="str">
        <f t="shared" si="4"/>
        <v>1</v>
      </c>
      <c r="R21" t="str">
        <f t="shared" si="4"/>
        <v>1</v>
      </c>
      <c r="S21" t="str">
        <f t="shared" si="4"/>
        <v>1</v>
      </c>
      <c r="T21" t="str">
        <f t="shared" si="4"/>
        <v>1</v>
      </c>
      <c r="U21" t="str">
        <f t="shared" si="4"/>
        <v>1</v>
      </c>
      <c r="V21" t="str">
        <f t="shared" si="4"/>
        <v>1</v>
      </c>
      <c r="W21" t="str">
        <f t="shared" si="4"/>
        <v>1</v>
      </c>
      <c r="X21" t="str">
        <f t="shared" si="4"/>
        <v>1</v>
      </c>
      <c r="Y21" t="str">
        <f t="shared" si="4"/>
        <v>1</v>
      </c>
      <c r="Z21" t="str">
        <f t="shared" si="4"/>
        <v>1</v>
      </c>
      <c r="AA21" t="str">
        <f t="shared" si="4"/>
        <v>1</v>
      </c>
      <c r="AB21" t="str">
        <f t="shared" si="4"/>
        <v>1</v>
      </c>
      <c r="AC21" t="str">
        <f t="shared" si="4"/>
        <v>1</v>
      </c>
      <c r="AD21" t="str">
        <f t="shared" si="4"/>
        <v>1</v>
      </c>
      <c r="AE21" t="str">
        <f t="shared" si="4"/>
        <v>1</v>
      </c>
      <c r="AF21" t="str">
        <f t="shared" si="4"/>
        <v>1</v>
      </c>
      <c r="AG21" t="str">
        <f t="shared" si="4"/>
        <v>1</v>
      </c>
      <c r="AH21" t="str">
        <f t="shared" si="4"/>
        <v>1</v>
      </c>
      <c r="AI21" t="str">
        <f t="shared" si="4"/>
        <v>1</v>
      </c>
      <c r="AJ21" t="str">
        <f t="shared" si="4"/>
        <v>1</v>
      </c>
      <c r="AK21" t="str">
        <f t="shared" si="4"/>
        <v>1</v>
      </c>
      <c r="AL21" t="str">
        <f t="shared" si="4"/>
        <v>1</v>
      </c>
      <c r="AM21" t="str">
        <f t="shared" si="4"/>
        <v>1</v>
      </c>
    </row>
    <row r="22" spans="1:42" hidden="1" x14ac:dyDescent="0.25">
      <c r="B22">
        <f t="shared" ref="B22:AM22" si="5">SUM(B20+B21)</f>
        <v>2</v>
      </c>
      <c r="C22">
        <f t="shared" si="5"/>
        <v>2</v>
      </c>
      <c r="D22">
        <f t="shared" si="5"/>
        <v>2</v>
      </c>
      <c r="E22">
        <f t="shared" si="5"/>
        <v>2</v>
      </c>
      <c r="F22">
        <f t="shared" si="5"/>
        <v>2</v>
      </c>
      <c r="G22">
        <f t="shared" si="5"/>
        <v>2</v>
      </c>
      <c r="H22">
        <f t="shared" si="5"/>
        <v>2</v>
      </c>
      <c r="I22">
        <f t="shared" si="5"/>
        <v>2</v>
      </c>
      <c r="J22">
        <f t="shared" si="5"/>
        <v>2</v>
      </c>
      <c r="K22">
        <f t="shared" si="5"/>
        <v>2</v>
      </c>
      <c r="L22">
        <f t="shared" si="5"/>
        <v>2</v>
      </c>
      <c r="M22">
        <f t="shared" si="5"/>
        <v>2</v>
      </c>
      <c r="N22">
        <f t="shared" si="5"/>
        <v>2</v>
      </c>
      <c r="O22">
        <f t="shared" si="5"/>
        <v>2</v>
      </c>
      <c r="P22">
        <f t="shared" si="5"/>
        <v>2</v>
      </c>
      <c r="Q22">
        <f t="shared" si="5"/>
        <v>2</v>
      </c>
      <c r="R22">
        <f t="shared" si="5"/>
        <v>2</v>
      </c>
      <c r="S22">
        <f t="shared" si="5"/>
        <v>2</v>
      </c>
      <c r="T22">
        <f t="shared" si="5"/>
        <v>2</v>
      </c>
      <c r="U22">
        <f t="shared" si="5"/>
        <v>2</v>
      </c>
      <c r="V22">
        <f t="shared" si="5"/>
        <v>2</v>
      </c>
      <c r="W22">
        <f t="shared" si="5"/>
        <v>2</v>
      </c>
      <c r="X22">
        <f t="shared" si="5"/>
        <v>2</v>
      </c>
      <c r="Y22">
        <f t="shared" si="5"/>
        <v>2</v>
      </c>
      <c r="Z22">
        <f t="shared" si="5"/>
        <v>2</v>
      </c>
      <c r="AA22">
        <f t="shared" si="5"/>
        <v>2</v>
      </c>
      <c r="AB22">
        <f t="shared" si="5"/>
        <v>2</v>
      </c>
      <c r="AC22">
        <f t="shared" si="5"/>
        <v>2</v>
      </c>
      <c r="AD22">
        <f t="shared" si="5"/>
        <v>2</v>
      </c>
      <c r="AE22">
        <f t="shared" si="5"/>
        <v>2</v>
      </c>
      <c r="AF22">
        <f t="shared" si="5"/>
        <v>2</v>
      </c>
      <c r="AG22">
        <f t="shared" si="5"/>
        <v>2</v>
      </c>
      <c r="AH22">
        <f t="shared" si="5"/>
        <v>2</v>
      </c>
      <c r="AI22">
        <f t="shared" si="5"/>
        <v>2</v>
      </c>
      <c r="AJ22">
        <f t="shared" si="5"/>
        <v>2</v>
      </c>
      <c r="AK22">
        <f t="shared" si="5"/>
        <v>2</v>
      </c>
      <c r="AL22">
        <f t="shared" si="5"/>
        <v>2</v>
      </c>
      <c r="AM22">
        <f t="shared" si="5"/>
        <v>2</v>
      </c>
    </row>
    <row r="23" spans="1:42" x14ac:dyDescent="0.25">
      <c r="B23" t="str">
        <f t="shared" ref="B23:AM23" si="6">IF(B22&lt;2, "Błąd! "," ")</f>
        <v xml:space="preserve"> </v>
      </c>
      <c r="C23" t="str">
        <f t="shared" si="6"/>
        <v xml:space="preserve"> </v>
      </c>
      <c r="D23" t="str">
        <f t="shared" si="6"/>
        <v xml:space="preserve"> </v>
      </c>
      <c r="E23" t="str">
        <f t="shared" si="6"/>
        <v xml:space="preserve"> </v>
      </c>
      <c r="F23" t="str">
        <f t="shared" si="6"/>
        <v xml:space="preserve"> </v>
      </c>
      <c r="G23" t="str">
        <f t="shared" si="6"/>
        <v xml:space="preserve"> </v>
      </c>
      <c r="H23" t="str">
        <f t="shared" si="6"/>
        <v xml:space="preserve"> </v>
      </c>
      <c r="I23" t="str">
        <f t="shared" si="6"/>
        <v xml:space="preserve"> </v>
      </c>
      <c r="J23" t="str">
        <f t="shared" si="6"/>
        <v xml:space="preserve"> </v>
      </c>
      <c r="K23" t="str">
        <f t="shared" si="6"/>
        <v xml:space="preserve"> </v>
      </c>
      <c r="L23" t="str">
        <f t="shared" si="6"/>
        <v xml:space="preserve"> </v>
      </c>
      <c r="M23" t="str">
        <f t="shared" si="6"/>
        <v xml:space="preserve"> </v>
      </c>
      <c r="N23" t="str">
        <f t="shared" si="6"/>
        <v xml:space="preserve"> </v>
      </c>
      <c r="O23" t="str">
        <f t="shared" si="6"/>
        <v xml:space="preserve"> </v>
      </c>
      <c r="P23" t="str">
        <f t="shared" si="6"/>
        <v xml:space="preserve"> </v>
      </c>
      <c r="Q23" t="str">
        <f t="shared" si="6"/>
        <v xml:space="preserve"> </v>
      </c>
      <c r="R23" t="str">
        <f t="shared" si="6"/>
        <v xml:space="preserve"> </v>
      </c>
      <c r="S23" t="str">
        <f t="shared" si="6"/>
        <v xml:space="preserve"> </v>
      </c>
      <c r="T23" t="str">
        <f t="shared" si="6"/>
        <v xml:space="preserve"> </v>
      </c>
      <c r="U23" t="str">
        <f t="shared" si="6"/>
        <v xml:space="preserve"> </v>
      </c>
      <c r="V23" t="str">
        <f t="shared" si="6"/>
        <v xml:space="preserve"> </v>
      </c>
      <c r="W23" t="str">
        <f t="shared" si="6"/>
        <v xml:space="preserve"> </v>
      </c>
      <c r="X23" t="str">
        <f t="shared" si="6"/>
        <v xml:space="preserve"> </v>
      </c>
      <c r="Y23" t="str">
        <f t="shared" si="6"/>
        <v xml:space="preserve"> </v>
      </c>
      <c r="Z23" t="str">
        <f t="shared" si="6"/>
        <v xml:space="preserve"> </v>
      </c>
      <c r="AA23" t="str">
        <f t="shared" si="6"/>
        <v xml:space="preserve"> </v>
      </c>
      <c r="AB23" t="str">
        <f t="shared" si="6"/>
        <v xml:space="preserve"> </v>
      </c>
      <c r="AC23" t="str">
        <f t="shared" si="6"/>
        <v xml:space="preserve"> </v>
      </c>
      <c r="AD23" t="str">
        <f t="shared" si="6"/>
        <v xml:space="preserve"> </v>
      </c>
      <c r="AE23" t="str">
        <f t="shared" si="6"/>
        <v xml:space="preserve"> </v>
      </c>
      <c r="AF23" t="str">
        <f t="shared" si="6"/>
        <v xml:space="preserve"> </v>
      </c>
      <c r="AG23" t="str">
        <f t="shared" si="6"/>
        <v xml:space="preserve"> </v>
      </c>
      <c r="AH23" t="str">
        <f t="shared" si="6"/>
        <v xml:space="preserve"> </v>
      </c>
      <c r="AI23" t="str">
        <f t="shared" si="6"/>
        <v xml:space="preserve"> </v>
      </c>
      <c r="AJ23" t="str">
        <f t="shared" si="6"/>
        <v xml:space="preserve"> </v>
      </c>
      <c r="AK23" t="str">
        <f t="shared" si="6"/>
        <v xml:space="preserve"> </v>
      </c>
      <c r="AL23" t="str">
        <f t="shared" si="6"/>
        <v xml:space="preserve"> </v>
      </c>
      <c r="AM23" t="str">
        <f t="shared" si="6"/>
        <v xml:space="preserve"> </v>
      </c>
      <c r="AN23" s="92" t="str">
        <f>IF(COUNTIF(B22:AM22, 1) + COUNTIF(B22:AM22, 0) &gt; 0, 1, "")</f>
        <v/>
      </c>
    </row>
  </sheetData>
  <dataValidations count="1">
    <dataValidation type="list" allowBlank="1" showInputMessage="1" showErrorMessage="1" sqref="B2:AM17" xr:uid="{E4CD324B-006F-4981-A09B-27E1AEFBAA01}">
      <formula1>"tak,nie,"</formula1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E9BE8-BD99-4B13-97B4-9D80CC7CFCC3}">
  <sheetPr codeName="Arkusz17">
    <tabColor theme="2"/>
  </sheetPr>
  <dimension ref="A1:AP17"/>
  <sheetViews>
    <sheetView workbookViewId="0">
      <pane xSplit="1" topLeftCell="O1" activePane="topRight" state="frozen"/>
      <selection pane="topRight" activeCell="AB27" sqref="AB27"/>
    </sheetView>
  </sheetViews>
  <sheetFormatPr defaultRowHeight="15" x14ac:dyDescent="0.25"/>
  <sheetData>
    <row r="1" spans="1:42" ht="15.75" thickBot="1" x14ac:dyDescent="0.3">
      <c r="A1" s="24"/>
      <c r="B1" s="22">
        <v>1</v>
      </c>
      <c r="C1" s="20">
        <v>2</v>
      </c>
      <c r="D1" s="20">
        <v>3</v>
      </c>
      <c r="E1" s="20">
        <v>4</v>
      </c>
      <c r="F1" s="20">
        <v>5</v>
      </c>
      <c r="G1" s="20">
        <v>6</v>
      </c>
      <c r="H1" s="20">
        <v>7</v>
      </c>
      <c r="I1" s="20">
        <v>8</v>
      </c>
      <c r="J1" s="20">
        <v>9</v>
      </c>
      <c r="K1" s="20">
        <v>10</v>
      </c>
      <c r="L1" s="20">
        <v>11</v>
      </c>
      <c r="M1" s="20">
        <v>12</v>
      </c>
      <c r="N1" s="20">
        <v>13</v>
      </c>
      <c r="O1" s="20">
        <v>14</v>
      </c>
      <c r="P1" s="20">
        <v>15</v>
      </c>
      <c r="Q1" s="20">
        <v>16</v>
      </c>
      <c r="R1" s="20">
        <v>17</v>
      </c>
      <c r="S1" s="20">
        <v>18</v>
      </c>
      <c r="T1" s="20">
        <v>19</v>
      </c>
      <c r="U1" s="20">
        <v>20</v>
      </c>
      <c r="V1" s="20">
        <v>21</v>
      </c>
      <c r="W1" s="20">
        <v>22</v>
      </c>
      <c r="X1" s="20">
        <v>23</v>
      </c>
      <c r="Y1" s="20">
        <v>24</v>
      </c>
      <c r="Z1" s="20">
        <v>25</v>
      </c>
      <c r="AA1" s="20">
        <v>26</v>
      </c>
      <c r="AB1" s="20">
        <v>27</v>
      </c>
      <c r="AC1" s="20">
        <v>28</v>
      </c>
      <c r="AD1" s="20">
        <v>29</v>
      </c>
      <c r="AE1" s="20">
        <v>30</v>
      </c>
      <c r="AF1" s="20">
        <v>31</v>
      </c>
      <c r="AG1" s="20">
        <v>32</v>
      </c>
      <c r="AH1" s="20">
        <v>33</v>
      </c>
      <c r="AI1" s="20">
        <v>34</v>
      </c>
      <c r="AJ1" s="20">
        <v>35</v>
      </c>
      <c r="AK1" s="20">
        <v>36</v>
      </c>
      <c r="AL1" s="20">
        <v>37</v>
      </c>
      <c r="AM1" s="21">
        <v>38</v>
      </c>
    </row>
    <row r="2" spans="1:42" x14ac:dyDescent="0.25">
      <c r="A2" s="16" t="s">
        <v>313</v>
      </c>
      <c r="B2" s="23" t="s">
        <v>0</v>
      </c>
      <c r="C2" s="18" t="s">
        <v>1</v>
      </c>
      <c r="D2" s="18" t="s">
        <v>0</v>
      </c>
      <c r="E2" s="18" t="s">
        <v>1</v>
      </c>
      <c r="F2" s="18" t="s">
        <v>0</v>
      </c>
      <c r="G2" s="18" t="s">
        <v>1</v>
      </c>
      <c r="H2" s="18" t="s">
        <v>1</v>
      </c>
      <c r="I2" s="18" t="s">
        <v>1</v>
      </c>
      <c r="J2" s="18" t="s">
        <v>0</v>
      </c>
      <c r="K2" s="18" t="s">
        <v>0</v>
      </c>
      <c r="L2" s="18" t="s">
        <v>0</v>
      </c>
      <c r="M2" s="18" t="s">
        <v>1</v>
      </c>
      <c r="N2" s="18" t="s">
        <v>0</v>
      </c>
      <c r="O2" s="18" t="s">
        <v>1</v>
      </c>
      <c r="P2" s="18" t="s">
        <v>1</v>
      </c>
      <c r="Q2" s="18" t="s">
        <v>1</v>
      </c>
      <c r="R2" s="18" t="s">
        <v>0</v>
      </c>
      <c r="S2" s="18" t="s">
        <v>1</v>
      </c>
      <c r="T2" s="18" t="s">
        <v>0</v>
      </c>
      <c r="U2" s="18" t="s">
        <v>0</v>
      </c>
      <c r="V2" s="18" t="s">
        <v>0</v>
      </c>
      <c r="W2" s="18" t="s">
        <v>0</v>
      </c>
      <c r="X2" s="18" t="s">
        <v>0</v>
      </c>
      <c r="Y2" s="18" t="s">
        <v>1</v>
      </c>
      <c r="Z2" s="18" t="s">
        <v>0</v>
      </c>
      <c r="AA2" s="18" t="s">
        <v>1</v>
      </c>
      <c r="AB2" s="18"/>
      <c r="AC2" s="18" t="s">
        <v>0</v>
      </c>
      <c r="AD2" s="18"/>
      <c r="AE2" s="18"/>
      <c r="AF2" s="18"/>
      <c r="AG2" s="18"/>
      <c r="AH2" s="18"/>
      <c r="AI2" s="18"/>
      <c r="AJ2" s="18"/>
      <c r="AK2" s="18"/>
      <c r="AL2" s="18"/>
      <c r="AM2" s="19"/>
      <c r="AN2" t="str" cm="1">
        <f t="array" ref="AN2">LOOKUP(2,1/(B2:AM2&lt;&gt;""),B2:AM2)</f>
        <v>tak</v>
      </c>
      <c r="AO2" cm="1">
        <f t="array" ref="AO2">_xlfn.LET(
_xlpm.rng, _xlfn._xlws.FILTER(B2:AM2, B2:AM2&lt;&gt;""),
_xlpm.n, COLUMNS(_xlpm.rng),
_xlpm.rev, INDEX(_xlpm.rng, 1, _xlfn.SEQUENCE(1, _xlpm.n, _xlpm.n, -1)),
_xlpm.pos, MATCH(TRUE, _xlpm.rev&lt;&gt;AN2, 0),
_xlpm.wynik, IF(ISNUMBER(_xlpm.pos), _xlpm.pos-1, _xlpm.n),
_xlpm.wynik
)</f>
        <v>1</v>
      </c>
      <c r="AP2" t="str">
        <f>_xlfn.CONCAT(AN2," ",AO2)</f>
        <v>tak 1</v>
      </c>
    </row>
    <row r="3" spans="1:42" x14ac:dyDescent="0.25">
      <c r="A3" s="16" t="s">
        <v>314</v>
      </c>
      <c r="B3" s="9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1</v>
      </c>
      <c r="H3" s="2" t="s">
        <v>1</v>
      </c>
      <c r="I3" s="2" t="s">
        <v>0</v>
      </c>
      <c r="J3" s="2" t="s">
        <v>1</v>
      </c>
      <c r="K3" s="2" t="s">
        <v>0</v>
      </c>
      <c r="L3" s="2" t="s">
        <v>0</v>
      </c>
      <c r="M3" s="2" t="s">
        <v>1</v>
      </c>
      <c r="N3" s="2" t="s">
        <v>0</v>
      </c>
      <c r="O3" s="2" t="s">
        <v>1</v>
      </c>
      <c r="P3" s="2" t="s">
        <v>1</v>
      </c>
      <c r="Q3" s="2" t="s">
        <v>0</v>
      </c>
      <c r="R3" s="2" t="s">
        <v>0</v>
      </c>
      <c r="S3" s="2" t="s">
        <v>0</v>
      </c>
      <c r="T3" s="2" t="s">
        <v>0</v>
      </c>
      <c r="U3" s="2" t="s">
        <v>0</v>
      </c>
      <c r="V3" s="2" t="s">
        <v>0</v>
      </c>
      <c r="W3" s="2" t="s">
        <v>1</v>
      </c>
      <c r="X3" s="2" t="s">
        <v>0</v>
      </c>
      <c r="Y3" s="2" t="s">
        <v>1</v>
      </c>
      <c r="Z3" s="2" t="s">
        <v>0</v>
      </c>
      <c r="AA3" s="2" t="s">
        <v>0</v>
      </c>
      <c r="AB3" s="2"/>
      <c r="AC3" s="2" t="s">
        <v>1</v>
      </c>
      <c r="AD3" s="2"/>
      <c r="AE3" s="2"/>
      <c r="AF3" s="2"/>
      <c r="AG3" s="2"/>
      <c r="AH3" s="2"/>
      <c r="AI3" s="2"/>
      <c r="AJ3" s="2"/>
      <c r="AK3" s="2"/>
      <c r="AL3" s="2"/>
      <c r="AM3" s="5"/>
      <c r="AN3" t="str" cm="1">
        <f t="array" ref="AN3">LOOKUP(2,1/(B3:AM3&lt;&gt;""),B3:AM3)</f>
        <v>nie</v>
      </c>
      <c r="AO3" cm="1">
        <f t="array" ref="AO3">_xlfn.LET(
_xlpm.rng, _xlfn._xlws.FILTER(B3:AM3, B3:AM3&lt;&gt;""),
_xlpm.n, COLUMNS(_xlpm.rng),
_xlpm.rev, INDEX(_xlpm.rng, 1, _xlfn.SEQUENCE(1, _xlpm.n, _xlpm.n, -1)),
_xlpm.pos, MATCH(TRUE, _xlpm.rev&lt;&gt;AN3, 0),
_xlpm.wynik, IF(ISNUMBER(_xlpm.pos), _xlpm.pos-1, _xlpm.n),
_xlpm.wynik
)</f>
        <v>1</v>
      </c>
      <c r="AP3" t="str">
        <f t="shared" ref="AP3:AP11" si="0">_xlfn.CONCAT(AN3," ",AO3)</f>
        <v>nie 1</v>
      </c>
    </row>
    <row r="4" spans="1:42" x14ac:dyDescent="0.25">
      <c r="A4" s="16" t="s">
        <v>315</v>
      </c>
      <c r="B4" s="9" t="s">
        <v>0</v>
      </c>
      <c r="C4" s="2" t="s">
        <v>1</v>
      </c>
      <c r="D4" s="2" t="s">
        <v>0</v>
      </c>
      <c r="E4" s="2" t="s">
        <v>1</v>
      </c>
      <c r="F4" s="2" t="s">
        <v>1</v>
      </c>
      <c r="G4" s="2" t="s">
        <v>0</v>
      </c>
      <c r="H4" s="2" t="s">
        <v>0</v>
      </c>
      <c r="I4" s="2" t="s">
        <v>1</v>
      </c>
      <c r="J4" s="2" t="s">
        <v>0</v>
      </c>
      <c r="K4" s="2" t="s">
        <v>0</v>
      </c>
      <c r="L4" s="2" t="s">
        <v>0</v>
      </c>
      <c r="M4" s="2" t="s">
        <v>1</v>
      </c>
      <c r="N4" s="2" t="s">
        <v>0</v>
      </c>
      <c r="O4" s="2" t="s">
        <v>0</v>
      </c>
      <c r="P4" s="2" t="s">
        <v>1</v>
      </c>
      <c r="Q4" s="2" t="s">
        <v>1</v>
      </c>
      <c r="R4" s="2" t="s">
        <v>0</v>
      </c>
      <c r="S4" s="2" t="s">
        <v>1</v>
      </c>
      <c r="T4" s="2" t="s">
        <v>0</v>
      </c>
      <c r="U4" s="2" t="s">
        <v>0</v>
      </c>
      <c r="V4" s="2" t="s">
        <v>0</v>
      </c>
      <c r="W4" s="2" t="s">
        <v>0</v>
      </c>
      <c r="X4" s="2" t="s">
        <v>1</v>
      </c>
      <c r="Y4" s="2" t="s">
        <v>0</v>
      </c>
      <c r="Z4" s="2" t="s">
        <v>0</v>
      </c>
      <c r="AA4" s="2" t="s">
        <v>1</v>
      </c>
      <c r="AB4" s="2"/>
      <c r="AC4" s="2" t="s">
        <v>1</v>
      </c>
      <c r="AD4" s="2"/>
      <c r="AE4" s="2"/>
      <c r="AF4" s="2"/>
      <c r="AG4" s="2"/>
      <c r="AH4" s="2"/>
      <c r="AI4" s="2"/>
      <c r="AJ4" s="2"/>
      <c r="AK4" s="2"/>
      <c r="AL4" s="2"/>
      <c r="AM4" s="5"/>
      <c r="AN4" t="str" cm="1">
        <f t="array" ref="AN4">LOOKUP(2,1/(B4:AM4&lt;&gt;""),B4:AM4)</f>
        <v>nie</v>
      </c>
      <c r="AO4" cm="1">
        <f t="array" ref="AO4">_xlfn.LET(
_xlpm.rng, _xlfn._xlws.FILTER(B4:AM4, B4:AM4&lt;&gt;""),
_xlpm.n, COLUMNS(_xlpm.rng),
_xlpm.rev, INDEX(_xlpm.rng, 1, _xlfn.SEQUENCE(1, _xlpm.n, _xlpm.n, -1)),
_xlpm.pos, MATCH(TRUE, _xlpm.rev&lt;&gt;AN4, 0),
_xlpm.wynik, IF(ISNUMBER(_xlpm.pos), _xlpm.pos-1, _xlpm.n),
_xlpm.wynik
)</f>
        <v>2</v>
      </c>
      <c r="AP4" t="str">
        <f t="shared" si="0"/>
        <v>nie 2</v>
      </c>
    </row>
    <row r="5" spans="1:42" x14ac:dyDescent="0.25">
      <c r="A5" s="16" t="s">
        <v>316</v>
      </c>
      <c r="B5" s="9" t="s">
        <v>1</v>
      </c>
      <c r="C5" s="2" t="s">
        <v>1</v>
      </c>
      <c r="D5" s="2" t="s">
        <v>0</v>
      </c>
      <c r="E5" s="2" t="s">
        <v>1</v>
      </c>
      <c r="F5" s="2" t="s">
        <v>1</v>
      </c>
      <c r="G5" s="2" t="s">
        <v>0</v>
      </c>
      <c r="H5" s="2" t="s">
        <v>1</v>
      </c>
      <c r="I5" s="2" t="s">
        <v>0</v>
      </c>
      <c r="J5" s="2" t="s">
        <v>1</v>
      </c>
      <c r="K5" s="2" t="s">
        <v>1</v>
      </c>
      <c r="L5" s="2" t="s">
        <v>1</v>
      </c>
      <c r="M5" s="2" t="s">
        <v>1</v>
      </c>
      <c r="N5" s="2" t="s">
        <v>0</v>
      </c>
      <c r="O5" s="2" t="s">
        <v>0</v>
      </c>
      <c r="P5" s="2" t="s">
        <v>0</v>
      </c>
      <c r="Q5" s="2" t="s">
        <v>1</v>
      </c>
      <c r="R5" s="2" t="s">
        <v>0</v>
      </c>
      <c r="S5" s="2" t="s">
        <v>0</v>
      </c>
      <c r="T5" s="2" t="s">
        <v>1</v>
      </c>
      <c r="U5" s="2" t="s">
        <v>0</v>
      </c>
      <c r="V5" s="2" t="s">
        <v>1</v>
      </c>
      <c r="W5" s="2" t="s">
        <v>0</v>
      </c>
      <c r="X5" s="2" t="s">
        <v>1</v>
      </c>
      <c r="Y5" s="2" t="s">
        <v>0</v>
      </c>
      <c r="Z5" s="2"/>
      <c r="AA5" s="2" t="s">
        <v>0</v>
      </c>
      <c r="AB5" s="2" t="s">
        <v>1</v>
      </c>
      <c r="AC5" s="2" t="s">
        <v>0</v>
      </c>
      <c r="AD5" s="2"/>
      <c r="AE5" s="2"/>
      <c r="AF5" s="2"/>
      <c r="AG5" s="2"/>
      <c r="AH5" s="2"/>
      <c r="AI5" s="2"/>
      <c r="AJ5" s="2"/>
      <c r="AK5" s="2"/>
      <c r="AL5" s="2"/>
      <c r="AM5" s="5"/>
      <c r="AN5" t="str" cm="1">
        <f t="array" ref="AN5">LOOKUP(2,1/(B5:AM5&lt;&gt;""),B5:AM5)</f>
        <v>tak</v>
      </c>
      <c r="AO5" cm="1">
        <f t="array" ref="AO5">_xlfn.LET(
_xlpm.rng, _xlfn._xlws.FILTER(B5:AM5, B5:AM5&lt;&gt;""),
_xlpm.n, COLUMNS(_xlpm.rng),
_xlpm.rev, INDEX(_xlpm.rng, 1, _xlfn.SEQUENCE(1, _xlpm.n, _xlpm.n, -1)),
_xlpm.pos, MATCH(TRUE, _xlpm.rev&lt;&gt;AN5, 0),
_xlpm.wynik, IF(ISNUMBER(_xlpm.pos), _xlpm.pos-1, _xlpm.n),
_xlpm.wynik
)</f>
        <v>1</v>
      </c>
      <c r="AP5" t="str">
        <f t="shared" si="0"/>
        <v>tak 1</v>
      </c>
    </row>
    <row r="6" spans="1:42" x14ac:dyDescent="0.25">
      <c r="A6" s="16" t="s">
        <v>317</v>
      </c>
      <c r="B6" s="9" t="s">
        <v>0</v>
      </c>
      <c r="C6" s="2" t="s">
        <v>0</v>
      </c>
      <c r="D6" s="2" t="s">
        <v>1</v>
      </c>
      <c r="E6" s="2" t="s">
        <v>1</v>
      </c>
      <c r="F6" s="2" t="s">
        <v>0</v>
      </c>
      <c r="G6" s="2" t="s">
        <v>1</v>
      </c>
      <c r="H6" s="2" t="s">
        <v>1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1</v>
      </c>
      <c r="N6" s="2" t="s">
        <v>1</v>
      </c>
      <c r="O6" s="2" t="s">
        <v>1</v>
      </c>
      <c r="P6" s="2" t="s">
        <v>0</v>
      </c>
      <c r="Q6" s="2" t="s">
        <v>1</v>
      </c>
      <c r="R6" s="2" t="s">
        <v>1</v>
      </c>
      <c r="S6" s="2" t="s">
        <v>0</v>
      </c>
      <c r="T6" s="2" t="s">
        <v>0</v>
      </c>
      <c r="U6" s="2" t="s">
        <v>0</v>
      </c>
      <c r="V6" s="2" t="s">
        <v>1</v>
      </c>
      <c r="W6" s="2" t="s">
        <v>1</v>
      </c>
      <c r="X6" s="2" t="s">
        <v>0</v>
      </c>
      <c r="Y6" s="2" t="s">
        <v>0</v>
      </c>
      <c r="Z6" s="2"/>
      <c r="AA6" s="2" t="s">
        <v>1</v>
      </c>
      <c r="AB6" s="2" t="s">
        <v>1</v>
      </c>
      <c r="AC6" s="2" t="s">
        <v>1</v>
      </c>
      <c r="AD6" s="2"/>
      <c r="AE6" s="2"/>
      <c r="AF6" s="2"/>
      <c r="AG6" s="2"/>
      <c r="AH6" s="2"/>
      <c r="AI6" s="2"/>
      <c r="AJ6" s="2"/>
      <c r="AK6" s="2"/>
      <c r="AL6" s="2"/>
      <c r="AM6" s="5"/>
      <c r="AN6" t="str" cm="1">
        <f t="array" ref="AN6">LOOKUP(2,1/(B6:AM6&lt;&gt;""),B6:AM6)</f>
        <v>nie</v>
      </c>
      <c r="AO6" cm="1">
        <f t="array" ref="AO6">_xlfn.LET(
_xlpm.rng, _xlfn._xlws.FILTER(B6:AM6, B6:AM6&lt;&gt;""),
_xlpm.n, COLUMNS(_xlpm.rng),
_xlpm.rev, INDEX(_xlpm.rng, 1, _xlfn.SEQUENCE(1, _xlpm.n, _xlpm.n, -1)),
_xlpm.pos, MATCH(TRUE, _xlpm.rev&lt;&gt;AN6, 0),
_xlpm.wynik, IF(ISNUMBER(_xlpm.pos), _xlpm.pos-1, _xlpm.n),
_xlpm.wynik
)</f>
        <v>3</v>
      </c>
      <c r="AP6" t="str">
        <f t="shared" si="0"/>
        <v>nie 3</v>
      </c>
    </row>
    <row r="7" spans="1:42" x14ac:dyDescent="0.25">
      <c r="A7" s="16" t="s">
        <v>318</v>
      </c>
      <c r="B7" s="9" t="s">
        <v>1</v>
      </c>
      <c r="C7" s="2" t="s">
        <v>0</v>
      </c>
      <c r="D7" s="2" t="s">
        <v>1</v>
      </c>
      <c r="E7" s="2" t="s">
        <v>0</v>
      </c>
      <c r="F7" s="2" t="s">
        <v>1</v>
      </c>
      <c r="G7" s="2" t="s">
        <v>1</v>
      </c>
      <c r="H7" s="2" t="s">
        <v>1</v>
      </c>
      <c r="I7" s="2" t="s">
        <v>0</v>
      </c>
      <c r="J7" s="2" t="s">
        <v>1</v>
      </c>
      <c r="K7" s="2" t="s">
        <v>1</v>
      </c>
      <c r="L7" s="2" t="s">
        <v>1</v>
      </c>
      <c r="M7" s="2" t="s">
        <v>1</v>
      </c>
      <c r="N7" s="2" t="s">
        <v>0</v>
      </c>
      <c r="O7" s="2" t="s">
        <v>0</v>
      </c>
      <c r="P7" s="2" t="s">
        <v>1</v>
      </c>
      <c r="Q7" s="2" t="s">
        <v>1</v>
      </c>
      <c r="R7" s="2" t="s">
        <v>1</v>
      </c>
      <c r="S7" s="2" t="s">
        <v>0</v>
      </c>
      <c r="T7" s="2" t="s">
        <v>1</v>
      </c>
      <c r="U7" s="2" t="s">
        <v>1</v>
      </c>
      <c r="V7" s="2" t="s">
        <v>1</v>
      </c>
      <c r="W7" s="2" t="s">
        <v>1</v>
      </c>
      <c r="X7" s="2" t="s">
        <v>1</v>
      </c>
      <c r="Y7" s="2" t="s">
        <v>1</v>
      </c>
      <c r="Z7" s="2" t="s">
        <v>0</v>
      </c>
      <c r="AA7" s="2" t="s">
        <v>0</v>
      </c>
      <c r="AB7" s="2" t="s">
        <v>1</v>
      </c>
      <c r="AC7" s="2" t="s">
        <v>1</v>
      </c>
      <c r="AD7" s="2"/>
      <c r="AE7" s="2"/>
      <c r="AF7" s="2"/>
      <c r="AG7" s="2"/>
      <c r="AH7" s="2"/>
      <c r="AI7" s="2"/>
      <c r="AJ7" s="2"/>
      <c r="AK7" s="2"/>
      <c r="AL7" s="2"/>
      <c r="AM7" s="5"/>
      <c r="AN7" t="str" cm="1">
        <f t="array" ref="AN7">LOOKUP(2,1/(B7:AM7&lt;&gt;""),B7:AM7)</f>
        <v>nie</v>
      </c>
      <c r="AO7" cm="1">
        <f t="array" ref="AO7">_xlfn.LET(
_xlpm.rng, _xlfn._xlws.FILTER(B7:AM7, B7:AM7&lt;&gt;""),
_xlpm.n, COLUMNS(_xlpm.rng),
_xlpm.rev, INDEX(_xlpm.rng, 1, _xlfn.SEQUENCE(1, _xlpm.n, _xlpm.n, -1)),
_xlpm.pos, MATCH(TRUE, _xlpm.rev&lt;&gt;AN7, 0),
_xlpm.wynik, IF(ISNUMBER(_xlpm.pos), _xlpm.pos-1, _xlpm.n),
_xlpm.wynik
)</f>
        <v>2</v>
      </c>
      <c r="AP7" t="str">
        <f t="shared" si="0"/>
        <v>nie 2</v>
      </c>
    </row>
    <row r="8" spans="1:42" x14ac:dyDescent="0.25">
      <c r="A8" s="16" t="s">
        <v>319</v>
      </c>
      <c r="B8" s="9" t="s">
        <v>0</v>
      </c>
      <c r="C8" s="2" t="s">
        <v>1</v>
      </c>
      <c r="D8" s="2" t="s">
        <v>0</v>
      </c>
      <c r="E8" s="2" t="s">
        <v>0</v>
      </c>
      <c r="F8" s="2" t="s">
        <v>0</v>
      </c>
      <c r="G8" s="2" t="s">
        <v>1</v>
      </c>
      <c r="H8" s="2" t="s">
        <v>1</v>
      </c>
      <c r="I8" s="2" t="s">
        <v>0</v>
      </c>
      <c r="J8" s="2" t="s">
        <v>1</v>
      </c>
      <c r="K8" s="2" t="s">
        <v>0</v>
      </c>
      <c r="L8" s="2" t="s">
        <v>0</v>
      </c>
      <c r="M8" s="2" t="s">
        <v>1</v>
      </c>
      <c r="N8" s="2" t="s">
        <v>1</v>
      </c>
      <c r="O8" s="2" t="s">
        <v>1</v>
      </c>
      <c r="P8" s="2" t="s">
        <v>0</v>
      </c>
      <c r="Q8" s="2" t="s">
        <v>0</v>
      </c>
      <c r="R8" s="2" t="s">
        <v>1</v>
      </c>
      <c r="S8" s="2" t="s">
        <v>0</v>
      </c>
      <c r="T8" s="2" t="s">
        <v>0</v>
      </c>
      <c r="U8" s="2" t="s">
        <v>0</v>
      </c>
      <c r="V8" s="2" t="s">
        <v>1</v>
      </c>
      <c r="W8" s="2" t="s">
        <v>1</v>
      </c>
      <c r="X8" s="2" t="s">
        <v>1</v>
      </c>
      <c r="Y8" s="2" t="s">
        <v>0</v>
      </c>
      <c r="Z8" s="2" t="s">
        <v>0</v>
      </c>
      <c r="AA8" s="2" t="s">
        <v>0</v>
      </c>
      <c r="AB8" s="2" t="s">
        <v>0</v>
      </c>
      <c r="AC8" s="2" t="s">
        <v>0</v>
      </c>
      <c r="AD8" s="2"/>
      <c r="AE8" s="2"/>
      <c r="AF8" s="2"/>
      <c r="AG8" s="2"/>
      <c r="AH8" s="2"/>
      <c r="AI8" s="2"/>
      <c r="AJ8" s="2"/>
      <c r="AK8" s="2"/>
      <c r="AL8" s="2"/>
      <c r="AM8" s="5"/>
      <c r="AN8" t="str" cm="1">
        <f t="array" ref="AN8">LOOKUP(2,1/(B8:AM8&lt;&gt;""),B8:AM8)</f>
        <v>tak</v>
      </c>
      <c r="AO8" cm="1">
        <f t="array" ref="AO8">_xlfn.LET(
_xlpm.rng, _xlfn._xlws.FILTER(B8:AM8, B8:AM8&lt;&gt;""),
_xlpm.n, COLUMNS(_xlpm.rng),
_xlpm.rev, INDEX(_xlpm.rng, 1, _xlfn.SEQUENCE(1, _xlpm.n, _xlpm.n, -1)),
_xlpm.pos, MATCH(TRUE, _xlpm.rev&lt;&gt;AN8, 0),
_xlpm.wynik, IF(ISNUMBER(_xlpm.pos), _xlpm.pos-1, _xlpm.n),
_xlpm.wynik
)</f>
        <v>5</v>
      </c>
      <c r="AP8" t="str">
        <f t="shared" si="0"/>
        <v>tak 5</v>
      </c>
    </row>
    <row r="9" spans="1:42" x14ac:dyDescent="0.25">
      <c r="A9" s="16" t="s">
        <v>320</v>
      </c>
      <c r="B9" s="9" t="s">
        <v>1</v>
      </c>
      <c r="C9" s="2" t="s">
        <v>0</v>
      </c>
      <c r="D9" s="2" t="s">
        <v>1</v>
      </c>
      <c r="E9" s="2" t="s">
        <v>1</v>
      </c>
      <c r="F9" s="2" t="s">
        <v>0</v>
      </c>
      <c r="G9" s="2" t="s">
        <v>1</v>
      </c>
      <c r="H9" s="2" t="s">
        <v>0</v>
      </c>
      <c r="I9" s="2" t="s">
        <v>1</v>
      </c>
      <c r="J9" s="2" t="s">
        <v>1</v>
      </c>
      <c r="K9" s="2" t="s">
        <v>1</v>
      </c>
      <c r="L9" s="2" t="s">
        <v>1</v>
      </c>
      <c r="M9" s="2" t="s">
        <v>1</v>
      </c>
      <c r="N9" s="2" t="s">
        <v>1</v>
      </c>
      <c r="O9" s="2" t="s">
        <v>1</v>
      </c>
      <c r="P9" s="2" t="s">
        <v>1</v>
      </c>
      <c r="Q9" s="2" t="s">
        <v>1</v>
      </c>
      <c r="R9" s="2" t="s">
        <v>0</v>
      </c>
      <c r="S9" s="2" t="s">
        <v>0</v>
      </c>
      <c r="T9" s="2" t="s">
        <v>1</v>
      </c>
      <c r="U9" s="2" t="s">
        <v>0</v>
      </c>
      <c r="V9" s="2" t="s">
        <v>1</v>
      </c>
      <c r="W9" s="2" t="s">
        <v>1</v>
      </c>
      <c r="X9" s="2" t="s">
        <v>0</v>
      </c>
      <c r="Y9" s="2" t="s">
        <v>1</v>
      </c>
      <c r="Z9" s="2" t="s">
        <v>0</v>
      </c>
      <c r="AA9" s="2" t="s">
        <v>1</v>
      </c>
      <c r="AB9" s="2" t="s">
        <v>0</v>
      </c>
      <c r="AC9" s="2" t="s">
        <v>0</v>
      </c>
      <c r="AD9" s="2"/>
      <c r="AE9" s="2"/>
      <c r="AF9" s="2"/>
      <c r="AG9" s="2"/>
      <c r="AH9" s="2"/>
      <c r="AI9" s="2"/>
      <c r="AJ9" s="2"/>
      <c r="AK9" s="2"/>
      <c r="AL9" s="2"/>
      <c r="AM9" s="5"/>
      <c r="AN9" t="str" cm="1">
        <f t="array" ref="AN9">LOOKUP(2,1/(B9:AM9&lt;&gt;""),B9:AM9)</f>
        <v>tak</v>
      </c>
      <c r="AO9" cm="1">
        <f t="array" ref="AO9">_xlfn.LET(
_xlpm.rng, _xlfn._xlws.FILTER(B9:AM9, B9:AM9&lt;&gt;""),
_xlpm.n, COLUMNS(_xlpm.rng),
_xlpm.rev, INDEX(_xlpm.rng, 1, _xlfn.SEQUENCE(1, _xlpm.n, _xlpm.n, -1)),
_xlpm.pos, MATCH(TRUE, _xlpm.rev&lt;&gt;AN9, 0),
_xlpm.wynik, IF(ISNUMBER(_xlpm.pos), _xlpm.pos-1, _xlpm.n),
_xlpm.wynik
)</f>
        <v>2</v>
      </c>
      <c r="AP9" t="str">
        <f t="shared" si="0"/>
        <v>tak 2</v>
      </c>
    </row>
    <row r="10" spans="1:42" x14ac:dyDescent="0.25">
      <c r="A10" s="16" t="s">
        <v>321</v>
      </c>
      <c r="B10" s="9" t="s">
        <v>1</v>
      </c>
      <c r="C10" s="2" t="s">
        <v>0</v>
      </c>
      <c r="D10" s="2" t="s">
        <v>0</v>
      </c>
      <c r="E10" s="2" t="s">
        <v>0</v>
      </c>
      <c r="F10" s="2" t="s">
        <v>1</v>
      </c>
      <c r="G10" s="2" t="s">
        <v>0</v>
      </c>
      <c r="H10" s="2" t="s">
        <v>1</v>
      </c>
      <c r="I10" s="2" t="s">
        <v>0</v>
      </c>
      <c r="J10" s="2" t="s">
        <v>1</v>
      </c>
      <c r="K10" s="2" t="s">
        <v>1</v>
      </c>
      <c r="L10" s="2" t="s">
        <v>1</v>
      </c>
      <c r="M10" s="2" t="s">
        <v>1</v>
      </c>
      <c r="N10" s="2" t="s">
        <v>1</v>
      </c>
      <c r="O10" s="2" t="s">
        <v>0</v>
      </c>
      <c r="P10" s="2" t="s">
        <v>1</v>
      </c>
      <c r="Q10" s="2" t="s">
        <v>1</v>
      </c>
      <c r="R10" s="2" t="s">
        <v>1</v>
      </c>
      <c r="S10" s="2" t="s">
        <v>0</v>
      </c>
      <c r="T10" s="2" t="s">
        <v>1</v>
      </c>
      <c r="U10" s="2" t="s">
        <v>0</v>
      </c>
      <c r="V10" s="2" t="s">
        <v>0</v>
      </c>
      <c r="W10" s="2" t="s">
        <v>1</v>
      </c>
      <c r="X10" s="2" t="s">
        <v>1</v>
      </c>
      <c r="Y10" s="2" t="s">
        <v>0</v>
      </c>
      <c r="Z10" s="2" t="s">
        <v>0</v>
      </c>
      <c r="AA10" s="2" t="s">
        <v>1</v>
      </c>
      <c r="AB10" s="2"/>
      <c r="AC10" s="2" t="s">
        <v>1</v>
      </c>
      <c r="AD10" s="2"/>
      <c r="AE10" s="2"/>
      <c r="AF10" s="2"/>
      <c r="AG10" s="2"/>
      <c r="AH10" s="2"/>
      <c r="AI10" s="2"/>
      <c r="AJ10" s="2"/>
      <c r="AK10" s="2"/>
      <c r="AL10" s="2"/>
      <c r="AM10" s="5"/>
      <c r="AN10" t="str" cm="1">
        <f t="array" ref="AN10">LOOKUP(2,1/(B10:AM10&lt;&gt;""),B10:AM10)</f>
        <v>nie</v>
      </c>
      <c r="AO10" cm="1">
        <f t="array" ref="AO10">_xlfn.LET(
_xlpm.rng, _xlfn._xlws.FILTER(B10:AM10, B10:AM10&lt;&gt;""),
_xlpm.n, COLUMNS(_xlpm.rng),
_xlpm.rev, INDEX(_xlpm.rng, 1, _xlfn.SEQUENCE(1, _xlpm.n, _xlpm.n, -1)),
_xlpm.pos, MATCH(TRUE, _xlpm.rev&lt;&gt;AN10, 0),
_xlpm.wynik, IF(ISNUMBER(_xlpm.pos), _xlpm.pos-1, _xlpm.n),
_xlpm.wynik
)</f>
        <v>2</v>
      </c>
      <c r="AP10" t="str">
        <f t="shared" si="0"/>
        <v>nie 2</v>
      </c>
    </row>
    <row r="11" spans="1:42" x14ac:dyDescent="0.25">
      <c r="A11" s="16" t="s">
        <v>322</v>
      </c>
      <c r="B11" s="9" t="s">
        <v>0</v>
      </c>
      <c r="C11" s="2" t="s">
        <v>0</v>
      </c>
      <c r="D11" s="2" t="s">
        <v>1</v>
      </c>
      <c r="E11" s="2" t="s">
        <v>1</v>
      </c>
      <c r="F11" s="2" t="s">
        <v>0</v>
      </c>
      <c r="G11" s="2" t="s">
        <v>0</v>
      </c>
      <c r="H11" s="2" t="s">
        <v>1</v>
      </c>
      <c r="I11" s="2" t="s">
        <v>1</v>
      </c>
      <c r="J11" s="2" t="s">
        <v>0</v>
      </c>
      <c r="K11" s="2" t="s">
        <v>0</v>
      </c>
      <c r="L11" s="2" t="s">
        <v>0</v>
      </c>
      <c r="M11" s="2" t="s">
        <v>1</v>
      </c>
      <c r="N11" s="2" t="s">
        <v>0</v>
      </c>
      <c r="O11" s="2" t="s">
        <v>1</v>
      </c>
      <c r="P11" s="2" t="s">
        <v>0</v>
      </c>
      <c r="Q11" s="2" t="s">
        <v>1</v>
      </c>
      <c r="R11" s="2" t="s">
        <v>0</v>
      </c>
      <c r="S11" s="2" t="s">
        <v>0</v>
      </c>
      <c r="T11" s="2" t="s">
        <v>0</v>
      </c>
      <c r="U11" s="2" t="s">
        <v>1</v>
      </c>
      <c r="V11" s="2" t="s">
        <v>1</v>
      </c>
      <c r="W11" s="2" t="s">
        <v>0</v>
      </c>
      <c r="X11" s="2" t="s">
        <v>1</v>
      </c>
      <c r="Y11" s="2" t="s">
        <v>0</v>
      </c>
      <c r="Z11" s="2" t="s">
        <v>0</v>
      </c>
      <c r="AA11" s="2" t="s">
        <v>1</v>
      </c>
      <c r="AB11" s="2" t="s">
        <v>1</v>
      </c>
      <c r="AC11" s="2" t="s">
        <v>1</v>
      </c>
      <c r="AD11" s="2"/>
      <c r="AE11" s="2"/>
      <c r="AF11" s="2"/>
      <c r="AG11" s="2"/>
      <c r="AH11" s="2"/>
      <c r="AI11" s="2"/>
      <c r="AJ11" s="2"/>
      <c r="AK11" s="2"/>
      <c r="AL11" s="2"/>
      <c r="AM11" s="5"/>
      <c r="AN11" t="str" cm="1">
        <f t="array" ref="AN11">LOOKUP(2,1/(B11:AM11&lt;&gt;""),B11:AM11)</f>
        <v>nie</v>
      </c>
      <c r="AO11" cm="1">
        <f t="array" ref="AO11">_xlfn.LET(
_xlpm.rng, _xlfn._xlws.FILTER(B11:AM11, B11:AM11&lt;&gt;""),
_xlpm.n, COLUMNS(_xlpm.rng),
_xlpm.rev, INDEX(_xlpm.rng, 1, _xlfn.SEQUENCE(1, _xlpm.n, _xlpm.n, -1)),
_xlpm.pos, MATCH(TRUE, _xlpm.rev&lt;&gt;AN11, 0),
_xlpm.wynik, IF(ISNUMBER(_xlpm.pos), _xlpm.pos-1, _xlpm.n),
_xlpm.wynik
)</f>
        <v>3</v>
      </c>
      <c r="AP11" t="str">
        <f t="shared" si="0"/>
        <v>nie 3</v>
      </c>
    </row>
    <row r="12" spans="1:42" hidden="1" x14ac:dyDescent="0.25">
      <c r="B12">
        <f t="shared" ref="B12:AM12" si="1">COUNTIF(B2:B11, "tak")</f>
        <v>6</v>
      </c>
      <c r="C12">
        <f t="shared" si="1"/>
        <v>6</v>
      </c>
      <c r="D12">
        <f t="shared" si="1"/>
        <v>6</v>
      </c>
      <c r="E12">
        <f t="shared" si="1"/>
        <v>4</v>
      </c>
      <c r="F12">
        <f t="shared" si="1"/>
        <v>6</v>
      </c>
      <c r="G12">
        <f t="shared" si="1"/>
        <v>4</v>
      </c>
      <c r="H12">
        <f t="shared" si="1"/>
        <v>2</v>
      </c>
      <c r="I12">
        <f t="shared" si="1"/>
        <v>6</v>
      </c>
      <c r="J12">
        <f t="shared" si="1"/>
        <v>4</v>
      </c>
      <c r="K12">
        <f t="shared" si="1"/>
        <v>6</v>
      </c>
      <c r="L12">
        <f t="shared" si="1"/>
        <v>6</v>
      </c>
      <c r="M12">
        <f t="shared" si="1"/>
        <v>0</v>
      </c>
      <c r="N12">
        <f t="shared" si="1"/>
        <v>6</v>
      </c>
      <c r="O12">
        <f t="shared" si="1"/>
        <v>4</v>
      </c>
      <c r="P12">
        <f t="shared" si="1"/>
        <v>4</v>
      </c>
      <c r="Q12">
        <f t="shared" si="1"/>
        <v>2</v>
      </c>
      <c r="R12">
        <f t="shared" si="1"/>
        <v>6</v>
      </c>
      <c r="S12">
        <f t="shared" si="1"/>
        <v>8</v>
      </c>
      <c r="T12">
        <f t="shared" si="1"/>
        <v>6</v>
      </c>
      <c r="U12">
        <f t="shared" si="1"/>
        <v>8</v>
      </c>
      <c r="V12">
        <f t="shared" si="1"/>
        <v>4</v>
      </c>
      <c r="W12">
        <f t="shared" si="1"/>
        <v>4</v>
      </c>
      <c r="X12">
        <f t="shared" si="1"/>
        <v>4</v>
      </c>
      <c r="Y12">
        <f t="shared" si="1"/>
        <v>6</v>
      </c>
      <c r="Z12">
        <f t="shared" si="1"/>
        <v>8</v>
      </c>
      <c r="AA12">
        <f t="shared" si="1"/>
        <v>4</v>
      </c>
      <c r="AB12">
        <f t="shared" si="1"/>
        <v>2</v>
      </c>
      <c r="AC12">
        <f t="shared" si="1"/>
        <v>4</v>
      </c>
      <c r="AD12">
        <f t="shared" si="1"/>
        <v>0</v>
      </c>
      <c r="AE12">
        <f t="shared" si="1"/>
        <v>0</v>
      </c>
      <c r="AF12">
        <f t="shared" si="1"/>
        <v>0</v>
      </c>
      <c r="AG12">
        <f t="shared" si="1"/>
        <v>0</v>
      </c>
      <c r="AH12">
        <f t="shared" si="1"/>
        <v>0</v>
      </c>
      <c r="AI12">
        <f t="shared" si="1"/>
        <v>0</v>
      </c>
      <c r="AJ12">
        <f t="shared" si="1"/>
        <v>0</v>
      </c>
      <c r="AK12">
        <f t="shared" si="1"/>
        <v>0</v>
      </c>
      <c r="AL12">
        <f t="shared" si="1"/>
        <v>0</v>
      </c>
      <c r="AM12">
        <f t="shared" si="1"/>
        <v>0</v>
      </c>
    </row>
    <row r="13" spans="1:42" hidden="1" x14ac:dyDescent="0.25">
      <c r="B13">
        <f t="shared" ref="B13:AM13" si="2">COUNTIF(B2:B11, "nie")</f>
        <v>4</v>
      </c>
      <c r="C13">
        <f t="shared" si="2"/>
        <v>4</v>
      </c>
      <c r="D13">
        <f t="shared" si="2"/>
        <v>4</v>
      </c>
      <c r="E13">
        <f t="shared" si="2"/>
        <v>6</v>
      </c>
      <c r="F13">
        <f t="shared" si="2"/>
        <v>4</v>
      </c>
      <c r="G13">
        <f t="shared" si="2"/>
        <v>6</v>
      </c>
      <c r="H13">
        <f t="shared" si="2"/>
        <v>8</v>
      </c>
      <c r="I13">
        <f t="shared" si="2"/>
        <v>4</v>
      </c>
      <c r="J13">
        <f t="shared" si="2"/>
        <v>6</v>
      </c>
      <c r="K13">
        <f t="shared" si="2"/>
        <v>4</v>
      </c>
      <c r="L13">
        <f t="shared" si="2"/>
        <v>4</v>
      </c>
      <c r="M13">
        <f t="shared" si="2"/>
        <v>10</v>
      </c>
      <c r="N13">
        <f t="shared" si="2"/>
        <v>4</v>
      </c>
      <c r="O13">
        <f t="shared" si="2"/>
        <v>6</v>
      </c>
      <c r="P13">
        <f t="shared" si="2"/>
        <v>6</v>
      </c>
      <c r="Q13">
        <f t="shared" si="2"/>
        <v>8</v>
      </c>
      <c r="R13">
        <f t="shared" si="2"/>
        <v>4</v>
      </c>
      <c r="S13">
        <f t="shared" si="2"/>
        <v>2</v>
      </c>
      <c r="T13">
        <f t="shared" si="2"/>
        <v>4</v>
      </c>
      <c r="U13">
        <f t="shared" si="2"/>
        <v>2</v>
      </c>
      <c r="V13">
        <f t="shared" si="2"/>
        <v>6</v>
      </c>
      <c r="W13">
        <f t="shared" si="2"/>
        <v>6</v>
      </c>
      <c r="X13">
        <f t="shared" si="2"/>
        <v>6</v>
      </c>
      <c r="Y13">
        <f t="shared" si="2"/>
        <v>4</v>
      </c>
      <c r="Z13">
        <f t="shared" si="2"/>
        <v>0</v>
      </c>
      <c r="AA13">
        <f t="shared" si="2"/>
        <v>6</v>
      </c>
      <c r="AB13">
        <f t="shared" si="2"/>
        <v>4</v>
      </c>
      <c r="AC13">
        <f t="shared" si="2"/>
        <v>6</v>
      </c>
      <c r="AD13">
        <f t="shared" si="2"/>
        <v>0</v>
      </c>
      <c r="AE13">
        <f t="shared" si="2"/>
        <v>0</v>
      </c>
      <c r="AF13">
        <f t="shared" si="2"/>
        <v>0</v>
      </c>
      <c r="AG13">
        <f t="shared" si="2"/>
        <v>0</v>
      </c>
      <c r="AH13">
        <f t="shared" si="2"/>
        <v>0</v>
      </c>
      <c r="AI13">
        <f t="shared" si="2"/>
        <v>0</v>
      </c>
      <c r="AJ13">
        <f t="shared" si="2"/>
        <v>0</v>
      </c>
      <c r="AK13">
        <f t="shared" si="2"/>
        <v>0</v>
      </c>
      <c r="AL13">
        <f t="shared" si="2"/>
        <v>0</v>
      </c>
      <c r="AM13">
        <f t="shared" si="2"/>
        <v>0</v>
      </c>
    </row>
    <row r="14" spans="1:42" hidden="1" x14ac:dyDescent="0.25">
      <c r="B14" t="str">
        <f>IF(MOD(B12, 2) = 0, "1", "0")</f>
        <v>1</v>
      </c>
      <c r="C14" t="str">
        <f t="shared" ref="C14:AM15" si="3">IF(MOD(C12, 2) = 0, "1", "0")</f>
        <v>1</v>
      </c>
      <c r="D14" t="str">
        <f t="shared" si="3"/>
        <v>1</v>
      </c>
      <c r="E14" t="str">
        <f t="shared" si="3"/>
        <v>1</v>
      </c>
      <c r="F14" t="str">
        <f t="shared" si="3"/>
        <v>1</v>
      </c>
      <c r="G14" t="str">
        <f t="shared" si="3"/>
        <v>1</v>
      </c>
      <c r="H14" t="str">
        <f t="shared" si="3"/>
        <v>1</v>
      </c>
      <c r="I14" t="str">
        <f t="shared" si="3"/>
        <v>1</v>
      </c>
      <c r="J14" t="str">
        <f t="shared" ref="J14:L14" si="4">IF(MOD(J12, 2) = 0, "1", "0")</f>
        <v>1</v>
      </c>
      <c r="K14" t="str">
        <f t="shared" si="4"/>
        <v>1</v>
      </c>
      <c r="L14" t="str">
        <f t="shared" si="4"/>
        <v>1</v>
      </c>
      <c r="M14" t="str">
        <f t="shared" si="3"/>
        <v>1</v>
      </c>
      <c r="N14" t="str">
        <f t="shared" si="3"/>
        <v>1</v>
      </c>
      <c r="O14" t="str">
        <f t="shared" si="3"/>
        <v>1</v>
      </c>
      <c r="P14" t="str">
        <f t="shared" si="3"/>
        <v>1</v>
      </c>
      <c r="Q14" t="str">
        <f t="shared" si="3"/>
        <v>1</v>
      </c>
      <c r="R14" t="str">
        <f t="shared" si="3"/>
        <v>1</v>
      </c>
      <c r="S14" t="str">
        <f t="shared" si="3"/>
        <v>1</v>
      </c>
      <c r="T14" t="str">
        <f t="shared" si="3"/>
        <v>1</v>
      </c>
      <c r="U14" t="str">
        <f t="shared" si="3"/>
        <v>1</v>
      </c>
      <c r="V14" t="str">
        <f t="shared" si="3"/>
        <v>1</v>
      </c>
      <c r="W14" t="str">
        <f t="shared" si="3"/>
        <v>1</v>
      </c>
      <c r="X14" t="str">
        <f t="shared" si="3"/>
        <v>1</v>
      </c>
      <c r="Y14" t="str">
        <f t="shared" si="3"/>
        <v>1</v>
      </c>
      <c r="Z14" t="str">
        <f t="shared" si="3"/>
        <v>1</v>
      </c>
      <c r="AA14" t="str">
        <f t="shared" si="3"/>
        <v>1</v>
      </c>
      <c r="AB14" t="str">
        <f t="shared" si="3"/>
        <v>1</v>
      </c>
      <c r="AC14" t="str">
        <f t="shared" si="3"/>
        <v>1</v>
      </c>
      <c r="AD14" t="str">
        <f t="shared" si="3"/>
        <v>1</v>
      </c>
      <c r="AE14" t="str">
        <f t="shared" si="3"/>
        <v>1</v>
      </c>
      <c r="AF14" t="str">
        <f t="shared" si="3"/>
        <v>1</v>
      </c>
      <c r="AG14" t="str">
        <f t="shared" si="3"/>
        <v>1</v>
      </c>
      <c r="AH14" t="str">
        <f t="shared" si="3"/>
        <v>1</v>
      </c>
      <c r="AI14" t="str">
        <f t="shared" si="3"/>
        <v>1</v>
      </c>
      <c r="AJ14" t="str">
        <f t="shared" si="3"/>
        <v>1</v>
      </c>
      <c r="AK14" t="str">
        <f t="shared" si="3"/>
        <v>1</v>
      </c>
      <c r="AL14" t="str">
        <f t="shared" si="3"/>
        <v>1</v>
      </c>
      <c r="AM14" t="str">
        <f t="shared" si="3"/>
        <v>1</v>
      </c>
    </row>
    <row r="15" spans="1:42" hidden="1" x14ac:dyDescent="0.25">
      <c r="B15" t="str">
        <f>IF(MOD(B13, 2) = 0, "1", "0")</f>
        <v>1</v>
      </c>
      <c r="C15" t="str">
        <f t="shared" si="3"/>
        <v>1</v>
      </c>
      <c r="D15" t="str">
        <f t="shared" si="3"/>
        <v>1</v>
      </c>
      <c r="E15" t="str">
        <f t="shared" si="3"/>
        <v>1</v>
      </c>
      <c r="F15" t="str">
        <f t="shared" si="3"/>
        <v>1</v>
      </c>
      <c r="G15" t="str">
        <f t="shared" si="3"/>
        <v>1</v>
      </c>
      <c r="H15" t="str">
        <f t="shared" si="3"/>
        <v>1</v>
      </c>
      <c r="I15" t="str">
        <f t="shared" si="3"/>
        <v>1</v>
      </c>
      <c r="J15" t="str">
        <f t="shared" ref="J15:L15" si="5">IF(MOD(J13, 2) = 0, "1", "0")</f>
        <v>1</v>
      </c>
      <c r="K15" t="str">
        <f t="shared" si="5"/>
        <v>1</v>
      </c>
      <c r="L15" t="str">
        <f t="shared" si="5"/>
        <v>1</v>
      </c>
      <c r="M15" t="str">
        <f t="shared" si="3"/>
        <v>1</v>
      </c>
      <c r="N15" t="str">
        <f t="shared" si="3"/>
        <v>1</v>
      </c>
      <c r="O15" t="str">
        <f t="shared" si="3"/>
        <v>1</v>
      </c>
      <c r="P15" t="str">
        <f t="shared" si="3"/>
        <v>1</v>
      </c>
      <c r="Q15" t="str">
        <f t="shared" si="3"/>
        <v>1</v>
      </c>
      <c r="R15" t="str">
        <f t="shared" si="3"/>
        <v>1</v>
      </c>
      <c r="S15" t="str">
        <f t="shared" si="3"/>
        <v>1</v>
      </c>
      <c r="T15" t="str">
        <f t="shared" si="3"/>
        <v>1</v>
      </c>
      <c r="U15" t="str">
        <f t="shared" si="3"/>
        <v>1</v>
      </c>
      <c r="V15" t="str">
        <f t="shared" si="3"/>
        <v>1</v>
      </c>
      <c r="W15" t="str">
        <f t="shared" si="3"/>
        <v>1</v>
      </c>
      <c r="X15" t="str">
        <f t="shared" si="3"/>
        <v>1</v>
      </c>
      <c r="Y15" t="str">
        <f t="shared" si="3"/>
        <v>1</v>
      </c>
      <c r="Z15" t="str">
        <f t="shared" si="3"/>
        <v>1</v>
      </c>
      <c r="AA15" t="str">
        <f t="shared" si="3"/>
        <v>1</v>
      </c>
      <c r="AB15" t="str">
        <f t="shared" si="3"/>
        <v>1</v>
      </c>
      <c r="AC15" t="str">
        <f t="shared" si="3"/>
        <v>1</v>
      </c>
      <c r="AD15" t="str">
        <f t="shared" si="3"/>
        <v>1</v>
      </c>
      <c r="AE15" t="str">
        <f t="shared" si="3"/>
        <v>1</v>
      </c>
      <c r="AF15" t="str">
        <f t="shared" si="3"/>
        <v>1</v>
      </c>
      <c r="AG15" t="str">
        <f t="shared" si="3"/>
        <v>1</v>
      </c>
      <c r="AH15" t="str">
        <f t="shared" si="3"/>
        <v>1</v>
      </c>
      <c r="AI15" t="str">
        <f t="shared" si="3"/>
        <v>1</v>
      </c>
      <c r="AJ15" t="str">
        <f t="shared" si="3"/>
        <v>1</v>
      </c>
      <c r="AK15" t="str">
        <f t="shared" si="3"/>
        <v>1</v>
      </c>
      <c r="AL15" t="str">
        <f t="shared" si="3"/>
        <v>1</v>
      </c>
      <c r="AM15" t="str">
        <f t="shared" si="3"/>
        <v>1</v>
      </c>
    </row>
    <row r="16" spans="1:42" hidden="1" x14ac:dyDescent="0.25">
      <c r="B16">
        <f>SUM(B14+B15)</f>
        <v>2</v>
      </c>
      <c r="C16">
        <f t="shared" ref="C16:AM16" si="6">SUM(C14+C15)</f>
        <v>2</v>
      </c>
      <c r="D16">
        <f t="shared" si="6"/>
        <v>2</v>
      </c>
      <c r="E16">
        <f t="shared" si="6"/>
        <v>2</v>
      </c>
      <c r="F16">
        <f t="shared" si="6"/>
        <v>2</v>
      </c>
      <c r="G16">
        <f t="shared" si="6"/>
        <v>2</v>
      </c>
      <c r="H16">
        <f t="shared" si="6"/>
        <v>2</v>
      </c>
      <c r="I16">
        <f t="shared" si="6"/>
        <v>2</v>
      </c>
      <c r="J16">
        <f t="shared" ref="J16" si="7">SUM(J14+J15)</f>
        <v>2</v>
      </c>
      <c r="K16">
        <f t="shared" ref="K16" si="8">SUM(K14+K15)</f>
        <v>2</v>
      </c>
      <c r="L16">
        <f t="shared" ref="L16" si="9">SUM(L14+L15)</f>
        <v>2</v>
      </c>
      <c r="M16">
        <f t="shared" si="6"/>
        <v>2</v>
      </c>
      <c r="N16">
        <f t="shared" si="6"/>
        <v>2</v>
      </c>
      <c r="O16">
        <f t="shared" si="6"/>
        <v>2</v>
      </c>
      <c r="P16">
        <f t="shared" si="6"/>
        <v>2</v>
      </c>
      <c r="Q16">
        <f t="shared" si="6"/>
        <v>2</v>
      </c>
      <c r="R16">
        <f t="shared" si="6"/>
        <v>2</v>
      </c>
      <c r="S16">
        <f t="shared" si="6"/>
        <v>2</v>
      </c>
      <c r="T16">
        <f t="shared" si="6"/>
        <v>2</v>
      </c>
      <c r="U16">
        <f t="shared" si="6"/>
        <v>2</v>
      </c>
      <c r="V16">
        <f t="shared" si="6"/>
        <v>2</v>
      </c>
      <c r="W16">
        <f t="shared" si="6"/>
        <v>2</v>
      </c>
      <c r="X16">
        <f t="shared" si="6"/>
        <v>2</v>
      </c>
      <c r="Y16">
        <f t="shared" si="6"/>
        <v>2</v>
      </c>
      <c r="Z16">
        <f t="shared" si="6"/>
        <v>2</v>
      </c>
      <c r="AA16">
        <f t="shared" si="6"/>
        <v>2</v>
      </c>
      <c r="AB16">
        <f t="shared" si="6"/>
        <v>2</v>
      </c>
      <c r="AC16">
        <f t="shared" si="6"/>
        <v>2</v>
      </c>
      <c r="AD16">
        <f t="shared" si="6"/>
        <v>2</v>
      </c>
      <c r="AE16">
        <f t="shared" si="6"/>
        <v>2</v>
      </c>
      <c r="AF16">
        <f t="shared" si="6"/>
        <v>2</v>
      </c>
      <c r="AG16">
        <f t="shared" si="6"/>
        <v>2</v>
      </c>
      <c r="AH16">
        <f t="shared" si="6"/>
        <v>2</v>
      </c>
      <c r="AI16">
        <f t="shared" si="6"/>
        <v>2</v>
      </c>
      <c r="AJ16">
        <f t="shared" si="6"/>
        <v>2</v>
      </c>
      <c r="AK16">
        <f t="shared" si="6"/>
        <v>2</v>
      </c>
      <c r="AL16">
        <f t="shared" si="6"/>
        <v>2</v>
      </c>
      <c r="AM16">
        <f t="shared" si="6"/>
        <v>2</v>
      </c>
    </row>
    <row r="17" spans="2:40" x14ac:dyDescent="0.25">
      <c r="B17" t="str">
        <f>IF(B16&lt;2, "Błąd! "," ")</f>
        <v xml:space="preserve"> </v>
      </c>
      <c r="C17" t="str">
        <f t="shared" ref="C17:AM17" si="10">IF(C16&lt;2, "Błąd! "," ")</f>
        <v xml:space="preserve"> </v>
      </c>
      <c r="D17" t="str">
        <f t="shared" si="10"/>
        <v xml:space="preserve"> </v>
      </c>
      <c r="E17" t="str">
        <f t="shared" si="10"/>
        <v xml:space="preserve"> </v>
      </c>
      <c r="F17" t="str">
        <f t="shared" si="10"/>
        <v xml:space="preserve"> </v>
      </c>
      <c r="G17" t="str">
        <f t="shared" si="10"/>
        <v xml:space="preserve"> </v>
      </c>
      <c r="H17" t="str">
        <f t="shared" si="10"/>
        <v xml:space="preserve"> </v>
      </c>
      <c r="I17" t="str">
        <f>IF(I16&lt;2, "Błąd! "," ")</f>
        <v xml:space="preserve"> </v>
      </c>
      <c r="J17" t="str">
        <f t="shared" si="10"/>
        <v xml:space="preserve"> </v>
      </c>
      <c r="K17" t="str">
        <f t="shared" si="10"/>
        <v xml:space="preserve"> </v>
      </c>
      <c r="L17" t="str">
        <f t="shared" si="10"/>
        <v xml:space="preserve"> </v>
      </c>
      <c r="M17" t="str">
        <f t="shared" si="10"/>
        <v xml:space="preserve"> </v>
      </c>
      <c r="N17" t="str">
        <f t="shared" si="10"/>
        <v xml:space="preserve"> </v>
      </c>
      <c r="O17" t="str">
        <f t="shared" si="10"/>
        <v xml:space="preserve"> </v>
      </c>
      <c r="P17" t="str">
        <f t="shared" si="10"/>
        <v xml:space="preserve"> </v>
      </c>
      <c r="Q17" t="str">
        <f t="shared" si="10"/>
        <v xml:space="preserve"> </v>
      </c>
      <c r="R17" t="str">
        <f t="shared" si="10"/>
        <v xml:space="preserve"> </v>
      </c>
      <c r="S17" t="str">
        <f t="shared" si="10"/>
        <v xml:space="preserve"> </v>
      </c>
      <c r="T17" t="str">
        <f t="shared" si="10"/>
        <v xml:space="preserve"> </v>
      </c>
      <c r="U17" t="str">
        <f t="shared" si="10"/>
        <v xml:space="preserve"> </v>
      </c>
      <c r="V17" t="str">
        <f t="shared" si="10"/>
        <v xml:space="preserve"> </v>
      </c>
      <c r="W17" t="str">
        <f t="shared" si="10"/>
        <v xml:space="preserve"> </v>
      </c>
      <c r="X17" t="str">
        <f t="shared" si="10"/>
        <v xml:space="preserve"> </v>
      </c>
      <c r="Y17" t="str">
        <f t="shared" si="10"/>
        <v xml:space="preserve"> </v>
      </c>
      <c r="Z17" t="str">
        <f t="shared" si="10"/>
        <v xml:space="preserve"> </v>
      </c>
      <c r="AA17" t="str">
        <f t="shared" si="10"/>
        <v xml:space="preserve"> </v>
      </c>
      <c r="AB17" t="str">
        <f t="shared" si="10"/>
        <v xml:space="preserve"> </v>
      </c>
      <c r="AC17" t="str">
        <f t="shared" si="10"/>
        <v xml:space="preserve"> </v>
      </c>
      <c r="AD17" t="str">
        <f t="shared" si="10"/>
        <v xml:space="preserve"> </v>
      </c>
      <c r="AE17" t="str">
        <f t="shared" si="10"/>
        <v xml:space="preserve"> </v>
      </c>
      <c r="AF17" t="str">
        <f t="shared" si="10"/>
        <v xml:space="preserve"> </v>
      </c>
      <c r="AG17" t="str">
        <f t="shared" si="10"/>
        <v xml:space="preserve"> </v>
      </c>
      <c r="AH17" t="str">
        <f t="shared" si="10"/>
        <v xml:space="preserve"> </v>
      </c>
      <c r="AI17" t="str">
        <f t="shared" si="10"/>
        <v xml:space="preserve"> </v>
      </c>
      <c r="AJ17" t="str">
        <f t="shared" si="10"/>
        <v xml:space="preserve"> </v>
      </c>
      <c r="AK17" t="str">
        <f t="shared" si="10"/>
        <v xml:space="preserve"> </v>
      </c>
      <c r="AL17" t="str">
        <f t="shared" si="10"/>
        <v xml:space="preserve"> </v>
      </c>
      <c r="AM17" t="str">
        <f t="shared" si="10"/>
        <v xml:space="preserve"> </v>
      </c>
      <c r="AN17" s="92" t="str">
        <f>IF(COUNTIF(B16:AM16, 1) + COUNTIF(B16:AM16, 0) &gt; 0, 1, "")</f>
        <v/>
      </c>
    </row>
  </sheetData>
  <dataValidations count="1">
    <dataValidation type="list" allowBlank="1" showInputMessage="1" showErrorMessage="1" sqref="B2:AM11" xr:uid="{827F220D-A389-44FF-A339-EF0F016970B3}">
      <formula1>"tak,nie,"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658C7-AAE7-41ED-B34A-BDA442F33A66}">
  <sheetPr codeName="Arkusz18">
    <tabColor rgb="FFFF0000"/>
  </sheetPr>
  <dimension ref="A1:AP19"/>
  <sheetViews>
    <sheetView workbookViewId="0">
      <pane xSplit="1" topLeftCell="P1" activePane="topRight" state="frozen"/>
      <selection pane="topRight" activeCell="X34" sqref="X34"/>
    </sheetView>
  </sheetViews>
  <sheetFormatPr defaultRowHeight="15" x14ac:dyDescent="0.25"/>
  <cols>
    <col min="1" max="1" width="13.5703125" bestFit="1" customWidth="1"/>
  </cols>
  <sheetData>
    <row r="1" spans="1:42" ht="15.75" thickBot="1" x14ac:dyDescent="0.3">
      <c r="A1" s="24"/>
      <c r="B1" s="22">
        <v>1</v>
      </c>
      <c r="C1" s="20">
        <v>2</v>
      </c>
      <c r="D1" s="20">
        <v>3</v>
      </c>
      <c r="E1" s="20">
        <v>4</v>
      </c>
      <c r="F1" s="20">
        <v>5</v>
      </c>
      <c r="G1" s="20">
        <v>6</v>
      </c>
      <c r="H1" s="20">
        <v>7</v>
      </c>
      <c r="I1" s="20">
        <v>8</v>
      </c>
      <c r="J1" s="20">
        <v>9</v>
      </c>
      <c r="K1" s="20">
        <v>10</v>
      </c>
      <c r="L1" s="20">
        <v>11</v>
      </c>
      <c r="M1" s="20">
        <v>12</v>
      </c>
      <c r="N1" s="20">
        <v>13</v>
      </c>
      <c r="O1" s="20">
        <v>14</v>
      </c>
      <c r="P1" s="20">
        <v>15</v>
      </c>
      <c r="Q1" s="20">
        <v>16</v>
      </c>
      <c r="R1" s="20">
        <v>17</v>
      </c>
      <c r="S1" s="20">
        <v>18</v>
      </c>
      <c r="T1" s="20">
        <v>19</v>
      </c>
      <c r="U1" s="20">
        <v>20</v>
      </c>
      <c r="V1" s="20">
        <v>21</v>
      </c>
      <c r="W1" s="20">
        <v>22</v>
      </c>
      <c r="X1" s="20">
        <v>23</v>
      </c>
      <c r="Y1" s="20">
        <v>24</v>
      </c>
      <c r="Z1" s="20">
        <v>25</v>
      </c>
      <c r="AA1" s="20">
        <v>26</v>
      </c>
      <c r="AB1" s="20">
        <v>27</v>
      </c>
      <c r="AC1" s="20">
        <v>28</v>
      </c>
      <c r="AD1" s="20">
        <v>29</v>
      </c>
      <c r="AE1" s="20">
        <v>30</v>
      </c>
      <c r="AF1" s="20">
        <v>31</v>
      </c>
      <c r="AG1" s="20">
        <v>32</v>
      </c>
      <c r="AH1" s="20">
        <v>33</v>
      </c>
      <c r="AI1" s="20">
        <v>34</v>
      </c>
      <c r="AJ1" s="20">
        <v>35</v>
      </c>
      <c r="AK1" s="20">
        <v>36</v>
      </c>
      <c r="AL1" s="20">
        <v>37</v>
      </c>
      <c r="AM1" s="21">
        <v>38</v>
      </c>
    </row>
    <row r="2" spans="1:42" x14ac:dyDescent="0.25">
      <c r="A2" s="16" t="s">
        <v>323</v>
      </c>
      <c r="B2" s="23" t="s">
        <v>0</v>
      </c>
      <c r="C2" s="18" t="s">
        <v>1</v>
      </c>
      <c r="D2" s="18" t="s">
        <v>0</v>
      </c>
      <c r="E2" s="18" t="s">
        <v>1</v>
      </c>
      <c r="F2" s="18" t="s">
        <v>1</v>
      </c>
      <c r="G2" s="18" t="s">
        <v>0</v>
      </c>
      <c r="H2" s="18" t="s">
        <v>0</v>
      </c>
      <c r="I2" s="18" t="s">
        <v>0</v>
      </c>
      <c r="J2" s="18" t="s">
        <v>0</v>
      </c>
      <c r="K2" s="18" t="s">
        <v>1</v>
      </c>
      <c r="L2" s="18" t="s">
        <v>0</v>
      </c>
      <c r="M2" s="18" t="s">
        <v>1</v>
      </c>
      <c r="N2" s="18" t="s">
        <v>0</v>
      </c>
      <c r="O2" s="18" t="s">
        <v>1</v>
      </c>
      <c r="P2" s="18" t="s">
        <v>1</v>
      </c>
      <c r="Q2" s="18" t="s">
        <v>1</v>
      </c>
      <c r="R2" s="18" t="s">
        <v>0</v>
      </c>
      <c r="S2" s="18" t="s">
        <v>1</v>
      </c>
      <c r="T2" s="18" t="s">
        <v>1</v>
      </c>
      <c r="U2" s="18" t="s">
        <v>1</v>
      </c>
      <c r="V2" s="18" t="s">
        <v>0</v>
      </c>
      <c r="W2" s="18" t="s">
        <v>0</v>
      </c>
      <c r="X2" s="18" t="s">
        <v>0</v>
      </c>
      <c r="Y2" s="18" t="s">
        <v>0</v>
      </c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9"/>
      <c r="AN2" t="str" cm="1">
        <f t="array" ref="AN2">LOOKUP(2,1/(B2:AM2&lt;&gt;""),B2:AM2)</f>
        <v>tak</v>
      </c>
      <c r="AO2" cm="1">
        <f t="array" ref="AO2">_xlfn.LET(
_xlpm.rng, _xlfn._xlws.FILTER(B2:AM2, B2:AM2&lt;&gt;""),
_xlpm.n, COLUMNS(_xlpm.rng),
_xlpm.rev, INDEX(_xlpm.rng, 1, _xlfn.SEQUENCE(1, _xlpm.n, _xlpm.n, -1)),
_xlpm.pos, MATCH(TRUE, _xlpm.rev&lt;&gt;AN2, 0),
_xlpm.wynik, IF(ISNUMBER(_xlpm.pos), _xlpm.pos-1, _xlpm.n),
_xlpm.wynik
)</f>
        <v>4</v>
      </c>
      <c r="AP2" t="str">
        <f>_xlfn.CONCAT(AN2," ",AO2)</f>
        <v>tak 4</v>
      </c>
    </row>
    <row r="3" spans="1:42" x14ac:dyDescent="0.25">
      <c r="A3" s="16" t="s">
        <v>324</v>
      </c>
      <c r="B3" s="9" t="s">
        <v>1</v>
      </c>
      <c r="C3" s="2" t="s">
        <v>0</v>
      </c>
      <c r="D3" s="2" t="s">
        <v>0</v>
      </c>
      <c r="E3" s="2" t="s">
        <v>0</v>
      </c>
      <c r="F3" s="2" t="s">
        <v>1</v>
      </c>
      <c r="G3" s="2" t="s">
        <v>0</v>
      </c>
      <c r="H3" s="2" t="s">
        <v>0</v>
      </c>
      <c r="I3" s="2" t="s">
        <v>0</v>
      </c>
      <c r="J3" s="2" t="s">
        <v>1</v>
      </c>
      <c r="K3" s="2" t="s">
        <v>0</v>
      </c>
      <c r="L3" s="2" t="s">
        <v>0</v>
      </c>
      <c r="M3" s="2" t="s">
        <v>0</v>
      </c>
      <c r="N3" s="2" t="s">
        <v>1</v>
      </c>
      <c r="O3" s="2" t="s">
        <v>0</v>
      </c>
      <c r="P3" s="2" t="s">
        <v>0</v>
      </c>
      <c r="Q3" s="2" t="s">
        <v>0</v>
      </c>
      <c r="R3" s="2" t="s">
        <v>0</v>
      </c>
      <c r="S3" s="2" t="s">
        <v>0</v>
      </c>
      <c r="T3" s="2" t="s">
        <v>1</v>
      </c>
      <c r="U3" s="2" t="s">
        <v>1</v>
      </c>
      <c r="V3" s="2" t="s">
        <v>1</v>
      </c>
      <c r="W3" s="2" t="s">
        <v>0</v>
      </c>
      <c r="X3" s="2" t="s">
        <v>1</v>
      </c>
      <c r="Y3" s="2" t="s">
        <v>1</v>
      </c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5"/>
      <c r="AN3" t="str" cm="1">
        <f t="array" ref="AN3">LOOKUP(2,1/(B3:AM3&lt;&gt;""),B3:AM3)</f>
        <v>nie</v>
      </c>
      <c r="AO3" cm="1">
        <f t="array" ref="AO3">_xlfn.LET(
_xlpm.rng, _xlfn._xlws.FILTER(B3:AM3, B3:AM3&lt;&gt;""),
_xlpm.n, COLUMNS(_xlpm.rng),
_xlpm.rev, INDEX(_xlpm.rng, 1, _xlfn.SEQUENCE(1, _xlpm.n, _xlpm.n, -1)),
_xlpm.pos, MATCH(TRUE, _xlpm.rev&lt;&gt;AN3, 0),
_xlpm.wynik, IF(ISNUMBER(_xlpm.pos), _xlpm.pos-1, _xlpm.n),
_xlpm.wynik
)</f>
        <v>2</v>
      </c>
      <c r="AP3" t="str">
        <f t="shared" ref="AP3:AP13" si="0">_xlfn.CONCAT(AN3," ",AO3)</f>
        <v>nie 2</v>
      </c>
    </row>
    <row r="4" spans="1:42" x14ac:dyDescent="0.25">
      <c r="A4" s="16" t="s">
        <v>325</v>
      </c>
      <c r="B4" s="9" t="s">
        <v>0</v>
      </c>
      <c r="C4" s="2" t="s">
        <v>0</v>
      </c>
      <c r="D4" s="2" t="s">
        <v>0</v>
      </c>
      <c r="E4" s="2" t="s">
        <v>1</v>
      </c>
      <c r="F4" s="2" t="s">
        <v>1</v>
      </c>
      <c r="G4" s="2" t="s">
        <v>0</v>
      </c>
      <c r="H4" s="2" t="s">
        <v>0</v>
      </c>
      <c r="I4" s="2" t="s">
        <v>1</v>
      </c>
      <c r="J4" s="2" t="s">
        <v>1</v>
      </c>
      <c r="K4" s="2" t="s">
        <v>0</v>
      </c>
      <c r="L4" s="2" t="s">
        <v>0</v>
      </c>
      <c r="M4" s="2" t="s">
        <v>1</v>
      </c>
      <c r="N4" s="2" t="s">
        <v>0</v>
      </c>
      <c r="O4" s="2" t="s">
        <v>0</v>
      </c>
      <c r="P4" s="2" t="s">
        <v>0</v>
      </c>
      <c r="Q4" s="2" t="s">
        <v>1</v>
      </c>
      <c r="R4" s="2" t="s">
        <v>1</v>
      </c>
      <c r="S4" s="2" t="s">
        <v>1</v>
      </c>
      <c r="T4" s="2" t="s">
        <v>0</v>
      </c>
      <c r="U4" s="2" t="s">
        <v>0</v>
      </c>
      <c r="V4" s="2" t="s">
        <v>1</v>
      </c>
      <c r="W4" s="2" t="s">
        <v>0</v>
      </c>
      <c r="X4" s="2" t="s">
        <v>0</v>
      </c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5"/>
      <c r="AN4" t="str" cm="1">
        <f t="array" ref="AN4">LOOKUP(2,1/(B4:AM4&lt;&gt;""),B4:AM4)</f>
        <v>tak</v>
      </c>
      <c r="AO4" cm="1">
        <f t="array" ref="AO4">_xlfn.LET(
_xlpm.rng, _xlfn._xlws.FILTER(B4:AM4, B4:AM4&lt;&gt;""),
_xlpm.n, COLUMNS(_xlpm.rng),
_xlpm.rev, INDEX(_xlpm.rng, 1, _xlfn.SEQUENCE(1, _xlpm.n, _xlpm.n, -1)),
_xlpm.pos, MATCH(TRUE, _xlpm.rev&lt;&gt;AN4, 0),
_xlpm.wynik, IF(ISNUMBER(_xlpm.pos), _xlpm.pos-1, _xlpm.n),
_xlpm.wynik
)</f>
        <v>2</v>
      </c>
      <c r="AP4" t="str">
        <f t="shared" si="0"/>
        <v>tak 2</v>
      </c>
    </row>
    <row r="5" spans="1:42" x14ac:dyDescent="0.25">
      <c r="A5" s="16" t="s">
        <v>326</v>
      </c>
      <c r="B5" s="9" t="s">
        <v>1</v>
      </c>
      <c r="C5" s="2" t="s">
        <v>0</v>
      </c>
      <c r="D5" s="2" t="s">
        <v>0</v>
      </c>
      <c r="E5" s="2" t="s">
        <v>1</v>
      </c>
      <c r="F5" s="2" t="s">
        <v>1</v>
      </c>
      <c r="G5" s="2" t="s">
        <v>0</v>
      </c>
      <c r="H5" s="2" t="s">
        <v>1</v>
      </c>
      <c r="I5" s="2" t="s">
        <v>1</v>
      </c>
      <c r="J5" s="2" t="s">
        <v>0</v>
      </c>
      <c r="K5" s="2" t="s">
        <v>0</v>
      </c>
      <c r="L5" s="2" t="s">
        <v>0</v>
      </c>
      <c r="M5" s="2" t="s">
        <v>1</v>
      </c>
      <c r="N5" s="2" t="s">
        <v>0</v>
      </c>
      <c r="O5" s="2" t="s">
        <v>1</v>
      </c>
      <c r="P5" s="2" t="s">
        <v>1</v>
      </c>
      <c r="Q5" s="2" t="s">
        <v>1</v>
      </c>
      <c r="R5" s="2" t="s">
        <v>0</v>
      </c>
      <c r="S5" s="2" t="s">
        <v>0</v>
      </c>
      <c r="T5" s="2" t="s">
        <v>1</v>
      </c>
      <c r="U5" s="2" t="s">
        <v>0</v>
      </c>
      <c r="V5" s="2" t="s">
        <v>1</v>
      </c>
      <c r="W5" s="2" t="s">
        <v>0</v>
      </c>
      <c r="X5" s="2" t="s">
        <v>1</v>
      </c>
      <c r="Y5" s="2" t="s">
        <v>0</v>
      </c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5"/>
      <c r="AN5" t="str" cm="1">
        <f t="array" ref="AN5">LOOKUP(2,1/(B5:AM5&lt;&gt;""),B5:AM5)</f>
        <v>tak</v>
      </c>
      <c r="AO5" cm="1">
        <f t="array" ref="AO5">_xlfn.LET(
_xlpm.rng, _xlfn._xlws.FILTER(B5:AM5, B5:AM5&lt;&gt;""),
_xlpm.n, COLUMNS(_xlpm.rng),
_xlpm.rev, INDEX(_xlpm.rng, 1, _xlfn.SEQUENCE(1, _xlpm.n, _xlpm.n, -1)),
_xlpm.pos, MATCH(TRUE, _xlpm.rev&lt;&gt;AN5, 0),
_xlpm.wynik, IF(ISNUMBER(_xlpm.pos), _xlpm.pos-1, _xlpm.n),
_xlpm.wynik
)</f>
        <v>1</v>
      </c>
      <c r="AP5" t="str">
        <f t="shared" si="0"/>
        <v>tak 1</v>
      </c>
    </row>
    <row r="6" spans="1:42" x14ac:dyDescent="0.25">
      <c r="A6" s="16" t="s">
        <v>327</v>
      </c>
      <c r="B6" s="9" t="s">
        <v>0</v>
      </c>
      <c r="C6" s="2" t="s">
        <v>1</v>
      </c>
      <c r="D6" s="2" t="s">
        <v>1</v>
      </c>
      <c r="E6" s="2" t="s">
        <v>1</v>
      </c>
      <c r="F6" s="2" t="s">
        <v>0</v>
      </c>
      <c r="G6" s="2" t="s">
        <v>0</v>
      </c>
      <c r="H6" s="2" t="s">
        <v>0</v>
      </c>
      <c r="I6" s="2" t="s">
        <v>1</v>
      </c>
      <c r="J6" s="2" t="s">
        <v>1</v>
      </c>
      <c r="K6" s="2" t="s">
        <v>1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1</v>
      </c>
      <c r="Q6" s="2" t="s">
        <v>1</v>
      </c>
      <c r="R6" s="2" t="s">
        <v>0</v>
      </c>
      <c r="S6" s="2" t="s">
        <v>1</v>
      </c>
      <c r="T6" s="2" t="s">
        <v>0</v>
      </c>
      <c r="U6" s="2" t="s">
        <v>1</v>
      </c>
      <c r="V6" s="2" t="s">
        <v>0</v>
      </c>
      <c r="W6" s="2" t="s">
        <v>1</v>
      </c>
      <c r="X6" s="2" t="s">
        <v>0</v>
      </c>
      <c r="Y6" s="2" t="s">
        <v>1</v>
      </c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5"/>
      <c r="AN6" t="str" cm="1">
        <f t="array" ref="AN6">LOOKUP(2,1/(B6:AM6&lt;&gt;""),B6:AM6)</f>
        <v>nie</v>
      </c>
      <c r="AO6" cm="1">
        <f t="array" ref="AO6">_xlfn.LET(
_xlpm.rng, _xlfn._xlws.FILTER(B6:AM6, B6:AM6&lt;&gt;""),
_xlpm.n, COLUMNS(_xlpm.rng),
_xlpm.rev, INDEX(_xlpm.rng, 1, _xlfn.SEQUENCE(1, _xlpm.n, _xlpm.n, -1)),
_xlpm.pos, MATCH(TRUE, _xlpm.rev&lt;&gt;AN6, 0),
_xlpm.wynik, IF(ISNUMBER(_xlpm.pos), _xlpm.pos-1, _xlpm.n),
_xlpm.wynik
)</f>
        <v>1</v>
      </c>
      <c r="AP6" t="str">
        <f t="shared" si="0"/>
        <v>nie 1</v>
      </c>
    </row>
    <row r="7" spans="1:42" x14ac:dyDescent="0.25">
      <c r="A7" s="16" t="s">
        <v>328</v>
      </c>
      <c r="B7" s="9" t="s">
        <v>0</v>
      </c>
      <c r="C7" s="2" t="s">
        <v>0</v>
      </c>
      <c r="D7" s="2" t="s">
        <v>1</v>
      </c>
      <c r="E7" s="2" t="s">
        <v>1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1</v>
      </c>
      <c r="K7" s="2" t="s">
        <v>1</v>
      </c>
      <c r="L7" s="2" t="s">
        <v>0</v>
      </c>
      <c r="M7" s="2" t="s">
        <v>1</v>
      </c>
      <c r="N7" s="2" t="s">
        <v>1</v>
      </c>
      <c r="O7" s="2" t="s">
        <v>1</v>
      </c>
      <c r="P7" s="2" t="s">
        <v>1</v>
      </c>
      <c r="Q7" s="2" t="s">
        <v>0</v>
      </c>
      <c r="R7" s="2" t="s">
        <v>1</v>
      </c>
      <c r="S7" s="2" t="s">
        <v>0</v>
      </c>
      <c r="T7" s="2" t="s">
        <v>1</v>
      </c>
      <c r="U7" s="2" t="s">
        <v>1</v>
      </c>
      <c r="V7" s="2" t="s">
        <v>1</v>
      </c>
      <c r="W7" s="2" t="s">
        <v>0</v>
      </c>
      <c r="X7" s="2" t="s">
        <v>0</v>
      </c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5"/>
      <c r="AN7" t="str" cm="1">
        <f t="array" ref="AN7">LOOKUP(2,1/(B7:AM7&lt;&gt;""),B7:AM7)</f>
        <v>tak</v>
      </c>
      <c r="AO7" cm="1">
        <f t="array" ref="AO7">_xlfn.LET(
_xlpm.rng, _xlfn._xlws.FILTER(B7:AM7, B7:AM7&lt;&gt;""),
_xlpm.n, COLUMNS(_xlpm.rng),
_xlpm.rev, INDEX(_xlpm.rng, 1, _xlfn.SEQUENCE(1, _xlpm.n, _xlpm.n, -1)),
_xlpm.pos, MATCH(TRUE, _xlpm.rev&lt;&gt;AN7, 0),
_xlpm.wynik, IF(ISNUMBER(_xlpm.pos), _xlpm.pos-1, _xlpm.n),
_xlpm.wynik
)</f>
        <v>2</v>
      </c>
      <c r="AP7" t="str">
        <f t="shared" si="0"/>
        <v>tak 2</v>
      </c>
    </row>
    <row r="8" spans="1:42" x14ac:dyDescent="0.25">
      <c r="A8" s="16" t="s">
        <v>329</v>
      </c>
      <c r="B8" s="9" t="s">
        <v>1</v>
      </c>
      <c r="C8" s="2" t="s">
        <v>0</v>
      </c>
      <c r="D8" s="2" t="s">
        <v>0</v>
      </c>
      <c r="E8" s="2" t="s">
        <v>1</v>
      </c>
      <c r="F8" s="2" t="s">
        <v>0</v>
      </c>
      <c r="G8" s="2" t="s">
        <v>1</v>
      </c>
      <c r="H8" s="2" t="s">
        <v>0</v>
      </c>
      <c r="I8" s="2" t="s">
        <v>1</v>
      </c>
      <c r="J8" s="2" t="s">
        <v>1</v>
      </c>
      <c r="K8" s="2" t="s">
        <v>0</v>
      </c>
      <c r="L8" s="2" t="s">
        <v>0</v>
      </c>
      <c r="M8" s="2" t="s">
        <v>0</v>
      </c>
      <c r="N8" s="2" t="s">
        <v>0</v>
      </c>
      <c r="O8" s="2" t="s">
        <v>0</v>
      </c>
      <c r="P8" s="2" t="s">
        <v>1</v>
      </c>
      <c r="Q8" s="2" t="s">
        <v>1</v>
      </c>
      <c r="R8" s="2" t="s">
        <v>1</v>
      </c>
      <c r="S8" s="2" t="s">
        <v>1</v>
      </c>
      <c r="T8" s="2" t="s">
        <v>0</v>
      </c>
      <c r="U8" s="2" t="s">
        <v>0</v>
      </c>
      <c r="V8" s="2" t="s">
        <v>1</v>
      </c>
      <c r="W8" s="2" t="s">
        <v>0</v>
      </c>
      <c r="X8" s="2" t="s">
        <v>1</v>
      </c>
      <c r="Y8" s="2" t="s">
        <v>1</v>
      </c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5"/>
      <c r="AN8" t="str" cm="1">
        <f t="array" ref="AN8">LOOKUP(2,1/(B8:AM8&lt;&gt;""),B8:AM8)</f>
        <v>nie</v>
      </c>
      <c r="AO8" cm="1">
        <f t="array" ref="AO8">_xlfn.LET(
_xlpm.rng, _xlfn._xlws.FILTER(B8:AM8, B8:AM8&lt;&gt;""),
_xlpm.n, COLUMNS(_xlpm.rng),
_xlpm.rev, INDEX(_xlpm.rng, 1, _xlfn.SEQUENCE(1, _xlpm.n, _xlpm.n, -1)),
_xlpm.pos, MATCH(TRUE, _xlpm.rev&lt;&gt;AN8, 0),
_xlpm.wynik, IF(ISNUMBER(_xlpm.pos), _xlpm.pos-1, _xlpm.n),
_xlpm.wynik
)</f>
        <v>2</v>
      </c>
      <c r="AP8" t="str">
        <f t="shared" si="0"/>
        <v>nie 2</v>
      </c>
    </row>
    <row r="9" spans="1:42" x14ac:dyDescent="0.25">
      <c r="A9" s="16" t="s">
        <v>330</v>
      </c>
      <c r="B9" s="9" t="s">
        <v>0</v>
      </c>
      <c r="C9" s="2" t="s">
        <v>0</v>
      </c>
      <c r="D9" s="2" t="s">
        <v>0</v>
      </c>
      <c r="E9" s="2" t="s">
        <v>1</v>
      </c>
      <c r="F9" s="2" t="s">
        <v>1</v>
      </c>
      <c r="G9" s="2" t="s">
        <v>1</v>
      </c>
      <c r="H9" s="2" t="s">
        <v>0</v>
      </c>
      <c r="I9" s="2" t="s">
        <v>1</v>
      </c>
      <c r="J9" s="2" t="s">
        <v>1</v>
      </c>
      <c r="K9" s="2" t="s">
        <v>0</v>
      </c>
      <c r="L9" s="2" t="s">
        <v>0</v>
      </c>
      <c r="M9" s="2" t="s">
        <v>1</v>
      </c>
      <c r="N9" s="2" t="s">
        <v>1</v>
      </c>
      <c r="O9" s="2" t="s">
        <v>0</v>
      </c>
      <c r="P9" s="2" t="s">
        <v>1</v>
      </c>
      <c r="Q9" s="2" t="s">
        <v>1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1</v>
      </c>
      <c r="W9" s="2" t="s">
        <v>0</v>
      </c>
      <c r="X9" s="2" t="s">
        <v>0</v>
      </c>
      <c r="Y9" s="2" t="s">
        <v>0</v>
      </c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5"/>
      <c r="AN9" t="str" cm="1">
        <f t="array" ref="AN9">LOOKUP(2,1/(B9:AM9&lt;&gt;""),B9:AM9)</f>
        <v>tak</v>
      </c>
      <c r="AO9" cm="1">
        <f t="array" ref="AO9">_xlfn.LET(
_xlpm.rng, _xlfn._xlws.FILTER(B9:AM9, B9:AM9&lt;&gt;""),
_xlpm.n, COLUMNS(_xlpm.rng),
_xlpm.rev, INDEX(_xlpm.rng, 1, _xlfn.SEQUENCE(1, _xlpm.n, _xlpm.n, -1)),
_xlpm.pos, MATCH(TRUE, _xlpm.rev&lt;&gt;AN9, 0),
_xlpm.wynik, IF(ISNUMBER(_xlpm.pos), _xlpm.pos-1, _xlpm.n),
_xlpm.wynik
)</f>
        <v>3</v>
      </c>
      <c r="AP9" t="str">
        <f t="shared" si="0"/>
        <v>tak 3</v>
      </c>
    </row>
    <row r="10" spans="1:42" x14ac:dyDescent="0.25">
      <c r="A10" s="16" t="s">
        <v>331</v>
      </c>
      <c r="B10" s="9" t="s">
        <v>0</v>
      </c>
      <c r="C10" s="2" t="s">
        <v>0</v>
      </c>
      <c r="D10" s="2" t="s">
        <v>0</v>
      </c>
      <c r="E10" s="2" t="s">
        <v>1</v>
      </c>
      <c r="F10" s="2" t="s">
        <v>0</v>
      </c>
      <c r="G10" s="2" t="s">
        <v>0</v>
      </c>
      <c r="H10" s="2" t="s">
        <v>1</v>
      </c>
      <c r="I10" s="2" t="s">
        <v>0</v>
      </c>
      <c r="J10" s="2" t="s">
        <v>1</v>
      </c>
      <c r="K10" s="2" t="s">
        <v>1</v>
      </c>
      <c r="L10" s="2" t="s">
        <v>0</v>
      </c>
      <c r="M10" s="2" t="s">
        <v>1</v>
      </c>
      <c r="N10" s="2" t="s">
        <v>0</v>
      </c>
      <c r="O10" s="2" t="s">
        <v>1</v>
      </c>
      <c r="P10" s="2" t="s">
        <v>0</v>
      </c>
      <c r="Q10" s="2" t="s">
        <v>1</v>
      </c>
      <c r="R10" s="2" t="s">
        <v>1</v>
      </c>
      <c r="S10" s="2" t="s">
        <v>1</v>
      </c>
      <c r="T10" s="2" t="s">
        <v>0</v>
      </c>
      <c r="U10" s="2" t="s">
        <v>1</v>
      </c>
      <c r="V10" s="2" t="s">
        <v>0</v>
      </c>
      <c r="W10" s="2" t="s">
        <v>0</v>
      </c>
      <c r="X10" s="2" t="s">
        <v>0</v>
      </c>
      <c r="Y10" s="2" t="s">
        <v>1</v>
      </c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5"/>
      <c r="AN10" t="str" cm="1">
        <f t="array" ref="AN10">LOOKUP(2,1/(B10:AM10&lt;&gt;""),B10:AM10)</f>
        <v>nie</v>
      </c>
      <c r="AO10" cm="1">
        <f t="array" ref="AO10">_xlfn.LET(
_xlpm.rng, _xlfn._xlws.FILTER(B10:AM10, B10:AM10&lt;&gt;""),
_xlpm.n, COLUMNS(_xlpm.rng),
_xlpm.rev, INDEX(_xlpm.rng, 1, _xlfn.SEQUENCE(1, _xlpm.n, _xlpm.n, -1)),
_xlpm.pos, MATCH(TRUE, _xlpm.rev&lt;&gt;AN10, 0),
_xlpm.wynik, IF(ISNUMBER(_xlpm.pos), _xlpm.pos-1, _xlpm.n),
_xlpm.wynik
)</f>
        <v>1</v>
      </c>
      <c r="AP10" t="str">
        <f t="shared" si="0"/>
        <v>nie 1</v>
      </c>
    </row>
    <row r="11" spans="1:42" x14ac:dyDescent="0.25">
      <c r="A11" s="16" t="s">
        <v>332</v>
      </c>
      <c r="B11" s="9" t="s">
        <v>1</v>
      </c>
      <c r="C11" s="2" t="s">
        <v>1</v>
      </c>
      <c r="D11" s="2" t="s">
        <v>1</v>
      </c>
      <c r="E11" s="2" t="s">
        <v>1</v>
      </c>
      <c r="F11" s="2" t="s">
        <v>1</v>
      </c>
      <c r="G11" s="2" t="s">
        <v>1</v>
      </c>
      <c r="H11" s="2" t="s">
        <v>1</v>
      </c>
      <c r="I11" s="2" t="s">
        <v>0</v>
      </c>
      <c r="J11" s="2" t="s">
        <v>1</v>
      </c>
      <c r="K11" s="2" t="s">
        <v>0</v>
      </c>
      <c r="L11" s="2" t="s">
        <v>0</v>
      </c>
      <c r="M11" s="2" t="s">
        <v>1</v>
      </c>
      <c r="N11" s="2" t="s">
        <v>1</v>
      </c>
      <c r="O11" s="2" t="s">
        <v>0</v>
      </c>
      <c r="P11" s="2" t="s">
        <v>0</v>
      </c>
      <c r="Q11" s="2" t="s">
        <v>0</v>
      </c>
      <c r="R11" s="2" t="s">
        <v>1</v>
      </c>
      <c r="S11" s="2" t="s">
        <v>1</v>
      </c>
      <c r="T11" s="2" t="s">
        <v>1</v>
      </c>
      <c r="U11" s="2" t="s">
        <v>1</v>
      </c>
      <c r="V11" s="2" t="s">
        <v>1</v>
      </c>
      <c r="W11" s="2" t="s">
        <v>1</v>
      </c>
      <c r="X11" s="2" t="s">
        <v>1</v>
      </c>
      <c r="Y11" s="2" t="s">
        <v>1</v>
      </c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5"/>
      <c r="AN11" t="str" cm="1">
        <f t="array" ref="AN11">LOOKUP(2,1/(B11:AM11&lt;&gt;""),B11:AM11)</f>
        <v>nie</v>
      </c>
      <c r="AO11" cm="1">
        <f t="array" ref="AO11">_xlfn.LET(
_xlpm.rng, _xlfn._xlws.FILTER(B11:AM11, B11:AM11&lt;&gt;""),
_xlpm.n, COLUMNS(_xlpm.rng),
_xlpm.rev, INDEX(_xlpm.rng, 1, _xlfn.SEQUENCE(1, _xlpm.n, _xlpm.n, -1)),
_xlpm.pos, MATCH(TRUE, _xlpm.rev&lt;&gt;AN11, 0),
_xlpm.wynik, IF(ISNUMBER(_xlpm.pos), _xlpm.pos-1, _xlpm.n),
_xlpm.wynik
)</f>
        <v>8</v>
      </c>
      <c r="AP11" t="str">
        <f t="shared" si="0"/>
        <v>nie 8</v>
      </c>
    </row>
    <row r="12" spans="1:42" x14ac:dyDescent="0.25">
      <c r="A12" s="16" t="s">
        <v>333</v>
      </c>
      <c r="B12" s="9" t="s">
        <v>1</v>
      </c>
      <c r="C12" s="2" t="s">
        <v>1</v>
      </c>
      <c r="D12" s="2" t="s">
        <v>0</v>
      </c>
      <c r="E12" s="2" t="s">
        <v>0</v>
      </c>
      <c r="F12" s="2" t="s">
        <v>1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1</v>
      </c>
      <c r="L12" s="2" t="s">
        <v>0</v>
      </c>
      <c r="M12" s="2" t="s">
        <v>1</v>
      </c>
      <c r="N12" s="2" t="s">
        <v>1</v>
      </c>
      <c r="O12" s="2" t="s">
        <v>1</v>
      </c>
      <c r="P12" s="2" t="s">
        <v>1</v>
      </c>
      <c r="Q12" s="2" t="s">
        <v>0</v>
      </c>
      <c r="R12" s="2" t="s">
        <v>1</v>
      </c>
      <c r="S12" s="2" t="s">
        <v>1</v>
      </c>
      <c r="T12" s="2" t="s">
        <v>0</v>
      </c>
      <c r="U12" s="2" t="s">
        <v>0</v>
      </c>
      <c r="V12" s="2" t="s">
        <v>1</v>
      </c>
      <c r="W12" s="2" t="s">
        <v>0</v>
      </c>
      <c r="X12" s="2" t="s">
        <v>1</v>
      </c>
      <c r="Y12" s="2" t="s">
        <v>0</v>
      </c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5"/>
      <c r="AN12" t="str" cm="1">
        <f t="array" ref="AN12">LOOKUP(2,1/(B12:AM12&lt;&gt;""),B12:AM12)</f>
        <v>tak</v>
      </c>
      <c r="AO12" cm="1">
        <f t="array" ref="AO12">_xlfn.LET(
_xlpm.rng, _xlfn._xlws.FILTER(B12:AM12, B12:AM12&lt;&gt;""),
_xlpm.n, COLUMNS(_xlpm.rng),
_xlpm.rev, INDEX(_xlpm.rng, 1, _xlfn.SEQUENCE(1, _xlpm.n, _xlpm.n, -1)),
_xlpm.pos, MATCH(TRUE, _xlpm.rev&lt;&gt;AN12, 0),
_xlpm.wynik, IF(ISNUMBER(_xlpm.pos), _xlpm.pos-1, _xlpm.n),
_xlpm.wynik
)</f>
        <v>1</v>
      </c>
      <c r="AP12" t="str">
        <f t="shared" si="0"/>
        <v>tak 1</v>
      </c>
    </row>
    <row r="13" spans="1:42" x14ac:dyDescent="0.25">
      <c r="A13" s="16" t="s">
        <v>334</v>
      </c>
      <c r="B13" s="9" t="s">
        <v>1</v>
      </c>
      <c r="C13" s="2" t="s">
        <v>0</v>
      </c>
      <c r="D13" s="2" t="s">
        <v>1</v>
      </c>
      <c r="E13" s="2" t="s">
        <v>1</v>
      </c>
      <c r="F13" s="2" t="s">
        <v>1</v>
      </c>
      <c r="G13" s="2" t="s">
        <v>1</v>
      </c>
      <c r="H13" s="2" t="s">
        <v>1</v>
      </c>
      <c r="I13" s="2" t="s">
        <v>1</v>
      </c>
      <c r="J13" s="2" t="s">
        <v>0</v>
      </c>
      <c r="K13" s="2" t="s">
        <v>1</v>
      </c>
      <c r="L13" s="2" t="s">
        <v>0</v>
      </c>
      <c r="M13" s="2" t="s">
        <v>0</v>
      </c>
      <c r="N13" s="2" t="s">
        <v>1</v>
      </c>
      <c r="O13" s="2" t="s">
        <v>1</v>
      </c>
      <c r="P13" s="2" t="s">
        <v>1</v>
      </c>
      <c r="Q13" s="2" t="s">
        <v>1</v>
      </c>
      <c r="R13" s="2" t="s">
        <v>0</v>
      </c>
      <c r="S13" s="2" t="s">
        <v>1</v>
      </c>
      <c r="T13" s="2" t="s">
        <v>1</v>
      </c>
      <c r="U13" s="2" t="s">
        <v>0</v>
      </c>
      <c r="V13" s="2" t="s">
        <v>0</v>
      </c>
      <c r="W13" s="2" t="s">
        <v>0</v>
      </c>
      <c r="X13" s="2" t="s">
        <v>1</v>
      </c>
      <c r="Y13" s="2" t="s">
        <v>1</v>
      </c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5"/>
      <c r="AN13" t="str" cm="1">
        <f t="array" ref="AN13">LOOKUP(2,1/(B13:AM13&lt;&gt;""),B13:AM13)</f>
        <v>nie</v>
      </c>
      <c r="AO13" cm="1">
        <f t="array" ref="AO13">_xlfn.LET(
_xlpm.rng, _xlfn._xlws.FILTER(B13:AM13, B13:AM13&lt;&gt;""),
_xlpm.n, COLUMNS(_xlpm.rng),
_xlpm.rev, INDEX(_xlpm.rng, 1, _xlfn.SEQUENCE(1, _xlpm.n, _xlpm.n, -1)),
_xlpm.pos, MATCH(TRUE, _xlpm.rev&lt;&gt;AN13, 0),
_xlpm.wynik, IF(ISNUMBER(_xlpm.pos), _xlpm.pos-1, _xlpm.n),
_xlpm.wynik
)</f>
        <v>2</v>
      </c>
      <c r="AP13" t="str">
        <f t="shared" si="0"/>
        <v>nie 2</v>
      </c>
    </row>
    <row r="14" spans="1:42" hidden="1" x14ac:dyDescent="0.25">
      <c r="B14">
        <f t="shared" ref="B14:AM14" si="1">COUNTIF(B2:B13, "tak")</f>
        <v>6</v>
      </c>
      <c r="C14">
        <f t="shared" si="1"/>
        <v>8</v>
      </c>
      <c r="D14">
        <f t="shared" si="1"/>
        <v>8</v>
      </c>
      <c r="E14">
        <f t="shared" si="1"/>
        <v>2</v>
      </c>
      <c r="F14">
        <f t="shared" si="1"/>
        <v>4</v>
      </c>
      <c r="G14">
        <f t="shared" si="1"/>
        <v>8</v>
      </c>
      <c r="H14">
        <f t="shared" si="1"/>
        <v>8</v>
      </c>
      <c r="I14">
        <f t="shared" si="1"/>
        <v>6</v>
      </c>
      <c r="J14">
        <f t="shared" si="1"/>
        <v>4</v>
      </c>
      <c r="K14">
        <f t="shared" si="1"/>
        <v>6</v>
      </c>
      <c r="L14">
        <f t="shared" si="1"/>
        <v>12</v>
      </c>
      <c r="M14">
        <f t="shared" si="1"/>
        <v>4</v>
      </c>
      <c r="N14">
        <f t="shared" si="1"/>
        <v>6</v>
      </c>
      <c r="O14">
        <f t="shared" si="1"/>
        <v>6</v>
      </c>
      <c r="P14">
        <f t="shared" si="1"/>
        <v>4</v>
      </c>
      <c r="Q14">
        <f t="shared" si="1"/>
        <v>4</v>
      </c>
      <c r="R14">
        <f t="shared" si="1"/>
        <v>6</v>
      </c>
      <c r="S14">
        <f t="shared" si="1"/>
        <v>4</v>
      </c>
      <c r="T14">
        <f t="shared" si="1"/>
        <v>6</v>
      </c>
      <c r="U14">
        <f t="shared" si="1"/>
        <v>6</v>
      </c>
      <c r="V14">
        <f t="shared" si="1"/>
        <v>4</v>
      </c>
      <c r="W14">
        <f t="shared" si="1"/>
        <v>10</v>
      </c>
      <c r="X14">
        <f t="shared" si="1"/>
        <v>6</v>
      </c>
      <c r="Y14">
        <f t="shared" si="1"/>
        <v>4</v>
      </c>
      <c r="Z14">
        <f t="shared" si="1"/>
        <v>0</v>
      </c>
      <c r="AA14">
        <f t="shared" si="1"/>
        <v>0</v>
      </c>
      <c r="AB14">
        <f t="shared" si="1"/>
        <v>0</v>
      </c>
      <c r="AC14">
        <f t="shared" si="1"/>
        <v>0</v>
      </c>
      <c r="AD14">
        <f t="shared" si="1"/>
        <v>0</v>
      </c>
      <c r="AE14">
        <f t="shared" si="1"/>
        <v>0</v>
      </c>
      <c r="AF14">
        <f t="shared" si="1"/>
        <v>0</v>
      </c>
      <c r="AG14">
        <f t="shared" si="1"/>
        <v>0</v>
      </c>
      <c r="AH14">
        <f t="shared" si="1"/>
        <v>0</v>
      </c>
      <c r="AI14">
        <f t="shared" si="1"/>
        <v>0</v>
      </c>
      <c r="AJ14">
        <f t="shared" si="1"/>
        <v>0</v>
      </c>
      <c r="AK14">
        <f t="shared" si="1"/>
        <v>0</v>
      </c>
      <c r="AL14">
        <f t="shared" si="1"/>
        <v>0</v>
      </c>
      <c r="AM14">
        <f t="shared" si="1"/>
        <v>0</v>
      </c>
    </row>
    <row r="15" spans="1:42" hidden="1" x14ac:dyDescent="0.25">
      <c r="B15">
        <f t="shared" ref="B15:AM15" si="2">COUNTIF(B2:B13, "nie")</f>
        <v>6</v>
      </c>
      <c r="C15">
        <f t="shared" si="2"/>
        <v>4</v>
      </c>
      <c r="D15">
        <f t="shared" si="2"/>
        <v>4</v>
      </c>
      <c r="E15">
        <f t="shared" si="2"/>
        <v>10</v>
      </c>
      <c r="F15">
        <f t="shared" si="2"/>
        <v>8</v>
      </c>
      <c r="G15">
        <f t="shared" si="2"/>
        <v>4</v>
      </c>
      <c r="H15">
        <f t="shared" si="2"/>
        <v>4</v>
      </c>
      <c r="I15">
        <f t="shared" si="2"/>
        <v>6</v>
      </c>
      <c r="J15">
        <f t="shared" si="2"/>
        <v>8</v>
      </c>
      <c r="K15">
        <f t="shared" si="2"/>
        <v>6</v>
      </c>
      <c r="L15">
        <f t="shared" si="2"/>
        <v>0</v>
      </c>
      <c r="M15">
        <f t="shared" si="2"/>
        <v>8</v>
      </c>
      <c r="N15">
        <f t="shared" si="2"/>
        <v>6</v>
      </c>
      <c r="O15">
        <f t="shared" si="2"/>
        <v>6</v>
      </c>
      <c r="P15">
        <f t="shared" si="2"/>
        <v>8</v>
      </c>
      <c r="Q15">
        <f t="shared" si="2"/>
        <v>8</v>
      </c>
      <c r="R15">
        <f t="shared" si="2"/>
        <v>6</v>
      </c>
      <c r="S15">
        <f t="shared" si="2"/>
        <v>8</v>
      </c>
      <c r="T15">
        <f t="shared" si="2"/>
        <v>6</v>
      </c>
      <c r="U15">
        <f t="shared" si="2"/>
        <v>6</v>
      </c>
      <c r="V15">
        <f t="shared" si="2"/>
        <v>8</v>
      </c>
      <c r="W15">
        <f t="shared" si="2"/>
        <v>2</v>
      </c>
      <c r="X15">
        <f t="shared" si="2"/>
        <v>6</v>
      </c>
      <c r="Y15">
        <f t="shared" si="2"/>
        <v>6</v>
      </c>
      <c r="Z15">
        <f t="shared" si="2"/>
        <v>0</v>
      </c>
      <c r="AA15">
        <f t="shared" si="2"/>
        <v>0</v>
      </c>
      <c r="AB15">
        <f t="shared" si="2"/>
        <v>0</v>
      </c>
      <c r="AC15">
        <f t="shared" si="2"/>
        <v>0</v>
      </c>
      <c r="AD15">
        <f t="shared" si="2"/>
        <v>0</v>
      </c>
      <c r="AE15">
        <f t="shared" si="2"/>
        <v>0</v>
      </c>
      <c r="AF15">
        <f t="shared" si="2"/>
        <v>0</v>
      </c>
      <c r="AG15">
        <f t="shared" si="2"/>
        <v>0</v>
      </c>
      <c r="AH15">
        <f t="shared" si="2"/>
        <v>0</v>
      </c>
      <c r="AI15">
        <f t="shared" si="2"/>
        <v>0</v>
      </c>
      <c r="AJ15">
        <f t="shared" si="2"/>
        <v>0</v>
      </c>
      <c r="AK15">
        <f t="shared" si="2"/>
        <v>0</v>
      </c>
      <c r="AL15">
        <f t="shared" si="2"/>
        <v>0</v>
      </c>
      <c r="AM15">
        <f t="shared" si="2"/>
        <v>0</v>
      </c>
    </row>
    <row r="16" spans="1:42" hidden="1" x14ac:dyDescent="0.25">
      <c r="B16" t="str">
        <f>IF(MOD(B14, 2) = 0, "1", "0")</f>
        <v>1</v>
      </c>
      <c r="C16" t="str">
        <f t="shared" ref="C16:AM16" si="3">IF(MOD(C14, 2) = 0, "1", "0")</f>
        <v>1</v>
      </c>
      <c r="D16" t="str">
        <f t="shared" si="3"/>
        <v>1</v>
      </c>
      <c r="E16" t="str">
        <f t="shared" si="3"/>
        <v>1</v>
      </c>
      <c r="F16" t="str">
        <f t="shared" si="3"/>
        <v>1</v>
      </c>
      <c r="G16" t="str">
        <f t="shared" si="3"/>
        <v>1</v>
      </c>
      <c r="H16" t="str">
        <f t="shared" si="3"/>
        <v>1</v>
      </c>
      <c r="I16" t="str">
        <f t="shared" si="3"/>
        <v>1</v>
      </c>
      <c r="J16" t="str">
        <f t="shared" si="3"/>
        <v>1</v>
      </c>
      <c r="K16" t="str">
        <f t="shared" si="3"/>
        <v>1</v>
      </c>
      <c r="L16" t="str">
        <f t="shared" si="3"/>
        <v>1</v>
      </c>
      <c r="M16" t="str">
        <f t="shared" si="3"/>
        <v>1</v>
      </c>
      <c r="N16" t="str">
        <f t="shared" si="3"/>
        <v>1</v>
      </c>
      <c r="O16" t="str">
        <f t="shared" si="3"/>
        <v>1</v>
      </c>
      <c r="P16" t="str">
        <f t="shared" si="3"/>
        <v>1</v>
      </c>
      <c r="Q16" t="str">
        <f t="shared" si="3"/>
        <v>1</v>
      </c>
      <c r="R16" t="str">
        <f t="shared" si="3"/>
        <v>1</v>
      </c>
      <c r="S16" t="str">
        <f t="shared" si="3"/>
        <v>1</v>
      </c>
      <c r="T16" t="str">
        <f t="shared" si="3"/>
        <v>1</v>
      </c>
      <c r="U16" t="str">
        <f t="shared" si="3"/>
        <v>1</v>
      </c>
      <c r="V16" t="str">
        <f t="shared" si="3"/>
        <v>1</v>
      </c>
      <c r="W16" t="str">
        <f t="shared" si="3"/>
        <v>1</v>
      </c>
      <c r="X16" t="str">
        <f t="shared" si="3"/>
        <v>1</v>
      </c>
      <c r="Y16" t="str">
        <f t="shared" si="3"/>
        <v>1</v>
      </c>
      <c r="Z16" t="str">
        <f t="shared" si="3"/>
        <v>1</v>
      </c>
      <c r="AA16" t="str">
        <f t="shared" si="3"/>
        <v>1</v>
      </c>
      <c r="AB16" t="str">
        <f t="shared" si="3"/>
        <v>1</v>
      </c>
      <c r="AC16" t="str">
        <f t="shared" si="3"/>
        <v>1</v>
      </c>
      <c r="AD16" t="str">
        <f t="shared" si="3"/>
        <v>1</v>
      </c>
      <c r="AE16" t="str">
        <f t="shared" si="3"/>
        <v>1</v>
      </c>
      <c r="AF16" t="str">
        <f t="shared" si="3"/>
        <v>1</v>
      </c>
      <c r="AG16" t="str">
        <f t="shared" si="3"/>
        <v>1</v>
      </c>
      <c r="AH16" t="str">
        <f t="shared" si="3"/>
        <v>1</v>
      </c>
      <c r="AI16" t="str">
        <f t="shared" si="3"/>
        <v>1</v>
      </c>
      <c r="AJ16" t="str">
        <f t="shared" si="3"/>
        <v>1</v>
      </c>
      <c r="AK16" t="str">
        <f t="shared" si="3"/>
        <v>1</v>
      </c>
      <c r="AL16" t="str">
        <f t="shared" si="3"/>
        <v>1</v>
      </c>
      <c r="AM16" t="str">
        <f t="shared" si="3"/>
        <v>1</v>
      </c>
    </row>
    <row r="17" spans="2:40" hidden="1" x14ac:dyDescent="0.25">
      <c r="B17" t="str">
        <f>IF(MOD(B15, 2) = 0, "1", "0")</f>
        <v>1</v>
      </c>
      <c r="C17" t="str">
        <f t="shared" ref="C17:AM17" si="4">IF(MOD(C15, 2) = 0, "1", "0")</f>
        <v>1</v>
      </c>
      <c r="D17" t="str">
        <f t="shared" si="4"/>
        <v>1</v>
      </c>
      <c r="E17" t="str">
        <f t="shared" si="4"/>
        <v>1</v>
      </c>
      <c r="F17" t="str">
        <f t="shared" si="4"/>
        <v>1</v>
      </c>
      <c r="G17" t="str">
        <f t="shared" si="4"/>
        <v>1</v>
      </c>
      <c r="H17" t="str">
        <f t="shared" si="4"/>
        <v>1</v>
      </c>
      <c r="I17" t="str">
        <f t="shared" si="4"/>
        <v>1</v>
      </c>
      <c r="J17" t="str">
        <f t="shared" si="4"/>
        <v>1</v>
      </c>
      <c r="K17" t="str">
        <f t="shared" si="4"/>
        <v>1</v>
      </c>
      <c r="L17" t="str">
        <f t="shared" si="4"/>
        <v>1</v>
      </c>
      <c r="M17" t="str">
        <f t="shared" si="4"/>
        <v>1</v>
      </c>
      <c r="N17" t="str">
        <f t="shared" si="4"/>
        <v>1</v>
      </c>
      <c r="O17" t="str">
        <f t="shared" si="4"/>
        <v>1</v>
      </c>
      <c r="P17" t="str">
        <f t="shared" si="4"/>
        <v>1</v>
      </c>
      <c r="Q17" t="str">
        <f t="shared" si="4"/>
        <v>1</v>
      </c>
      <c r="R17" t="str">
        <f t="shared" si="4"/>
        <v>1</v>
      </c>
      <c r="S17" t="str">
        <f t="shared" si="4"/>
        <v>1</v>
      </c>
      <c r="T17" t="str">
        <f t="shared" si="4"/>
        <v>1</v>
      </c>
      <c r="U17" t="str">
        <f t="shared" si="4"/>
        <v>1</v>
      </c>
      <c r="V17" t="str">
        <f t="shared" si="4"/>
        <v>1</v>
      </c>
      <c r="W17" t="str">
        <f t="shared" si="4"/>
        <v>1</v>
      </c>
      <c r="X17" t="str">
        <f t="shared" si="4"/>
        <v>1</v>
      </c>
      <c r="Y17" t="str">
        <f t="shared" si="4"/>
        <v>1</v>
      </c>
      <c r="Z17" t="str">
        <f t="shared" si="4"/>
        <v>1</v>
      </c>
      <c r="AA17" t="str">
        <f t="shared" si="4"/>
        <v>1</v>
      </c>
      <c r="AB17" t="str">
        <f t="shared" si="4"/>
        <v>1</v>
      </c>
      <c r="AC17" t="str">
        <f t="shared" si="4"/>
        <v>1</v>
      </c>
      <c r="AD17" t="str">
        <f t="shared" si="4"/>
        <v>1</v>
      </c>
      <c r="AE17" t="str">
        <f t="shared" si="4"/>
        <v>1</v>
      </c>
      <c r="AF17" t="str">
        <f t="shared" si="4"/>
        <v>1</v>
      </c>
      <c r="AG17" t="str">
        <f t="shared" si="4"/>
        <v>1</v>
      </c>
      <c r="AH17" t="str">
        <f t="shared" si="4"/>
        <v>1</v>
      </c>
      <c r="AI17" t="str">
        <f t="shared" si="4"/>
        <v>1</v>
      </c>
      <c r="AJ17" t="str">
        <f t="shared" si="4"/>
        <v>1</v>
      </c>
      <c r="AK17" t="str">
        <f t="shared" si="4"/>
        <v>1</v>
      </c>
      <c r="AL17" t="str">
        <f t="shared" si="4"/>
        <v>1</v>
      </c>
      <c r="AM17" t="str">
        <f t="shared" si="4"/>
        <v>1</v>
      </c>
    </row>
    <row r="18" spans="2:40" hidden="1" x14ac:dyDescent="0.25">
      <c r="B18">
        <f>SUM(B16+B17)</f>
        <v>2</v>
      </c>
      <c r="C18">
        <f t="shared" ref="C18:AM18" si="5">SUM(C16+C17)</f>
        <v>2</v>
      </c>
      <c r="D18">
        <f t="shared" si="5"/>
        <v>2</v>
      </c>
      <c r="E18">
        <f t="shared" si="5"/>
        <v>2</v>
      </c>
      <c r="F18">
        <f t="shared" si="5"/>
        <v>2</v>
      </c>
      <c r="G18">
        <f t="shared" si="5"/>
        <v>2</v>
      </c>
      <c r="H18">
        <f t="shared" si="5"/>
        <v>2</v>
      </c>
      <c r="I18">
        <f t="shared" si="5"/>
        <v>2</v>
      </c>
      <c r="J18">
        <f t="shared" si="5"/>
        <v>2</v>
      </c>
      <c r="K18">
        <f t="shared" si="5"/>
        <v>2</v>
      </c>
      <c r="L18">
        <f t="shared" si="5"/>
        <v>2</v>
      </c>
      <c r="M18">
        <f t="shared" si="5"/>
        <v>2</v>
      </c>
      <c r="N18">
        <f t="shared" si="5"/>
        <v>2</v>
      </c>
      <c r="O18">
        <f t="shared" si="5"/>
        <v>2</v>
      </c>
      <c r="P18">
        <f t="shared" si="5"/>
        <v>2</v>
      </c>
      <c r="Q18">
        <f t="shared" si="5"/>
        <v>2</v>
      </c>
      <c r="R18">
        <f t="shared" si="5"/>
        <v>2</v>
      </c>
      <c r="S18">
        <f t="shared" si="5"/>
        <v>2</v>
      </c>
      <c r="T18">
        <f t="shared" si="5"/>
        <v>2</v>
      </c>
      <c r="U18">
        <f t="shared" si="5"/>
        <v>2</v>
      </c>
      <c r="V18">
        <f t="shared" si="5"/>
        <v>2</v>
      </c>
      <c r="W18">
        <f t="shared" si="5"/>
        <v>2</v>
      </c>
      <c r="X18">
        <f t="shared" si="5"/>
        <v>2</v>
      </c>
      <c r="Y18">
        <f t="shared" si="5"/>
        <v>2</v>
      </c>
      <c r="Z18">
        <f t="shared" si="5"/>
        <v>2</v>
      </c>
      <c r="AA18">
        <f t="shared" si="5"/>
        <v>2</v>
      </c>
      <c r="AB18">
        <f t="shared" si="5"/>
        <v>2</v>
      </c>
      <c r="AC18">
        <f t="shared" si="5"/>
        <v>2</v>
      </c>
      <c r="AD18">
        <f t="shared" si="5"/>
        <v>2</v>
      </c>
      <c r="AE18">
        <f t="shared" si="5"/>
        <v>2</v>
      </c>
      <c r="AF18">
        <f t="shared" si="5"/>
        <v>2</v>
      </c>
      <c r="AG18">
        <f t="shared" si="5"/>
        <v>2</v>
      </c>
      <c r="AH18">
        <f t="shared" si="5"/>
        <v>2</v>
      </c>
      <c r="AI18">
        <f t="shared" si="5"/>
        <v>2</v>
      </c>
      <c r="AJ18">
        <f t="shared" si="5"/>
        <v>2</v>
      </c>
      <c r="AK18">
        <f t="shared" si="5"/>
        <v>2</v>
      </c>
      <c r="AL18">
        <f t="shared" si="5"/>
        <v>2</v>
      </c>
      <c r="AM18">
        <f t="shared" si="5"/>
        <v>2</v>
      </c>
    </row>
    <row r="19" spans="2:40" x14ac:dyDescent="0.25">
      <c r="B19" t="str">
        <f>IF(B18&lt;2, "Błąd! "," ")</f>
        <v xml:space="preserve"> </v>
      </c>
      <c r="C19" t="str">
        <f t="shared" ref="C19:AM19" si="6">IF(C18&lt;2, "Błąd! "," ")</f>
        <v xml:space="preserve"> </v>
      </c>
      <c r="D19" t="str">
        <f t="shared" si="6"/>
        <v xml:space="preserve"> </v>
      </c>
      <c r="E19" t="str">
        <f t="shared" si="6"/>
        <v xml:space="preserve"> </v>
      </c>
      <c r="F19" t="str">
        <f t="shared" si="6"/>
        <v xml:space="preserve"> </v>
      </c>
      <c r="G19" t="str">
        <f t="shared" si="6"/>
        <v xml:space="preserve"> </v>
      </c>
      <c r="H19" t="str">
        <f t="shared" si="6"/>
        <v xml:space="preserve"> </v>
      </c>
      <c r="I19" t="str">
        <f t="shared" si="6"/>
        <v xml:space="preserve"> </v>
      </c>
      <c r="J19" t="str">
        <f t="shared" si="6"/>
        <v xml:space="preserve"> </v>
      </c>
      <c r="K19" t="str">
        <f t="shared" si="6"/>
        <v xml:space="preserve"> </v>
      </c>
      <c r="L19" t="str">
        <f t="shared" si="6"/>
        <v xml:space="preserve"> </v>
      </c>
      <c r="M19" t="str">
        <f t="shared" si="6"/>
        <v xml:space="preserve"> </v>
      </c>
      <c r="N19" t="str">
        <f t="shared" si="6"/>
        <v xml:space="preserve"> </v>
      </c>
      <c r="O19" t="str">
        <f t="shared" si="6"/>
        <v xml:space="preserve"> </v>
      </c>
      <c r="P19" t="str">
        <f t="shared" si="6"/>
        <v xml:space="preserve"> </v>
      </c>
      <c r="Q19" t="str">
        <f t="shared" si="6"/>
        <v xml:space="preserve"> </v>
      </c>
      <c r="R19" t="str">
        <f t="shared" si="6"/>
        <v xml:space="preserve"> </v>
      </c>
      <c r="S19" t="str">
        <f t="shared" si="6"/>
        <v xml:space="preserve"> </v>
      </c>
      <c r="T19" t="str">
        <f t="shared" si="6"/>
        <v xml:space="preserve"> </v>
      </c>
      <c r="U19" t="str">
        <f t="shared" si="6"/>
        <v xml:space="preserve"> </v>
      </c>
      <c r="V19" t="str">
        <f t="shared" si="6"/>
        <v xml:space="preserve"> </v>
      </c>
      <c r="W19" t="str">
        <f t="shared" si="6"/>
        <v xml:space="preserve"> </v>
      </c>
      <c r="X19" t="str">
        <f t="shared" si="6"/>
        <v xml:space="preserve"> </v>
      </c>
      <c r="Y19" t="str">
        <f t="shared" si="6"/>
        <v xml:space="preserve"> </v>
      </c>
      <c r="Z19" t="str">
        <f t="shared" si="6"/>
        <v xml:space="preserve"> </v>
      </c>
      <c r="AA19" t="str">
        <f t="shared" si="6"/>
        <v xml:space="preserve"> </v>
      </c>
      <c r="AB19" t="str">
        <f t="shared" si="6"/>
        <v xml:space="preserve"> </v>
      </c>
      <c r="AC19" t="str">
        <f t="shared" si="6"/>
        <v xml:space="preserve"> </v>
      </c>
      <c r="AD19" t="str">
        <f t="shared" si="6"/>
        <v xml:space="preserve"> </v>
      </c>
      <c r="AE19" t="str">
        <f t="shared" si="6"/>
        <v xml:space="preserve"> </v>
      </c>
      <c r="AF19" t="str">
        <f t="shared" si="6"/>
        <v xml:space="preserve"> </v>
      </c>
      <c r="AG19" t="str">
        <f t="shared" si="6"/>
        <v xml:space="preserve"> </v>
      </c>
      <c r="AH19" t="str">
        <f t="shared" si="6"/>
        <v xml:space="preserve"> </v>
      </c>
      <c r="AI19" t="str">
        <f t="shared" si="6"/>
        <v xml:space="preserve"> </v>
      </c>
      <c r="AJ19" t="str">
        <f t="shared" si="6"/>
        <v xml:space="preserve"> </v>
      </c>
      <c r="AK19" t="str">
        <f t="shared" si="6"/>
        <v xml:space="preserve"> </v>
      </c>
      <c r="AL19" t="str">
        <f t="shared" si="6"/>
        <v xml:space="preserve"> </v>
      </c>
      <c r="AM19" t="str">
        <f t="shared" si="6"/>
        <v xml:space="preserve"> </v>
      </c>
      <c r="AN19" s="92" t="str">
        <f>IF(COUNTIF(B18:AM18, 1) + COUNTIF(B18:AM18, 0) &gt; 0, 1, "")</f>
        <v/>
      </c>
    </row>
  </sheetData>
  <dataValidations count="1">
    <dataValidation type="list" allowBlank="1" showInputMessage="1" showErrorMessage="1" sqref="B2:AM13" xr:uid="{8BA19412-5974-4CD5-9309-222EF3EB8C68}">
      <formula1>"tak,nie,"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31A8C-367A-45B3-97A4-DC328B4695A8}">
  <sheetPr codeName="Arkusz19">
    <tabColor theme="9" tint="0.39997558519241921"/>
  </sheetPr>
  <dimension ref="A1:AP17"/>
  <sheetViews>
    <sheetView workbookViewId="0">
      <pane xSplit="1" topLeftCell="O1" activePane="topRight" state="frozen"/>
      <selection pane="topRight" activeCell="Z26" sqref="Z26"/>
    </sheetView>
  </sheetViews>
  <sheetFormatPr defaultRowHeight="15" x14ac:dyDescent="0.25"/>
  <sheetData>
    <row r="1" spans="1:42" ht="15.75" thickBot="1" x14ac:dyDescent="0.3">
      <c r="A1" s="24"/>
      <c r="B1" s="22">
        <v>1</v>
      </c>
      <c r="C1" s="20">
        <v>2</v>
      </c>
      <c r="D1" s="20">
        <v>3</v>
      </c>
      <c r="E1" s="20">
        <v>4</v>
      </c>
      <c r="F1" s="20">
        <v>5</v>
      </c>
      <c r="G1" s="20">
        <v>6</v>
      </c>
      <c r="H1" s="20">
        <v>7</v>
      </c>
      <c r="I1" s="20">
        <v>8</v>
      </c>
      <c r="J1" s="20">
        <v>9</v>
      </c>
      <c r="K1" s="20">
        <v>10</v>
      </c>
      <c r="L1" s="20">
        <v>11</v>
      </c>
      <c r="M1" s="20">
        <v>12</v>
      </c>
      <c r="N1" s="20">
        <v>13</v>
      </c>
      <c r="O1" s="20">
        <v>14</v>
      </c>
      <c r="P1" s="20">
        <v>15</v>
      </c>
      <c r="Q1" s="20">
        <v>16</v>
      </c>
      <c r="R1" s="20">
        <v>17</v>
      </c>
      <c r="S1" s="20">
        <v>18</v>
      </c>
      <c r="T1" s="20">
        <v>19</v>
      </c>
      <c r="U1" s="20">
        <v>20</v>
      </c>
      <c r="V1" s="20">
        <v>21</v>
      </c>
      <c r="W1" s="20">
        <v>22</v>
      </c>
      <c r="X1" s="20">
        <v>23</v>
      </c>
      <c r="Y1" s="20">
        <v>24</v>
      </c>
      <c r="Z1" s="20">
        <v>25</v>
      </c>
      <c r="AA1" s="20">
        <v>26</v>
      </c>
      <c r="AB1" s="20">
        <v>27</v>
      </c>
      <c r="AC1" s="20">
        <v>28</v>
      </c>
      <c r="AD1" s="20">
        <v>29</v>
      </c>
      <c r="AE1" s="20">
        <v>30</v>
      </c>
      <c r="AF1" s="20">
        <v>31</v>
      </c>
      <c r="AG1" s="20">
        <v>32</v>
      </c>
      <c r="AH1" s="20">
        <v>33</v>
      </c>
      <c r="AI1" s="20">
        <v>34</v>
      </c>
      <c r="AJ1" s="20">
        <v>35</v>
      </c>
      <c r="AK1" s="20">
        <v>36</v>
      </c>
      <c r="AL1" s="20">
        <v>37</v>
      </c>
      <c r="AM1" s="21">
        <v>38</v>
      </c>
    </row>
    <row r="2" spans="1:42" x14ac:dyDescent="0.25">
      <c r="A2" s="16" t="s">
        <v>335</v>
      </c>
      <c r="B2" s="23" t="s">
        <v>0</v>
      </c>
      <c r="C2" s="18" t="s">
        <v>1</v>
      </c>
      <c r="D2" s="18" t="s">
        <v>0</v>
      </c>
      <c r="E2" s="18" t="s">
        <v>0</v>
      </c>
      <c r="F2" s="18" t="s">
        <v>0</v>
      </c>
      <c r="G2" s="18" t="s">
        <v>1</v>
      </c>
      <c r="H2" s="18" t="s">
        <v>0</v>
      </c>
      <c r="I2" s="18" t="s">
        <v>1</v>
      </c>
      <c r="J2" s="18" t="s">
        <v>1</v>
      </c>
      <c r="K2" s="18" t="s">
        <v>0</v>
      </c>
      <c r="L2" s="18" t="s">
        <v>1</v>
      </c>
      <c r="M2" s="18" t="s">
        <v>1</v>
      </c>
      <c r="N2" s="18" t="s">
        <v>1</v>
      </c>
      <c r="O2" s="18" t="s">
        <v>1</v>
      </c>
      <c r="P2" s="18" t="s">
        <v>1</v>
      </c>
      <c r="Q2" s="18" t="s">
        <v>1</v>
      </c>
      <c r="R2" s="18" t="s">
        <v>0</v>
      </c>
      <c r="S2" s="18" t="s">
        <v>1</v>
      </c>
      <c r="T2" s="18" t="s">
        <v>0</v>
      </c>
      <c r="U2" s="18" t="s">
        <v>1</v>
      </c>
      <c r="V2" s="18" t="s">
        <v>1</v>
      </c>
      <c r="W2" s="18" t="s">
        <v>1</v>
      </c>
      <c r="X2" s="18" t="s">
        <v>0</v>
      </c>
      <c r="Y2" s="18" t="s">
        <v>1</v>
      </c>
      <c r="Z2" s="18" t="s">
        <v>1</v>
      </c>
      <c r="AA2" s="18" t="s">
        <v>0</v>
      </c>
      <c r="AB2" s="18" t="s">
        <v>0</v>
      </c>
      <c r="AC2" s="18" t="s">
        <v>1</v>
      </c>
      <c r="AD2" s="18"/>
      <c r="AE2" s="18"/>
      <c r="AF2" s="18"/>
      <c r="AG2" s="18"/>
      <c r="AH2" s="18"/>
      <c r="AI2" s="18"/>
      <c r="AJ2" s="18"/>
      <c r="AK2" s="18"/>
      <c r="AL2" s="18"/>
      <c r="AM2" s="19"/>
      <c r="AN2" t="str" cm="1">
        <f t="array" ref="AN2">LOOKUP(2,1/(B2:AM2&lt;&gt;""),B2:AM2)</f>
        <v>nie</v>
      </c>
      <c r="AO2" cm="1">
        <f t="array" ref="AO2">_xlfn.LET(
_xlpm.rng, _xlfn._xlws.FILTER(B2:AM2, B2:AM2&lt;&gt;""),
_xlpm.n, COLUMNS(_xlpm.rng),
_xlpm.rev, INDEX(_xlpm.rng, 1, _xlfn.SEQUENCE(1, _xlpm.n, _xlpm.n, -1)),
_xlpm.pos, MATCH(TRUE, _xlpm.rev&lt;&gt;AN2, 0),
_xlpm.wynik, IF(ISNUMBER(_xlpm.pos), _xlpm.pos-1, _xlpm.n),
_xlpm.wynik
)</f>
        <v>1</v>
      </c>
      <c r="AP2" t="str">
        <f>_xlfn.CONCAT(AN2," ",AO2)</f>
        <v>nie 1</v>
      </c>
    </row>
    <row r="3" spans="1:42" x14ac:dyDescent="0.25">
      <c r="A3" s="16" t="s">
        <v>336</v>
      </c>
      <c r="B3" s="9" t="s">
        <v>1</v>
      </c>
      <c r="C3" s="2" t="s">
        <v>1</v>
      </c>
      <c r="D3" s="2" t="s">
        <v>0</v>
      </c>
      <c r="E3" s="2" t="s">
        <v>0</v>
      </c>
      <c r="F3" s="2" t="s">
        <v>1</v>
      </c>
      <c r="G3" s="2" t="s">
        <v>1</v>
      </c>
      <c r="H3" s="2" t="s">
        <v>0</v>
      </c>
      <c r="I3" s="2" t="s">
        <v>1</v>
      </c>
      <c r="J3" s="2" t="s">
        <v>0</v>
      </c>
      <c r="K3" s="2" t="s">
        <v>1</v>
      </c>
      <c r="L3" s="2" t="s">
        <v>0</v>
      </c>
      <c r="M3" s="2" t="s">
        <v>1</v>
      </c>
      <c r="N3" s="2" t="s">
        <v>1</v>
      </c>
      <c r="O3" s="2" t="s">
        <v>0</v>
      </c>
      <c r="P3" s="2" t="s">
        <v>1</v>
      </c>
      <c r="Q3" s="2" t="s">
        <v>1</v>
      </c>
      <c r="R3" s="2" t="s">
        <v>0</v>
      </c>
      <c r="S3" s="2" t="s">
        <v>1</v>
      </c>
      <c r="T3" s="2" t="s">
        <v>1</v>
      </c>
      <c r="U3" s="2" t="s">
        <v>0</v>
      </c>
      <c r="V3" s="2" t="s">
        <v>1</v>
      </c>
      <c r="W3" s="2" t="s">
        <v>1</v>
      </c>
      <c r="X3" s="2" t="s">
        <v>0</v>
      </c>
      <c r="Y3" s="2" t="s">
        <v>0</v>
      </c>
      <c r="Z3" s="2" t="s">
        <v>0</v>
      </c>
      <c r="AA3" s="2" t="s">
        <v>0</v>
      </c>
      <c r="AB3" s="2" t="s">
        <v>1</v>
      </c>
      <c r="AC3" s="2" t="s">
        <v>1</v>
      </c>
      <c r="AD3" s="2"/>
      <c r="AE3" s="2"/>
      <c r="AF3" s="2"/>
      <c r="AG3" s="2"/>
      <c r="AH3" s="2"/>
      <c r="AI3" s="2"/>
      <c r="AJ3" s="2"/>
      <c r="AK3" s="2"/>
      <c r="AL3" s="2"/>
      <c r="AM3" s="5"/>
      <c r="AN3" t="str" cm="1">
        <f t="array" ref="AN3">LOOKUP(2,1/(B3:AM3&lt;&gt;""),B3:AM3)</f>
        <v>nie</v>
      </c>
      <c r="AO3" cm="1">
        <f t="array" ref="AO3">_xlfn.LET(
_xlpm.rng, _xlfn._xlws.FILTER(B3:AM3, B3:AM3&lt;&gt;""),
_xlpm.n, COLUMNS(_xlpm.rng),
_xlpm.rev, INDEX(_xlpm.rng, 1, _xlfn.SEQUENCE(1, _xlpm.n, _xlpm.n, -1)),
_xlpm.pos, MATCH(TRUE, _xlpm.rev&lt;&gt;AN3, 0),
_xlpm.wynik, IF(ISNUMBER(_xlpm.pos), _xlpm.pos-1, _xlpm.n),
_xlpm.wynik
)</f>
        <v>2</v>
      </c>
      <c r="AP3" t="str">
        <f t="shared" ref="AP3:AP11" si="0">_xlfn.CONCAT(AN3," ",AO3)</f>
        <v>nie 2</v>
      </c>
    </row>
    <row r="4" spans="1:42" x14ac:dyDescent="0.25">
      <c r="A4" s="16" t="s">
        <v>337</v>
      </c>
      <c r="B4" s="9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1</v>
      </c>
      <c r="H4" s="2" t="s">
        <v>0</v>
      </c>
      <c r="I4" s="2" t="s">
        <v>1</v>
      </c>
      <c r="J4" s="2" t="s">
        <v>1</v>
      </c>
      <c r="K4" s="2" t="s">
        <v>0</v>
      </c>
      <c r="L4" s="2" t="s">
        <v>0</v>
      </c>
      <c r="M4" s="2" t="s">
        <v>0</v>
      </c>
      <c r="N4" s="2" t="s">
        <v>0</v>
      </c>
      <c r="O4" s="2" t="s">
        <v>1</v>
      </c>
      <c r="P4" s="2" t="s">
        <v>1</v>
      </c>
      <c r="Q4" s="2" t="s">
        <v>0</v>
      </c>
      <c r="R4" s="2" t="s">
        <v>1</v>
      </c>
      <c r="S4" s="2" t="s">
        <v>0</v>
      </c>
      <c r="T4" s="2" t="s">
        <v>0</v>
      </c>
      <c r="U4" s="2" t="s">
        <v>0</v>
      </c>
      <c r="V4" s="2" t="s">
        <v>0</v>
      </c>
      <c r="W4" s="2" t="s">
        <v>0</v>
      </c>
      <c r="X4" s="2" t="s">
        <v>0</v>
      </c>
      <c r="Y4" s="2" t="s">
        <v>0</v>
      </c>
      <c r="Z4" s="2" t="s">
        <v>1</v>
      </c>
      <c r="AA4" s="2" t="s">
        <v>0</v>
      </c>
      <c r="AB4" s="2" t="s">
        <v>1</v>
      </c>
      <c r="AC4" s="2" t="s">
        <v>0</v>
      </c>
      <c r="AD4" s="2"/>
      <c r="AE4" s="2"/>
      <c r="AF4" s="2"/>
      <c r="AG4" s="2"/>
      <c r="AH4" s="2"/>
      <c r="AI4" s="2"/>
      <c r="AJ4" s="2"/>
      <c r="AK4" s="2"/>
      <c r="AL4" s="2"/>
      <c r="AM4" s="5"/>
      <c r="AN4" t="str" cm="1">
        <f t="array" ref="AN4">LOOKUP(2,1/(B4:AM4&lt;&gt;""),B4:AM4)</f>
        <v>tak</v>
      </c>
      <c r="AO4" cm="1">
        <f t="array" ref="AO4">_xlfn.LET(
_xlpm.rng, _xlfn._xlws.FILTER(B4:AM4, B4:AM4&lt;&gt;""),
_xlpm.n, COLUMNS(_xlpm.rng),
_xlpm.rev, INDEX(_xlpm.rng, 1, _xlfn.SEQUENCE(1, _xlpm.n, _xlpm.n, -1)),
_xlpm.pos, MATCH(TRUE, _xlpm.rev&lt;&gt;AN4, 0),
_xlpm.wynik, IF(ISNUMBER(_xlpm.pos), _xlpm.pos-1, _xlpm.n),
_xlpm.wynik
)</f>
        <v>1</v>
      </c>
      <c r="AP4" t="str">
        <f t="shared" si="0"/>
        <v>tak 1</v>
      </c>
    </row>
    <row r="5" spans="1:42" x14ac:dyDescent="0.25">
      <c r="A5" s="16" t="s">
        <v>338</v>
      </c>
      <c r="B5" s="9" t="s">
        <v>1</v>
      </c>
      <c r="C5" s="2" t="s">
        <v>1</v>
      </c>
      <c r="D5" s="2" t="s">
        <v>0</v>
      </c>
      <c r="E5" s="2" t="s">
        <v>1</v>
      </c>
      <c r="F5" s="2" t="s">
        <v>1</v>
      </c>
      <c r="G5" s="2" t="s">
        <v>1</v>
      </c>
      <c r="H5" s="2" t="s">
        <v>1</v>
      </c>
      <c r="I5" s="2" t="s">
        <v>1</v>
      </c>
      <c r="J5" s="2" t="s">
        <v>1</v>
      </c>
      <c r="K5" s="2" t="s">
        <v>0</v>
      </c>
      <c r="L5" s="2" t="s">
        <v>1</v>
      </c>
      <c r="M5" s="2" t="s">
        <v>1</v>
      </c>
      <c r="N5" s="2" t="s">
        <v>0</v>
      </c>
      <c r="O5" s="2" t="s">
        <v>0</v>
      </c>
      <c r="P5" s="2" t="s">
        <v>0</v>
      </c>
      <c r="Q5" s="2" t="s">
        <v>1</v>
      </c>
      <c r="R5" s="2" t="s">
        <v>1</v>
      </c>
      <c r="S5" s="2" t="s">
        <v>0</v>
      </c>
      <c r="T5" s="2" t="s">
        <v>1</v>
      </c>
      <c r="U5" s="2" t="s">
        <v>1</v>
      </c>
      <c r="V5" s="2" t="s">
        <v>1</v>
      </c>
      <c r="W5" s="2" t="s">
        <v>1</v>
      </c>
      <c r="X5" s="2" t="s">
        <v>1</v>
      </c>
      <c r="Y5" s="2" t="s">
        <v>0</v>
      </c>
      <c r="Z5" s="2" t="s">
        <v>1</v>
      </c>
      <c r="AA5" s="2" t="s">
        <v>1</v>
      </c>
      <c r="AB5" s="2" t="s">
        <v>1</v>
      </c>
      <c r="AC5" s="2" t="s">
        <v>1</v>
      </c>
      <c r="AD5" s="2"/>
      <c r="AE5" s="2"/>
      <c r="AF5" s="2"/>
      <c r="AG5" s="2"/>
      <c r="AH5" s="2"/>
      <c r="AI5" s="2"/>
      <c r="AJ5" s="2"/>
      <c r="AK5" s="2"/>
      <c r="AL5" s="2"/>
      <c r="AM5" s="5"/>
      <c r="AN5" t="str" cm="1">
        <f t="array" ref="AN5">LOOKUP(2,1/(B5:AM5&lt;&gt;""),B5:AM5)</f>
        <v>nie</v>
      </c>
      <c r="AO5" cm="1">
        <f t="array" ref="AO5">_xlfn.LET(
_xlpm.rng, _xlfn._xlws.FILTER(B5:AM5, B5:AM5&lt;&gt;""),
_xlpm.n, COLUMNS(_xlpm.rng),
_xlpm.rev, INDEX(_xlpm.rng, 1, _xlfn.SEQUENCE(1, _xlpm.n, _xlpm.n, -1)),
_xlpm.pos, MATCH(TRUE, _xlpm.rev&lt;&gt;AN5, 0),
_xlpm.wynik, IF(ISNUMBER(_xlpm.pos), _xlpm.pos-1, _xlpm.n),
_xlpm.wynik
)</f>
        <v>4</v>
      </c>
      <c r="AP5" t="str">
        <f t="shared" si="0"/>
        <v>nie 4</v>
      </c>
    </row>
    <row r="6" spans="1:42" x14ac:dyDescent="0.25">
      <c r="A6" s="16" t="s">
        <v>339</v>
      </c>
      <c r="B6" s="9" t="s">
        <v>1</v>
      </c>
      <c r="C6" s="2" t="s">
        <v>1</v>
      </c>
      <c r="D6" s="2" t="s">
        <v>0</v>
      </c>
      <c r="E6" s="2" t="s">
        <v>1</v>
      </c>
      <c r="F6" s="2" t="s">
        <v>1</v>
      </c>
      <c r="G6" s="2" t="s">
        <v>1</v>
      </c>
      <c r="H6" s="2" t="s">
        <v>0</v>
      </c>
      <c r="I6" s="2" t="s">
        <v>0</v>
      </c>
      <c r="J6" s="2" t="s">
        <v>1</v>
      </c>
      <c r="K6" s="2" t="s">
        <v>1</v>
      </c>
      <c r="L6" s="2" t="s">
        <v>0</v>
      </c>
      <c r="M6" s="2" t="s">
        <v>1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1</v>
      </c>
      <c r="T6" s="2" t="s">
        <v>1</v>
      </c>
      <c r="U6" s="2" t="s">
        <v>0</v>
      </c>
      <c r="V6" s="2" t="s">
        <v>0</v>
      </c>
      <c r="W6" s="2" t="s">
        <v>1</v>
      </c>
      <c r="X6" s="2" t="s">
        <v>1</v>
      </c>
      <c r="Y6" s="2" t="s">
        <v>0</v>
      </c>
      <c r="Z6" s="2" t="s">
        <v>1</v>
      </c>
      <c r="AA6" s="2" t="s">
        <v>0</v>
      </c>
      <c r="AB6" s="2" t="s">
        <v>0</v>
      </c>
      <c r="AC6" s="2" t="s">
        <v>1</v>
      </c>
      <c r="AD6" s="2"/>
      <c r="AE6" s="2"/>
      <c r="AF6" s="2"/>
      <c r="AG6" s="2"/>
      <c r="AH6" s="2"/>
      <c r="AI6" s="2"/>
      <c r="AJ6" s="2"/>
      <c r="AK6" s="2"/>
      <c r="AL6" s="2"/>
      <c r="AM6" s="5"/>
      <c r="AN6" t="str" cm="1">
        <f t="array" ref="AN6">LOOKUP(2,1/(B6:AM6&lt;&gt;""),B6:AM6)</f>
        <v>nie</v>
      </c>
      <c r="AO6" cm="1">
        <f t="array" ref="AO6">_xlfn.LET(
_xlpm.rng, _xlfn._xlws.FILTER(B6:AM6, B6:AM6&lt;&gt;""),
_xlpm.n, COLUMNS(_xlpm.rng),
_xlpm.rev, INDEX(_xlpm.rng, 1, _xlfn.SEQUENCE(1, _xlpm.n, _xlpm.n, -1)),
_xlpm.pos, MATCH(TRUE, _xlpm.rev&lt;&gt;AN6, 0),
_xlpm.wynik, IF(ISNUMBER(_xlpm.pos), _xlpm.pos-1, _xlpm.n),
_xlpm.wynik
)</f>
        <v>1</v>
      </c>
      <c r="AP6" t="str">
        <f t="shared" si="0"/>
        <v>nie 1</v>
      </c>
    </row>
    <row r="7" spans="1:42" x14ac:dyDescent="0.25">
      <c r="A7" s="16" t="s">
        <v>340</v>
      </c>
      <c r="B7" s="9" t="s">
        <v>0</v>
      </c>
      <c r="C7" s="2" t="s">
        <v>0</v>
      </c>
      <c r="D7" s="2" t="s">
        <v>0</v>
      </c>
      <c r="E7" s="2" t="s">
        <v>0</v>
      </c>
      <c r="F7" s="2" t="s">
        <v>1</v>
      </c>
      <c r="G7" s="2" t="s">
        <v>1</v>
      </c>
      <c r="H7" s="2" t="s">
        <v>1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1</v>
      </c>
      <c r="O7" s="2" t="s">
        <v>0</v>
      </c>
      <c r="P7" s="2" t="s">
        <v>0</v>
      </c>
      <c r="Q7" s="2" t="s">
        <v>0</v>
      </c>
      <c r="R7" s="2" t="s">
        <v>1</v>
      </c>
      <c r="S7" s="2" t="s">
        <v>0</v>
      </c>
      <c r="T7" s="2" t="s">
        <v>0</v>
      </c>
      <c r="U7" s="2" t="s">
        <v>0</v>
      </c>
      <c r="V7" s="2" t="s">
        <v>1</v>
      </c>
      <c r="W7" s="2" t="s">
        <v>1</v>
      </c>
      <c r="X7" s="2" t="s">
        <v>0</v>
      </c>
      <c r="Y7" s="2" t="s">
        <v>0</v>
      </c>
      <c r="Z7" s="2" t="s">
        <v>0</v>
      </c>
      <c r="AA7" s="2" t="s">
        <v>1</v>
      </c>
      <c r="AB7" s="2" t="s">
        <v>0</v>
      </c>
      <c r="AC7" s="2" t="s">
        <v>1</v>
      </c>
      <c r="AD7" s="2"/>
      <c r="AE7" s="2"/>
      <c r="AF7" s="2"/>
      <c r="AG7" s="2"/>
      <c r="AH7" s="2"/>
      <c r="AI7" s="2"/>
      <c r="AJ7" s="2"/>
      <c r="AK7" s="2"/>
      <c r="AL7" s="2"/>
      <c r="AM7" s="5"/>
      <c r="AN7" t="str" cm="1">
        <f t="array" ref="AN7">LOOKUP(2,1/(B7:AM7&lt;&gt;""),B7:AM7)</f>
        <v>nie</v>
      </c>
      <c r="AO7" cm="1">
        <f t="array" ref="AO7">_xlfn.LET(
_xlpm.rng, _xlfn._xlws.FILTER(B7:AM7, B7:AM7&lt;&gt;""),
_xlpm.n, COLUMNS(_xlpm.rng),
_xlpm.rev, INDEX(_xlpm.rng, 1, _xlfn.SEQUENCE(1, _xlpm.n, _xlpm.n, -1)),
_xlpm.pos, MATCH(TRUE, _xlpm.rev&lt;&gt;AN7, 0),
_xlpm.wynik, IF(ISNUMBER(_xlpm.pos), _xlpm.pos-1, _xlpm.n),
_xlpm.wynik
)</f>
        <v>1</v>
      </c>
      <c r="AP7" t="str">
        <f t="shared" si="0"/>
        <v>nie 1</v>
      </c>
    </row>
    <row r="8" spans="1:42" x14ac:dyDescent="0.25">
      <c r="A8" s="16" t="s">
        <v>341</v>
      </c>
      <c r="B8" s="9" t="s">
        <v>0</v>
      </c>
      <c r="C8" s="2" t="s">
        <v>1</v>
      </c>
      <c r="D8" s="2" t="s">
        <v>0</v>
      </c>
      <c r="E8" s="2" t="s">
        <v>1</v>
      </c>
      <c r="F8" s="2" t="s">
        <v>1</v>
      </c>
      <c r="G8" s="2" t="s">
        <v>0</v>
      </c>
      <c r="H8" s="2" t="s">
        <v>1</v>
      </c>
      <c r="I8" s="2" t="s">
        <v>0</v>
      </c>
      <c r="J8" s="2" t="s">
        <v>0</v>
      </c>
      <c r="K8" s="2" t="s">
        <v>0</v>
      </c>
      <c r="L8" s="2" t="s">
        <v>0</v>
      </c>
      <c r="M8" s="2" t="s">
        <v>1</v>
      </c>
      <c r="N8" s="2" t="s">
        <v>1</v>
      </c>
      <c r="O8" s="2" t="s">
        <v>0</v>
      </c>
      <c r="P8" s="2" t="s">
        <v>0</v>
      </c>
      <c r="Q8" s="2" t="s">
        <v>0</v>
      </c>
      <c r="R8" s="2" t="s">
        <v>1</v>
      </c>
      <c r="S8" s="2" t="s">
        <v>0</v>
      </c>
      <c r="T8" s="2" t="s">
        <v>0</v>
      </c>
      <c r="U8" s="2" t="s">
        <v>0</v>
      </c>
      <c r="V8" s="2" t="s">
        <v>0</v>
      </c>
      <c r="W8" s="2" t="s">
        <v>1</v>
      </c>
      <c r="X8" s="2" t="s">
        <v>1</v>
      </c>
      <c r="Y8" s="2" t="s">
        <v>1</v>
      </c>
      <c r="Z8" s="2" t="s">
        <v>0</v>
      </c>
      <c r="AA8" s="2" t="s">
        <v>0</v>
      </c>
      <c r="AB8" s="2" t="s">
        <v>1</v>
      </c>
      <c r="AC8" s="2" t="s">
        <v>0</v>
      </c>
      <c r="AD8" s="2"/>
      <c r="AE8" s="2"/>
      <c r="AF8" s="2"/>
      <c r="AG8" s="2"/>
      <c r="AH8" s="2"/>
      <c r="AI8" s="2"/>
      <c r="AJ8" s="2"/>
      <c r="AK8" s="2"/>
      <c r="AL8" s="2"/>
      <c r="AM8" s="5"/>
      <c r="AN8" t="str" cm="1">
        <f t="array" ref="AN8">LOOKUP(2,1/(B8:AM8&lt;&gt;""),B8:AM8)</f>
        <v>tak</v>
      </c>
      <c r="AO8" cm="1">
        <f t="array" ref="AO8">_xlfn.LET(
_xlpm.rng, _xlfn._xlws.FILTER(B8:AM8, B8:AM8&lt;&gt;""),
_xlpm.n, COLUMNS(_xlpm.rng),
_xlpm.rev, INDEX(_xlpm.rng, 1, _xlfn.SEQUENCE(1, _xlpm.n, _xlpm.n, -1)),
_xlpm.pos, MATCH(TRUE, _xlpm.rev&lt;&gt;AN8, 0),
_xlpm.wynik, IF(ISNUMBER(_xlpm.pos), _xlpm.pos-1, _xlpm.n),
_xlpm.wynik
)</f>
        <v>1</v>
      </c>
      <c r="AP8" t="str">
        <f t="shared" si="0"/>
        <v>tak 1</v>
      </c>
    </row>
    <row r="9" spans="1:42" x14ac:dyDescent="0.25">
      <c r="A9" s="16" t="s">
        <v>342</v>
      </c>
      <c r="B9" s="9" t="s">
        <v>0</v>
      </c>
      <c r="C9" s="2" t="s">
        <v>1</v>
      </c>
      <c r="D9" s="2" t="s">
        <v>0</v>
      </c>
      <c r="E9" s="2" t="s">
        <v>0</v>
      </c>
      <c r="F9" s="2" t="s">
        <v>1</v>
      </c>
      <c r="G9" s="2" t="s">
        <v>0</v>
      </c>
      <c r="H9" s="2" t="s">
        <v>1</v>
      </c>
      <c r="I9" s="2" t="s">
        <v>1</v>
      </c>
      <c r="J9" s="2" t="s">
        <v>0</v>
      </c>
      <c r="K9" s="2" t="s">
        <v>0</v>
      </c>
      <c r="L9" s="2" t="s">
        <v>1</v>
      </c>
      <c r="M9" s="2" t="s">
        <v>1</v>
      </c>
      <c r="N9" s="2" t="s">
        <v>1</v>
      </c>
      <c r="O9" s="2" t="s">
        <v>0</v>
      </c>
      <c r="P9" s="2" t="s">
        <v>0</v>
      </c>
      <c r="Q9" s="2" t="s">
        <v>1</v>
      </c>
      <c r="R9" s="2" t="s">
        <v>0</v>
      </c>
      <c r="S9" s="2" t="s">
        <v>0</v>
      </c>
      <c r="T9" s="2" t="s">
        <v>0</v>
      </c>
      <c r="U9" s="2" t="s">
        <v>1</v>
      </c>
      <c r="V9" s="2" t="s">
        <v>1</v>
      </c>
      <c r="W9" s="2" t="s">
        <v>1</v>
      </c>
      <c r="X9" s="2" t="s">
        <v>1</v>
      </c>
      <c r="Y9" s="2" t="s">
        <v>1</v>
      </c>
      <c r="Z9" s="2" t="s">
        <v>1</v>
      </c>
      <c r="AA9" s="2" t="s">
        <v>1</v>
      </c>
      <c r="AB9" s="2" t="s">
        <v>0</v>
      </c>
      <c r="AC9" s="2" t="s">
        <v>0</v>
      </c>
      <c r="AD9" s="2"/>
      <c r="AE9" s="2"/>
      <c r="AF9" s="2"/>
      <c r="AG9" s="2"/>
      <c r="AH9" s="2"/>
      <c r="AI9" s="2"/>
      <c r="AJ9" s="2"/>
      <c r="AK9" s="2"/>
      <c r="AL9" s="2"/>
      <c r="AM9" s="5"/>
      <c r="AN9" t="str" cm="1">
        <f t="array" ref="AN9">LOOKUP(2,1/(B9:AM9&lt;&gt;""),B9:AM9)</f>
        <v>tak</v>
      </c>
      <c r="AO9" cm="1">
        <f t="array" ref="AO9">_xlfn.LET(
_xlpm.rng, _xlfn._xlws.FILTER(B9:AM9, B9:AM9&lt;&gt;""),
_xlpm.n, COLUMNS(_xlpm.rng),
_xlpm.rev, INDEX(_xlpm.rng, 1, _xlfn.SEQUENCE(1, _xlpm.n, _xlpm.n, -1)),
_xlpm.pos, MATCH(TRUE, _xlpm.rev&lt;&gt;AN9, 0),
_xlpm.wynik, IF(ISNUMBER(_xlpm.pos), _xlpm.pos-1, _xlpm.n),
_xlpm.wynik
)</f>
        <v>2</v>
      </c>
      <c r="AP9" t="str">
        <f t="shared" si="0"/>
        <v>tak 2</v>
      </c>
    </row>
    <row r="10" spans="1:42" x14ac:dyDescent="0.25">
      <c r="A10" s="16" t="s">
        <v>343</v>
      </c>
      <c r="B10" s="9" t="s">
        <v>1</v>
      </c>
      <c r="C10" s="2" t="s">
        <v>1</v>
      </c>
      <c r="D10" s="2" t="s">
        <v>0</v>
      </c>
      <c r="E10" s="2" t="s">
        <v>0</v>
      </c>
      <c r="F10" s="2" t="s">
        <v>0</v>
      </c>
      <c r="G10" s="2" t="s">
        <v>1</v>
      </c>
      <c r="H10" s="2" t="s">
        <v>0</v>
      </c>
      <c r="I10" s="2" t="s">
        <v>0</v>
      </c>
      <c r="J10" s="2" t="s">
        <v>0</v>
      </c>
      <c r="K10" s="2" t="s">
        <v>0</v>
      </c>
      <c r="L10" s="2" t="s">
        <v>1</v>
      </c>
      <c r="M10" s="2" t="s">
        <v>0</v>
      </c>
      <c r="N10" s="2" t="s">
        <v>0</v>
      </c>
      <c r="O10" s="2" t="s">
        <v>1</v>
      </c>
      <c r="P10" s="2" t="s">
        <v>1</v>
      </c>
      <c r="Q10" s="2" t="s">
        <v>1</v>
      </c>
      <c r="R10" s="2" t="s">
        <v>0</v>
      </c>
      <c r="S10" s="2" t="s">
        <v>0</v>
      </c>
      <c r="T10" s="2" t="s">
        <v>1</v>
      </c>
      <c r="U10" s="2" t="s">
        <v>1</v>
      </c>
      <c r="V10" s="2" t="s">
        <v>1</v>
      </c>
      <c r="W10" s="2" t="s">
        <v>0</v>
      </c>
      <c r="X10" s="2" t="s">
        <v>1</v>
      </c>
      <c r="Y10" s="2" t="s">
        <v>1</v>
      </c>
      <c r="Z10" s="2" t="s">
        <v>0</v>
      </c>
      <c r="AA10" s="2" t="s">
        <v>0</v>
      </c>
      <c r="AB10" s="2" t="s">
        <v>1</v>
      </c>
      <c r="AC10" s="2" t="s">
        <v>1</v>
      </c>
      <c r="AD10" s="2"/>
      <c r="AE10" s="2"/>
      <c r="AF10" s="2"/>
      <c r="AG10" s="2"/>
      <c r="AH10" s="2"/>
      <c r="AI10" s="2"/>
      <c r="AJ10" s="2"/>
      <c r="AK10" s="2"/>
      <c r="AL10" s="2"/>
      <c r="AM10" s="5"/>
      <c r="AN10" t="str" cm="1">
        <f t="array" ref="AN10">LOOKUP(2,1/(B10:AM10&lt;&gt;""),B10:AM10)</f>
        <v>nie</v>
      </c>
      <c r="AO10" cm="1">
        <f t="array" ref="AO10">_xlfn.LET(
_xlpm.rng, _xlfn._xlws.FILTER(B10:AM10, B10:AM10&lt;&gt;""),
_xlpm.n, COLUMNS(_xlpm.rng),
_xlpm.rev, INDEX(_xlpm.rng, 1, _xlfn.SEQUENCE(1, _xlpm.n, _xlpm.n, -1)),
_xlpm.pos, MATCH(TRUE, _xlpm.rev&lt;&gt;AN10, 0),
_xlpm.wynik, IF(ISNUMBER(_xlpm.pos), _xlpm.pos-1, _xlpm.n),
_xlpm.wynik
)</f>
        <v>2</v>
      </c>
      <c r="AP10" t="str">
        <f t="shared" si="0"/>
        <v>nie 2</v>
      </c>
    </row>
    <row r="11" spans="1:42" x14ac:dyDescent="0.25">
      <c r="A11" s="16" t="s">
        <v>344</v>
      </c>
      <c r="B11" s="9" t="s">
        <v>0</v>
      </c>
      <c r="C11" s="2" t="s">
        <v>1</v>
      </c>
      <c r="D11" s="2" t="s">
        <v>0</v>
      </c>
      <c r="E11" s="2" t="s">
        <v>1</v>
      </c>
      <c r="F11" s="2" t="s">
        <v>0</v>
      </c>
      <c r="G11" s="2" t="s">
        <v>1</v>
      </c>
      <c r="H11" s="2" t="s">
        <v>0</v>
      </c>
      <c r="I11" s="2" t="s">
        <v>1</v>
      </c>
      <c r="J11" s="2" t="s">
        <v>0</v>
      </c>
      <c r="K11" s="2" t="s">
        <v>0</v>
      </c>
      <c r="L11" s="2" t="s">
        <v>0</v>
      </c>
      <c r="M11" s="2" t="s">
        <v>0</v>
      </c>
      <c r="N11" s="2" t="s">
        <v>1</v>
      </c>
      <c r="O11" s="2" t="s">
        <v>1</v>
      </c>
      <c r="P11" s="2" t="s">
        <v>0</v>
      </c>
      <c r="Q11" s="2" t="s">
        <v>1</v>
      </c>
      <c r="R11" s="2" t="s">
        <v>0</v>
      </c>
      <c r="S11" s="2" t="s">
        <v>1</v>
      </c>
      <c r="T11" s="2" t="s">
        <v>0</v>
      </c>
      <c r="U11" s="2" t="s">
        <v>0</v>
      </c>
      <c r="V11" s="2" t="s">
        <v>0</v>
      </c>
      <c r="W11" s="2" t="s">
        <v>1</v>
      </c>
      <c r="X11" s="2" t="s">
        <v>1</v>
      </c>
      <c r="Y11" s="2" t="s">
        <v>0</v>
      </c>
      <c r="Z11" s="2" t="s">
        <v>1</v>
      </c>
      <c r="AA11" s="2" t="s">
        <v>1</v>
      </c>
      <c r="AB11" s="2" t="s">
        <v>1</v>
      </c>
      <c r="AC11" s="2" t="s">
        <v>0</v>
      </c>
      <c r="AD11" s="2"/>
      <c r="AE11" s="2"/>
      <c r="AF11" s="2"/>
      <c r="AG11" s="2"/>
      <c r="AH11" s="2"/>
      <c r="AI11" s="2"/>
      <c r="AJ11" s="2"/>
      <c r="AK11" s="2"/>
      <c r="AL11" s="2"/>
      <c r="AM11" s="5"/>
      <c r="AN11" t="str" cm="1">
        <f t="array" ref="AN11">LOOKUP(2,1/(B11:AM11&lt;&gt;""),B11:AM11)</f>
        <v>tak</v>
      </c>
      <c r="AO11" cm="1">
        <f t="array" ref="AO11">_xlfn.LET(
_xlpm.rng, _xlfn._xlws.FILTER(B11:AM11, B11:AM11&lt;&gt;""),
_xlpm.n, COLUMNS(_xlpm.rng),
_xlpm.rev, INDEX(_xlpm.rng, 1, _xlfn.SEQUENCE(1, _xlpm.n, _xlpm.n, -1)),
_xlpm.pos, MATCH(TRUE, _xlpm.rev&lt;&gt;AN11, 0),
_xlpm.wynik, IF(ISNUMBER(_xlpm.pos), _xlpm.pos-1, _xlpm.n),
_xlpm.wynik
)</f>
        <v>1</v>
      </c>
      <c r="AP11" t="str">
        <f t="shared" si="0"/>
        <v>tak 1</v>
      </c>
    </row>
    <row r="12" spans="1:42" hidden="1" x14ac:dyDescent="0.25">
      <c r="B12">
        <f t="shared" ref="B12:AM12" si="1">COUNTIF(B2:B11, "tak")</f>
        <v>6</v>
      </c>
      <c r="C12">
        <f t="shared" si="1"/>
        <v>2</v>
      </c>
      <c r="D12">
        <f t="shared" si="1"/>
        <v>10</v>
      </c>
      <c r="E12">
        <f t="shared" si="1"/>
        <v>6</v>
      </c>
      <c r="F12">
        <f t="shared" si="1"/>
        <v>4</v>
      </c>
      <c r="G12">
        <f t="shared" si="1"/>
        <v>2</v>
      </c>
      <c r="H12">
        <f t="shared" si="1"/>
        <v>6</v>
      </c>
      <c r="I12">
        <f t="shared" si="1"/>
        <v>4</v>
      </c>
      <c r="J12">
        <f t="shared" si="1"/>
        <v>6</v>
      </c>
      <c r="K12">
        <f t="shared" si="1"/>
        <v>8</v>
      </c>
      <c r="L12">
        <f t="shared" si="1"/>
        <v>6</v>
      </c>
      <c r="M12">
        <f t="shared" si="1"/>
        <v>4</v>
      </c>
      <c r="N12">
        <f t="shared" si="1"/>
        <v>4</v>
      </c>
      <c r="O12">
        <f t="shared" si="1"/>
        <v>6</v>
      </c>
      <c r="P12">
        <f t="shared" si="1"/>
        <v>6</v>
      </c>
      <c r="Q12">
        <f t="shared" si="1"/>
        <v>4</v>
      </c>
      <c r="R12">
        <f t="shared" si="1"/>
        <v>6</v>
      </c>
      <c r="S12">
        <f t="shared" si="1"/>
        <v>6</v>
      </c>
      <c r="T12">
        <f t="shared" si="1"/>
        <v>6</v>
      </c>
      <c r="U12">
        <f t="shared" si="1"/>
        <v>6</v>
      </c>
      <c r="V12">
        <f t="shared" si="1"/>
        <v>4</v>
      </c>
      <c r="W12">
        <f t="shared" si="1"/>
        <v>2</v>
      </c>
      <c r="X12">
        <f t="shared" si="1"/>
        <v>4</v>
      </c>
      <c r="Y12">
        <f t="shared" si="1"/>
        <v>6</v>
      </c>
      <c r="Z12">
        <f t="shared" si="1"/>
        <v>4</v>
      </c>
      <c r="AA12">
        <f t="shared" si="1"/>
        <v>6</v>
      </c>
      <c r="AB12">
        <f t="shared" si="1"/>
        <v>4</v>
      </c>
      <c r="AC12">
        <f t="shared" si="1"/>
        <v>4</v>
      </c>
      <c r="AD12">
        <f t="shared" si="1"/>
        <v>0</v>
      </c>
      <c r="AE12">
        <f t="shared" si="1"/>
        <v>0</v>
      </c>
      <c r="AF12">
        <f t="shared" si="1"/>
        <v>0</v>
      </c>
      <c r="AG12">
        <f t="shared" si="1"/>
        <v>0</v>
      </c>
      <c r="AH12">
        <f t="shared" si="1"/>
        <v>0</v>
      </c>
      <c r="AI12">
        <f t="shared" si="1"/>
        <v>0</v>
      </c>
      <c r="AJ12">
        <f t="shared" si="1"/>
        <v>0</v>
      </c>
      <c r="AK12">
        <f t="shared" si="1"/>
        <v>0</v>
      </c>
      <c r="AL12">
        <f t="shared" si="1"/>
        <v>0</v>
      </c>
      <c r="AM12">
        <f t="shared" si="1"/>
        <v>0</v>
      </c>
    </row>
    <row r="13" spans="1:42" hidden="1" x14ac:dyDescent="0.25">
      <c r="B13">
        <f t="shared" ref="B13:AM13" si="2">COUNTIF(B2:B11, "nie")</f>
        <v>4</v>
      </c>
      <c r="C13">
        <f t="shared" si="2"/>
        <v>8</v>
      </c>
      <c r="D13">
        <f t="shared" si="2"/>
        <v>0</v>
      </c>
      <c r="E13">
        <f t="shared" si="2"/>
        <v>4</v>
      </c>
      <c r="F13">
        <f t="shared" si="2"/>
        <v>6</v>
      </c>
      <c r="G13">
        <f t="shared" si="2"/>
        <v>8</v>
      </c>
      <c r="H13">
        <f t="shared" si="2"/>
        <v>4</v>
      </c>
      <c r="I13">
        <f t="shared" si="2"/>
        <v>6</v>
      </c>
      <c r="J13">
        <f t="shared" si="2"/>
        <v>4</v>
      </c>
      <c r="K13">
        <f t="shared" si="2"/>
        <v>2</v>
      </c>
      <c r="L13">
        <f t="shared" si="2"/>
        <v>4</v>
      </c>
      <c r="M13">
        <f t="shared" si="2"/>
        <v>6</v>
      </c>
      <c r="N13">
        <f t="shared" si="2"/>
        <v>6</v>
      </c>
      <c r="O13">
        <f t="shared" si="2"/>
        <v>4</v>
      </c>
      <c r="P13">
        <f t="shared" si="2"/>
        <v>4</v>
      </c>
      <c r="Q13">
        <f t="shared" si="2"/>
        <v>6</v>
      </c>
      <c r="R13">
        <f t="shared" si="2"/>
        <v>4</v>
      </c>
      <c r="S13">
        <f t="shared" si="2"/>
        <v>4</v>
      </c>
      <c r="T13">
        <f t="shared" si="2"/>
        <v>4</v>
      </c>
      <c r="U13">
        <f t="shared" si="2"/>
        <v>4</v>
      </c>
      <c r="V13">
        <f t="shared" si="2"/>
        <v>6</v>
      </c>
      <c r="W13">
        <f t="shared" si="2"/>
        <v>8</v>
      </c>
      <c r="X13">
        <f t="shared" si="2"/>
        <v>6</v>
      </c>
      <c r="Y13">
        <f t="shared" si="2"/>
        <v>4</v>
      </c>
      <c r="Z13">
        <f t="shared" si="2"/>
        <v>6</v>
      </c>
      <c r="AA13">
        <f t="shared" si="2"/>
        <v>4</v>
      </c>
      <c r="AB13">
        <f t="shared" si="2"/>
        <v>6</v>
      </c>
      <c r="AC13">
        <f t="shared" si="2"/>
        <v>6</v>
      </c>
      <c r="AD13">
        <f t="shared" si="2"/>
        <v>0</v>
      </c>
      <c r="AE13">
        <f t="shared" si="2"/>
        <v>0</v>
      </c>
      <c r="AF13">
        <f t="shared" si="2"/>
        <v>0</v>
      </c>
      <c r="AG13">
        <f t="shared" si="2"/>
        <v>0</v>
      </c>
      <c r="AH13">
        <f t="shared" si="2"/>
        <v>0</v>
      </c>
      <c r="AI13">
        <f t="shared" si="2"/>
        <v>0</v>
      </c>
      <c r="AJ13">
        <f t="shared" si="2"/>
        <v>0</v>
      </c>
      <c r="AK13">
        <f t="shared" si="2"/>
        <v>0</v>
      </c>
      <c r="AL13">
        <f t="shared" si="2"/>
        <v>0</v>
      </c>
      <c r="AM13">
        <f t="shared" si="2"/>
        <v>0</v>
      </c>
    </row>
    <row r="14" spans="1:42" hidden="1" x14ac:dyDescent="0.25">
      <c r="B14" t="str">
        <f>IF(MOD(B12, 2) = 0, "1", "0")</f>
        <v>1</v>
      </c>
      <c r="C14" t="str">
        <f t="shared" ref="C14:AM14" si="3">IF(MOD(C12, 2) = 0, "1", "0")</f>
        <v>1</v>
      </c>
      <c r="D14" t="str">
        <f t="shared" si="3"/>
        <v>1</v>
      </c>
      <c r="E14" t="str">
        <f t="shared" si="3"/>
        <v>1</v>
      </c>
      <c r="F14" t="str">
        <f t="shared" si="3"/>
        <v>1</v>
      </c>
      <c r="G14" t="str">
        <f t="shared" si="3"/>
        <v>1</v>
      </c>
      <c r="H14" t="str">
        <f t="shared" si="3"/>
        <v>1</v>
      </c>
      <c r="I14" t="str">
        <f t="shared" si="3"/>
        <v>1</v>
      </c>
      <c r="J14" t="str">
        <f t="shared" si="3"/>
        <v>1</v>
      </c>
      <c r="K14" t="str">
        <f t="shared" si="3"/>
        <v>1</v>
      </c>
      <c r="L14" t="str">
        <f t="shared" si="3"/>
        <v>1</v>
      </c>
      <c r="M14" t="str">
        <f t="shared" si="3"/>
        <v>1</v>
      </c>
      <c r="N14" t="str">
        <f t="shared" si="3"/>
        <v>1</v>
      </c>
      <c r="O14" t="str">
        <f t="shared" si="3"/>
        <v>1</v>
      </c>
      <c r="P14" t="str">
        <f t="shared" si="3"/>
        <v>1</v>
      </c>
      <c r="Q14" t="str">
        <f t="shared" si="3"/>
        <v>1</v>
      </c>
      <c r="R14" t="str">
        <f t="shared" si="3"/>
        <v>1</v>
      </c>
      <c r="S14" t="str">
        <f t="shared" si="3"/>
        <v>1</v>
      </c>
      <c r="T14" t="str">
        <f t="shared" si="3"/>
        <v>1</v>
      </c>
      <c r="U14" t="str">
        <f t="shared" si="3"/>
        <v>1</v>
      </c>
      <c r="V14" t="str">
        <f t="shared" si="3"/>
        <v>1</v>
      </c>
      <c r="W14" t="str">
        <f t="shared" si="3"/>
        <v>1</v>
      </c>
      <c r="X14" t="str">
        <f t="shared" si="3"/>
        <v>1</v>
      </c>
      <c r="Y14" t="str">
        <f t="shared" si="3"/>
        <v>1</v>
      </c>
      <c r="Z14" t="str">
        <f t="shared" si="3"/>
        <v>1</v>
      </c>
      <c r="AA14" t="str">
        <f t="shared" si="3"/>
        <v>1</v>
      </c>
      <c r="AB14" t="str">
        <f t="shared" si="3"/>
        <v>1</v>
      </c>
      <c r="AC14" t="str">
        <f t="shared" si="3"/>
        <v>1</v>
      </c>
      <c r="AD14" t="str">
        <f t="shared" si="3"/>
        <v>1</v>
      </c>
      <c r="AE14" t="str">
        <f t="shared" si="3"/>
        <v>1</v>
      </c>
      <c r="AF14" t="str">
        <f t="shared" si="3"/>
        <v>1</v>
      </c>
      <c r="AG14" t="str">
        <f t="shared" si="3"/>
        <v>1</v>
      </c>
      <c r="AH14" t="str">
        <f t="shared" si="3"/>
        <v>1</v>
      </c>
      <c r="AI14" t="str">
        <f t="shared" si="3"/>
        <v>1</v>
      </c>
      <c r="AJ14" t="str">
        <f t="shared" si="3"/>
        <v>1</v>
      </c>
      <c r="AK14" t="str">
        <f t="shared" si="3"/>
        <v>1</v>
      </c>
      <c r="AL14" t="str">
        <f t="shared" si="3"/>
        <v>1</v>
      </c>
      <c r="AM14" t="str">
        <f t="shared" si="3"/>
        <v>1</v>
      </c>
    </row>
    <row r="15" spans="1:42" hidden="1" x14ac:dyDescent="0.25">
      <c r="B15" t="str">
        <f>IF(MOD(B13, 2) = 0, "1", "0")</f>
        <v>1</v>
      </c>
      <c r="C15" t="str">
        <f t="shared" ref="C15:AM15" si="4">IF(MOD(C13, 2) = 0, "1", "0")</f>
        <v>1</v>
      </c>
      <c r="D15" t="str">
        <f t="shared" si="4"/>
        <v>1</v>
      </c>
      <c r="E15" t="str">
        <f t="shared" si="4"/>
        <v>1</v>
      </c>
      <c r="F15" t="str">
        <f t="shared" si="4"/>
        <v>1</v>
      </c>
      <c r="G15" t="str">
        <f t="shared" si="4"/>
        <v>1</v>
      </c>
      <c r="H15" t="str">
        <f t="shared" si="4"/>
        <v>1</v>
      </c>
      <c r="I15" t="str">
        <f t="shared" si="4"/>
        <v>1</v>
      </c>
      <c r="J15" t="str">
        <f t="shared" si="4"/>
        <v>1</v>
      </c>
      <c r="K15" t="str">
        <f t="shared" si="4"/>
        <v>1</v>
      </c>
      <c r="L15" t="str">
        <f t="shared" si="4"/>
        <v>1</v>
      </c>
      <c r="M15" t="str">
        <f t="shared" si="4"/>
        <v>1</v>
      </c>
      <c r="N15" t="str">
        <f t="shared" si="4"/>
        <v>1</v>
      </c>
      <c r="O15" t="str">
        <f t="shared" si="4"/>
        <v>1</v>
      </c>
      <c r="P15" t="str">
        <f t="shared" si="4"/>
        <v>1</v>
      </c>
      <c r="Q15" t="str">
        <f t="shared" si="4"/>
        <v>1</v>
      </c>
      <c r="R15" t="str">
        <f t="shared" si="4"/>
        <v>1</v>
      </c>
      <c r="S15" t="str">
        <f t="shared" si="4"/>
        <v>1</v>
      </c>
      <c r="T15" t="str">
        <f t="shared" si="4"/>
        <v>1</v>
      </c>
      <c r="U15" t="str">
        <f t="shared" si="4"/>
        <v>1</v>
      </c>
      <c r="V15" t="str">
        <f t="shared" si="4"/>
        <v>1</v>
      </c>
      <c r="W15" t="str">
        <f t="shared" si="4"/>
        <v>1</v>
      </c>
      <c r="X15" t="str">
        <f t="shared" si="4"/>
        <v>1</v>
      </c>
      <c r="Y15" t="str">
        <f t="shared" si="4"/>
        <v>1</v>
      </c>
      <c r="Z15" t="str">
        <f t="shared" si="4"/>
        <v>1</v>
      </c>
      <c r="AA15" t="str">
        <f t="shared" si="4"/>
        <v>1</v>
      </c>
      <c r="AB15" t="str">
        <f t="shared" si="4"/>
        <v>1</v>
      </c>
      <c r="AC15" t="str">
        <f t="shared" si="4"/>
        <v>1</v>
      </c>
      <c r="AD15" t="str">
        <f t="shared" si="4"/>
        <v>1</v>
      </c>
      <c r="AE15" t="str">
        <f t="shared" si="4"/>
        <v>1</v>
      </c>
      <c r="AF15" t="str">
        <f t="shared" si="4"/>
        <v>1</v>
      </c>
      <c r="AG15" t="str">
        <f t="shared" si="4"/>
        <v>1</v>
      </c>
      <c r="AH15" t="str">
        <f t="shared" si="4"/>
        <v>1</v>
      </c>
      <c r="AI15" t="str">
        <f t="shared" si="4"/>
        <v>1</v>
      </c>
      <c r="AJ15" t="str">
        <f t="shared" si="4"/>
        <v>1</v>
      </c>
      <c r="AK15" t="str">
        <f t="shared" si="4"/>
        <v>1</v>
      </c>
      <c r="AL15" t="str">
        <f t="shared" si="4"/>
        <v>1</v>
      </c>
      <c r="AM15" t="str">
        <f t="shared" si="4"/>
        <v>1</v>
      </c>
    </row>
    <row r="16" spans="1:42" hidden="1" x14ac:dyDescent="0.25">
      <c r="B16">
        <f>SUM(B14+B15)</f>
        <v>2</v>
      </c>
      <c r="C16">
        <f t="shared" ref="C16:AM16" si="5">SUM(C14+C15)</f>
        <v>2</v>
      </c>
      <c r="D16">
        <f t="shared" si="5"/>
        <v>2</v>
      </c>
      <c r="E16">
        <f t="shared" si="5"/>
        <v>2</v>
      </c>
      <c r="F16">
        <f t="shared" si="5"/>
        <v>2</v>
      </c>
      <c r="G16">
        <f t="shared" si="5"/>
        <v>2</v>
      </c>
      <c r="H16">
        <f t="shared" si="5"/>
        <v>2</v>
      </c>
      <c r="I16">
        <f t="shared" si="5"/>
        <v>2</v>
      </c>
      <c r="J16">
        <f t="shared" si="5"/>
        <v>2</v>
      </c>
      <c r="K16">
        <f t="shared" si="5"/>
        <v>2</v>
      </c>
      <c r="L16">
        <f t="shared" si="5"/>
        <v>2</v>
      </c>
      <c r="M16">
        <f t="shared" si="5"/>
        <v>2</v>
      </c>
      <c r="N16">
        <f t="shared" si="5"/>
        <v>2</v>
      </c>
      <c r="O16">
        <f t="shared" si="5"/>
        <v>2</v>
      </c>
      <c r="P16">
        <f t="shared" si="5"/>
        <v>2</v>
      </c>
      <c r="Q16">
        <f t="shared" si="5"/>
        <v>2</v>
      </c>
      <c r="R16">
        <f t="shared" si="5"/>
        <v>2</v>
      </c>
      <c r="S16">
        <f t="shared" si="5"/>
        <v>2</v>
      </c>
      <c r="T16">
        <f t="shared" si="5"/>
        <v>2</v>
      </c>
      <c r="U16">
        <f t="shared" si="5"/>
        <v>2</v>
      </c>
      <c r="V16">
        <f t="shared" si="5"/>
        <v>2</v>
      </c>
      <c r="W16">
        <f t="shared" si="5"/>
        <v>2</v>
      </c>
      <c r="X16">
        <f t="shared" si="5"/>
        <v>2</v>
      </c>
      <c r="Y16">
        <f t="shared" si="5"/>
        <v>2</v>
      </c>
      <c r="Z16">
        <f t="shared" si="5"/>
        <v>2</v>
      </c>
      <c r="AA16">
        <f t="shared" si="5"/>
        <v>2</v>
      </c>
      <c r="AB16">
        <f t="shared" si="5"/>
        <v>2</v>
      </c>
      <c r="AC16">
        <f t="shared" si="5"/>
        <v>2</v>
      </c>
      <c r="AD16">
        <f t="shared" si="5"/>
        <v>2</v>
      </c>
      <c r="AE16">
        <f t="shared" si="5"/>
        <v>2</v>
      </c>
      <c r="AF16">
        <f t="shared" si="5"/>
        <v>2</v>
      </c>
      <c r="AG16">
        <f t="shared" si="5"/>
        <v>2</v>
      </c>
      <c r="AH16">
        <f t="shared" si="5"/>
        <v>2</v>
      </c>
      <c r="AI16">
        <f t="shared" si="5"/>
        <v>2</v>
      </c>
      <c r="AJ16">
        <f t="shared" si="5"/>
        <v>2</v>
      </c>
      <c r="AK16">
        <f t="shared" si="5"/>
        <v>2</v>
      </c>
      <c r="AL16">
        <f t="shared" si="5"/>
        <v>2</v>
      </c>
      <c r="AM16">
        <f t="shared" si="5"/>
        <v>2</v>
      </c>
    </row>
    <row r="17" spans="2:40" x14ac:dyDescent="0.25">
      <c r="B17" t="str">
        <f>IF(B16&lt;2, "Błąd! "," ")</f>
        <v xml:space="preserve"> </v>
      </c>
      <c r="C17" t="str">
        <f t="shared" ref="C17:AM17" si="6">IF(C16&lt;2, "Błąd! "," ")</f>
        <v xml:space="preserve"> </v>
      </c>
      <c r="D17" t="str">
        <f t="shared" si="6"/>
        <v xml:space="preserve"> </v>
      </c>
      <c r="E17" t="str">
        <f t="shared" si="6"/>
        <v xml:space="preserve"> </v>
      </c>
      <c r="F17" t="str">
        <f t="shared" si="6"/>
        <v xml:space="preserve"> </v>
      </c>
      <c r="G17" t="str">
        <f t="shared" si="6"/>
        <v xml:space="preserve"> </v>
      </c>
      <c r="H17" t="str">
        <f t="shared" si="6"/>
        <v xml:space="preserve"> </v>
      </c>
      <c r="I17" t="str">
        <f t="shared" si="6"/>
        <v xml:space="preserve"> </v>
      </c>
      <c r="J17" t="str">
        <f t="shared" si="6"/>
        <v xml:space="preserve"> </v>
      </c>
      <c r="K17" t="str">
        <f t="shared" si="6"/>
        <v xml:space="preserve"> </v>
      </c>
      <c r="L17" t="str">
        <f t="shared" si="6"/>
        <v xml:space="preserve"> </v>
      </c>
      <c r="M17" t="str">
        <f t="shared" si="6"/>
        <v xml:space="preserve"> </v>
      </c>
      <c r="N17" t="str">
        <f t="shared" si="6"/>
        <v xml:space="preserve"> </v>
      </c>
      <c r="O17" t="str">
        <f t="shared" si="6"/>
        <v xml:space="preserve"> </v>
      </c>
      <c r="P17" t="str">
        <f t="shared" si="6"/>
        <v xml:space="preserve"> </v>
      </c>
      <c r="Q17" t="str">
        <f t="shared" si="6"/>
        <v xml:space="preserve"> </v>
      </c>
      <c r="R17" t="str">
        <f t="shared" si="6"/>
        <v xml:space="preserve"> </v>
      </c>
      <c r="S17" t="str">
        <f t="shared" si="6"/>
        <v xml:space="preserve"> </v>
      </c>
      <c r="T17" t="str">
        <f t="shared" si="6"/>
        <v xml:space="preserve"> </v>
      </c>
      <c r="U17" t="str">
        <f t="shared" si="6"/>
        <v xml:space="preserve"> </v>
      </c>
      <c r="V17" t="str">
        <f t="shared" si="6"/>
        <v xml:space="preserve"> </v>
      </c>
      <c r="W17" t="str">
        <f t="shared" si="6"/>
        <v xml:space="preserve"> </v>
      </c>
      <c r="X17" t="str">
        <f t="shared" si="6"/>
        <v xml:space="preserve"> </v>
      </c>
      <c r="Y17" t="str">
        <f t="shared" si="6"/>
        <v xml:space="preserve"> </v>
      </c>
      <c r="Z17" t="str">
        <f t="shared" si="6"/>
        <v xml:space="preserve"> </v>
      </c>
      <c r="AA17" t="str">
        <f t="shared" si="6"/>
        <v xml:space="preserve"> </v>
      </c>
      <c r="AB17" t="str">
        <f t="shared" si="6"/>
        <v xml:space="preserve"> </v>
      </c>
      <c r="AC17" t="str">
        <f t="shared" si="6"/>
        <v xml:space="preserve"> </v>
      </c>
      <c r="AD17" t="str">
        <f t="shared" si="6"/>
        <v xml:space="preserve"> </v>
      </c>
      <c r="AE17" t="str">
        <f t="shared" si="6"/>
        <v xml:space="preserve"> </v>
      </c>
      <c r="AF17" t="str">
        <f t="shared" si="6"/>
        <v xml:space="preserve"> </v>
      </c>
      <c r="AG17" t="str">
        <f t="shared" si="6"/>
        <v xml:space="preserve"> </v>
      </c>
      <c r="AH17" t="str">
        <f t="shared" si="6"/>
        <v xml:space="preserve"> </v>
      </c>
      <c r="AI17" t="str">
        <f t="shared" si="6"/>
        <v xml:space="preserve"> </v>
      </c>
      <c r="AJ17" t="str">
        <f t="shared" si="6"/>
        <v xml:space="preserve"> </v>
      </c>
      <c r="AK17" t="str">
        <f t="shared" si="6"/>
        <v xml:space="preserve"> </v>
      </c>
      <c r="AL17" t="str">
        <f t="shared" si="6"/>
        <v xml:space="preserve"> </v>
      </c>
      <c r="AM17" t="str">
        <f t="shared" si="6"/>
        <v xml:space="preserve"> </v>
      </c>
      <c r="AN17" s="92" t="str">
        <f>IF(COUNTIF(B16:AM16, 1) + COUNTIF(B16:AM16, 0) &gt; 0, 1, "")</f>
        <v/>
      </c>
    </row>
  </sheetData>
  <dataValidations count="1">
    <dataValidation type="list" allowBlank="1" showInputMessage="1" showErrorMessage="1" sqref="B2:AM11" xr:uid="{3D2F68D5-1137-4BCD-B3F0-6EB20F4A5D21}">
      <formula1>"tak,nie,"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9D7ED-1FF3-4589-BF80-7349EC4240AD}">
  <sheetPr codeName="Arkusz20">
    <tabColor theme="4" tint="0.39997558519241921"/>
  </sheetPr>
  <dimension ref="A1:AP19"/>
  <sheetViews>
    <sheetView workbookViewId="0">
      <pane xSplit="1" topLeftCell="O1" activePane="topRight" state="frozen"/>
      <selection pane="topRight" activeCell="W41" activeCellId="1" sqref="AG10 W41"/>
    </sheetView>
  </sheetViews>
  <sheetFormatPr defaultRowHeight="15" x14ac:dyDescent="0.25"/>
  <cols>
    <col min="1" max="1" width="12.85546875" bestFit="1" customWidth="1"/>
  </cols>
  <sheetData>
    <row r="1" spans="1:42" ht="15.75" thickBot="1" x14ac:dyDescent="0.3">
      <c r="A1" s="24"/>
      <c r="B1" s="22">
        <v>1</v>
      </c>
      <c r="C1" s="20">
        <v>2</v>
      </c>
      <c r="D1" s="20">
        <v>3</v>
      </c>
      <c r="E1" s="20">
        <v>4</v>
      </c>
      <c r="F1" s="20">
        <v>5</v>
      </c>
      <c r="G1" s="20">
        <v>6</v>
      </c>
      <c r="H1" s="20">
        <v>7</v>
      </c>
      <c r="I1" s="20">
        <v>8</v>
      </c>
      <c r="J1" s="20">
        <v>9</v>
      </c>
      <c r="K1" s="20">
        <v>10</v>
      </c>
      <c r="L1" s="20">
        <v>11</v>
      </c>
      <c r="M1" s="20">
        <v>12</v>
      </c>
      <c r="N1" s="20">
        <v>13</v>
      </c>
      <c r="O1" s="20">
        <v>14</v>
      </c>
      <c r="P1" s="20">
        <v>15</v>
      </c>
      <c r="Q1" s="20">
        <v>16</v>
      </c>
      <c r="R1" s="20">
        <v>17</v>
      </c>
      <c r="S1" s="20">
        <v>18</v>
      </c>
      <c r="T1" s="20">
        <v>19</v>
      </c>
      <c r="U1" s="20">
        <v>20</v>
      </c>
      <c r="V1" s="20">
        <v>21</v>
      </c>
      <c r="W1" s="20">
        <v>22</v>
      </c>
      <c r="X1" s="20">
        <v>23</v>
      </c>
      <c r="Y1" s="20">
        <v>24</v>
      </c>
      <c r="Z1" s="20">
        <v>25</v>
      </c>
      <c r="AA1" s="20">
        <v>26</v>
      </c>
      <c r="AB1" s="20">
        <v>27</v>
      </c>
      <c r="AC1" s="20">
        <v>28</v>
      </c>
      <c r="AD1" s="20">
        <v>29</v>
      </c>
      <c r="AE1" s="20">
        <v>30</v>
      </c>
      <c r="AF1" s="20">
        <v>31</v>
      </c>
      <c r="AG1" s="20">
        <v>32</v>
      </c>
      <c r="AH1" s="20">
        <v>33</v>
      </c>
      <c r="AI1" s="20">
        <v>34</v>
      </c>
      <c r="AJ1" s="20">
        <v>35</v>
      </c>
      <c r="AK1" s="20">
        <v>36</v>
      </c>
      <c r="AL1" s="20">
        <v>37</v>
      </c>
      <c r="AM1" s="21">
        <v>38</v>
      </c>
    </row>
    <row r="2" spans="1:42" x14ac:dyDescent="0.25">
      <c r="A2" s="16" t="s">
        <v>345</v>
      </c>
      <c r="B2" s="23" t="s">
        <v>0</v>
      </c>
      <c r="C2" s="18" t="s">
        <v>1</v>
      </c>
      <c r="D2" s="18" t="s">
        <v>0</v>
      </c>
      <c r="E2" s="18" t="s">
        <v>0</v>
      </c>
      <c r="F2" s="18" t="s">
        <v>1</v>
      </c>
      <c r="G2" s="18" t="s">
        <v>0</v>
      </c>
      <c r="H2" s="18" t="s">
        <v>0</v>
      </c>
      <c r="I2" s="18" t="s">
        <v>0</v>
      </c>
      <c r="J2" s="18" t="s">
        <v>0</v>
      </c>
      <c r="K2" s="18" t="s">
        <v>1</v>
      </c>
      <c r="L2" s="18" t="s">
        <v>0</v>
      </c>
      <c r="M2" s="18" t="s">
        <v>0</v>
      </c>
      <c r="N2" s="18" t="s">
        <v>1</v>
      </c>
      <c r="O2" s="18" t="s">
        <v>1</v>
      </c>
      <c r="P2" s="18" t="s">
        <v>1</v>
      </c>
      <c r="Q2" s="18" t="s">
        <v>0</v>
      </c>
      <c r="R2" s="18" t="s">
        <v>1</v>
      </c>
      <c r="S2" s="18" t="s">
        <v>1</v>
      </c>
      <c r="T2" s="18" t="s">
        <v>0</v>
      </c>
      <c r="U2" s="18" t="s">
        <v>0</v>
      </c>
      <c r="V2" s="18" t="s">
        <v>0</v>
      </c>
      <c r="W2" s="18" t="s">
        <v>0</v>
      </c>
      <c r="X2" s="18" t="s">
        <v>1</v>
      </c>
      <c r="Y2" s="18" t="s">
        <v>1</v>
      </c>
      <c r="Z2" s="18" t="s">
        <v>0</v>
      </c>
      <c r="AA2" s="18" t="s">
        <v>0</v>
      </c>
      <c r="AB2" s="18" t="s">
        <v>0</v>
      </c>
      <c r="AC2" s="18" t="s">
        <v>0</v>
      </c>
      <c r="AD2" s="18" t="s">
        <v>1</v>
      </c>
      <c r="AE2" s="18" t="s">
        <v>0</v>
      </c>
      <c r="AF2" s="18" t="s">
        <v>1</v>
      </c>
      <c r="AG2" s="18"/>
      <c r="AH2" s="18"/>
      <c r="AI2" s="18"/>
      <c r="AJ2" s="18"/>
      <c r="AK2" s="18"/>
      <c r="AL2" s="18"/>
      <c r="AM2" s="19"/>
      <c r="AN2" t="str" cm="1">
        <f t="array" ref="AN2">LOOKUP(2,1/(B2:AM2&lt;&gt;""),B2:AM2)</f>
        <v>nie</v>
      </c>
      <c r="AO2" cm="1">
        <f t="array" ref="AO2">_xlfn.LET(
_xlpm.rng, _xlfn._xlws.FILTER(B2:AM2, B2:AM2&lt;&gt;""),
_xlpm.n, COLUMNS(_xlpm.rng),
_xlpm.rev, INDEX(_xlpm.rng, 1, _xlfn.SEQUENCE(1, _xlpm.n, _xlpm.n, -1)),
_xlpm.pos, MATCH(TRUE, _xlpm.rev&lt;&gt;AN2, 0),
_xlpm.wynik, IF(ISNUMBER(_xlpm.pos), _xlpm.pos-1, _xlpm.n),
_xlpm.wynik
)</f>
        <v>1</v>
      </c>
      <c r="AP2" t="str">
        <f>_xlfn.CONCAT(AN2," ",AO2)</f>
        <v>nie 1</v>
      </c>
    </row>
    <row r="3" spans="1:42" x14ac:dyDescent="0.25">
      <c r="A3" s="16" t="s">
        <v>346</v>
      </c>
      <c r="B3" s="9" t="s">
        <v>1</v>
      </c>
      <c r="C3" s="2" t="s">
        <v>1</v>
      </c>
      <c r="D3" s="2" t="s">
        <v>1</v>
      </c>
      <c r="E3" s="2" t="s">
        <v>0</v>
      </c>
      <c r="F3" s="2" t="s">
        <v>1</v>
      </c>
      <c r="G3" s="2" t="s">
        <v>1</v>
      </c>
      <c r="H3" s="2" t="s">
        <v>0</v>
      </c>
      <c r="I3" s="2" t="s">
        <v>1</v>
      </c>
      <c r="J3" s="2" t="s">
        <v>0</v>
      </c>
      <c r="K3" s="2" t="s">
        <v>0</v>
      </c>
      <c r="L3" s="2" t="s">
        <v>1</v>
      </c>
      <c r="M3" s="2" t="s">
        <v>1</v>
      </c>
      <c r="N3" s="2" t="s">
        <v>0</v>
      </c>
      <c r="O3" s="2" t="s">
        <v>1</v>
      </c>
      <c r="P3" s="2" t="s">
        <v>1</v>
      </c>
      <c r="Q3" s="2" t="s">
        <v>0</v>
      </c>
      <c r="R3" s="2" t="s">
        <v>0</v>
      </c>
      <c r="S3" s="2" t="s">
        <v>1</v>
      </c>
      <c r="T3" s="2" t="s">
        <v>0</v>
      </c>
      <c r="U3" s="2" t="s">
        <v>0</v>
      </c>
      <c r="V3" s="2" t="s">
        <v>0</v>
      </c>
      <c r="W3" s="2" t="s">
        <v>0</v>
      </c>
      <c r="X3" s="2" t="s">
        <v>0</v>
      </c>
      <c r="Y3" s="2" t="s">
        <v>0</v>
      </c>
      <c r="Z3" s="2" t="s">
        <v>0</v>
      </c>
      <c r="AA3" s="2" t="s">
        <v>0</v>
      </c>
      <c r="AB3" s="2" t="s">
        <v>1</v>
      </c>
      <c r="AC3" s="2" t="s">
        <v>0</v>
      </c>
      <c r="AD3" s="2" t="s">
        <v>0</v>
      </c>
      <c r="AE3" s="2" t="s">
        <v>0</v>
      </c>
      <c r="AF3" s="2" t="s">
        <v>1</v>
      </c>
      <c r="AG3" s="2" t="s">
        <v>0</v>
      </c>
      <c r="AH3" s="2"/>
      <c r="AI3" s="2"/>
      <c r="AJ3" s="2"/>
      <c r="AK3" s="2"/>
      <c r="AL3" s="2"/>
      <c r="AM3" s="5"/>
      <c r="AN3" t="str" cm="1">
        <f t="array" ref="AN3">LOOKUP(2,1/(B3:AM3&lt;&gt;""),B3:AM3)</f>
        <v>tak</v>
      </c>
      <c r="AO3" cm="1">
        <f t="array" ref="AO3">_xlfn.LET(
_xlpm.rng, _xlfn._xlws.FILTER(B3:AM3, B3:AM3&lt;&gt;""),
_xlpm.n, COLUMNS(_xlpm.rng),
_xlpm.rev, INDEX(_xlpm.rng, 1, _xlfn.SEQUENCE(1, _xlpm.n, _xlpm.n, -1)),
_xlpm.pos, MATCH(TRUE, _xlpm.rev&lt;&gt;AN3, 0),
_xlpm.wynik, IF(ISNUMBER(_xlpm.pos), _xlpm.pos-1, _xlpm.n),
_xlpm.wynik
)</f>
        <v>1</v>
      </c>
      <c r="AP3" t="str">
        <f t="shared" ref="AP3:AP13" si="0">_xlfn.CONCAT(AN3," ",AO3)</f>
        <v>tak 1</v>
      </c>
    </row>
    <row r="4" spans="1:42" x14ac:dyDescent="0.25">
      <c r="A4" s="16" t="s">
        <v>347</v>
      </c>
      <c r="B4" s="9" t="s">
        <v>1</v>
      </c>
      <c r="C4" s="2" t="s">
        <v>1</v>
      </c>
      <c r="D4" s="2" t="s">
        <v>0</v>
      </c>
      <c r="E4" s="2" t="s">
        <v>1</v>
      </c>
      <c r="F4" s="2" t="s">
        <v>0</v>
      </c>
      <c r="G4" s="2" t="s">
        <v>1</v>
      </c>
      <c r="H4" s="2" t="s">
        <v>1</v>
      </c>
      <c r="I4" s="2" t="s">
        <v>0</v>
      </c>
      <c r="J4" s="2" t="s">
        <v>1</v>
      </c>
      <c r="K4" s="2" t="s">
        <v>1</v>
      </c>
      <c r="L4" s="2" t="s">
        <v>1</v>
      </c>
      <c r="M4" s="2" t="s">
        <v>0</v>
      </c>
      <c r="N4" s="2" t="s">
        <v>1</v>
      </c>
      <c r="O4" s="2" t="s">
        <v>0</v>
      </c>
      <c r="P4" s="2" t="s">
        <v>0</v>
      </c>
      <c r="Q4" s="2" t="s">
        <v>0</v>
      </c>
      <c r="R4" s="2" t="s">
        <v>0</v>
      </c>
      <c r="S4" s="2" t="s">
        <v>0</v>
      </c>
      <c r="T4" s="2" t="s">
        <v>0</v>
      </c>
      <c r="U4" s="2" t="s">
        <v>1</v>
      </c>
      <c r="V4" s="2" t="s">
        <v>0</v>
      </c>
      <c r="W4" s="2" t="s">
        <v>0</v>
      </c>
      <c r="X4" s="2" t="s">
        <v>0</v>
      </c>
      <c r="Y4" s="2" t="s">
        <v>0</v>
      </c>
      <c r="Z4" s="2" t="s">
        <v>0</v>
      </c>
      <c r="AA4" s="2" t="s">
        <v>1</v>
      </c>
      <c r="AB4" s="2" t="s">
        <v>0</v>
      </c>
      <c r="AC4" s="2" t="s">
        <v>0</v>
      </c>
      <c r="AD4" s="2" t="s">
        <v>0</v>
      </c>
      <c r="AE4" s="2" t="s">
        <v>0</v>
      </c>
      <c r="AF4" s="2" t="s">
        <v>0</v>
      </c>
      <c r="AG4" s="2" t="s">
        <v>0</v>
      </c>
      <c r="AH4" s="2"/>
      <c r="AI4" s="2"/>
      <c r="AJ4" s="2"/>
      <c r="AK4" s="2"/>
      <c r="AL4" s="2"/>
      <c r="AM4" s="5"/>
      <c r="AN4" t="str" cm="1">
        <f t="array" ref="AN4">LOOKUP(2,1/(B4:AM4&lt;&gt;""),B4:AM4)</f>
        <v>tak</v>
      </c>
      <c r="AO4" cm="1">
        <f t="array" ref="AO4">_xlfn.LET(
_xlpm.rng, _xlfn._xlws.FILTER(B4:AM4, B4:AM4&lt;&gt;""),
_xlpm.n, COLUMNS(_xlpm.rng),
_xlpm.rev, INDEX(_xlpm.rng, 1, _xlfn.SEQUENCE(1, _xlpm.n, _xlpm.n, -1)),
_xlpm.pos, MATCH(TRUE, _xlpm.rev&lt;&gt;AN4, 0),
_xlpm.wynik, IF(ISNUMBER(_xlpm.pos), _xlpm.pos-1, _xlpm.n),
_xlpm.wynik
)</f>
        <v>6</v>
      </c>
      <c r="AP4" t="str">
        <f t="shared" si="0"/>
        <v>tak 6</v>
      </c>
    </row>
    <row r="5" spans="1:42" x14ac:dyDescent="0.25">
      <c r="A5" s="16" t="s">
        <v>348</v>
      </c>
      <c r="B5" s="9" t="s">
        <v>0</v>
      </c>
      <c r="C5" s="2" t="s">
        <v>0</v>
      </c>
      <c r="D5" s="2" t="s">
        <v>0</v>
      </c>
      <c r="E5" s="2" t="s">
        <v>1</v>
      </c>
      <c r="F5" s="2" t="s">
        <v>0</v>
      </c>
      <c r="G5" s="2" t="s">
        <v>1</v>
      </c>
      <c r="H5" s="2" t="s">
        <v>0</v>
      </c>
      <c r="I5" s="2" t="s">
        <v>0</v>
      </c>
      <c r="J5" s="2" t="s">
        <v>1</v>
      </c>
      <c r="K5" s="2" t="s">
        <v>0</v>
      </c>
      <c r="L5" s="2" t="s">
        <v>1</v>
      </c>
      <c r="M5" s="2" t="s">
        <v>1</v>
      </c>
      <c r="N5" s="2" t="s">
        <v>0</v>
      </c>
      <c r="O5" s="2" t="s">
        <v>0</v>
      </c>
      <c r="P5" s="2" t="s">
        <v>1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1</v>
      </c>
      <c r="V5" s="2" t="s">
        <v>0</v>
      </c>
      <c r="W5" s="2" t="s">
        <v>1</v>
      </c>
      <c r="X5" s="2" t="s">
        <v>1</v>
      </c>
      <c r="Y5" s="2" t="s">
        <v>0</v>
      </c>
      <c r="Z5" s="2" t="s">
        <v>0</v>
      </c>
      <c r="AA5" s="2" t="s">
        <v>0</v>
      </c>
      <c r="AB5" s="2" t="s">
        <v>1</v>
      </c>
      <c r="AC5" s="2" t="s">
        <v>0</v>
      </c>
      <c r="AD5" s="2" t="s">
        <v>0</v>
      </c>
      <c r="AE5" s="2" t="s">
        <v>1</v>
      </c>
      <c r="AF5" s="2" t="s">
        <v>0</v>
      </c>
      <c r="AG5" s="2" t="s">
        <v>1</v>
      </c>
      <c r="AH5" s="2"/>
      <c r="AI5" s="2"/>
      <c r="AJ5" s="2"/>
      <c r="AK5" s="2"/>
      <c r="AL5" s="2"/>
      <c r="AM5" s="5"/>
      <c r="AN5" t="str" cm="1">
        <f t="array" ref="AN5">LOOKUP(2,1/(B5:AM5&lt;&gt;""),B5:AM5)</f>
        <v>nie</v>
      </c>
      <c r="AO5" cm="1">
        <f t="array" ref="AO5">_xlfn.LET(
_xlpm.rng, _xlfn._xlws.FILTER(B5:AM5, B5:AM5&lt;&gt;""),
_xlpm.n, COLUMNS(_xlpm.rng),
_xlpm.rev, INDEX(_xlpm.rng, 1, _xlfn.SEQUENCE(1, _xlpm.n, _xlpm.n, -1)),
_xlpm.pos, MATCH(TRUE, _xlpm.rev&lt;&gt;AN5, 0),
_xlpm.wynik, IF(ISNUMBER(_xlpm.pos), _xlpm.pos-1, _xlpm.n),
_xlpm.wynik
)</f>
        <v>1</v>
      </c>
      <c r="AP5" t="str">
        <f t="shared" si="0"/>
        <v>nie 1</v>
      </c>
    </row>
    <row r="6" spans="1:42" x14ac:dyDescent="0.25">
      <c r="A6" s="16" t="s">
        <v>349</v>
      </c>
      <c r="B6" s="9" t="s">
        <v>0</v>
      </c>
      <c r="C6" s="2" t="s">
        <v>1</v>
      </c>
      <c r="D6" s="2" t="s">
        <v>1</v>
      </c>
      <c r="E6" s="2" t="s">
        <v>1</v>
      </c>
      <c r="F6" s="2" t="s">
        <v>1</v>
      </c>
      <c r="G6" s="2" t="s">
        <v>1</v>
      </c>
      <c r="H6" s="2" t="s">
        <v>1</v>
      </c>
      <c r="I6" s="2" t="s">
        <v>0</v>
      </c>
      <c r="J6" s="2" t="s">
        <v>1</v>
      </c>
      <c r="K6" s="2" t="s">
        <v>0</v>
      </c>
      <c r="L6" s="2" t="s">
        <v>0</v>
      </c>
      <c r="M6" s="2" t="s">
        <v>1</v>
      </c>
      <c r="N6" s="2" t="s">
        <v>0</v>
      </c>
      <c r="O6" s="2" t="s">
        <v>1</v>
      </c>
      <c r="P6" s="2" t="s">
        <v>0</v>
      </c>
      <c r="Q6" s="2" t="s">
        <v>1</v>
      </c>
      <c r="R6" s="2" t="s">
        <v>1</v>
      </c>
      <c r="S6" s="2" t="s">
        <v>1</v>
      </c>
      <c r="T6" s="2" t="s">
        <v>0</v>
      </c>
      <c r="U6" s="2" t="s">
        <v>1</v>
      </c>
      <c r="V6" s="2" t="s">
        <v>1</v>
      </c>
      <c r="W6" s="2" t="s">
        <v>1</v>
      </c>
      <c r="X6" s="2" t="s">
        <v>1</v>
      </c>
      <c r="Y6" s="2" t="s">
        <v>0</v>
      </c>
      <c r="Z6" s="2" t="s">
        <v>1</v>
      </c>
      <c r="AA6" s="2" t="s">
        <v>0</v>
      </c>
      <c r="AB6" s="2" t="s">
        <v>1</v>
      </c>
      <c r="AC6" s="2" t="s">
        <v>0</v>
      </c>
      <c r="AD6" s="2" t="s">
        <v>0</v>
      </c>
      <c r="AE6" s="2" t="s">
        <v>1</v>
      </c>
      <c r="AF6" s="2" t="s">
        <v>1</v>
      </c>
      <c r="AG6" s="2"/>
      <c r="AH6" s="2"/>
      <c r="AI6" s="2"/>
      <c r="AJ6" s="2"/>
      <c r="AK6" s="2"/>
      <c r="AL6" s="2"/>
      <c r="AM6" s="5"/>
      <c r="AN6" t="str" cm="1">
        <f t="array" ref="AN6">LOOKUP(2,1/(B6:AM6&lt;&gt;""),B6:AM6)</f>
        <v>nie</v>
      </c>
      <c r="AO6" cm="1">
        <f t="array" ref="AO6">_xlfn.LET(
_xlpm.rng, _xlfn._xlws.FILTER(B6:AM6, B6:AM6&lt;&gt;""),
_xlpm.n, COLUMNS(_xlpm.rng),
_xlpm.rev, INDEX(_xlpm.rng, 1, _xlfn.SEQUENCE(1, _xlpm.n, _xlpm.n, -1)),
_xlpm.pos, MATCH(TRUE, _xlpm.rev&lt;&gt;AN6, 0),
_xlpm.wynik, IF(ISNUMBER(_xlpm.pos), _xlpm.pos-1, _xlpm.n),
_xlpm.wynik
)</f>
        <v>2</v>
      </c>
      <c r="AP6" t="str">
        <f t="shared" si="0"/>
        <v>nie 2</v>
      </c>
    </row>
    <row r="7" spans="1:42" x14ac:dyDescent="0.25">
      <c r="A7" s="16" t="s">
        <v>350</v>
      </c>
      <c r="B7" s="9" t="s">
        <v>1</v>
      </c>
      <c r="C7" s="2" t="s">
        <v>0</v>
      </c>
      <c r="D7" s="2" t="s">
        <v>0</v>
      </c>
      <c r="E7" s="2" t="s">
        <v>1</v>
      </c>
      <c r="F7" s="2" t="s">
        <v>1</v>
      </c>
      <c r="G7" s="2" t="s">
        <v>0</v>
      </c>
      <c r="H7" s="2" t="s">
        <v>0</v>
      </c>
      <c r="I7" s="2" t="s">
        <v>0</v>
      </c>
      <c r="J7" s="2" t="s">
        <v>1</v>
      </c>
      <c r="K7" s="2" t="s">
        <v>0</v>
      </c>
      <c r="L7" s="2" t="s">
        <v>0</v>
      </c>
      <c r="M7" s="2" t="s">
        <v>1</v>
      </c>
      <c r="N7" s="2" t="s">
        <v>1</v>
      </c>
      <c r="O7" s="2" t="s">
        <v>0</v>
      </c>
      <c r="P7" s="2" t="s">
        <v>1</v>
      </c>
      <c r="Q7" s="2" t="s">
        <v>1</v>
      </c>
      <c r="R7" s="2" t="s">
        <v>1</v>
      </c>
      <c r="S7" s="2" t="s">
        <v>0</v>
      </c>
      <c r="T7" s="2" t="s">
        <v>0</v>
      </c>
      <c r="U7" s="2" t="s">
        <v>0</v>
      </c>
      <c r="V7" s="2" t="s">
        <v>1</v>
      </c>
      <c r="W7" s="2" t="s">
        <v>1</v>
      </c>
      <c r="X7" s="2" t="s">
        <v>1</v>
      </c>
      <c r="Y7" s="2" t="s">
        <v>1</v>
      </c>
      <c r="Z7" s="2" t="s">
        <v>1</v>
      </c>
      <c r="AA7" s="2" t="s">
        <v>0</v>
      </c>
      <c r="AB7" s="2" t="s">
        <v>0</v>
      </c>
      <c r="AC7" s="2" t="s">
        <v>0</v>
      </c>
      <c r="AD7" s="2" t="s">
        <v>0</v>
      </c>
      <c r="AE7" s="2" t="s">
        <v>0</v>
      </c>
      <c r="AF7" s="2" t="s">
        <v>1</v>
      </c>
      <c r="AG7" s="2"/>
      <c r="AH7" s="2"/>
      <c r="AI7" s="2"/>
      <c r="AJ7" s="2"/>
      <c r="AK7" s="2"/>
      <c r="AL7" s="2"/>
      <c r="AM7" s="5"/>
      <c r="AN7" t="str" cm="1">
        <f t="array" ref="AN7">LOOKUP(2,1/(B7:AM7&lt;&gt;""),B7:AM7)</f>
        <v>nie</v>
      </c>
      <c r="AO7" cm="1">
        <f t="array" ref="AO7">_xlfn.LET(
_xlpm.rng, _xlfn._xlws.FILTER(B7:AM7, B7:AM7&lt;&gt;""),
_xlpm.n, COLUMNS(_xlpm.rng),
_xlpm.rev, INDEX(_xlpm.rng, 1, _xlfn.SEQUENCE(1, _xlpm.n, _xlpm.n, -1)),
_xlpm.pos, MATCH(TRUE, _xlpm.rev&lt;&gt;AN7, 0),
_xlpm.wynik, IF(ISNUMBER(_xlpm.pos), _xlpm.pos-1, _xlpm.n),
_xlpm.wynik
)</f>
        <v>1</v>
      </c>
      <c r="AP7" t="str">
        <f t="shared" si="0"/>
        <v>nie 1</v>
      </c>
    </row>
    <row r="8" spans="1:42" x14ac:dyDescent="0.25">
      <c r="A8" s="16" t="s">
        <v>351</v>
      </c>
      <c r="B8" s="9" t="s">
        <v>1</v>
      </c>
      <c r="C8" s="2" t="s">
        <v>1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</v>
      </c>
      <c r="I8" s="2" t="s">
        <v>1</v>
      </c>
      <c r="J8" s="2" t="s">
        <v>0</v>
      </c>
      <c r="K8" s="2" t="s">
        <v>0</v>
      </c>
      <c r="L8" s="2" t="s">
        <v>1</v>
      </c>
      <c r="M8" s="2" t="s">
        <v>0</v>
      </c>
      <c r="N8" s="2" t="s">
        <v>1</v>
      </c>
      <c r="O8" s="2" t="s">
        <v>0</v>
      </c>
      <c r="P8" s="2" t="s">
        <v>0</v>
      </c>
      <c r="Q8" s="2" t="s">
        <v>1</v>
      </c>
      <c r="R8" s="2" t="s">
        <v>1</v>
      </c>
      <c r="S8" s="2" t="s">
        <v>0</v>
      </c>
      <c r="T8" s="2" t="s">
        <v>0</v>
      </c>
      <c r="U8" s="2" t="s">
        <v>0</v>
      </c>
      <c r="V8" s="2" t="s">
        <v>1</v>
      </c>
      <c r="W8" s="2" t="s">
        <v>1</v>
      </c>
      <c r="X8" s="2" t="s">
        <v>0</v>
      </c>
      <c r="Y8" s="2" t="s">
        <v>0</v>
      </c>
      <c r="Z8" s="2" t="s">
        <v>0</v>
      </c>
      <c r="AA8" s="2" t="s">
        <v>0</v>
      </c>
      <c r="AB8" s="2" t="s">
        <v>1</v>
      </c>
      <c r="AC8" s="2" t="s">
        <v>0</v>
      </c>
      <c r="AD8" s="2" t="s">
        <v>0</v>
      </c>
      <c r="AE8" s="2" t="s">
        <v>0</v>
      </c>
      <c r="AF8" s="2" t="s">
        <v>0</v>
      </c>
      <c r="AG8" s="2" t="s">
        <v>0</v>
      </c>
      <c r="AH8" s="2"/>
      <c r="AI8" s="2"/>
      <c r="AJ8" s="2"/>
      <c r="AK8" s="2"/>
      <c r="AL8" s="2"/>
      <c r="AM8" s="5"/>
      <c r="AN8" t="str" cm="1">
        <f t="array" ref="AN8">LOOKUP(2,1/(B8:AM8&lt;&gt;""),B8:AM8)</f>
        <v>tak</v>
      </c>
      <c r="AO8" cm="1">
        <f t="array" ref="AO8">_xlfn.LET(
_xlpm.rng, _xlfn._xlws.FILTER(B8:AM8, B8:AM8&lt;&gt;""),
_xlpm.n, COLUMNS(_xlpm.rng),
_xlpm.rev, INDEX(_xlpm.rng, 1, _xlfn.SEQUENCE(1, _xlpm.n, _xlpm.n, -1)),
_xlpm.pos, MATCH(TRUE, _xlpm.rev&lt;&gt;AN8, 0),
_xlpm.wynik, IF(ISNUMBER(_xlpm.pos), _xlpm.pos-1, _xlpm.n),
_xlpm.wynik
)</f>
        <v>5</v>
      </c>
      <c r="AP8" t="str">
        <f t="shared" si="0"/>
        <v>tak 5</v>
      </c>
    </row>
    <row r="9" spans="1:42" x14ac:dyDescent="0.25">
      <c r="A9" s="16" t="s">
        <v>352</v>
      </c>
      <c r="B9" s="9" t="s">
        <v>1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1</v>
      </c>
      <c r="I9" s="2" t="s">
        <v>0</v>
      </c>
      <c r="J9" s="2" t="s">
        <v>0</v>
      </c>
      <c r="K9" s="2" t="s">
        <v>0</v>
      </c>
      <c r="L9" s="2" t="s">
        <v>1</v>
      </c>
      <c r="M9" s="2" t="s">
        <v>0</v>
      </c>
      <c r="N9" s="2" t="s">
        <v>0</v>
      </c>
      <c r="O9" s="2" t="s">
        <v>1</v>
      </c>
      <c r="P9" s="2" t="s">
        <v>1</v>
      </c>
      <c r="Q9" s="2" t="s">
        <v>1</v>
      </c>
      <c r="R9" s="2" t="s">
        <v>1</v>
      </c>
      <c r="S9" s="2" t="s">
        <v>0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1</v>
      </c>
      <c r="Y9" s="2" t="s">
        <v>0</v>
      </c>
      <c r="Z9" s="2" t="s">
        <v>1</v>
      </c>
      <c r="AA9" s="2" t="s">
        <v>1</v>
      </c>
      <c r="AB9" s="2" t="s">
        <v>1</v>
      </c>
      <c r="AC9" s="2" t="s">
        <v>0</v>
      </c>
      <c r="AD9" s="2" t="s">
        <v>1</v>
      </c>
      <c r="AE9" s="2" t="s">
        <v>0</v>
      </c>
      <c r="AF9" s="2" t="s">
        <v>1</v>
      </c>
      <c r="AG9" s="2" t="s">
        <v>0</v>
      </c>
      <c r="AH9" s="2"/>
      <c r="AI9" s="2"/>
      <c r="AJ9" s="2"/>
      <c r="AK9" s="2"/>
      <c r="AL9" s="2"/>
      <c r="AM9" s="5"/>
      <c r="AN9" t="str" cm="1">
        <f t="array" ref="AN9">LOOKUP(2,1/(B9:AM9&lt;&gt;""),B9:AM9)</f>
        <v>tak</v>
      </c>
      <c r="AO9" cm="1">
        <f t="array" ref="AO9">_xlfn.LET(
_xlpm.rng, _xlfn._xlws.FILTER(B9:AM9, B9:AM9&lt;&gt;""),
_xlpm.n, COLUMNS(_xlpm.rng),
_xlpm.rev, INDEX(_xlpm.rng, 1, _xlfn.SEQUENCE(1, _xlpm.n, _xlpm.n, -1)),
_xlpm.pos, MATCH(TRUE, _xlpm.rev&lt;&gt;AN9, 0),
_xlpm.wynik, IF(ISNUMBER(_xlpm.pos), _xlpm.pos-1, _xlpm.n),
_xlpm.wynik
)</f>
        <v>1</v>
      </c>
      <c r="AP9" t="str">
        <f t="shared" si="0"/>
        <v>tak 1</v>
      </c>
    </row>
    <row r="10" spans="1:42" x14ac:dyDescent="0.25">
      <c r="A10" s="16" t="s">
        <v>353</v>
      </c>
      <c r="B10" s="9" t="s">
        <v>1</v>
      </c>
      <c r="C10" s="2" t="s">
        <v>1</v>
      </c>
      <c r="D10" s="2" t="s">
        <v>1</v>
      </c>
      <c r="E10" s="2" t="s">
        <v>1</v>
      </c>
      <c r="F10" s="2" t="s">
        <v>1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1</v>
      </c>
      <c r="L10" s="2" t="s">
        <v>1</v>
      </c>
      <c r="M10" s="2" t="s">
        <v>1</v>
      </c>
      <c r="N10" s="2" t="s">
        <v>1</v>
      </c>
      <c r="O10" s="2" t="s">
        <v>1</v>
      </c>
      <c r="P10" s="2" t="s">
        <v>1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0</v>
      </c>
      <c r="V10" s="2" t="s">
        <v>0</v>
      </c>
      <c r="W10" s="2" t="s">
        <v>1</v>
      </c>
      <c r="X10" s="2" t="s">
        <v>1</v>
      </c>
      <c r="Y10" s="2" t="s">
        <v>0</v>
      </c>
      <c r="Z10" s="2" t="s">
        <v>0</v>
      </c>
      <c r="AA10" s="2" t="s">
        <v>0</v>
      </c>
      <c r="AB10" s="2" t="s">
        <v>0</v>
      </c>
      <c r="AC10" s="2" t="s">
        <v>1</v>
      </c>
      <c r="AD10" s="2" t="s">
        <v>1</v>
      </c>
      <c r="AE10" s="2" t="s">
        <v>0</v>
      </c>
      <c r="AF10" s="2" t="s">
        <v>1</v>
      </c>
      <c r="AG10" s="2" t="s">
        <v>1</v>
      </c>
      <c r="AH10" s="2"/>
      <c r="AI10" s="2"/>
      <c r="AJ10" s="2"/>
      <c r="AK10" s="2"/>
      <c r="AL10" s="2"/>
      <c r="AM10" s="5"/>
      <c r="AN10" t="str" cm="1">
        <f t="array" ref="AN10">LOOKUP(2,1/(B10:AM10&lt;&gt;""),B10:AM10)</f>
        <v>nie</v>
      </c>
      <c r="AO10" cm="1">
        <f t="array" ref="AO10">_xlfn.LET(
_xlpm.rng, _xlfn._xlws.FILTER(B10:AM10, B10:AM10&lt;&gt;""),
_xlpm.n, COLUMNS(_xlpm.rng),
_xlpm.rev, INDEX(_xlpm.rng, 1, _xlfn.SEQUENCE(1, _xlpm.n, _xlpm.n, -1)),
_xlpm.pos, MATCH(TRUE, _xlpm.rev&lt;&gt;AN10, 0),
_xlpm.wynik, IF(ISNUMBER(_xlpm.pos), _xlpm.pos-1, _xlpm.n),
_xlpm.wynik
)</f>
        <v>2</v>
      </c>
      <c r="AP10" t="str">
        <f t="shared" si="0"/>
        <v>nie 2</v>
      </c>
    </row>
    <row r="11" spans="1:42" x14ac:dyDescent="0.25">
      <c r="A11" s="16" t="s">
        <v>354</v>
      </c>
      <c r="B11" s="9" t="s">
        <v>0</v>
      </c>
      <c r="C11" s="2" t="s">
        <v>0</v>
      </c>
      <c r="D11" s="2" t="s">
        <v>0</v>
      </c>
      <c r="E11" s="2" t="s">
        <v>1</v>
      </c>
      <c r="F11" s="2" t="s">
        <v>0</v>
      </c>
      <c r="G11" s="2" t="s">
        <v>1</v>
      </c>
      <c r="H11" s="2" t="s">
        <v>1</v>
      </c>
      <c r="I11" s="2" t="s">
        <v>1</v>
      </c>
      <c r="J11" s="2" t="s">
        <v>0</v>
      </c>
      <c r="K11" s="2" t="s">
        <v>0</v>
      </c>
      <c r="L11" s="2" t="s">
        <v>1</v>
      </c>
      <c r="M11" s="2" t="s">
        <v>0</v>
      </c>
      <c r="N11" s="2" t="s">
        <v>1</v>
      </c>
      <c r="O11" s="2" t="s">
        <v>1</v>
      </c>
      <c r="P11" s="2" t="s">
        <v>1</v>
      </c>
      <c r="Q11" s="2" t="s">
        <v>1</v>
      </c>
      <c r="R11" s="2" t="s">
        <v>1</v>
      </c>
      <c r="S11" s="2" t="s">
        <v>0</v>
      </c>
      <c r="T11" s="2" t="s">
        <v>0</v>
      </c>
      <c r="U11" s="2" t="s">
        <v>1</v>
      </c>
      <c r="V11" s="2" t="s">
        <v>0</v>
      </c>
      <c r="W11" s="2" t="s">
        <v>1</v>
      </c>
      <c r="X11" s="2" t="s">
        <v>0</v>
      </c>
      <c r="Y11" s="2" t="s">
        <v>1</v>
      </c>
      <c r="Z11" s="2" t="s">
        <v>1</v>
      </c>
      <c r="AA11" s="2" t="s">
        <v>0</v>
      </c>
      <c r="AB11" s="2" t="s">
        <v>1</v>
      </c>
      <c r="AC11" s="2" t="s">
        <v>0</v>
      </c>
      <c r="AD11" s="2" t="s">
        <v>1</v>
      </c>
      <c r="AE11" s="2" t="s">
        <v>0</v>
      </c>
      <c r="AF11" s="2" t="s">
        <v>1</v>
      </c>
      <c r="AG11" s="2" t="s">
        <v>0</v>
      </c>
      <c r="AH11" s="2"/>
      <c r="AI11" s="2"/>
      <c r="AJ11" s="2"/>
      <c r="AK11" s="2"/>
      <c r="AL11" s="2"/>
      <c r="AM11" s="5"/>
      <c r="AN11" t="str" cm="1">
        <f t="array" ref="AN11">LOOKUP(2,1/(B11:AM11&lt;&gt;""),B11:AM11)</f>
        <v>tak</v>
      </c>
      <c r="AO11" cm="1">
        <f t="array" ref="AO11">_xlfn.LET(
_xlpm.rng, _xlfn._xlws.FILTER(B11:AM11, B11:AM11&lt;&gt;""),
_xlpm.n, COLUMNS(_xlpm.rng),
_xlpm.rev, INDEX(_xlpm.rng, 1, _xlfn.SEQUENCE(1, _xlpm.n, _xlpm.n, -1)),
_xlpm.pos, MATCH(TRUE, _xlpm.rev&lt;&gt;AN11, 0),
_xlpm.wynik, IF(ISNUMBER(_xlpm.pos), _xlpm.pos-1, _xlpm.n),
_xlpm.wynik
)</f>
        <v>1</v>
      </c>
      <c r="AP11" t="str">
        <f t="shared" si="0"/>
        <v>tak 1</v>
      </c>
    </row>
    <row r="12" spans="1:42" x14ac:dyDescent="0.25">
      <c r="A12" s="16" t="s">
        <v>355</v>
      </c>
      <c r="B12" s="9" t="s">
        <v>0</v>
      </c>
      <c r="C12" s="2" t="s">
        <v>0</v>
      </c>
      <c r="D12" s="2" t="s">
        <v>0</v>
      </c>
      <c r="E12" s="2" t="s">
        <v>0</v>
      </c>
      <c r="F12" s="2" t="s">
        <v>1</v>
      </c>
      <c r="G12" s="2" t="s">
        <v>1</v>
      </c>
      <c r="H12" s="2" t="s">
        <v>1</v>
      </c>
      <c r="I12" s="2" t="s">
        <v>1</v>
      </c>
      <c r="J12" s="2" t="s">
        <v>0</v>
      </c>
      <c r="K12" s="2" t="s">
        <v>1</v>
      </c>
      <c r="L12" s="2" t="s">
        <v>1</v>
      </c>
      <c r="M12" s="2" t="s">
        <v>1</v>
      </c>
      <c r="N12" s="2" t="s">
        <v>1</v>
      </c>
      <c r="O12" s="2" t="s">
        <v>1</v>
      </c>
      <c r="P12" s="2" t="s">
        <v>0</v>
      </c>
      <c r="Q12" s="2" t="s">
        <v>1</v>
      </c>
      <c r="R12" s="2" t="s">
        <v>1</v>
      </c>
      <c r="S12" s="2" t="s">
        <v>1</v>
      </c>
      <c r="T12" s="2" t="s">
        <v>0</v>
      </c>
      <c r="U12" s="2" t="s">
        <v>0</v>
      </c>
      <c r="V12" s="2" t="s">
        <v>1</v>
      </c>
      <c r="W12" s="2" t="s">
        <v>0</v>
      </c>
      <c r="X12" s="2" t="s">
        <v>0</v>
      </c>
      <c r="Y12" s="2" t="s">
        <v>1</v>
      </c>
      <c r="Z12" s="2" t="s">
        <v>1</v>
      </c>
      <c r="AA12" s="2" t="s">
        <v>0</v>
      </c>
      <c r="AB12" s="2" t="s">
        <v>0</v>
      </c>
      <c r="AC12" s="2" t="s">
        <v>0</v>
      </c>
      <c r="AD12" s="2" t="s">
        <v>1</v>
      </c>
      <c r="AE12" s="2" t="s">
        <v>1</v>
      </c>
      <c r="AF12" s="2" t="s">
        <v>1</v>
      </c>
      <c r="AG12" s="2" t="s">
        <v>0</v>
      </c>
      <c r="AH12" s="2"/>
      <c r="AI12" s="2"/>
      <c r="AJ12" s="2"/>
      <c r="AK12" s="2"/>
      <c r="AL12" s="2"/>
      <c r="AM12" s="5"/>
      <c r="AN12" t="str" cm="1">
        <f t="array" ref="AN12">LOOKUP(2,1/(B12:AM12&lt;&gt;""),B12:AM12)</f>
        <v>tak</v>
      </c>
      <c r="AO12" cm="1">
        <f t="array" ref="AO12">_xlfn.LET(
_xlpm.rng, _xlfn._xlws.FILTER(B12:AM12, B12:AM12&lt;&gt;""),
_xlpm.n, COLUMNS(_xlpm.rng),
_xlpm.rev, INDEX(_xlpm.rng, 1, _xlfn.SEQUENCE(1, _xlpm.n, _xlpm.n, -1)),
_xlpm.pos, MATCH(TRUE, _xlpm.rev&lt;&gt;AN12, 0),
_xlpm.wynik, IF(ISNUMBER(_xlpm.pos), _xlpm.pos-1, _xlpm.n),
_xlpm.wynik
)</f>
        <v>1</v>
      </c>
      <c r="AP12" t="str">
        <f t="shared" si="0"/>
        <v>tak 1</v>
      </c>
    </row>
    <row r="13" spans="1:42" x14ac:dyDescent="0.25">
      <c r="A13" s="16" t="s">
        <v>356</v>
      </c>
      <c r="B13" s="9" t="s">
        <v>0</v>
      </c>
      <c r="C13" s="2" t="s">
        <v>0</v>
      </c>
      <c r="D13" s="2" t="s">
        <v>1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1</v>
      </c>
      <c r="O13" s="2" t="s">
        <v>1</v>
      </c>
      <c r="P13" s="2" t="s">
        <v>1</v>
      </c>
      <c r="Q13" s="2" t="s">
        <v>0</v>
      </c>
      <c r="R13" s="2" t="s">
        <v>1</v>
      </c>
      <c r="S13" s="2" t="s">
        <v>0</v>
      </c>
      <c r="T13" s="2" t="s">
        <v>0</v>
      </c>
      <c r="U13" s="2" t="s">
        <v>0</v>
      </c>
      <c r="V13" s="2" t="s">
        <v>0</v>
      </c>
      <c r="W13" s="2" t="s">
        <v>0</v>
      </c>
      <c r="X13" s="2" t="s">
        <v>0</v>
      </c>
      <c r="Y13" s="2" t="s">
        <v>0</v>
      </c>
      <c r="Z13" s="2" t="s">
        <v>1</v>
      </c>
      <c r="AA13" s="2" t="s">
        <v>0</v>
      </c>
      <c r="AB13" s="2" t="s">
        <v>0</v>
      </c>
      <c r="AC13" s="2" t="s">
        <v>1</v>
      </c>
      <c r="AD13" s="2" t="s">
        <v>1</v>
      </c>
      <c r="AE13" s="2" t="s">
        <v>1</v>
      </c>
      <c r="AF13" s="2" t="s">
        <v>0</v>
      </c>
      <c r="AG13" s="2"/>
      <c r="AH13" s="2"/>
      <c r="AI13" s="2"/>
      <c r="AJ13" s="2"/>
      <c r="AK13" s="2"/>
      <c r="AL13" s="2"/>
      <c r="AM13" s="5"/>
      <c r="AN13" t="str" cm="1">
        <f t="array" ref="AN13">LOOKUP(2,1/(B13:AM13&lt;&gt;""),B13:AM13)</f>
        <v>tak</v>
      </c>
      <c r="AO13" cm="1">
        <f t="array" ref="AO13">_xlfn.LET(
_xlpm.rng, _xlfn._xlws.FILTER(B13:AM13, B13:AM13&lt;&gt;""),
_xlpm.n, COLUMNS(_xlpm.rng),
_xlpm.rev, INDEX(_xlpm.rng, 1, _xlfn.SEQUENCE(1, _xlpm.n, _xlpm.n, -1)),
_xlpm.pos, MATCH(TRUE, _xlpm.rev&lt;&gt;AN13, 0),
_xlpm.wynik, IF(ISNUMBER(_xlpm.pos), _xlpm.pos-1, _xlpm.n),
_xlpm.wynik
)</f>
        <v>1</v>
      </c>
      <c r="AP13" t="str">
        <f t="shared" si="0"/>
        <v>tak 1</v>
      </c>
    </row>
    <row r="14" spans="1:42" hidden="1" x14ac:dyDescent="0.25">
      <c r="B14">
        <f t="shared" ref="B14:AM14" si="1">COUNTIF(B2:B13, "tak")</f>
        <v>6</v>
      </c>
      <c r="C14">
        <f t="shared" si="1"/>
        <v>6</v>
      </c>
      <c r="D14">
        <f t="shared" si="1"/>
        <v>8</v>
      </c>
      <c r="E14">
        <f t="shared" si="1"/>
        <v>6</v>
      </c>
      <c r="F14">
        <f t="shared" si="1"/>
        <v>6</v>
      </c>
      <c r="G14">
        <f t="shared" si="1"/>
        <v>6</v>
      </c>
      <c r="H14">
        <f t="shared" si="1"/>
        <v>6</v>
      </c>
      <c r="I14">
        <f t="shared" si="1"/>
        <v>8</v>
      </c>
      <c r="J14">
        <f t="shared" si="1"/>
        <v>8</v>
      </c>
      <c r="K14">
        <f t="shared" si="1"/>
        <v>8</v>
      </c>
      <c r="L14">
        <f t="shared" si="1"/>
        <v>4</v>
      </c>
      <c r="M14">
        <f t="shared" si="1"/>
        <v>6</v>
      </c>
      <c r="N14">
        <f t="shared" si="1"/>
        <v>4</v>
      </c>
      <c r="O14">
        <f t="shared" si="1"/>
        <v>4</v>
      </c>
      <c r="P14">
        <f t="shared" si="1"/>
        <v>4</v>
      </c>
      <c r="Q14">
        <f t="shared" si="1"/>
        <v>6</v>
      </c>
      <c r="R14">
        <f t="shared" si="1"/>
        <v>4</v>
      </c>
      <c r="S14">
        <f t="shared" si="1"/>
        <v>8</v>
      </c>
      <c r="T14">
        <f t="shared" si="1"/>
        <v>12</v>
      </c>
      <c r="U14">
        <f t="shared" si="1"/>
        <v>8</v>
      </c>
      <c r="V14">
        <f t="shared" si="1"/>
        <v>8</v>
      </c>
      <c r="W14">
        <f t="shared" si="1"/>
        <v>6</v>
      </c>
      <c r="X14">
        <f t="shared" si="1"/>
        <v>6</v>
      </c>
      <c r="Y14">
        <f t="shared" si="1"/>
        <v>8</v>
      </c>
      <c r="Z14">
        <f t="shared" si="1"/>
        <v>6</v>
      </c>
      <c r="AA14">
        <f t="shared" si="1"/>
        <v>10</v>
      </c>
      <c r="AB14">
        <f t="shared" si="1"/>
        <v>6</v>
      </c>
      <c r="AC14">
        <f t="shared" si="1"/>
        <v>10</v>
      </c>
      <c r="AD14">
        <f t="shared" si="1"/>
        <v>6</v>
      </c>
      <c r="AE14">
        <f t="shared" si="1"/>
        <v>8</v>
      </c>
      <c r="AF14">
        <f t="shared" si="1"/>
        <v>4</v>
      </c>
      <c r="AG14">
        <f t="shared" si="1"/>
        <v>6</v>
      </c>
      <c r="AH14">
        <f t="shared" si="1"/>
        <v>0</v>
      </c>
      <c r="AI14">
        <f t="shared" si="1"/>
        <v>0</v>
      </c>
      <c r="AJ14">
        <f t="shared" si="1"/>
        <v>0</v>
      </c>
      <c r="AK14">
        <f t="shared" si="1"/>
        <v>0</v>
      </c>
      <c r="AL14">
        <f t="shared" si="1"/>
        <v>0</v>
      </c>
      <c r="AM14">
        <f t="shared" si="1"/>
        <v>0</v>
      </c>
    </row>
    <row r="15" spans="1:42" hidden="1" x14ac:dyDescent="0.25">
      <c r="B15">
        <f t="shared" ref="B15:AM15" si="2">COUNTIF(B2:B13, "nie")</f>
        <v>6</v>
      </c>
      <c r="C15">
        <f t="shared" si="2"/>
        <v>6</v>
      </c>
      <c r="D15">
        <f t="shared" si="2"/>
        <v>4</v>
      </c>
      <c r="E15">
        <f t="shared" si="2"/>
        <v>6</v>
      </c>
      <c r="F15">
        <f t="shared" si="2"/>
        <v>6</v>
      </c>
      <c r="G15">
        <f t="shared" si="2"/>
        <v>6</v>
      </c>
      <c r="H15">
        <f t="shared" si="2"/>
        <v>6</v>
      </c>
      <c r="I15">
        <f t="shared" si="2"/>
        <v>4</v>
      </c>
      <c r="J15">
        <f t="shared" si="2"/>
        <v>4</v>
      </c>
      <c r="K15">
        <f t="shared" si="2"/>
        <v>4</v>
      </c>
      <c r="L15">
        <f t="shared" si="2"/>
        <v>8</v>
      </c>
      <c r="M15">
        <f t="shared" si="2"/>
        <v>6</v>
      </c>
      <c r="N15">
        <f t="shared" si="2"/>
        <v>8</v>
      </c>
      <c r="O15">
        <f t="shared" si="2"/>
        <v>8</v>
      </c>
      <c r="P15">
        <f t="shared" si="2"/>
        <v>8</v>
      </c>
      <c r="Q15">
        <f t="shared" si="2"/>
        <v>6</v>
      </c>
      <c r="R15">
        <f t="shared" si="2"/>
        <v>8</v>
      </c>
      <c r="S15">
        <f t="shared" si="2"/>
        <v>4</v>
      </c>
      <c r="T15">
        <f t="shared" si="2"/>
        <v>0</v>
      </c>
      <c r="U15">
        <f t="shared" si="2"/>
        <v>4</v>
      </c>
      <c r="V15">
        <f t="shared" si="2"/>
        <v>4</v>
      </c>
      <c r="W15">
        <f t="shared" si="2"/>
        <v>6</v>
      </c>
      <c r="X15">
        <f t="shared" si="2"/>
        <v>6</v>
      </c>
      <c r="Y15">
        <f t="shared" si="2"/>
        <v>4</v>
      </c>
      <c r="Z15">
        <f t="shared" si="2"/>
        <v>6</v>
      </c>
      <c r="AA15">
        <f t="shared" si="2"/>
        <v>2</v>
      </c>
      <c r="AB15">
        <f t="shared" si="2"/>
        <v>6</v>
      </c>
      <c r="AC15">
        <f t="shared" si="2"/>
        <v>2</v>
      </c>
      <c r="AD15">
        <f t="shared" si="2"/>
        <v>6</v>
      </c>
      <c r="AE15">
        <f t="shared" si="2"/>
        <v>4</v>
      </c>
      <c r="AF15">
        <f t="shared" si="2"/>
        <v>8</v>
      </c>
      <c r="AG15">
        <f t="shared" si="2"/>
        <v>2</v>
      </c>
      <c r="AH15">
        <f t="shared" si="2"/>
        <v>0</v>
      </c>
      <c r="AI15">
        <f t="shared" si="2"/>
        <v>0</v>
      </c>
      <c r="AJ15">
        <f t="shared" si="2"/>
        <v>0</v>
      </c>
      <c r="AK15">
        <f t="shared" si="2"/>
        <v>0</v>
      </c>
      <c r="AL15">
        <f t="shared" si="2"/>
        <v>0</v>
      </c>
      <c r="AM15">
        <f t="shared" si="2"/>
        <v>0</v>
      </c>
    </row>
    <row r="16" spans="1:42" hidden="1" x14ac:dyDescent="0.25">
      <c r="B16" t="str">
        <f>IF(MOD(B14, 2) = 0, "1", "0")</f>
        <v>1</v>
      </c>
      <c r="C16" t="str">
        <f t="shared" ref="C16:AM17" si="3">IF(MOD(C14, 2) = 0, "1", "0")</f>
        <v>1</v>
      </c>
      <c r="D16" t="str">
        <f t="shared" si="3"/>
        <v>1</v>
      </c>
      <c r="E16" t="str">
        <f t="shared" si="3"/>
        <v>1</v>
      </c>
      <c r="F16" t="str">
        <f t="shared" si="3"/>
        <v>1</v>
      </c>
      <c r="G16" t="str">
        <f t="shared" si="3"/>
        <v>1</v>
      </c>
      <c r="H16" t="str">
        <f t="shared" si="3"/>
        <v>1</v>
      </c>
      <c r="I16" t="str">
        <f t="shared" si="3"/>
        <v>1</v>
      </c>
      <c r="J16" t="str">
        <f t="shared" si="3"/>
        <v>1</v>
      </c>
      <c r="K16" t="str">
        <f t="shared" si="3"/>
        <v>1</v>
      </c>
      <c r="L16" t="str">
        <f t="shared" si="3"/>
        <v>1</v>
      </c>
      <c r="M16" t="str">
        <f t="shared" si="3"/>
        <v>1</v>
      </c>
      <c r="N16" t="str">
        <f t="shared" si="3"/>
        <v>1</v>
      </c>
      <c r="O16" t="str">
        <f t="shared" si="3"/>
        <v>1</v>
      </c>
      <c r="P16" t="str">
        <f t="shared" si="3"/>
        <v>1</v>
      </c>
      <c r="Q16" t="str">
        <f t="shared" si="3"/>
        <v>1</v>
      </c>
      <c r="R16" t="str">
        <f t="shared" si="3"/>
        <v>1</v>
      </c>
      <c r="S16" t="str">
        <f t="shared" si="3"/>
        <v>1</v>
      </c>
      <c r="T16" t="str">
        <f t="shared" si="3"/>
        <v>1</v>
      </c>
      <c r="U16" t="str">
        <f t="shared" si="3"/>
        <v>1</v>
      </c>
      <c r="V16" t="str">
        <f t="shared" si="3"/>
        <v>1</v>
      </c>
      <c r="W16" t="str">
        <f t="shared" si="3"/>
        <v>1</v>
      </c>
      <c r="X16" t="str">
        <f t="shared" si="3"/>
        <v>1</v>
      </c>
      <c r="Y16" t="str">
        <f t="shared" si="3"/>
        <v>1</v>
      </c>
      <c r="Z16" t="str">
        <f t="shared" si="3"/>
        <v>1</v>
      </c>
      <c r="AA16" t="str">
        <f t="shared" si="3"/>
        <v>1</v>
      </c>
      <c r="AB16" t="str">
        <f t="shared" si="3"/>
        <v>1</v>
      </c>
      <c r="AC16" t="str">
        <f t="shared" si="3"/>
        <v>1</v>
      </c>
      <c r="AD16" t="str">
        <f t="shared" si="3"/>
        <v>1</v>
      </c>
      <c r="AE16" t="str">
        <f t="shared" si="3"/>
        <v>1</v>
      </c>
      <c r="AF16" t="str">
        <f t="shared" si="3"/>
        <v>1</v>
      </c>
      <c r="AG16" t="str">
        <f t="shared" si="3"/>
        <v>1</v>
      </c>
      <c r="AH16" t="str">
        <f t="shared" si="3"/>
        <v>1</v>
      </c>
      <c r="AI16" t="str">
        <f t="shared" si="3"/>
        <v>1</v>
      </c>
      <c r="AJ16" t="str">
        <f t="shared" si="3"/>
        <v>1</v>
      </c>
      <c r="AK16" t="str">
        <f t="shared" si="3"/>
        <v>1</v>
      </c>
      <c r="AL16" t="str">
        <f t="shared" si="3"/>
        <v>1</v>
      </c>
      <c r="AM16" t="str">
        <f t="shared" si="3"/>
        <v>1</v>
      </c>
    </row>
    <row r="17" spans="2:40" hidden="1" x14ac:dyDescent="0.25">
      <c r="B17" t="str">
        <f>IF(MOD(B15, 2) = 0, "1", "0")</f>
        <v>1</v>
      </c>
      <c r="C17" t="str">
        <f t="shared" si="3"/>
        <v>1</v>
      </c>
      <c r="D17" t="str">
        <f t="shared" si="3"/>
        <v>1</v>
      </c>
      <c r="E17" t="str">
        <f t="shared" si="3"/>
        <v>1</v>
      </c>
      <c r="F17" t="str">
        <f t="shared" si="3"/>
        <v>1</v>
      </c>
      <c r="G17" t="str">
        <f t="shared" si="3"/>
        <v>1</v>
      </c>
      <c r="H17" t="str">
        <f t="shared" si="3"/>
        <v>1</v>
      </c>
      <c r="I17" t="str">
        <f t="shared" si="3"/>
        <v>1</v>
      </c>
      <c r="J17" t="str">
        <f t="shared" si="3"/>
        <v>1</v>
      </c>
      <c r="K17" t="str">
        <f t="shared" si="3"/>
        <v>1</v>
      </c>
      <c r="L17" t="str">
        <f t="shared" si="3"/>
        <v>1</v>
      </c>
      <c r="M17" t="str">
        <f t="shared" si="3"/>
        <v>1</v>
      </c>
      <c r="N17" t="str">
        <f t="shared" si="3"/>
        <v>1</v>
      </c>
      <c r="O17" t="str">
        <f t="shared" si="3"/>
        <v>1</v>
      </c>
      <c r="P17" t="str">
        <f t="shared" si="3"/>
        <v>1</v>
      </c>
      <c r="Q17" t="str">
        <f t="shared" si="3"/>
        <v>1</v>
      </c>
      <c r="R17" t="str">
        <f t="shared" si="3"/>
        <v>1</v>
      </c>
      <c r="S17" t="str">
        <f t="shared" si="3"/>
        <v>1</v>
      </c>
      <c r="T17" t="str">
        <f t="shared" si="3"/>
        <v>1</v>
      </c>
      <c r="U17" t="str">
        <f t="shared" si="3"/>
        <v>1</v>
      </c>
      <c r="V17" t="str">
        <f t="shared" si="3"/>
        <v>1</v>
      </c>
      <c r="W17" t="str">
        <f t="shared" si="3"/>
        <v>1</v>
      </c>
      <c r="X17" t="str">
        <f t="shared" si="3"/>
        <v>1</v>
      </c>
      <c r="Y17" t="str">
        <f t="shared" si="3"/>
        <v>1</v>
      </c>
      <c r="Z17" t="str">
        <f t="shared" si="3"/>
        <v>1</v>
      </c>
      <c r="AA17" t="str">
        <f t="shared" si="3"/>
        <v>1</v>
      </c>
      <c r="AB17" t="str">
        <f t="shared" si="3"/>
        <v>1</v>
      </c>
      <c r="AC17" t="str">
        <f t="shared" si="3"/>
        <v>1</v>
      </c>
      <c r="AD17" t="str">
        <f t="shared" si="3"/>
        <v>1</v>
      </c>
      <c r="AE17" t="str">
        <f t="shared" si="3"/>
        <v>1</v>
      </c>
      <c r="AF17" t="str">
        <f t="shared" si="3"/>
        <v>1</v>
      </c>
      <c r="AG17" t="str">
        <f t="shared" si="3"/>
        <v>1</v>
      </c>
      <c r="AH17" t="str">
        <f t="shared" si="3"/>
        <v>1</v>
      </c>
      <c r="AI17" t="str">
        <f t="shared" si="3"/>
        <v>1</v>
      </c>
      <c r="AJ17" t="str">
        <f t="shared" si="3"/>
        <v>1</v>
      </c>
      <c r="AK17" t="str">
        <f t="shared" si="3"/>
        <v>1</v>
      </c>
      <c r="AL17" t="str">
        <f t="shared" si="3"/>
        <v>1</v>
      </c>
      <c r="AM17" t="str">
        <f t="shared" si="3"/>
        <v>1</v>
      </c>
    </row>
    <row r="18" spans="2:40" hidden="1" x14ac:dyDescent="0.25">
      <c r="B18">
        <f>SUM(B16+B17)</f>
        <v>2</v>
      </c>
      <c r="C18">
        <f t="shared" ref="C18:AM18" si="4">SUM(C16+C17)</f>
        <v>2</v>
      </c>
      <c r="D18">
        <f t="shared" si="4"/>
        <v>2</v>
      </c>
      <c r="E18">
        <f t="shared" si="4"/>
        <v>2</v>
      </c>
      <c r="F18">
        <f t="shared" si="4"/>
        <v>2</v>
      </c>
      <c r="G18">
        <f t="shared" si="4"/>
        <v>2</v>
      </c>
      <c r="H18">
        <f t="shared" si="4"/>
        <v>2</v>
      </c>
      <c r="I18">
        <f t="shared" si="4"/>
        <v>2</v>
      </c>
      <c r="J18">
        <f t="shared" si="4"/>
        <v>2</v>
      </c>
      <c r="K18">
        <f t="shared" si="4"/>
        <v>2</v>
      </c>
      <c r="L18">
        <f t="shared" si="4"/>
        <v>2</v>
      </c>
      <c r="M18">
        <f t="shared" si="4"/>
        <v>2</v>
      </c>
      <c r="N18">
        <f t="shared" si="4"/>
        <v>2</v>
      </c>
      <c r="O18">
        <f t="shared" si="4"/>
        <v>2</v>
      </c>
      <c r="P18">
        <f t="shared" si="4"/>
        <v>2</v>
      </c>
      <c r="Q18">
        <f t="shared" si="4"/>
        <v>2</v>
      </c>
      <c r="R18">
        <f t="shared" si="4"/>
        <v>2</v>
      </c>
      <c r="S18">
        <f t="shared" si="4"/>
        <v>2</v>
      </c>
      <c r="T18">
        <f t="shared" si="4"/>
        <v>2</v>
      </c>
      <c r="U18">
        <f t="shared" si="4"/>
        <v>2</v>
      </c>
      <c r="V18">
        <f t="shared" si="4"/>
        <v>2</v>
      </c>
      <c r="W18">
        <f t="shared" si="4"/>
        <v>2</v>
      </c>
      <c r="X18">
        <f t="shared" si="4"/>
        <v>2</v>
      </c>
      <c r="Y18">
        <f t="shared" si="4"/>
        <v>2</v>
      </c>
      <c r="Z18">
        <f t="shared" si="4"/>
        <v>2</v>
      </c>
      <c r="AA18">
        <f t="shared" si="4"/>
        <v>2</v>
      </c>
      <c r="AB18">
        <f t="shared" si="4"/>
        <v>2</v>
      </c>
      <c r="AC18">
        <f t="shared" si="4"/>
        <v>2</v>
      </c>
      <c r="AD18">
        <f t="shared" si="4"/>
        <v>2</v>
      </c>
      <c r="AE18">
        <f t="shared" si="4"/>
        <v>2</v>
      </c>
      <c r="AF18">
        <f t="shared" si="4"/>
        <v>2</v>
      </c>
      <c r="AG18">
        <f t="shared" si="4"/>
        <v>2</v>
      </c>
      <c r="AH18">
        <f t="shared" si="4"/>
        <v>2</v>
      </c>
      <c r="AI18">
        <f t="shared" si="4"/>
        <v>2</v>
      </c>
      <c r="AJ18">
        <f t="shared" si="4"/>
        <v>2</v>
      </c>
      <c r="AK18">
        <f t="shared" si="4"/>
        <v>2</v>
      </c>
      <c r="AL18">
        <f t="shared" si="4"/>
        <v>2</v>
      </c>
      <c r="AM18">
        <f t="shared" si="4"/>
        <v>2</v>
      </c>
    </row>
    <row r="19" spans="2:40" x14ac:dyDescent="0.25">
      <c r="B19" t="str">
        <f>IF(B18&lt;2, "Błąd! "," ")</f>
        <v xml:space="preserve"> </v>
      </c>
      <c r="C19" t="str">
        <f t="shared" ref="C19:AM19" si="5">IF(C18&lt;2, "Błąd! "," ")</f>
        <v xml:space="preserve"> </v>
      </c>
      <c r="D19" t="str">
        <f t="shared" si="5"/>
        <v xml:space="preserve"> </v>
      </c>
      <c r="E19" t="str">
        <f t="shared" si="5"/>
        <v xml:space="preserve"> </v>
      </c>
      <c r="F19" t="str">
        <f t="shared" si="5"/>
        <v xml:space="preserve"> </v>
      </c>
      <c r="G19" t="str">
        <f t="shared" si="5"/>
        <v xml:space="preserve"> </v>
      </c>
      <c r="H19" t="str">
        <f t="shared" si="5"/>
        <v xml:space="preserve"> </v>
      </c>
      <c r="I19" t="str">
        <f t="shared" si="5"/>
        <v xml:space="preserve"> </v>
      </c>
      <c r="J19" t="str">
        <f t="shared" si="5"/>
        <v xml:space="preserve"> </v>
      </c>
      <c r="K19" t="str">
        <f t="shared" si="5"/>
        <v xml:space="preserve"> </v>
      </c>
      <c r="L19" t="str">
        <f t="shared" si="5"/>
        <v xml:space="preserve"> </v>
      </c>
      <c r="M19" t="str">
        <f t="shared" si="5"/>
        <v xml:space="preserve"> </v>
      </c>
      <c r="N19" t="str">
        <f t="shared" si="5"/>
        <v xml:space="preserve"> </v>
      </c>
      <c r="O19" t="str">
        <f t="shared" si="5"/>
        <v xml:space="preserve"> </v>
      </c>
      <c r="P19" t="str">
        <f t="shared" si="5"/>
        <v xml:space="preserve"> </v>
      </c>
      <c r="Q19" t="str">
        <f t="shared" si="5"/>
        <v xml:space="preserve"> </v>
      </c>
      <c r="R19" t="str">
        <f t="shared" si="5"/>
        <v xml:space="preserve"> </v>
      </c>
      <c r="S19" t="str">
        <f t="shared" si="5"/>
        <v xml:space="preserve"> </v>
      </c>
      <c r="T19" t="str">
        <f t="shared" si="5"/>
        <v xml:space="preserve"> </v>
      </c>
      <c r="U19" t="str">
        <f t="shared" si="5"/>
        <v xml:space="preserve"> </v>
      </c>
      <c r="V19" t="str">
        <f t="shared" si="5"/>
        <v xml:space="preserve"> </v>
      </c>
      <c r="W19" t="str">
        <f t="shared" si="5"/>
        <v xml:space="preserve"> </v>
      </c>
      <c r="X19" t="str">
        <f t="shared" si="5"/>
        <v xml:space="preserve"> </v>
      </c>
      <c r="Y19" t="str">
        <f t="shared" si="5"/>
        <v xml:space="preserve"> </v>
      </c>
      <c r="Z19" t="str">
        <f t="shared" si="5"/>
        <v xml:space="preserve"> </v>
      </c>
      <c r="AA19" t="str">
        <f t="shared" si="5"/>
        <v xml:space="preserve"> </v>
      </c>
      <c r="AB19" t="str">
        <f t="shared" si="5"/>
        <v xml:space="preserve"> </v>
      </c>
      <c r="AC19" t="str">
        <f t="shared" si="5"/>
        <v xml:space="preserve"> </v>
      </c>
      <c r="AD19" t="str">
        <f t="shared" si="5"/>
        <v xml:space="preserve"> </v>
      </c>
      <c r="AE19" t="str">
        <f t="shared" si="5"/>
        <v xml:space="preserve"> </v>
      </c>
      <c r="AF19" t="str">
        <f t="shared" si="5"/>
        <v xml:space="preserve"> </v>
      </c>
      <c r="AG19" t="str">
        <f t="shared" si="5"/>
        <v xml:space="preserve"> </v>
      </c>
      <c r="AH19" t="str">
        <f t="shared" si="5"/>
        <v xml:space="preserve"> </v>
      </c>
      <c r="AI19" t="str">
        <f t="shared" si="5"/>
        <v xml:space="preserve"> </v>
      </c>
      <c r="AJ19" t="str">
        <f t="shared" si="5"/>
        <v xml:space="preserve"> </v>
      </c>
      <c r="AK19" t="str">
        <f t="shared" si="5"/>
        <v xml:space="preserve"> </v>
      </c>
      <c r="AL19" t="str">
        <f t="shared" si="5"/>
        <v xml:space="preserve"> </v>
      </c>
      <c r="AM19" t="str">
        <f t="shared" si="5"/>
        <v xml:space="preserve"> </v>
      </c>
      <c r="AN19" s="92" t="str">
        <f>IF(COUNTIF(B18:AM18, 1) + COUNTIF(B18:AM18, 0) &gt; 0, 1, "")</f>
        <v/>
      </c>
    </row>
  </sheetData>
  <dataValidations count="1">
    <dataValidation type="list" allowBlank="1" showInputMessage="1" showErrorMessage="1" sqref="B2:AM13" xr:uid="{080B4CA2-9D55-4414-BCA7-757A1F73CEB2}">
      <formula1>"tak,nie,"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1940C-B665-4287-AF66-D60CC9ECC21C}">
  <sheetPr codeName="Arkusz21">
    <tabColor theme="9"/>
  </sheetPr>
  <dimension ref="A1:AP25"/>
  <sheetViews>
    <sheetView workbookViewId="0">
      <pane xSplit="1" topLeftCell="B1" activePane="topRight" state="frozen"/>
      <selection pane="topRight" activeCell="Q41" sqref="Q41"/>
    </sheetView>
  </sheetViews>
  <sheetFormatPr defaultRowHeight="15" x14ac:dyDescent="0.25"/>
  <sheetData>
    <row r="1" spans="1:42" ht="15.75" thickBot="1" x14ac:dyDescent="0.3">
      <c r="A1" s="24"/>
      <c r="B1" s="22">
        <v>1</v>
      </c>
      <c r="C1" s="20">
        <v>2</v>
      </c>
      <c r="D1" s="20">
        <v>3</v>
      </c>
      <c r="E1" s="20">
        <v>4</v>
      </c>
      <c r="F1" s="20">
        <v>5</v>
      </c>
      <c r="G1" s="20">
        <v>6</v>
      </c>
      <c r="H1" s="20">
        <v>7</v>
      </c>
      <c r="I1" s="20">
        <v>8</v>
      </c>
      <c r="J1" s="20">
        <v>9</v>
      </c>
      <c r="K1" s="20">
        <v>10</v>
      </c>
      <c r="L1" s="20">
        <v>11</v>
      </c>
      <c r="M1" s="20">
        <v>12</v>
      </c>
      <c r="N1" s="20">
        <v>13</v>
      </c>
      <c r="O1" s="20">
        <v>14</v>
      </c>
      <c r="P1" s="20">
        <v>15</v>
      </c>
      <c r="Q1" s="20">
        <v>16</v>
      </c>
      <c r="R1" s="20">
        <v>17</v>
      </c>
      <c r="S1" s="20">
        <v>18</v>
      </c>
      <c r="T1" s="20">
        <v>19</v>
      </c>
      <c r="U1" s="20">
        <v>20</v>
      </c>
      <c r="V1" s="20">
        <v>21</v>
      </c>
      <c r="W1" s="20">
        <v>22</v>
      </c>
      <c r="X1" s="20">
        <v>23</v>
      </c>
      <c r="Y1" s="20">
        <v>24</v>
      </c>
      <c r="Z1" s="20">
        <v>25</v>
      </c>
      <c r="AA1" s="20">
        <v>26</v>
      </c>
      <c r="AB1" s="20">
        <v>27</v>
      </c>
      <c r="AC1" s="20">
        <v>28</v>
      </c>
      <c r="AD1" s="20">
        <v>29</v>
      </c>
      <c r="AE1" s="20">
        <v>30</v>
      </c>
      <c r="AF1" s="20">
        <v>31</v>
      </c>
      <c r="AG1" s="20">
        <v>32</v>
      </c>
      <c r="AH1" s="20">
        <v>33</v>
      </c>
      <c r="AI1" s="20">
        <v>34</v>
      </c>
      <c r="AJ1" s="20">
        <v>35</v>
      </c>
      <c r="AK1" s="20">
        <v>36</v>
      </c>
      <c r="AL1" s="20">
        <v>37</v>
      </c>
      <c r="AM1" s="21">
        <v>38</v>
      </c>
    </row>
    <row r="2" spans="1:42" x14ac:dyDescent="0.25">
      <c r="A2" s="16" t="s">
        <v>357</v>
      </c>
      <c r="B2" s="23" t="s">
        <v>1</v>
      </c>
      <c r="C2" s="18" t="s">
        <v>0</v>
      </c>
      <c r="D2" s="18" t="s">
        <v>0</v>
      </c>
      <c r="E2" s="18" t="s">
        <v>0</v>
      </c>
      <c r="F2" s="18" t="s">
        <v>0</v>
      </c>
      <c r="G2" s="18" t="s">
        <v>0</v>
      </c>
      <c r="H2" s="18" t="s">
        <v>0</v>
      </c>
      <c r="I2" s="18" t="s">
        <v>1</v>
      </c>
      <c r="J2" s="18" t="s">
        <v>0</v>
      </c>
      <c r="K2" s="18" t="s">
        <v>0</v>
      </c>
      <c r="L2" s="18" t="s">
        <v>1</v>
      </c>
      <c r="M2" s="18" t="s">
        <v>1</v>
      </c>
      <c r="N2" s="18" t="s">
        <v>1</v>
      </c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9"/>
      <c r="AN2" t="str" cm="1">
        <f t="array" ref="AN2">LOOKUP(2,1/(B2:AM2&lt;&gt;""),B2:AM2)</f>
        <v>nie</v>
      </c>
      <c r="AO2" cm="1">
        <f t="array" ref="AO2">_xlfn.LET(
_xlpm.rng, _xlfn._xlws.FILTER(B2:AM2, B2:AM2&lt;&gt;""),
_xlpm.n, COLUMNS(_xlpm.rng),
_xlpm.rev, INDEX(_xlpm.rng, 1, _xlfn.SEQUENCE(1, _xlpm.n, _xlpm.n, -1)),
_xlpm.pos, MATCH(TRUE, _xlpm.rev&lt;&gt;AN2, 0),
_xlpm.wynik, IF(ISNUMBER(_xlpm.pos), _xlpm.pos-1, _xlpm.n),
_xlpm.wynik
)</f>
        <v>3</v>
      </c>
      <c r="AP2" t="str">
        <f>_xlfn.CONCAT(AN2," ",AO2)</f>
        <v>nie 3</v>
      </c>
    </row>
    <row r="3" spans="1:42" x14ac:dyDescent="0.25">
      <c r="A3" s="16" t="s">
        <v>358</v>
      </c>
      <c r="B3" s="9" t="s">
        <v>0</v>
      </c>
      <c r="C3" s="2" t="s">
        <v>1</v>
      </c>
      <c r="D3" s="2" t="s">
        <v>1</v>
      </c>
      <c r="E3" s="2" t="s">
        <v>0</v>
      </c>
      <c r="F3" s="2" t="s">
        <v>0</v>
      </c>
      <c r="G3" s="2" t="s">
        <v>1</v>
      </c>
      <c r="H3" s="2" t="s">
        <v>0</v>
      </c>
      <c r="I3" s="2" t="s">
        <v>1</v>
      </c>
      <c r="J3" s="2" t="s">
        <v>1</v>
      </c>
      <c r="K3" s="2" t="s">
        <v>0</v>
      </c>
      <c r="L3" s="2" t="s">
        <v>1</v>
      </c>
      <c r="M3" s="2" t="s">
        <v>0</v>
      </c>
      <c r="N3" s="2" t="s">
        <v>1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5"/>
      <c r="AN3" t="str" cm="1">
        <f t="array" ref="AN3">LOOKUP(2,1/(B3:AM3&lt;&gt;""),B3:AM3)</f>
        <v>nie</v>
      </c>
      <c r="AO3" cm="1">
        <f t="array" ref="AO3">_xlfn.LET(
_xlpm.rng, _xlfn._xlws.FILTER(B3:AM3, B3:AM3&lt;&gt;""),
_xlpm.n, COLUMNS(_xlpm.rng),
_xlpm.rev, INDEX(_xlpm.rng, 1, _xlfn.SEQUENCE(1, _xlpm.n, _xlpm.n, -1)),
_xlpm.pos, MATCH(TRUE, _xlpm.rev&lt;&gt;AN3, 0),
_xlpm.wynik, IF(ISNUMBER(_xlpm.pos), _xlpm.pos-1, _xlpm.n),
_xlpm.wynik
)</f>
        <v>1</v>
      </c>
      <c r="AP3" t="str">
        <f t="shared" ref="AP3:AP19" si="0">_xlfn.CONCAT(AN3," ",AO3)</f>
        <v>nie 1</v>
      </c>
    </row>
    <row r="4" spans="1:42" x14ac:dyDescent="0.25">
      <c r="A4" s="16" t="s">
        <v>359</v>
      </c>
      <c r="B4" s="9" t="s">
        <v>0</v>
      </c>
      <c r="C4" s="2" t="s">
        <v>1</v>
      </c>
      <c r="D4" s="2" t="s">
        <v>1</v>
      </c>
      <c r="E4" s="2" t="s">
        <v>0</v>
      </c>
      <c r="F4" s="2" t="s">
        <v>1</v>
      </c>
      <c r="G4" s="2" t="s">
        <v>0</v>
      </c>
      <c r="H4" s="2" t="s">
        <v>1</v>
      </c>
      <c r="I4" s="2" t="s">
        <v>1</v>
      </c>
      <c r="J4" s="2" t="s">
        <v>1</v>
      </c>
      <c r="K4" s="2" t="s">
        <v>1</v>
      </c>
      <c r="L4" s="2" t="s">
        <v>1</v>
      </c>
      <c r="M4" s="2" t="s">
        <v>1</v>
      </c>
      <c r="N4" s="2" t="s">
        <v>1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5"/>
      <c r="AN4" t="str" cm="1">
        <f t="array" ref="AN4">LOOKUP(2,1/(B4:AM4&lt;&gt;""),B4:AM4)</f>
        <v>nie</v>
      </c>
      <c r="AO4" cm="1">
        <f t="array" ref="AO4">_xlfn.LET(
_xlpm.rng, _xlfn._xlws.FILTER(B4:AM4, B4:AM4&lt;&gt;""),
_xlpm.n, COLUMNS(_xlpm.rng),
_xlpm.rev, INDEX(_xlpm.rng, 1, _xlfn.SEQUENCE(1, _xlpm.n, _xlpm.n, -1)),
_xlpm.pos, MATCH(TRUE, _xlpm.rev&lt;&gt;AN4, 0),
_xlpm.wynik, IF(ISNUMBER(_xlpm.pos), _xlpm.pos-1, _xlpm.n),
_xlpm.wynik
)</f>
        <v>7</v>
      </c>
      <c r="AP4" t="str">
        <f t="shared" si="0"/>
        <v>nie 7</v>
      </c>
    </row>
    <row r="5" spans="1:42" x14ac:dyDescent="0.25">
      <c r="A5" s="16" t="s">
        <v>360</v>
      </c>
      <c r="B5" s="9" t="s">
        <v>1</v>
      </c>
      <c r="C5" s="2" t="s">
        <v>0</v>
      </c>
      <c r="D5" s="2" t="s">
        <v>0</v>
      </c>
      <c r="E5" s="2" t="s">
        <v>1</v>
      </c>
      <c r="F5" s="2" t="s">
        <v>1</v>
      </c>
      <c r="G5" s="2" t="s">
        <v>1</v>
      </c>
      <c r="H5" s="2" t="s">
        <v>0</v>
      </c>
      <c r="I5" s="2" t="s">
        <v>0</v>
      </c>
      <c r="J5" s="2" t="s">
        <v>1</v>
      </c>
      <c r="K5" s="2" t="s">
        <v>0</v>
      </c>
      <c r="L5" s="2" t="s">
        <v>1</v>
      </c>
      <c r="M5" s="2" t="s">
        <v>0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5"/>
      <c r="AN5" t="str" cm="1">
        <f t="array" ref="AN5">LOOKUP(2,1/(B5:AM5&lt;&gt;""),B5:AM5)</f>
        <v>tak</v>
      </c>
      <c r="AO5" cm="1">
        <f t="array" ref="AO5">_xlfn.LET(
_xlpm.rng, _xlfn._xlws.FILTER(B5:AM5, B5:AM5&lt;&gt;""),
_xlpm.n, COLUMNS(_xlpm.rng),
_xlpm.rev, INDEX(_xlpm.rng, 1, _xlfn.SEQUENCE(1, _xlpm.n, _xlpm.n, -1)),
_xlpm.pos, MATCH(TRUE, _xlpm.rev&lt;&gt;AN5, 0),
_xlpm.wynik, IF(ISNUMBER(_xlpm.pos), _xlpm.pos-1, _xlpm.n),
_xlpm.wynik
)</f>
        <v>1</v>
      </c>
      <c r="AP5" t="str">
        <f t="shared" si="0"/>
        <v>tak 1</v>
      </c>
    </row>
    <row r="6" spans="1:42" x14ac:dyDescent="0.25">
      <c r="A6" s="16" t="s">
        <v>361</v>
      </c>
      <c r="B6" s="9" t="s">
        <v>0</v>
      </c>
      <c r="C6" s="2" t="s">
        <v>1</v>
      </c>
      <c r="D6" s="2" t="s">
        <v>1</v>
      </c>
      <c r="E6" s="2" t="s">
        <v>0</v>
      </c>
      <c r="F6" s="2" t="s">
        <v>0</v>
      </c>
      <c r="G6" s="2" t="s">
        <v>0</v>
      </c>
      <c r="H6" s="2" t="s">
        <v>1</v>
      </c>
      <c r="I6" s="2" t="s">
        <v>1</v>
      </c>
      <c r="J6" s="2" t="s">
        <v>1</v>
      </c>
      <c r="K6" s="2" t="s">
        <v>1</v>
      </c>
      <c r="L6" s="2" t="s">
        <v>1</v>
      </c>
      <c r="M6" s="2" t="s">
        <v>0</v>
      </c>
      <c r="N6" s="2" t="s">
        <v>0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5"/>
      <c r="AN6" t="str" cm="1">
        <f t="array" ref="AN6">LOOKUP(2,1/(B6:AM6&lt;&gt;""),B6:AM6)</f>
        <v>tak</v>
      </c>
      <c r="AO6" cm="1">
        <f t="array" ref="AO6">_xlfn.LET(
_xlpm.rng, _xlfn._xlws.FILTER(B6:AM6, B6:AM6&lt;&gt;""),
_xlpm.n, COLUMNS(_xlpm.rng),
_xlpm.rev, INDEX(_xlpm.rng, 1, _xlfn.SEQUENCE(1, _xlpm.n, _xlpm.n, -1)),
_xlpm.pos, MATCH(TRUE, _xlpm.rev&lt;&gt;AN6, 0),
_xlpm.wynik, IF(ISNUMBER(_xlpm.pos), _xlpm.pos-1, _xlpm.n),
_xlpm.wynik
)</f>
        <v>2</v>
      </c>
      <c r="AP6" t="str">
        <f t="shared" si="0"/>
        <v>tak 2</v>
      </c>
    </row>
    <row r="7" spans="1:42" x14ac:dyDescent="0.25">
      <c r="A7" s="16" t="s">
        <v>362</v>
      </c>
      <c r="B7" s="9" t="s">
        <v>0</v>
      </c>
      <c r="C7" s="2" t="s">
        <v>1</v>
      </c>
      <c r="D7" s="2" t="s">
        <v>0</v>
      </c>
      <c r="E7" s="2" t="s">
        <v>0</v>
      </c>
      <c r="F7" s="2" t="s">
        <v>1</v>
      </c>
      <c r="G7" s="2" t="s">
        <v>1</v>
      </c>
      <c r="H7" s="2" t="s">
        <v>0</v>
      </c>
      <c r="I7" s="2" t="s">
        <v>0</v>
      </c>
      <c r="J7" s="2" t="s">
        <v>0</v>
      </c>
      <c r="K7" s="2" t="s">
        <v>1</v>
      </c>
      <c r="L7" s="2" t="s">
        <v>1</v>
      </c>
      <c r="M7" s="2" t="s">
        <v>0</v>
      </c>
      <c r="N7" s="2" t="s">
        <v>1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5"/>
      <c r="AN7" t="str" cm="1">
        <f t="array" ref="AN7">LOOKUP(2,1/(B7:AM7&lt;&gt;""),B7:AM7)</f>
        <v>nie</v>
      </c>
      <c r="AO7" cm="1">
        <f t="array" ref="AO7">_xlfn.LET(
_xlpm.rng, _xlfn._xlws.FILTER(B7:AM7, B7:AM7&lt;&gt;""),
_xlpm.n, COLUMNS(_xlpm.rng),
_xlpm.rev, INDEX(_xlpm.rng, 1, _xlfn.SEQUENCE(1, _xlpm.n, _xlpm.n, -1)),
_xlpm.pos, MATCH(TRUE, _xlpm.rev&lt;&gt;AN7, 0),
_xlpm.wynik, IF(ISNUMBER(_xlpm.pos), _xlpm.pos-1, _xlpm.n),
_xlpm.wynik
)</f>
        <v>1</v>
      </c>
      <c r="AP7" t="str">
        <f t="shared" si="0"/>
        <v>nie 1</v>
      </c>
    </row>
    <row r="8" spans="1:42" x14ac:dyDescent="0.25">
      <c r="A8" s="16" t="s">
        <v>363</v>
      </c>
      <c r="B8" s="9" t="s">
        <v>0</v>
      </c>
      <c r="C8" s="2" t="s">
        <v>0</v>
      </c>
      <c r="D8" s="2" t="s">
        <v>0</v>
      </c>
      <c r="E8" s="2" t="s">
        <v>1</v>
      </c>
      <c r="F8" s="2" t="s">
        <v>1</v>
      </c>
      <c r="G8" s="2" t="s">
        <v>0</v>
      </c>
      <c r="H8" s="2" t="s">
        <v>0</v>
      </c>
      <c r="I8" s="2" t="s">
        <v>1</v>
      </c>
      <c r="J8" s="2" t="s">
        <v>0</v>
      </c>
      <c r="K8" s="2" t="s">
        <v>0</v>
      </c>
      <c r="L8" s="2" t="s">
        <v>1</v>
      </c>
      <c r="M8" s="2" t="s">
        <v>0</v>
      </c>
      <c r="N8" s="2" t="s">
        <v>1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5"/>
      <c r="AN8" t="str" cm="1">
        <f t="array" ref="AN8">LOOKUP(2,1/(B8:AM8&lt;&gt;""),B8:AM8)</f>
        <v>nie</v>
      </c>
      <c r="AO8" cm="1">
        <f t="array" ref="AO8">_xlfn.LET(
_xlpm.rng, _xlfn._xlws.FILTER(B8:AM8, B8:AM8&lt;&gt;""),
_xlpm.n, COLUMNS(_xlpm.rng),
_xlpm.rev, INDEX(_xlpm.rng, 1, _xlfn.SEQUENCE(1, _xlpm.n, _xlpm.n, -1)),
_xlpm.pos, MATCH(TRUE, _xlpm.rev&lt;&gt;AN8, 0),
_xlpm.wynik, IF(ISNUMBER(_xlpm.pos), _xlpm.pos-1, _xlpm.n),
_xlpm.wynik
)</f>
        <v>1</v>
      </c>
      <c r="AP8" t="str">
        <f t="shared" si="0"/>
        <v>nie 1</v>
      </c>
    </row>
    <row r="9" spans="1:42" x14ac:dyDescent="0.25">
      <c r="A9" s="16" t="s">
        <v>364</v>
      </c>
      <c r="B9" s="9" t="s">
        <v>0</v>
      </c>
      <c r="C9" s="2" t="s">
        <v>0</v>
      </c>
      <c r="D9" s="2" t="s">
        <v>0</v>
      </c>
      <c r="E9" s="2" t="s">
        <v>0</v>
      </c>
      <c r="F9" s="2" t="s">
        <v>1</v>
      </c>
      <c r="G9" s="2" t="s">
        <v>0</v>
      </c>
      <c r="H9" s="2" t="s">
        <v>0</v>
      </c>
      <c r="I9" s="2" t="s">
        <v>0</v>
      </c>
      <c r="J9" s="2" t="s">
        <v>1</v>
      </c>
      <c r="K9" s="2" t="s">
        <v>1</v>
      </c>
      <c r="L9" s="2" t="s">
        <v>1</v>
      </c>
      <c r="M9" s="2" t="s">
        <v>1</v>
      </c>
      <c r="N9" s="2" t="s">
        <v>0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5"/>
      <c r="AN9" t="str" cm="1">
        <f t="array" ref="AN9">LOOKUP(2,1/(B9:AM9&lt;&gt;""),B9:AM9)</f>
        <v>tak</v>
      </c>
      <c r="AO9" cm="1">
        <f t="array" ref="AO9">_xlfn.LET(
_xlpm.rng, _xlfn._xlws.FILTER(B9:AM9, B9:AM9&lt;&gt;""),
_xlpm.n, COLUMNS(_xlpm.rng),
_xlpm.rev, INDEX(_xlpm.rng, 1, _xlfn.SEQUENCE(1, _xlpm.n, _xlpm.n, -1)),
_xlpm.pos, MATCH(TRUE, _xlpm.rev&lt;&gt;AN9, 0),
_xlpm.wynik, IF(ISNUMBER(_xlpm.pos), _xlpm.pos-1, _xlpm.n),
_xlpm.wynik
)</f>
        <v>1</v>
      </c>
      <c r="AP9" t="str">
        <f t="shared" si="0"/>
        <v>tak 1</v>
      </c>
    </row>
    <row r="10" spans="1:42" x14ac:dyDescent="0.25">
      <c r="A10" s="16" t="s">
        <v>365</v>
      </c>
      <c r="B10" s="9" t="s">
        <v>0</v>
      </c>
      <c r="C10" s="2" t="s">
        <v>1</v>
      </c>
      <c r="D10" s="2" t="s">
        <v>1</v>
      </c>
      <c r="E10" s="2" t="s">
        <v>1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1</v>
      </c>
      <c r="K10" s="2" t="s">
        <v>0</v>
      </c>
      <c r="L10" s="2" t="s">
        <v>1</v>
      </c>
      <c r="M10" s="2" t="s">
        <v>0</v>
      </c>
      <c r="N10" s="2" t="s">
        <v>1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5"/>
      <c r="AN10" t="str" cm="1">
        <f t="array" ref="AN10">LOOKUP(2,1/(B10:AM10&lt;&gt;""),B10:AM10)</f>
        <v>nie</v>
      </c>
      <c r="AO10" cm="1">
        <f t="array" ref="AO10">_xlfn.LET(
_xlpm.rng, _xlfn._xlws.FILTER(B10:AM10, B10:AM10&lt;&gt;""),
_xlpm.n, COLUMNS(_xlpm.rng),
_xlpm.rev, INDEX(_xlpm.rng, 1, _xlfn.SEQUENCE(1, _xlpm.n, _xlpm.n, -1)),
_xlpm.pos, MATCH(TRUE, _xlpm.rev&lt;&gt;AN10, 0),
_xlpm.wynik, IF(ISNUMBER(_xlpm.pos), _xlpm.pos-1, _xlpm.n),
_xlpm.wynik
)</f>
        <v>1</v>
      </c>
      <c r="AP10" t="str">
        <f t="shared" si="0"/>
        <v>nie 1</v>
      </c>
    </row>
    <row r="11" spans="1:42" x14ac:dyDescent="0.25">
      <c r="A11" s="16" t="s">
        <v>366</v>
      </c>
      <c r="B11" s="9" t="s">
        <v>1</v>
      </c>
      <c r="C11" s="2" t="s">
        <v>1</v>
      </c>
      <c r="D11" s="2" t="s">
        <v>1</v>
      </c>
      <c r="E11" s="2" t="s">
        <v>0</v>
      </c>
      <c r="F11" s="2" t="s">
        <v>0</v>
      </c>
      <c r="G11" s="2" t="s">
        <v>1</v>
      </c>
      <c r="H11" s="2" t="s">
        <v>0</v>
      </c>
      <c r="I11" s="2" t="s">
        <v>1</v>
      </c>
      <c r="J11" s="2" t="s">
        <v>1</v>
      </c>
      <c r="K11" s="2" t="s">
        <v>1</v>
      </c>
      <c r="L11" s="2" t="s">
        <v>1</v>
      </c>
      <c r="M11" s="2" t="s">
        <v>0</v>
      </c>
      <c r="N11" s="2" t="s">
        <v>0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5"/>
      <c r="AN11" t="str" cm="1">
        <f t="array" ref="AN11">LOOKUP(2,1/(B11:AM11&lt;&gt;""),B11:AM11)</f>
        <v>tak</v>
      </c>
      <c r="AO11" cm="1">
        <f t="array" ref="AO11">_xlfn.LET(
_xlpm.rng, _xlfn._xlws.FILTER(B11:AM11, B11:AM11&lt;&gt;""),
_xlpm.n, COLUMNS(_xlpm.rng),
_xlpm.rev, INDEX(_xlpm.rng, 1, _xlfn.SEQUENCE(1, _xlpm.n, _xlpm.n, -1)),
_xlpm.pos, MATCH(TRUE, _xlpm.rev&lt;&gt;AN11, 0),
_xlpm.wynik, IF(ISNUMBER(_xlpm.pos), _xlpm.pos-1, _xlpm.n),
_xlpm.wynik
)</f>
        <v>2</v>
      </c>
      <c r="AP11" t="str">
        <f t="shared" si="0"/>
        <v>tak 2</v>
      </c>
    </row>
    <row r="12" spans="1:42" x14ac:dyDescent="0.25">
      <c r="A12" s="16" t="s">
        <v>367</v>
      </c>
      <c r="B12" s="9" t="s">
        <v>0</v>
      </c>
      <c r="C12" s="2" t="s">
        <v>0</v>
      </c>
      <c r="D12" s="2" t="s">
        <v>1</v>
      </c>
      <c r="E12" s="2" t="s">
        <v>1</v>
      </c>
      <c r="F12" s="2" t="s">
        <v>0</v>
      </c>
      <c r="G12" s="2" t="s">
        <v>1</v>
      </c>
      <c r="H12" s="2" t="s">
        <v>0</v>
      </c>
      <c r="I12" s="2" t="s">
        <v>0</v>
      </c>
      <c r="J12" s="2" t="s">
        <v>0</v>
      </c>
      <c r="K12" s="2" t="s">
        <v>1</v>
      </c>
      <c r="L12" s="2" t="s">
        <v>0</v>
      </c>
      <c r="M12" s="2" t="s">
        <v>1</v>
      </c>
      <c r="N12" s="2" t="s">
        <v>0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5"/>
      <c r="AN12" t="str" cm="1">
        <f t="array" ref="AN12">LOOKUP(2,1/(B12:AM12&lt;&gt;""),B12:AM12)</f>
        <v>tak</v>
      </c>
      <c r="AO12" cm="1">
        <f t="array" ref="AO12">_xlfn.LET(
_xlpm.rng, _xlfn._xlws.FILTER(B12:AM12, B12:AM12&lt;&gt;""),
_xlpm.n, COLUMNS(_xlpm.rng),
_xlpm.rev, INDEX(_xlpm.rng, 1, _xlfn.SEQUENCE(1, _xlpm.n, _xlpm.n, -1)),
_xlpm.pos, MATCH(TRUE, _xlpm.rev&lt;&gt;AN12, 0),
_xlpm.wynik, IF(ISNUMBER(_xlpm.pos), _xlpm.pos-1, _xlpm.n),
_xlpm.wynik
)</f>
        <v>1</v>
      </c>
      <c r="AP12" t="str">
        <f t="shared" si="0"/>
        <v>tak 1</v>
      </c>
    </row>
    <row r="13" spans="1:42" x14ac:dyDescent="0.25">
      <c r="A13" s="16" t="s">
        <v>368</v>
      </c>
      <c r="B13" s="9" t="s">
        <v>0</v>
      </c>
      <c r="C13" s="2" t="s">
        <v>1</v>
      </c>
      <c r="D13" s="2" t="s">
        <v>0</v>
      </c>
      <c r="E13" s="2" t="s">
        <v>1</v>
      </c>
      <c r="F13" s="2" t="s">
        <v>0</v>
      </c>
      <c r="G13" s="2" t="s">
        <v>1</v>
      </c>
      <c r="H13" s="2" t="s">
        <v>1</v>
      </c>
      <c r="I13" s="2" t="s">
        <v>0</v>
      </c>
      <c r="J13" s="2" t="s">
        <v>1</v>
      </c>
      <c r="K13" s="2" t="s">
        <v>1</v>
      </c>
      <c r="L13" s="2" t="s">
        <v>1</v>
      </c>
      <c r="M13" s="2" t="s">
        <v>1</v>
      </c>
      <c r="N13" s="2" t="s">
        <v>1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5"/>
      <c r="AN13" t="str" cm="1">
        <f t="array" ref="AN13">LOOKUP(2,1/(B13:AM13&lt;&gt;""),B13:AM13)</f>
        <v>nie</v>
      </c>
      <c r="AO13" cm="1">
        <f t="array" ref="AO13">_xlfn.LET(
_xlpm.rng, _xlfn._xlws.FILTER(B13:AM13, B13:AM13&lt;&gt;""),
_xlpm.n, COLUMNS(_xlpm.rng),
_xlpm.rev, INDEX(_xlpm.rng, 1, _xlfn.SEQUENCE(1, _xlpm.n, _xlpm.n, -1)),
_xlpm.pos, MATCH(TRUE, _xlpm.rev&lt;&gt;AN13, 0),
_xlpm.wynik, IF(ISNUMBER(_xlpm.pos), _xlpm.pos-1, _xlpm.n),
_xlpm.wynik
)</f>
        <v>5</v>
      </c>
      <c r="AP13" t="str">
        <f t="shared" si="0"/>
        <v>nie 5</v>
      </c>
    </row>
    <row r="14" spans="1:42" x14ac:dyDescent="0.25">
      <c r="A14" s="16" t="s">
        <v>369</v>
      </c>
      <c r="B14" s="9" t="s">
        <v>0</v>
      </c>
      <c r="C14" s="2" t="s">
        <v>1</v>
      </c>
      <c r="D14" s="2" t="s">
        <v>1</v>
      </c>
      <c r="E14" s="2" t="s">
        <v>0</v>
      </c>
      <c r="F14" s="2" t="s">
        <v>1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1</v>
      </c>
      <c r="M14" s="2" t="s">
        <v>1</v>
      </c>
      <c r="N14" s="2" t="s">
        <v>1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5"/>
      <c r="AN14" t="str" cm="1">
        <f t="array" ref="AN14">LOOKUP(2,1/(B14:AM14&lt;&gt;""),B14:AM14)</f>
        <v>nie</v>
      </c>
      <c r="AO14" cm="1">
        <f t="array" ref="AO14">_xlfn.LET(
_xlpm.rng, _xlfn._xlws.FILTER(B14:AM14, B14:AM14&lt;&gt;""),
_xlpm.n, COLUMNS(_xlpm.rng),
_xlpm.rev, INDEX(_xlpm.rng, 1, _xlfn.SEQUENCE(1, _xlpm.n, _xlpm.n, -1)),
_xlpm.pos, MATCH(TRUE, _xlpm.rev&lt;&gt;AN14, 0),
_xlpm.wynik, IF(ISNUMBER(_xlpm.pos), _xlpm.pos-1, _xlpm.n),
_xlpm.wynik
)</f>
        <v>3</v>
      </c>
      <c r="AP14" t="str">
        <f t="shared" si="0"/>
        <v>nie 3</v>
      </c>
    </row>
    <row r="15" spans="1:42" x14ac:dyDescent="0.25">
      <c r="A15" s="16" t="s">
        <v>370</v>
      </c>
      <c r="B15" s="9" t="s">
        <v>1</v>
      </c>
      <c r="C15" s="2" t="s">
        <v>0</v>
      </c>
      <c r="D15" s="2" t="s">
        <v>0</v>
      </c>
      <c r="E15" s="2" t="s">
        <v>1</v>
      </c>
      <c r="F15" s="2" t="s">
        <v>0</v>
      </c>
      <c r="G15" s="2" t="s">
        <v>1</v>
      </c>
      <c r="H15" s="2" t="s">
        <v>0</v>
      </c>
      <c r="I15" s="2" t="s">
        <v>1</v>
      </c>
      <c r="J15" s="2" t="s">
        <v>1</v>
      </c>
      <c r="K15" s="2" t="s">
        <v>0</v>
      </c>
      <c r="L15" s="2" t="s">
        <v>1</v>
      </c>
      <c r="M15" s="2" t="s">
        <v>1</v>
      </c>
      <c r="N15" s="2" t="s">
        <v>1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5"/>
      <c r="AN15" t="str" cm="1">
        <f t="array" ref="AN15">LOOKUP(2,1/(B15:AM15&lt;&gt;""),B15:AM15)</f>
        <v>nie</v>
      </c>
      <c r="AO15" cm="1">
        <f t="array" ref="AO15">_xlfn.LET(
_xlpm.rng, _xlfn._xlws.FILTER(B15:AM15, B15:AM15&lt;&gt;""),
_xlpm.n, COLUMNS(_xlpm.rng),
_xlpm.rev, INDEX(_xlpm.rng, 1, _xlfn.SEQUENCE(1, _xlpm.n, _xlpm.n, -1)),
_xlpm.pos, MATCH(TRUE, _xlpm.rev&lt;&gt;AN15, 0),
_xlpm.wynik, IF(ISNUMBER(_xlpm.pos), _xlpm.pos-1, _xlpm.n),
_xlpm.wynik
)</f>
        <v>3</v>
      </c>
      <c r="AP15" t="str">
        <f t="shared" si="0"/>
        <v>nie 3</v>
      </c>
    </row>
    <row r="16" spans="1:42" x14ac:dyDescent="0.25">
      <c r="A16" s="16" t="s">
        <v>371</v>
      </c>
      <c r="B16" s="9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1</v>
      </c>
      <c r="H16" s="2" t="s">
        <v>0</v>
      </c>
      <c r="I16" s="2" t="s">
        <v>0</v>
      </c>
      <c r="J16" s="2" t="s">
        <v>1</v>
      </c>
      <c r="K16" s="2" t="s">
        <v>0</v>
      </c>
      <c r="L16" s="2" t="s">
        <v>1</v>
      </c>
      <c r="M16" s="2" t="s">
        <v>0</v>
      </c>
      <c r="N16" s="2" t="s">
        <v>1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5"/>
      <c r="AN16" t="str" cm="1">
        <f t="array" ref="AN16">LOOKUP(2,1/(B16:AM16&lt;&gt;""),B16:AM16)</f>
        <v>nie</v>
      </c>
      <c r="AO16" cm="1">
        <f t="array" ref="AO16">_xlfn.LET(
_xlpm.rng, _xlfn._xlws.FILTER(B16:AM16, B16:AM16&lt;&gt;""),
_xlpm.n, COLUMNS(_xlpm.rng),
_xlpm.rev, INDEX(_xlpm.rng, 1, _xlfn.SEQUENCE(1, _xlpm.n, _xlpm.n, -1)),
_xlpm.pos, MATCH(TRUE, _xlpm.rev&lt;&gt;AN16, 0),
_xlpm.wynik, IF(ISNUMBER(_xlpm.pos), _xlpm.pos-1, _xlpm.n),
_xlpm.wynik
)</f>
        <v>1</v>
      </c>
      <c r="AP16" t="str">
        <f t="shared" si="0"/>
        <v>nie 1</v>
      </c>
    </row>
    <row r="17" spans="1:42" x14ac:dyDescent="0.25">
      <c r="A17" s="16" t="s">
        <v>372</v>
      </c>
      <c r="B17" s="9" t="s">
        <v>0</v>
      </c>
      <c r="C17" s="2" t="s">
        <v>0</v>
      </c>
      <c r="D17" s="2" t="s">
        <v>1</v>
      </c>
      <c r="E17" s="2" t="s">
        <v>1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1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5"/>
      <c r="AN17" t="str" cm="1">
        <f t="array" ref="AN17">LOOKUP(2,1/(B17:AM17&lt;&gt;""),B17:AM17)</f>
        <v>nie</v>
      </c>
      <c r="AO17" cm="1">
        <f t="array" ref="AO17">_xlfn.LET(
_xlpm.rng, _xlfn._xlws.FILTER(B17:AM17, B17:AM17&lt;&gt;""),
_xlpm.n, COLUMNS(_xlpm.rng),
_xlpm.rev, INDEX(_xlpm.rng, 1, _xlfn.SEQUENCE(1, _xlpm.n, _xlpm.n, -1)),
_xlpm.pos, MATCH(TRUE, _xlpm.rev&lt;&gt;AN17, 0),
_xlpm.wynik, IF(ISNUMBER(_xlpm.pos), _xlpm.pos-1, _xlpm.n),
_xlpm.wynik
)</f>
        <v>1</v>
      </c>
      <c r="AP17" t="str">
        <f t="shared" si="0"/>
        <v>nie 1</v>
      </c>
    </row>
    <row r="18" spans="1:42" x14ac:dyDescent="0.25">
      <c r="A18" s="16" t="s">
        <v>373</v>
      </c>
      <c r="B18" s="9" t="s">
        <v>1</v>
      </c>
      <c r="C18" s="2" t="s">
        <v>0</v>
      </c>
      <c r="D18" s="2" t="s">
        <v>0</v>
      </c>
      <c r="E18" s="2" t="s">
        <v>1</v>
      </c>
      <c r="F18" s="2" t="s">
        <v>0</v>
      </c>
      <c r="G18" s="2" t="s">
        <v>1</v>
      </c>
      <c r="H18" s="2" t="s">
        <v>1</v>
      </c>
      <c r="I18" s="2" t="s">
        <v>1</v>
      </c>
      <c r="J18" s="2" t="s">
        <v>0</v>
      </c>
      <c r="K18" s="2" t="s">
        <v>1</v>
      </c>
      <c r="L18" s="2" t="s">
        <v>1</v>
      </c>
      <c r="M18" s="2" t="s">
        <v>1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5"/>
      <c r="AN18" t="str" cm="1">
        <f t="array" ref="AN18">LOOKUP(2,1/(B18:AM18&lt;&gt;""),B18:AM18)</f>
        <v>nie</v>
      </c>
      <c r="AO18" cm="1">
        <f t="array" ref="AO18">_xlfn.LET(
_xlpm.rng, _xlfn._xlws.FILTER(B18:AM18, B18:AM18&lt;&gt;""),
_xlpm.n, COLUMNS(_xlpm.rng),
_xlpm.rev, INDEX(_xlpm.rng, 1, _xlfn.SEQUENCE(1, _xlpm.n, _xlpm.n, -1)),
_xlpm.pos, MATCH(TRUE, _xlpm.rev&lt;&gt;AN18, 0),
_xlpm.wynik, IF(ISNUMBER(_xlpm.pos), _xlpm.pos-1, _xlpm.n),
_xlpm.wynik
)</f>
        <v>3</v>
      </c>
      <c r="AP18" t="str">
        <f t="shared" si="0"/>
        <v>nie 3</v>
      </c>
    </row>
    <row r="19" spans="1:42" x14ac:dyDescent="0.25">
      <c r="A19" s="16" t="s">
        <v>374</v>
      </c>
      <c r="B19" s="9" t="s">
        <v>1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1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1</v>
      </c>
      <c r="M19" s="2" t="s">
        <v>0</v>
      </c>
      <c r="N19" s="2" t="s">
        <v>1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5"/>
      <c r="AN19" t="str" cm="1">
        <f t="array" ref="AN19">LOOKUP(2,1/(B19:AM19&lt;&gt;""),B19:AM19)</f>
        <v>nie</v>
      </c>
      <c r="AO19" cm="1">
        <f t="array" ref="AO19">_xlfn.LET(
_xlpm.rng, _xlfn._xlws.FILTER(B19:AM19, B19:AM19&lt;&gt;""),
_xlpm.n, COLUMNS(_xlpm.rng),
_xlpm.rev, INDEX(_xlpm.rng, 1, _xlfn.SEQUENCE(1, _xlpm.n, _xlpm.n, -1)),
_xlpm.pos, MATCH(TRUE, _xlpm.rev&lt;&gt;AN19, 0),
_xlpm.wynik, IF(ISNUMBER(_xlpm.pos), _xlpm.pos-1, _xlpm.n),
_xlpm.wynik
)</f>
        <v>1</v>
      </c>
      <c r="AP19" t="str">
        <f t="shared" si="0"/>
        <v>nie 1</v>
      </c>
    </row>
    <row r="20" spans="1:42" hidden="1" x14ac:dyDescent="0.25">
      <c r="B20">
        <f t="shared" ref="B20:AM20" si="1">COUNTIF(B2:B19, "tak")</f>
        <v>12</v>
      </c>
      <c r="C20">
        <f t="shared" si="1"/>
        <v>10</v>
      </c>
      <c r="D20">
        <f t="shared" si="1"/>
        <v>10</v>
      </c>
      <c r="E20">
        <f t="shared" si="1"/>
        <v>10</v>
      </c>
      <c r="F20">
        <f t="shared" si="1"/>
        <v>12</v>
      </c>
      <c r="G20">
        <f t="shared" si="1"/>
        <v>8</v>
      </c>
      <c r="H20">
        <f t="shared" si="1"/>
        <v>14</v>
      </c>
      <c r="I20">
        <f t="shared" si="1"/>
        <v>10</v>
      </c>
      <c r="J20">
        <f t="shared" si="1"/>
        <v>8</v>
      </c>
      <c r="K20">
        <f t="shared" si="1"/>
        <v>10</v>
      </c>
      <c r="L20">
        <f t="shared" si="1"/>
        <v>2</v>
      </c>
      <c r="M20">
        <f t="shared" si="1"/>
        <v>10</v>
      </c>
      <c r="N20">
        <f t="shared" si="1"/>
        <v>4</v>
      </c>
      <c r="O20">
        <f t="shared" si="1"/>
        <v>0</v>
      </c>
      <c r="P20">
        <f t="shared" si="1"/>
        <v>0</v>
      </c>
      <c r="Q20">
        <f t="shared" si="1"/>
        <v>0</v>
      </c>
      <c r="R20">
        <f t="shared" si="1"/>
        <v>0</v>
      </c>
      <c r="S20">
        <f t="shared" si="1"/>
        <v>0</v>
      </c>
      <c r="T20">
        <f t="shared" si="1"/>
        <v>0</v>
      </c>
      <c r="U20">
        <f t="shared" si="1"/>
        <v>0</v>
      </c>
      <c r="V20">
        <f t="shared" si="1"/>
        <v>0</v>
      </c>
      <c r="W20">
        <f t="shared" si="1"/>
        <v>0</v>
      </c>
      <c r="X20">
        <f t="shared" si="1"/>
        <v>0</v>
      </c>
      <c r="Y20">
        <f t="shared" si="1"/>
        <v>0</v>
      </c>
      <c r="Z20">
        <f t="shared" si="1"/>
        <v>0</v>
      </c>
      <c r="AA20">
        <f t="shared" si="1"/>
        <v>0</v>
      </c>
      <c r="AB20">
        <f t="shared" si="1"/>
        <v>0</v>
      </c>
      <c r="AC20">
        <f t="shared" si="1"/>
        <v>0</v>
      </c>
      <c r="AD20">
        <f t="shared" si="1"/>
        <v>0</v>
      </c>
      <c r="AE20">
        <f t="shared" si="1"/>
        <v>0</v>
      </c>
      <c r="AF20">
        <f t="shared" si="1"/>
        <v>0</v>
      </c>
      <c r="AG20">
        <f t="shared" si="1"/>
        <v>0</v>
      </c>
      <c r="AH20">
        <f t="shared" si="1"/>
        <v>0</v>
      </c>
      <c r="AI20">
        <f t="shared" si="1"/>
        <v>0</v>
      </c>
      <c r="AJ20">
        <f t="shared" si="1"/>
        <v>0</v>
      </c>
      <c r="AK20">
        <f t="shared" si="1"/>
        <v>0</v>
      </c>
      <c r="AL20">
        <f t="shared" si="1"/>
        <v>0</v>
      </c>
      <c r="AM20">
        <f t="shared" si="1"/>
        <v>0</v>
      </c>
    </row>
    <row r="21" spans="1:42" hidden="1" x14ac:dyDescent="0.25">
      <c r="B21">
        <f t="shared" ref="B21:AM21" si="2">COUNTIF(B2:B19, "nie")</f>
        <v>6</v>
      </c>
      <c r="C21">
        <f t="shared" si="2"/>
        <v>8</v>
      </c>
      <c r="D21">
        <f t="shared" si="2"/>
        <v>8</v>
      </c>
      <c r="E21">
        <f t="shared" si="2"/>
        <v>8</v>
      </c>
      <c r="F21">
        <f t="shared" si="2"/>
        <v>6</v>
      </c>
      <c r="G21">
        <f t="shared" si="2"/>
        <v>10</v>
      </c>
      <c r="H21">
        <f t="shared" si="2"/>
        <v>4</v>
      </c>
      <c r="I21">
        <f t="shared" si="2"/>
        <v>8</v>
      </c>
      <c r="J21">
        <f t="shared" si="2"/>
        <v>10</v>
      </c>
      <c r="K21">
        <f t="shared" si="2"/>
        <v>8</v>
      </c>
      <c r="L21">
        <f t="shared" si="2"/>
        <v>16</v>
      </c>
      <c r="M21">
        <f t="shared" si="2"/>
        <v>8</v>
      </c>
      <c r="N21">
        <f t="shared" si="2"/>
        <v>12</v>
      </c>
      <c r="O21">
        <f t="shared" si="2"/>
        <v>0</v>
      </c>
      <c r="P21">
        <f t="shared" si="2"/>
        <v>0</v>
      </c>
      <c r="Q21">
        <f t="shared" si="2"/>
        <v>0</v>
      </c>
      <c r="R21">
        <f t="shared" si="2"/>
        <v>0</v>
      </c>
      <c r="S21">
        <f t="shared" si="2"/>
        <v>0</v>
      </c>
      <c r="T21">
        <f t="shared" si="2"/>
        <v>0</v>
      </c>
      <c r="U21">
        <f t="shared" si="2"/>
        <v>0</v>
      </c>
      <c r="V21">
        <f t="shared" si="2"/>
        <v>0</v>
      </c>
      <c r="W21">
        <f t="shared" si="2"/>
        <v>0</v>
      </c>
      <c r="X21">
        <f t="shared" si="2"/>
        <v>0</v>
      </c>
      <c r="Y21">
        <f t="shared" si="2"/>
        <v>0</v>
      </c>
      <c r="Z21">
        <f t="shared" si="2"/>
        <v>0</v>
      </c>
      <c r="AA21">
        <f t="shared" si="2"/>
        <v>0</v>
      </c>
      <c r="AB21">
        <f t="shared" si="2"/>
        <v>0</v>
      </c>
      <c r="AC21">
        <f t="shared" si="2"/>
        <v>0</v>
      </c>
      <c r="AD21">
        <f t="shared" si="2"/>
        <v>0</v>
      </c>
      <c r="AE21">
        <f t="shared" si="2"/>
        <v>0</v>
      </c>
      <c r="AF21">
        <f t="shared" si="2"/>
        <v>0</v>
      </c>
      <c r="AG21">
        <f t="shared" si="2"/>
        <v>0</v>
      </c>
      <c r="AH21">
        <f t="shared" si="2"/>
        <v>0</v>
      </c>
      <c r="AI21">
        <f t="shared" si="2"/>
        <v>0</v>
      </c>
      <c r="AJ21">
        <f t="shared" si="2"/>
        <v>0</v>
      </c>
      <c r="AK21">
        <f t="shared" si="2"/>
        <v>0</v>
      </c>
      <c r="AL21">
        <f t="shared" si="2"/>
        <v>0</v>
      </c>
      <c r="AM21">
        <f t="shared" si="2"/>
        <v>0</v>
      </c>
    </row>
    <row r="22" spans="1:42" hidden="1" x14ac:dyDescent="0.25">
      <c r="B22" t="str">
        <f>IF(MOD(B20, 2) = 0, "1", "0")</f>
        <v>1</v>
      </c>
      <c r="C22" t="str">
        <f t="shared" ref="C22:AM23" si="3">IF(MOD(C20, 2) = 0, "1", "0")</f>
        <v>1</v>
      </c>
      <c r="D22" t="str">
        <f t="shared" si="3"/>
        <v>1</v>
      </c>
      <c r="E22" t="str">
        <f t="shared" si="3"/>
        <v>1</v>
      </c>
      <c r="F22" t="str">
        <f t="shared" si="3"/>
        <v>1</v>
      </c>
      <c r="G22" t="str">
        <f t="shared" si="3"/>
        <v>1</v>
      </c>
      <c r="H22" t="str">
        <f t="shared" si="3"/>
        <v>1</v>
      </c>
      <c r="I22" t="str">
        <f t="shared" si="3"/>
        <v>1</v>
      </c>
      <c r="J22" t="str">
        <f t="shared" si="3"/>
        <v>1</v>
      </c>
      <c r="K22" t="str">
        <f t="shared" si="3"/>
        <v>1</v>
      </c>
      <c r="L22" t="str">
        <f t="shared" si="3"/>
        <v>1</v>
      </c>
      <c r="M22" t="str">
        <f t="shared" si="3"/>
        <v>1</v>
      </c>
      <c r="N22" t="str">
        <f t="shared" si="3"/>
        <v>1</v>
      </c>
      <c r="O22" t="str">
        <f t="shared" si="3"/>
        <v>1</v>
      </c>
      <c r="P22" t="str">
        <f t="shared" si="3"/>
        <v>1</v>
      </c>
      <c r="Q22" t="str">
        <f t="shared" si="3"/>
        <v>1</v>
      </c>
      <c r="R22" t="str">
        <f t="shared" si="3"/>
        <v>1</v>
      </c>
      <c r="S22" t="str">
        <f t="shared" si="3"/>
        <v>1</v>
      </c>
      <c r="T22" t="str">
        <f t="shared" si="3"/>
        <v>1</v>
      </c>
      <c r="U22" t="str">
        <f t="shared" si="3"/>
        <v>1</v>
      </c>
      <c r="V22" t="str">
        <f t="shared" si="3"/>
        <v>1</v>
      </c>
      <c r="W22" t="str">
        <f t="shared" si="3"/>
        <v>1</v>
      </c>
      <c r="X22" t="str">
        <f t="shared" si="3"/>
        <v>1</v>
      </c>
      <c r="Y22" t="str">
        <f t="shared" si="3"/>
        <v>1</v>
      </c>
      <c r="Z22" t="str">
        <f t="shared" si="3"/>
        <v>1</v>
      </c>
      <c r="AA22" t="str">
        <f t="shared" si="3"/>
        <v>1</v>
      </c>
      <c r="AB22" t="str">
        <f t="shared" si="3"/>
        <v>1</v>
      </c>
      <c r="AC22" t="str">
        <f t="shared" si="3"/>
        <v>1</v>
      </c>
      <c r="AD22" t="str">
        <f t="shared" si="3"/>
        <v>1</v>
      </c>
      <c r="AE22" t="str">
        <f t="shared" si="3"/>
        <v>1</v>
      </c>
      <c r="AF22" t="str">
        <f t="shared" si="3"/>
        <v>1</v>
      </c>
      <c r="AG22" t="str">
        <f t="shared" si="3"/>
        <v>1</v>
      </c>
      <c r="AH22" t="str">
        <f t="shared" si="3"/>
        <v>1</v>
      </c>
      <c r="AI22" t="str">
        <f t="shared" si="3"/>
        <v>1</v>
      </c>
      <c r="AJ22" t="str">
        <f t="shared" si="3"/>
        <v>1</v>
      </c>
      <c r="AK22" t="str">
        <f t="shared" si="3"/>
        <v>1</v>
      </c>
      <c r="AL22" t="str">
        <f t="shared" si="3"/>
        <v>1</v>
      </c>
      <c r="AM22" t="str">
        <f t="shared" si="3"/>
        <v>1</v>
      </c>
    </row>
    <row r="23" spans="1:42" hidden="1" x14ac:dyDescent="0.25">
      <c r="B23" t="str">
        <f>IF(MOD(B21, 2) = 0, "1", "0")</f>
        <v>1</v>
      </c>
      <c r="C23" t="str">
        <f t="shared" si="3"/>
        <v>1</v>
      </c>
      <c r="D23" t="str">
        <f t="shared" si="3"/>
        <v>1</v>
      </c>
      <c r="E23" t="str">
        <f t="shared" si="3"/>
        <v>1</v>
      </c>
      <c r="F23" t="str">
        <f t="shared" si="3"/>
        <v>1</v>
      </c>
      <c r="G23" t="str">
        <f t="shared" si="3"/>
        <v>1</v>
      </c>
      <c r="H23" t="str">
        <f t="shared" si="3"/>
        <v>1</v>
      </c>
      <c r="I23" t="str">
        <f t="shared" si="3"/>
        <v>1</v>
      </c>
      <c r="J23" t="str">
        <f t="shared" si="3"/>
        <v>1</v>
      </c>
      <c r="K23" t="str">
        <f t="shared" si="3"/>
        <v>1</v>
      </c>
      <c r="L23" t="str">
        <f t="shared" si="3"/>
        <v>1</v>
      </c>
      <c r="M23" t="str">
        <f t="shared" si="3"/>
        <v>1</v>
      </c>
      <c r="N23" t="str">
        <f t="shared" si="3"/>
        <v>1</v>
      </c>
      <c r="O23" t="str">
        <f t="shared" si="3"/>
        <v>1</v>
      </c>
      <c r="P23" t="str">
        <f t="shared" si="3"/>
        <v>1</v>
      </c>
      <c r="Q23" t="str">
        <f t="shared" si="3"/>
        <v>1</v>
      </c>
      <c r="R23" t="str">
        <f t="shared" si="3"/>
        <v>1</v>
      </c>
      <c r="S23" t="str">
        <f t="shared" si="3"/>
        <v>1</v>
      </c>
      <c r="T23" t="str">
        <f t="shared" si="3"/>
        <v>1</v>
      </c>
      <c r="U23" t="str">
        <f t="shared" si="3"/>
        <v>1</v>
      </c>
      <c r="V23" t="str">
        <f t="shared" si="3"/>
        <v>1</v>
      </c>
      <c r="W23" t="str">
        <f t="shared" si="3"/>
        <v>1</v>
      </c>
      <c r="X23" t="str">
        <f t="shared" si="3"/>
        <v>1</v>
      </c>
      <c r="Y23" t="str">
        <f t="shared" si="3"/>
        <v>1</v>
      </c>
      <c r="Z23" t="str">
        <f t="shared" si="3"/>
        <v>1</v>
      </c>
      <c r="AA23" t="str">
        <f t="shared" si="3"/>
        <v>1</v>
      </c>
      <c r="AB23" t="str">
        <f t="shared" si="3"/>
        <v>1</v>
      </c>
      <c r="AC23" t="str">
        <f t="shared" si="3"/>
        <v>1</v>
      </c>
      <c r="AD23" t="str">
        <f t="shared" si="3"/>
        <v>1</v>
      </c>
      <c r="AE23" t="str">
        <f t="shared" si="3"/>
        <v>1</v>
      </c>
      <c r="AF23" t="str">
        <f t="shared" si="3"/>
        <v>1</v>
      </c>
      <c r="AG23" t="str">
        <f t="shared" si="3"/>
        <v>1</v>
      </c>
      <c r="AH23" t="str">
        <f t="shared" si="3"/>
        <v>1</v>
      </c>
      <c r="AI23" t="str">
        <f t="shared" si="3"/>
        <v>1</v>
      </c>
      <c r="AJ23" t="str">
        <f t="shared" si="3"/>
        <v>1</v>
      </c>
      <c r="AK23" t="str">
        <f t="shared" si="3"/>
        <v>1</v>
      </c>
      <c r="AL23" t="str">
        <f t="shared" si="3"/>
        <v>1</v>
      </c>
      <c r="AM23" t="str">
        <f t="shared" si="3"/>
        <v>1</v>
      </c>
    </row>
    <row r="24" spans="1:42" hidden="1" x14ac:dyDescent="0.25">
      <c r="B24">
        <f>SUM(B22+B23)</f>
        <v>2</v>
      </c>
      <c r="C24">
        <f t="shared" ref="C24:AM24" si="4">SUM(C22+C23)</f>
        <v>2</v>
      </c>
      <c r="D24">
        <f t="shared" si="4"/>
        <v>2</v>
      </c>
      <c r="E24">
        <f t="shared" si="4"/>
        <v>2</v>
      </c>
      <c r="F24">
        <f t="shared" si="4"/>
        <v>2</v>
      </c>
      <c r="G24">
        <f t="shared" si="4"/>
        <v>2</v>
      </c>
      <c r="H24">
        <f t="shared" si="4"/>
        <v>2</v>
      </c>
      <c r="I24">
        <f t="shared" si="4"/>
        <v>2</v>
      </c>
      <c r="J24">
        <f t="shared" si="4"/>
        <v>2</v>
      </c>
      <c r="K24">
        <f t="shared" si="4"/>
        <v>2</v>
      </c>
      <c r="L24">
        <f t="shared" si="4"/>
        <v>2</v>
      </c>
      <c r="M24">
        <f t="shared" si="4"/>
        <v>2</v>
      </c>
      <c r="N24">
        <f t="shared" si="4"/>
        <v>2</v>
      </c>
      <c r="O24">
        <f t="shared" si="4"/>
        <v>2</v>
      </c>
      <c r="P24">
        <f t="shared" si="4"/>
        <v>2</v>
      </c>
      <c r="Q24">
        <f t="shared" si="4"/>
        <v>2</v>
      </c>
      <c r="R24">
        <f t="shared" si="4"/>
        <v>2</v>
      </c>
      <c r="S24">
        <f t="shared" si="4"/>
        <v>2</v>
      </c>
      <c r="T24">
        <f t="shared" si="4"/>
        <v>2</v>
      </c>
      <c r="U24">
        <f t="shared" si="4"/>
        <v>2</v>
      </c>
      <c r="V24">
        <f t="shared" si="4"/>
        <v>2</v>
      </c>
      <c r="W24">
        <f t="shared" si="4"/>
        <v>2</v>
      </c>
      <c r="X24">
        <f t="shared" si="4"/>
        <v>2</v>
      </c>
      <c r="Y24">
        <f t="shared" si="4"/>
        <v>2</v>
      </c>
      <c r="Z24">
        <f t="shared" si="4"/>
        <v>2</v>
      </c>
      <c r="AA24">
        <f t="shared" si="4"/>
        <v>2</v>
      </c>
      <c r="AB24">
        <f t="shared" si="4"/>
        <v>2</v>
      </c>
      <c r="AC24">
        <f t="shared" si="4"/>
        <v>2</v>
      </c>
      <c r="AD24">
        <f t="shared" si="4"/>
        <v>2</v>
      </c>
      <c r="AE24">
        <f t="shared" si="4"/>
        <v>2</v>
      </c>
      <c r="AF24">
        <f t="shared" si="4"/>
        <v>2</v>
      </c>
      <c r="AG24">
        <f t="shared" si="4"/>
        <v>2</v>
      </c>
      <c r="AH24">
        <f t="shared" si="4"/>
        <v>2</v>
      </c>
      <c r="AI24">
        <f t="shared" si="4"/>
        <v>2</v>
      </c>
      <c r="AJ24">
        <f t="shared" si="4"/>
        <v>2</v>
      </c>
      <c r="AK24">
        <f t="shared" si="4"/>
        <v>2</v>
      </c>
      <c r="AL24">
        <f t="shared" si="4"/>
        <v>2</v>
      </c>
      <c r="AM24">
        <f t="shared" si="4"/>
        <v>2</v>
      </c>
    </row>
    <row r="25" spans="1:42" x14ac:dyDescent="0.25">
      <c r="B25" t="str">
        <f t="shared" ref="B25:AM25" si="5">IF(B24&lt;2, "Błąd! "," ")</f>
        <v xml:space="preserve"> </v>
      </c>
      <c r="C25" t="str">
        <f t="shared" si="5"/>
        <v xml:space="preserve"> </v>
      </c>
      <c r="D25" t="str">
        <f t="shared" si="5"/>
        <v xml:space="preserve"> </v>
      </c>
      <c r="E25" t="str">
        <f t="shared" si="5"/>
        <v xml:space="preserve"> </v>
      </c>
      <c r="F25" t="str">
        <f t="shared" si="5"/>
        <v xml:space="preserve"> </v>
      </c>
      <c r="G25" t="str">
        <f t="shared" si="5"/>
        <v xml:space="preserve"> </v>
      </c>
      <c r="H25" t="str">
        <f t="shared" si="5"/>
        <v xml:space="preserve"> </v>
      </c>
      <c r="I25" t="str">
        <f t="shared" si="5"/>
        <v xml:space="preserve"> </v>
      </c>
      <c r="J25" t="str">
        <f t="shared" si="5"/>
        <v xml:space="preserve"> </v>
      </c>
      <c r="K25" t="str">
        <f t="shared" si="5"/>
        <v xml:space="preserve"> </v>
      </c>
      <c r="L25" t="str">
        <f t="shared" si="5"/>
        <v xml:space="preserve"> </v>
      </c>
      <c r="M25" t="str">
        <f t="shared" si="5"/>
        <v xml:space="preserve"> </v>
      </c>
      <c r="N25" t="str">
        <f t="shared" si="5"/>
        <v xml:space="preserve"> </v>
      </c>
      <c r="O25" t="str">
        <f t="shared" si="5"/>
        <v xml:space="preserve"> </v>
      </c>
      <c r="P25" t="str">
        <f t="shared" si="5"/>
        <v xml:space="preserve"> </v>
      </c>
      <c r="Q25" t="str">
        <f t="shared" si="5"/>
        <v xml:space="preserve"> </v>
      </c>
      <c r="R25" t="str">
        <f t="shared" si="5"/>
        <v xml:space="preserve"> </v>
      </c>
      <c r="S25" t="str">
        <f t="shared" si="5"/>
        <v xml:space="preserve"> </v>
      </c>
      <c r="T25" t="str">
        <f t="shared" si="5"/>
        <v xml:space="preserve"> </v>
      </c>
      <c r="U25" t="str">
        <f t="shared" si="5"/>
        <v xml:space="preserve"> </v>
      </c>
      <c r="V25" t="str">
        <f t="shared" si="5"/>
        <v xml:space="preserve"> </v>
      </c>
      <c r="W25" t="str">
        <f t="shared" si="5"/>
        <v xml:space="preserve"> </v>
      </c>
      <c r="X25" t="str">
        <f t="shared" si="5"/>
        <v xml:space="preserve"> </v>
      </c>
      <c r="Y25" t="str">
        <f t="shared" si="5"/>
        <v xml:space="preserve"> </v>
      </c>
      <c r="Z25" t="str">
        <f t="shared" si="5"/>
        <v xml:space="preserve"> </v>
      </c>
      <c r="AA25" t="str">
        <f t="shared" si="5"/>
        <v xml:space="preserve"> </v>
      </c>
      <c r="AB25" t="str">
        <f t="shared" si="5"/>
        <v xml:space="preserve"> </v>
      </c>
      <c r="AC25" t="str">
        <f t="shared" si="5"/>
        <v xml:space="preserve"> </v>
      </c>
      <c r="AD25" t="str">
        <f t="shared" si="5"/>
        <v xml:space="preserve"> </v>
      </c>
      <c r="AE25" t="str">
        <f t="shared" si="5"/>
        <v xml:space="preserve"> </v>
      </c>
      <c r="AF25" t="str">
        <f t="shared" si="5"/>
        <v xml:space="preserve"> </v>
      </c>
      <c r="AG25" t="str">
        <f t="shared" si="5"/>
        <v xml:space="preserve"> </v>
      </c>
      <c r="AH25" t="str">
        <f t="shared" si="5"/>
        <v xml:space="preserve"> </v>
      </c>
      <c r="AI25" t="str">
        <f t="shared" si="5"/>
        <v xml:space="preserve"> </v>
      </c>
      <c r="AJ25" t="str">
        <f t="shared" si="5"/>
        <v xml:space="preserve"> </v>
      </c>
      <c r="AK25" t="str">
        <f t="shared" si="5"/>
        <v xml:space="preserve"> </v>
      </c>
      <c r="AL25" t="str">
        <f t="shared" si="5"/>
        <v xml:space="preserve"> </v>
      </c>
      <c r="AM25" t="str">
        <f t="shared" si="5"/>
        <v xml:space="preserve"> </v>
      </c>
      <c r="AN25" s="92" t="str">
        <f>IF(COUNTIF(B24:AM24, 1) + COUNTIF(B24:AM24, 0) &gt; 0, 1, "")</f>
        <v/>
      </c>
    </row>
  </sheetData>
  <dataValidations count="1">
    <dataValidation type="list" allowBlank="1" showInputMessage="1" showErrorMessage="1" sqref="B2:AM19" xr:uid="{C4DB8A45-B693-4DF0-A7D4-05D5B79A3833}">
      <formula1>"tak,nie,"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9C316-95AE-4CE7-AF23-FA5ACE6A24EF}">
  <sheetPr codeName="Arkusz22">
    <tabColor theme="8" tint="-0.249977111117893"/>
  </sheetPr>
  <dimension ref="A1:AP23"/>
  <sheetViews>
    <sheetView workbookViewId="0">
      <pane xSplit="1" topLeftCell="O1" activePane="topRight" state="frozen"/>
      <selection pane="topRight" activeCell="A18" sqref="A18:XFD22"/>
    </sheetView>
  </sheetViews>
  <sheetFormatPr defaultRowHeight="15" x14ac:dyDescent="0.25"/>
  <sheetData>
    <row r="1" spans="1:42" ht="15.75" thickBot="1" x14ac:dyDescent="0.3">
      <c r="A1" s="24"/>
      <c r="B1" s="22">
        <v>1</v>
      </c>
      <c r="C1" s="20">
        <v>2</v>
      </c>
      <c r="D1" s="20">
        <v>3</v>
      </c>
      <c r="E1" s="20">
        <v>4</v>
      </c>
      <c r="F1" s="20">
        <v>5</v>
      </c>
      <c r="G1" s="20">
        <v>6</v>
      </c>
      <c r="H1" s="20">
        <v>7</v>
      </c>
      <c r="I1" s="20">
        <v>8</v>
      </c>
      <c r="J1" s="20">
        <v>9</v>
      </c>
      <c r="K1" s="20">
        <v>10</v>
      </c>
      <c r="L1" s="20">
        <v>11</v>
      </c>
      <c r="M1" s="20">
        <v>12</v>
      </c>
      <c r="N1" s="20">
        <v>13</v>
      </c>
      <c r="O1" s="20">
        <v>14</v>
      </c>
      <c r="P1" s="20">
        <v>15</v>
      </c>
      <c r="Q1" s="20">
        <v>16</v>
      </c>
      <c r="R1" s="20">
        <v>17</v>
      </c>
      <c r="S1" s="20">
        <v>18</v>
      </c>
      <c r="T1" s="20">
        <v>19</v>
      </c>
      <c r="U1" s="20">
        <v>20</v>
      </c>
      <c r="V1" s="20">
        <v>21</v>
      </c>
      <c r="W1" s="20">
        <v>22</v>
      </c>
      <c r="X1" s="20">
        <v>23</v>
      </c>
      <c r="Y1" s="20">
        <v>24</v>
      </c>
      <c r="Z1" s="20">
        <v>25</v>
      </c>
      <c r="AA1" s="20">
        <v>26</v>
      </c>
      <c r="AB1" s="20">
        <v>27</v>
      </c>
      <c r="AC1" s="20">
        <v>28</v>
      </c>
      <c r="AD1" s="20">
        <v>29</v>
      </c>
      <c r="AE1" s="20">
        <v>30</v>
      </c>
      <c r="AF1" s="20">
        <v>31</v>
      </c>
      <c r="AG1" s="20">
        <v>32</v>
      </c>
      <c r="AH1" s="20">
        <v>33</v>
      </c>
      <c r="AI1" s="20">
        <v>34</v>
      </c>
      <c r="AJ1" s="20">
        <v>35</v>
      </c>
      <c r="AK1" s="20">
        <v>36</v>
      </c>
      <c r="AL1" s="20">
        <v>37</v>
      </c>
      <c r="AM1" s="21">
        <v>38</v>
      </c>
    </row>
    <row r="2" spans="1:42" x14ac:dyDescent="0.25">
      <c r="A2" s="16" t="s">
        <v>375</v>
      </c>
      <c r="B2" s="23" t="s">
        <v>1</v>
      </c>
      <c r="C2" s="18" t="s">
        <v>0</v>
      </c>
      <c r="D2" s="18" t="s">
        <v>0</v>
      </c>
      <c r="E2" s="18" t="s">
        <v>1</v>
      </c>
      <c r="F2" s="18" t="s">
        <v>0</v>
      </c>
      <c r="G2" s="18" t="s">
        <v>1</v>
      </c>
      <c r="H2" s="18" t="s">
        <v>1</v>
      </c>
      <c r="I2" s="18" t="s">
        <v>0</v>
      </c>
      <c r="J2" s="18" t="s">
        <v>0</v>
      </c>
      <c r="K2" s="18" t="s">
        <v>0</v>
      </c>
      <c r="L2" s="18" t="s">
        <v>1</v>
      </c>
      <c r="M2" s="18" t="s">
        <v>0</v>
      </c>
      <c r="N2" s="18" t="s">
        <v>0</v>
      </c>
      <c r="O2" s="18" t="s">
        <v>1</v>
      </c>
      <c r="P2" s="18" t="s">
        <v>0</v>
      </c>
      <c r="Q2" s="18" t="s">
        <v>0</v>
      </c>
      <c r="R2" s="18" t="s">
        <v>0</v>
      </c>
      <c r="S2" s="18" t="s">
        <v>0</v>
      </c>
      <c r="T2" s="18" t="s">
        <v>0</v>
      </c>
      <c r="U2" s="18" t="s">
        <v>0</v>
      </c>
      <c r="V2" s="18" t="s">
        <v>0</v>
      </c>
      <c r="W2" s="18" t="s">
        <v>0</v>
      </c>
      <c r="X2" s="18" t="s">
        <v>1</v>
      </c>
      <c r="Y2" s="18" t="s">
        <v>1</v>
      </c>
      <c r="Z2" s="18" t="s">
        <v>1</v>
      </c>
      <c r="AA2" s="18" t="s">
        <v>1</v>
      </c>
      <c r="AB2" s="18" t="s">
        <v>1</v>
      </c>
      <c r="AC2" s="18" t="s">
        <v>0</v>
      </c>
      <c r="AD2" s="18" t="s">
        <v>1</v>
      </c>
      <c r="AE2" s="18" t="s">
        <v>1</v>
      </c>
      <c r="AF2" s="18" t="s">
        <v>1</v>
      </c>
      <c r="AG2" s="18"/>
      <c r="AH2" s="18"/>
      <c r="AI2" s="18"/>
      <c r="AJ2" s="18"/>
      <c r="AK2" s="18"/>
      <c r="AL2" s="18"/>
      <c r="AM2" s="19"/>
      <c r="AN2" t="str" cm="1">
        <f t="array" ref="AN2">LOOKUP(2,1/(B2:AM2&lt;&gt;""),B2:AM2)</f>
        <v>nie</v>
      </c>
      <c r="AO2" cm="1">
        <f t="array" ref="AO2">_xlfn.LET(
_xlpm.rng, _xlfn._xlws.FILTER(B2:AM2, B2:AM2&lt;&gt;""),
_xlpm.n, COLUMNS(_xlpm.rng),
_xlpm.rev, INDEX(_xlpm.rng, 1, _xlfn.SEQUENCE(1, _xlpm.n, _xlpm.n, -1)),
_xlpm.pos, MATCH(TRUE, _xlpm.rev&lt;&gt;AN2, 0),
_xlpm.wynik, IF(ISNUMBER(_xlpm.pos), _xlpm.pos-1, _xlpm.n),
_xlpm.wynik
)</f>
        <v>3</v>
      </c>
      <c r="AP2" t="str">
        <f>_xlfn.CONCAT(AN2," ",AO2)</f>
        <v>nie 3</v>
      </c>
    </row>
    <row r="3" spans="1:42" x14ac:dyDescent="0.25">
      <c r="A3" s="16" t="s">
        <v>376</v>
      </c>
      <c r="B3" s="9" t="s">
        <v>0</v>
      </c>
      <c r="C3" s="2" t="s">
        <v>0</v>
      </c>
      <c r="D3" s="2" t="s">
        <v>1</v>
      </c>
      <c r="E3" s="2" t="s">
        <v>1</v>
      </c>
      <c r="F3" s="2" t="s">
        <v>0</v>
      </c>
      <c r="G3" s="2" t="s">
        <v>1</v>
      </c>
      <c r="H3" s="2" t="s">
        <v>1</v>
      </c>
      <c r="I3" s="2" t="s">
        <v>0</v>
      </c>
      <c r="J3" s="2" t="s">
        <v>0</v>
      </c>
      <c r="K3" s="2" t="s">
        <v>1</v>
      </c>
      <c r="L3" s="2" t="s">
        <v>0</v>
      </c>
      <c r="M3" s="2" t="s">
        <v>0</v>
      </c>
      <c r="N3" s="2" t="s">
        <v>1</v>
      </c>
      <c r="O3" s="2" t="s">
        <v>1</v>
      </c>
      <c r="P3" s="2" t="s">
        <v>1</v>
      </c>
      <c r="Q3" s="2" t="s">
        <v>1</v>
      </c>
      <c r="R3" s="2" t="s">
        <v>1</v>
      </c>
      <c r="S3" s="2" t="s">
        <v>0</v>
      </c>
      <c r="T3" s="2" t="s">
        <v>1</v>
      </c>
      <c r="U3" s="2" t="s">
        <v>0</v>
      </c>
      <c r="V3" s="2" t="s">
        <v>0</v>
      </c>
      <c r="W3" s="2" t="s">
        <v>0</v>
      </c>
      <c r="X3" s="2" t="s">
        <v>0</v>
      </c>
      <c r="Y3" s="2" t="s">
        <v>1</v>
      </c>
      <c r="Z3" s="2" t="s">
        <v>1</v>
      </c>
      <c r="AA3" s="2" t="s">
        <v>1</v>
      </c>
      <c r="AB3" s="2" t="s">
        <v>0</v>
      </c>
      <c r="AC3" s="2" t="s">
        <v>1</v>
      </c>
      <c r="AD3" s="2" t="s">
        <v>0</v>
      </c>
      <c r="AE3" s="2" t="s">
        <v>0</v>
      </c>
      <c r="AF3" s="2" t="s">
        <v>0</v>
      </c>
      <c r="AG3" s="2"/>
      <c r="AH3" s="2"/>
      <c r="AI3" s="2"/>
      <c r="AJ3" s="2"/>
      <c r="AK3" s="2"/>
      <c r="AL3" s="2"/>
      <c r="AM3" s="5"/>
      <c r="AN3" t="str" cm="1">
        <f t="array" ref="AN3">LOOKUP(2,1/(B3:AM3&lt;&gt;""),B3:AM3)</f>
        <v>tak</v>
      </c>
      <c r="AO3" cm="1">
        <f t="array" ref="AO3">_xlfn.LET(
_xlpm.rng, _xlfn._xlws.FILTER(B3:AM3, B3:AM3&lt;&gt;""),
_xlpm.n, COLUMNS(_xlpm.rng),
_xlpm.rev, INDEX(_xlpm.rng, 1, _xlfn.SEQUENCE(1, _xlpm.n, _xlpm.n, -1)),
_xlpm.pos, MATCH(TRUE, _xlpm.rev&lt;&gt;AN3, 0),
_xlpm.wynik, IF(ISNUMBER(_xlpm.pos), _xlpm.pos-1, _xlpm.n),
_xlpm.wynik
)</f>
        <v>3</v>
      </c>
      <c r="AP3" t="str">
        <f t="shared" ref="AP3:AP17" si="0">_xlfn.CONCAT(AN3," ",AO3)</f>
        <v>tak 3</v>
      </c>
    </row>
    <row r="4" spans="1:42" x14ac:dyDescent="0.25">
      <c r="A4" s="16" t="s">
        <v>377</v>
      </c>
      <c r="B4" s="9" t="s">
        <v>1</v>
      </c>
      <c r="C4" s="2" t="s">
        <v>1</v>
      </c>
      <c r="D4" s="2" t="s">
        <v>1</v>
      </c>
      <c r="E4" s="2" t="s">
        <v>1</v>
      </c>
      <c r="F4" s="2" t="s">
        <v>0</v>
      </c>
      <c r="G4" s="2" t="s">
        <v>1</v>
      </c>
      <c r="H4" s="2" t="s">
        <v>1</v>
      </c>
      <c r="I4" s="2" t="s">
        <v>1</v>
      </c>
      <c r="J4" s="2" t="s">
        <v>0</v>
      </c>
      <c r="K4" s="2" t="s">
        <v>0</v>
      </c>
      <c r="L4" s="2" t="s">
        <v>0</v>
      </c>
      <c r="M4" s="2" t="s">
        <v>0</v>
      </c>
      <c r="N4" s="2" t="s">
        <v>1</v>
      </c>
      <c r="O4" s="2" t="s">
        <v>0</v>
      </c>
      <c r="P4" s="2" t="s">
        <v>0</v>
      </c>
      <c r="Q4" s="2" t="s">
        <v>0</v>
      </c>
      <c r="R4" s="2" t="s">
        <v>0</v>
      </c>
      <c r="S4" s="2" t="s">
        <v>0</v>
      </c>
      <c r="T4" s="2" t="s">
        <v>0</v>
      </c>
      <c r="U4" s="2" t="s">
        <v>0</v>
      </c>
      <c r="V4" s="2" t="s">
        <v>0</v>
      </c>
      <c r="W4" s="2" t="s">
        <v>0</v>
      </c>
      <c r="X4" s="2" t="s">
        <v>1</v>
      </c>
      <c r="Y4" s="2" t="s">
        <v>0</v>
      </c>
      <c r="Z4" s="2" t="s">
        <v>1</v>
      </c>
      <c r="AA4" s="2" t="s">
        <v>1</v>
      </c>
      <c r="AB4" s="2" t="s">
        <v>1</v>
      </c>
      <c r="AC4" s="2" t="s">
        <v>0</v>
      </c>
      <c r="AD4" s="2" t="s">
        <v>1</v>
      </c>
      <c r="AE4" s="2" t="s">
        <v>1</v>
      </c>
      <c r="AF4" s="2" t="s">
        <v>0</v>
      </c>
      <c r="AG4" s="2"/>
      <c r="AH4" s="2"/>
      <c r="AI4" s="2"/>
      <c r="AJ4" s="2"/>
      <c r="AK4" s="2"/>
      <c r="AL4" s="2"/>
      <c r="AM4" s="5"/>
      <c r="AN4" t="str" cm="1">
        <f t="array" ref="AN4">LOOKUP(2,1/(B4:AM4&lt;&gt;""),B4:AM4)</f>
        <v>tak</v>
      </c>
      <c r="AO4" cm="1">
        <f t="array" ref="AO4">_xlfn.LET(
_xlpm.rng, _xlfn._xlws.FILTER(B4:AM4, B4:AM4&lt;&gt;""),
_xlpm.n, COLUMNS(_xlpm.rng),
_xlpm.rev, INDEX(_xlpm.rng, 1, _xlfn.SEQUENCE(1, _xlpm.n, _xlpm.n, -1)),
_xlpm.pos, MATCH(TRUE, _xlpm.rev&lt;&gt;AN4, 0),
_xlpm.wynik, IF(ISNUMBER(_xlpm.pos), _xlpm.pos-1, _xlpm.n),
_xlpm.wynik
)</f>
        <v>1</v>
      </c>
      <c r="AP4" t="str">
        <f t="shared" si="0"/>
        <v>tak 1</v>
      </c>
    </row>
    <row r="5" spans="1:42" x14ac:dyDescent="0.25">
      <c r="A5" s="16" t="s">
        <v>378</v>
      </c>
      <c r="B5" s="9" t="s">
        <v>1</v>
      </c>
      <c r="C5" s="2" t="s">
        <v>1</v>
      </c>
      <c r="D5" s="2" t="s">
        <v>1</v>
      </c>
      <c r="E5" s="2" t="s">
        <v>1</v>
      </c>
      <c r="F5" s="2" t="s">
        <v>1</v>
      </c>
      <c r="G5" s="2" t="s">
        <v>0</v>
      </c>
      <c r="H5" s="2" t="s">
        <v>1</v>
      </c>
      <c r="I5" s="2" t="s">
        <v>1</v>
      </c>
      <c r="J5" s="2" t="s">
        <v>0</v>
      </c>
      <c r="K5" s="2" t="s">
        <v>0</v>
      </c>
      <c r="L5" s="2" t="s">
        <v>1</v>
      </c>
      <c r="M5" s="2" t="s">
        <v>0</v>
      </c>
      <c r="N5" s="2" t="s">
        <v>1</v>
      </c>
      <c r="O5" s="2" t="s">
        <v>0</v>
      </c>
      <c r="P5" s="2" t="s">
        <v>1</v>
      </c>
      <c r="Q5" s="2" t="s">
        <v>0</v>
      </c>
      <c r="R5" s="2" t="s">
        <v>0</v>
      </c>
      <c r="S5" s="2" t="s">
        <v>1</v>
      </c>
      <c r="T5" s="2" t="s">
        <v>1</v>
      </c>
      <c r="U5" s="2" t="s">
        <v>1</v>
      </c>
      <c r="V5" s="2" t="s">
        <v>1</v>
      </c>
      <c r="W5" s="2" t="s">
        <v>0</v>
      </c>
      <c r="X5" s="2" t="s">
        <v>1</v>
      </c>
      <c r="Y5" s="2" t="s">
        <v>0</v>
      </c>
      <c r="Z5" s="2" t="s">
        <v>1</v>
      </c>
      <c r="AA5" s="2" t="s">
        <v>1</v>
      </c>
      <c r="AB5" s="2" t="s">
        <v>0</v>
      </c>
      <c r="AC5" s="2" t="s">
        <v>1</v>
      </c>
      <c r="AD5" s="2" t="s">
        <v>1</v>
      </c>
      <c r="AE5" s="2" t="s">
        <v>0</v>
      </c>
      <c r="AF5" s="2" t="s">
        <v>0</v>
      </c>
      <c r="AG5" s="2"/>
      <c r="AH5" s="2"/>
      <c r="AI5" s="2"/>
      <c r="AJ5" s="2"/>
      <c r="AK5" s="2"/>
      <c r="AL5" s="2"/>
      <c r="AM5" s="5"/>
      <c r="AN5" t="str" cm="1">
        <f t="array" ref="AN5">LOOKUP(2,1/(B5:AM5&lt;&gt;""),B5:AM5)</f>
        <v>tak</v>
      </c>
      <c r="AO5" cm="1">
        <f t="array" ref="AO5">_xlfn.LET(
_xlpm.rng, _xlfn._xlws.FILTER(B5:AM5, B5:AM5&lt;&gt;""),
_xlpm.n, COLUMNS(_xlpm.rng),
_xlpm.rev, INDEX(_xlpm.rng, 1, _xlfn.SEQUENCE(1, _xlpm.n, _xlpm.n, -1)),
_xlpm.pos, MATCH(TRUE, _xlpm.rev&lt;&gt;AN5, 0),
_xlpm.wynik, IF(ISNUMBER(_xlpm.pos), _xlpm.pos-1, _xlpm.n),
_xlpm.wynik
)</f>
        <v>2</v>
      </c>
      <c r="AP5" t="str">
        <f t="shared" si="0"/>
        <v>tak 2</v>
      </c>
    </row>
    <row r="6" spans="1:42" x14ac:dyDescent="0.25">
      <c r="A6" s="16" t="s">
        <v>379</v>
      </c>
      <c r="B6" s="9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1</v>
      </c>
      <c r="H6" s="2" t="s">
        <v>1</v>
      </c>
      <c r="I6" s="2" t="s">
        <v>1</v>
      </c>
      <c r="J6" s="2" t="s">
        <v>1</v>
      </c>
      <c r="K6" s="2" t="s">
        <v>1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1</v>
      </c>
      <c r="Q6" s="2" t="s">
        <v>1</v>
      </c>
      <c r="R6" s="2" t="s">
        <v>1</v>
      </c>
      <c r="S6" s="2" t="s">
        <v>0</v>
      </c>
      <c r="T6" s="2" t="s">
        <v>1</v>
      </c>
      <c r="U6" s="2" t="s">
        <v>1</v>
      </c>
      <c r="V6" s="2" t="s">
        <v>1</v>
      </c>
      <c r="W6" s="2" t="s">
        <v>0</v>
      </c>
      <c r="X6" s="2" t="s">
        <v>1</v>
      </c>
      <c r="Y6" s="2" t="s">
        <v>0</v>
      </c>
      <c r="Z6" s="2" t="s">
        <v>1</v>
      </c>
      <c r="AA6" s="2" t="s">
        <v>1</v>
      </c>
      <c r="AB6" s="2" t="s">
        <v>0</v>
      </c>
      <c r="AC6" s="2" t="s">
        <v>0</v>
      </c>
      <c r="AD6" s="2" t="s">
        <v>1</v>
      </c>
      <c r="AE6" s="2" t="s">
        <v>0</v>
      </c>
      <c r="AF6" s="2" t="s">
        <v>0</v>
      </c>
      <c r="AG6" s="2"/>
      <c r="AH6" s="2"/>
      <c r="AI6" s="2"/>
      <c r="AJ6" s="2"/>
      <c r="AK6" s="2"/>
      <c r="AL6" s="2"/>
      <c r="AM6" s="5"/>
      <c r="AN6" t="str" cm="1">
        <f t="array" ref="AN6">LOOKUP(2,1/(B6:AM6&lt;&gt;""),B6:AM6)</f>
        <v>tak</v>
      </c>
      <c r="AO6" cm="1">
        <f t="array" ref="AO6">_xlfn.LET(
_xlpm.rng, _xlfn._xlws.FILTER(B6:AM6, B6:AM6&lt;&gt;""),
_xlpm.n, COLUMNS(_xlpm.rng),
_xlpm.rev, INDEX(_xlpm.rng, 1, _xlfn.SEQUENCE(1, _xlpm.n, _xlpm.n, -1)),
_xlpm.pos, MATCH(TRUE, _xlpm.rev&lt;&gt;AN6, 0),
_xlpm.wynik, IF(ISNUMBER(_xlpm.pos), _xlpm.pos-1, _xlpm.n),
_xlpm.wynik
)</f>
        <v>2</v>
      </c>
      <c r="AP6" t="str">
        <f t="shared" si="0"/>
        <v>tak 2</v>
      </c>
    </row>
    <row r="7" spans="1:42" x14ac:dyDescent="0.25">
      <c r="A7" s="27" t="s">
        <v>389</v>
      </c>
      <c r="B7" s="9" t="s">
        <v>0</v>
      </c>
      <c r="C7" s="2" t="s">
        <v>0</v>
      </c>
      <c r="D7" s="2" t="s">
        <v>1</v>
      </c>
      <c r="E7" s="2" t="s">
        <v>0</v>
      </c>
      <c r="F7" s="2" t="s">
        <v>0</v>
      </c>
      <c r="G7" s="2" t="s">
        <v>1</v>
      </c>
      <c r="H7" s="2" t="s">
        <v>0</v>
      </c>
      <c r="I7" s="2" t="s">
        <v>1</v>
      </c>
      <c r="J7" s="2" t="s">
        <v>0</v>
      </c>
      <c r="K7" s="2" t="s">
        <v>0</v>
      </c>
      <c r="L7" s="2" t="s">
        <v>1</v>
      </c>
      <c r="M7" s="2" t="s">
        <v>1</v>
      </c>
      <c r="N7" s="2" t="s">
        <v>0</v>
      </c>
      <c r="O7" s="2" t="s">
        <v>1</v>
      </c>
      <c r="P7" s="2" t="s">
        <v>1</v>
      </c>
      <c r="Q7" s="2" t="s">
        <v>1</v>
      </c>
      <c r="R7" s="2" t="s">
        <v>1</v>
      </c>
      <c r="S7" s="2" t="s">
        <v>1</v>
      </c>
      <c r="T7" s="2" t="s">
        <v>1</v>
      </c>
      <c r="U7" s="2" t="s">
        <v>1</v>
      </c>
      <c r="V7" s="2" t="s">
        <v>1</v>
      </c>
      <c r="W7" s="2" t="s">
        <v>1</v>
      </c>
      <c r="X7" s="2" t="s">
        <v>1</v>
      </c>
      <c r="Y7" s="2" t="s">
        <v>0</v>
      </c>
      <c r="Z7" s="2" t="s">
        <v>0</v>
      </c>
      <c r="AA7" s="2" t="s">
        <v>1</v>
      </c>
      <c r="AB7" s="2" t="s">
        <v>1</v>
      </c>
      <c r="AC7" s="2" t="s">
        <v>0</v>
      </c>
      <c r="AD7" s="2" t="s">
        <v>1</v>
      </c>
      <c r="AE7" s="2" t="s">
        <v>1</v>
      </c>
      <c r="AF7" s="2" t="s">
        <v>1</v>
      </c>
      <c r="AG7" s="2"/>
      <c r="AH7" s="2"/>
      <c r="AI7" s="2"/>
      <c r="AJ7" s="2"/>
      <c r="AK7" s="2"/>
      <c r="AL7" s="2"/>
      <c r="AM7" s="5"/>
      <c r="AN7" t="str" cm="1">
        <f t="array" ref="AN7">LOOKUP(2,1/(B7:AM7&lt;&gt;""),B7:AM7)</f>
        <v>nie</v>
      </c>
      <c r="AO7" cm="1">
        <f t="array" ref="AO7">_xlfn.LET(
_xlpm.rng, _xlfn._xlws.FILTER(B7:AM7, B7:AM7&lt;&gt;""),
_xlpm.n, COLUMNS(_xlpm.rng),
_xlpm.rev, INDEX(_xlpm.rng, 1, _xlfn.SEQUENCE(1, _xlpm.n, _xlpm.n, -1)),
_xlpm.pos, MATCH(TRUE, _xlpm.rev&lt;&gt;AN7, 0),
_xlpm.wynik, IF(ISNUMBER(_xlpm.pos), _xlpm.pos-1, _xlpm.n),
_xlpm.wynik
)</f>
        <v>3</v>
      </c>
      <c r="AP7" t="str">
        <f t="shared" si="0"/>
        <v>nie 3</v>
      </c>
    </row>
    <row r="8" spans="1:42" x14ac:dyDescent="0.25">
      <c r="A8" s="16" t="s">
        <v>380</v>
      </c>
      <c r="B8" s="9" t="s">
        <v>1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</v>
      </c>
      <c r="I8" s="2" t="s">
        <v>1</v>
      </c>
      <c r="J8" s="2" t="s">
        <v>0</v>
      </c>
      <c r="K8" s="2" t="s">
        <v>0</v>
      </c>
      <c r="L8" s="2" t="s">
        <v>1</v>
      </c>
      <c r="M8" s="2" t="s">
        <v>0</v>
      </c>
      <c r="N8" s="2" t="s">
        <v>1</v>
      </c>
      <c r="O8" s="2" t="s">
        <v>1</v>
      </c>
      <c r="P8" s="2" t="s">
        <v>0</v>
      </c>
      <c r="Q8" s="2" t="s">
        <v>0</v>
      </c>
      <c r="R8" s="2" t="s">
        <v>1</v>
      </c>
      <c r="S8" s="2" t="s">
        <v>0</v>
      </c>
      <c r="T8" s="2" t="s">
        <v>1</v>
      </c>
      <c r="U8" s="2" t="s">
        <v>0</v>
      </c>
      <c r="V8" s="2" t="s">
        <v>1</v>
      </c>
      <c r="W8" s="2" t="s">
        <v>0</v>
      </c>
      <c r="X8" s="2" t="s">
        <v>1</v>
      </c>
      <c r="Y8" s="2" t="s">
        <v>1</v>
      </c>
      <c r="Z8" s="2" t="s">
        <v>1</v>
      </c>
      <c r="AA8" s="2" t="s">
        <v>1</v>
      </c>
      <c r="AB8" s="2" t="s">
        <v>1</v>
      </c>
      <c r="AC8" s="2" t="s">
        <v>0</v>
      </c>
      <c r="AD8" s="2" t="s">
        <v>0</v>
      </c>
      <c r="AE8" s="2" t="s">
        <v>1</v>
      </c>
      <c r="AF8" s="2" t="s">
        <v>0</v>
      </c>
      <c r="AG8" s="2"/>
      <c r="AH8" s="2"/>
      <c r="AI8" s="2"/>
      <c r="AJ8" s="2"/>
      <c r="AK8" s="2"/>
      <c r="AL8" s="2"/>
      <c r="AM8" s="5"/>
      <c r="AN8" t="str" cm="1">
        <f t="array" ref="AN8">LOOKUP(2,1/(B8:AM8&lt;&gt;""),B8:AM8)</f>
        <v>tak</v>
      </c>
      <c r="AO8" cm="1">
        <f t="array" ref="AO8">_xlfn.LET(
_xlpm.rng, _xlfn._xlws.FILTER(B8:AM8, B8:AM8&lt;&gt;""),
_xlpm.n, COLUMNS(_xlpm.rng),
_xlpm.rev, INDEX(_xlpm.rng, 1, _xlfn.SEQUENCE(1, _xlpm.n, _xlpm.n, -1)),
_xlpm.pos, MATCH(TRUE, _xlpm.rev&lt;&gt;AN8, 0),
_xlpm.wynik, IF(ISNUMBER(_xlpm.pos), _xlpm.pos-1, _xlpm.n),
_xlpm.wynik
)</f>
        <v>1</v>
      </c>
      <c r="AP8" t="str">
        <f t="shared" si="0"/>
        <v>tak 1</v>
      </c>
    </row>
    <row r="9" spans="1:42" x14ac:dyDescent="0.25">
      <c r="A9" s="16" t="s">
        <v>381</v>
      </c>
      <c r="B9" s="9" t="s">
        <v>1</v>
      </c>
      <c r="C9" s="2" t="s">
        <v>1</v>
      </c>
      <c r="D9" s="2" t="s">
        <v>1</v>
      </c>
      <c r="E9" s="2" t="s">
        <v>1</v>
      </c>
      <c r="F9" s="2" t="s">
        <v>0</v>
      </c>
      <c r="G9" s="2" t="s">
        <v>1</v>
      </c>
      <c r="H9" s="2" t="s">
        <v>1</v>
      </c>
      <c r="I9" s="2" t="s">
        <v>1</v>
      </c>
      <c r="J9" s="2" t="s">
        <v>1</v>
      </c>
      <c r="K9" s="2" t="s">
        <v>1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1</v>
      </c>
      <c r="Q9" s="2" t="s">
        <v>0</v>
      </c>
      <c r="R9" s="2" t="s">
        <v>0</v>
      </c>
      <c r="S9" s="2" t="s">
        <v>0</v>
      </c>
      <c r="T9" s="2" t="s">
        <v>1</v>
      </c>
      <c r="U9" s="2" t="s">
        <v>0</v>
      </c>
      <c r="V9" s="2" t="s">
        <v>1</v>
      </c>
      <c r="W9" s="2" t="s">
        <v>0</v>
      </c>
      <c r="X9" s="2" t="s">
        <v>1</v>
      </c>
      <c r="Y9" s="2" t="s">
        <v>1</v>
      </c>
      <c r="Z9" s="2" t="s">
        <v>1</v>
      </c>
      <c r="AA9" s="2" t="s">
        <v>1</v>
      </c>
      <c r="AB9" s="2" t="s">
        <v>1</v>
      </c>
      <c r="AC9" s="2" t="s">
        <v>0</v>
      </c>
      <c r="AD9" s="2" t="s">
        <v>1</v>
      </c>
      <c r="AE9" s="2" t="s">
        <v>1</v>
      </c>
      <c r="AF9" s="2" t="s">
        <v>1</v>
      </c>
      <c r="AG9" s="2"/>
      <c r="AH9" s="2"/>
      <c r="AI9" s="2"/>
      <c r="AJ9" s="2"/>
      <c r="AK9" s="2"/>
      <c r="AL9" s="2"/>
      <c r="AM9" s="5"/>
      <c r="AN9" t="str" cm="1">
        <f t="array" ref="AN9">LOOKUP(2,1/(B9:AM9&lt;&gt;""),B9:AM9)</f>
        <v>nie</v>
      </c>
      <c r="AO9" cm="1">
        <f t="array" ref="AO9">_xlfn.LET(
_xlpm.rng, _xlfn._xlws.FILTER(B9:AM9, B9:AM9&lt;&gt;""),
_xlpm.n, COLUMNS(_xlpm.rng),
_xlpm.rev, INDEX(_xlpm.rng, 1, _xlfn.SEQUENCE(1, _xlpm.n, _xlpm.n, -1)),
_xlpm.pos, MATCH(TRUE, _xlpm.rev&lt;&gt;AN9, 0),
_xlpm.wynik, IF(ISNUMBER(_xlpm.pos), _xlpm.pos-1, _xlpm.n),
_xlpm.wynik
)</f>
        <v>3</v>
      </c>
      <c r="AP9" t="str">
        <f t="shared" si="0"/>
        <v>nie 3</v>
      </c>
    </row>
    <row r="10" spans="1:42" x14ac:dyDescent="0.25">
      <c r="A10" s="16" t="s">
        <v>382</v>
      </c>
      <c r="B10" s="9" t="s">
        <v>1</v>
      </c>
      <c r="C10" s="2" t="s">
        <v>0</v>
      </c>
      <c r="D10" s="2" t="s">
        <v>1</v>
      </c>
      <c r="E10" s="2" t="s">
        <v>1</v>
      </c>
      <c r="F10" s="2" t="s">
        <v>1</v>
      </c>
      <c r="G10" s="2" t="s">
        <v>0</v>
      </c>
      <c r="H10" s="2" t="s">
        <v>1</v>
      </c>
      <c r="I10" s="2" t="s">
        <v>1</v>
      </c>
      <c r="J10" s="2" t="s">
        <v>1</v>
      </c>
      <c r="K10" s="2" t="s">
        <v>0</v>
      </c>
      <c r="L10" s="2" t="s">
        <v>0</v>
      </c>
      <c r="M10" s="2" t="s">
        <v>0</v>
      </c>
      <c r="N10" s="2" t="s">
        <v>1</v>
      </c>
      <c r="O10" s="2" t="s">
        <v>0</v>
      </c>
      <c r="P10" s="2" t="s">
        <v>0</v>
      </c>
      <c r="Q10" s="2" t="s">
        <v>1</v>
      </c>
      <c r="R10" s="2" t="s">
        <v>1</v>
      </c>
      <c r="S10" s="2" t="s">
        <v>1</v>
      </c>
      <c r="T10" s="2" t="s">
        <v>0</v>
      </c>
      <c r="U10" s="2" t="s">
        <v>1</v>
      </c>
      <c r="V10" s="2" t="s">
        <v>0</v>
      </c>
      <c r="W10" s="2" t="s">
        <v>1</v>
      </c>
      <c r="X10" s="2" t="s">
        <v>0</v>
      </c>
      <c r="Y10" s="2" t="s">
        <v>0</v>
      </c>
      <c r="Z10" s="2" t="s">
        <v>1</v>
      </c>
      <c r="AA10" s="2" t="s">
        <v>1</v>
      </c>
      <c r="AB10" s="2" t="s">
        <v>1</v>
      </c>
      <c r="AC10" s="2" t="s">
        <v>1</v>
      </c>
      <c r="AD10" s="2" t="s">
        <v>1</v>
      </c>
      <c r="AE10" s="2" t="s">
        <v>1</v>
      </c>
      <c r="AF10" s="2" t="s">
        <v>0</v>
      </c>
      <c r="AG10" s="2"/>
      <c r="AH10" s="2"/>
      <c r="AI10" s="2"/>
      <c r="AJ10" s="2"/>
      <c r="AK10" s="2"/>
      <c r="AL10" s="2"/>
      <c r="AM10" s="5"/>
      <c r="AN10" t="str" cm="1">
        <f t="array" ref="AN10">LOOKUP(2,1/(B10:AM10&lt;&gt;""),B10:AM10)</f>
        <v>tak</v>
      </c>
      <c r="AO10" cm="1">
        <f t="array" ref="AO10">_xlfn.LET(
_xlpm.rng, _xlfn._xlws.FILTER(B10:AM10, B10:AM10&lt;&gt;""),
_xlpm.n, COLUMNS(_xlpm.rng),
_xlpm.rev, INDEX(_xlpm.rng, 1, _xlfn.SEQUENCE(1, _xlpm.n, _xlpm.n, -1)),
_xlpm.pos, MATCH(TRUE, _xlpm.rev&lt;&gt;AN10, 0),
_xlpm.wynik, IF(ISNUMBER(_xlpm.pos), _xlpm.pos-1, _xlpm.n),
_xlpm.wynik
)</f>
        <v>1</v>
      </c>
      <c r="AP10" t="str">
        <f t="shared" si="0"/>
        <v>tak 1</v>
      </c>
    </row>
    <row r="11" spans="1:42" x14ac:dyDescent="0.25">
      <c r="A11" s="16" t="s">
        <v>383</v>
      </c>
      <c r="B11" s="9" t="s">
        <v>1</v>
      </c>
      <c r="C11" s="2" t="s">
        <v>1</v>
      </c>
      <c r="D11" s="2" t="s">
        <v>1</v>
      </c>
      <c r="E11" s="2" t="s">
        <v>1</v>
      </c>
      <c r="F11" s="2" t="s">
        <v>0</v>
      </c>
      <c r="G11" s="2" t="s">
        <v>1</v>
      </c>
      <c r="H11" s="2" t="s">
        <v>0</v>
      </c>
      <c r="I11" s="2" t="s">
        <v>0</v>
      </c>
      <c r="J11" s="2" t="s">
        <v>1</v>
      </c>
      <c r="K11" s="2" t="s">
        <v>0</v>
      </c>
      <c r="L11" s="2" t="s">
        <v>1</v>
      </c>
      <c r="M11" s="2" t="s">
        <v>1</v>
      </c>
      <c r="N11" s="2" t="s">
        <v>0</v>
      </c>
      <c r="O11" s="2" t="s">
        <v>0</v>
      </c>
      <c r="P11" s="2" t="s">
        <v>1</v>
      </c>
      <c r="Q11" s="2" t="s">
        <v>1</v>
      </c>
      <c r="R11" s="2" t="s">
        <v>1</v>
      </c>
      <c r="S11" s="2" t="s">
        <v>1</v>
      </c>
      <c r="T11" s="2" t="s">
        <v>0</v>
      </c>
      <c r="U11" s="2" t="s">
        <v>0</v>
      </c>
      <c r="V11" s="2" t="s">
        <v>1</v>
      </c>
      <c r="W11" s="2" t="s">
        <v>1</v>
      </c>
      <c r="X11" s="2" t="s">
        <v>0</v>
      </c>
      <c r="Y11" s="2" t="s">
        <v>0</v>
      </c>
      <c r="Z11" s="2" t="s">
        <v>1</v>
      </c>
      <c r="AA11" s="2" t="s">
        <v>1</v>
      </c>
      <c r="AB11" s="2" t="s">
        <v>0</v>
      </c>
      <c r="AC11" s="2" t="s">
        <v>0</v>
      </c>
      <c r="AD11" s="2" t="s">
        <v>1</v>
      </c>
      <c r="AE11" s="2" t="s">
        <v>0</v>
      </c>
      <c r="AF11" s="2" t="s">
        <v>1</v>
      </c>
      <c r="AG11" s="2"/>
      <c r="AH11" s="2"/>
      <c r="AI11" s="2"/>
      <c r="AJ11" s="2"/>
      <c r="AK11" s="2"/>
      <c r="AL11" s="2"/>
      <c r="AM11" s="5"/>
      <c r="AN11" t="str" cm="1">
        <f t="array" ref="AN11">LOOKUP(2,1/(B11:AM11&lt;&gt;""),B11:AM11)</f>
        <v>nie</v>
      </c>
      <c r="AO11" cm="1">
        <f t="array" ref="AO11">_xlfn.LET(
_xlpm.rng, _xlfn._xlws.FILTER(B11:AM11, B11:AM11&lt;&gt;""),
_xlpm.n, COLUMNS(_xlpm.rng),
_xlpm.rev, INDEX(_xlpm.rng, 1, _xlfn.SEQUENCE(1, _xlpm.n, _xlpm.n, -1)),
_xlpm.pos, MATCH(TRUE, _xlpm.rev&lt;&gt;AN11, 0),
_xlpm.wynik, IF(ISNUMBER(_xlpm.pos), _xlpm.pos-1, _xlpm.n),
_xlpm.wynik
)</f>
        <v>1</v>
      </c>
      <c r="AP11" t="str">
        <f t="shared" si="0"/>
        <v>nie 1</v>
      </c>
    </row>
    <row r="12" spans="1:42" x14ac:dyDescent="0.25">
      <c r="A12" s="16" t="s">
        <v>384</v>
      </c>
      <c r="B12" s="9" t="s">
        <v>0</v>
      </c>
      <c r="C12" s="2" t="s">
        <v>1</v>
      </c>
      <c r="D12" s="2" t="s">
        <v>1</v>
      </c>
      <c r="E12" s="2" t="s">
        <v>1</v>
      </c>
      <c r="F12" s="2" t="s">
        <v>0</v>
      </c>
      <c r="G12" s="2" t="s">
        <v>1</v>
      </c>
      <c r="H12" s="2" t="s">
        <v>0</v>
      </c>
      <c r="I12" s="2" t="s">
        <v>0</v>
      </c>
      <c r="J12" s="2" t="s">
        <v>1</v>
      </c>
      <c r="K12" s="2" t="s">
        <v>1</v>
      </c>
      <c r="L12" s="2" t="s">
        <v>0</v>
      </c>
      <c r="M12" s="2" t="s">
        <v>0</v>
      </c>
      <c r="N12" s="2" t="s">
        <v>1</v>
      </c>
      <c r="O12" s="2" t="s">
        <v>1</v>
      </c>
      <c r="P12" s="2" t="s">
        <v>1</v>
      </c>
      <c r="Q12" s="2" t="s">
        <v>1</v>
      </c>
      <c r="R12" s="2" t="s">
        <v>0</v>
      </c>
      <c r="S12" s="2" t="s">
        <v>1</v>
      </c>
      <c r="T12" s="2" t="s">
        <v>1</v>
      </c>
      <c r="U12" s="2" t="s">
        <v>0</v>
      </c>
      <c r="V12" s="2" t="s">
        <v>0</v>
      </c>
      <c r="W12" s="2" t="s">
        <v>1</v>
      </c>
      <c r="X12" s="2" t="s">
        <v>1</v>
      </c>
      <c r="Y12" s="2" t="s">
        <v>1</v>
      </c>
      <c r="Z12" s="2" t="s">
        <v>1</v>
      </c>
      <c r="AA12" s="2" t="s">
        <v>1</v>
      </c>
      <c r="AB12" s="2" t="s">
        <v>1</v>
      </c>
      <c r="AC12" s="2" t="s">
        <v>0</v>
      </c>
      <c r="AD12" s="2" t="s">
        <v>1</v>
      </c>
      <c r="AE12" s="2" t="s">
        <v>0</v>
      </c>
      <c r="AF12" s="2" t="s">
        <v>1</v>
      </c>
      <c r="AG12" s="2"/>
      <c r="AH12" s="2"/>
      <c r="AI12" s="2"/>
      <c r="AJ12" s="2"/>
      <c r="AK12" s="2"/>
      <c r="AL12" s="2"/>
      <c r="AM12" s="5"/>
      <c r="AN12" t="str" cm="1">
        <f t="array" ref="AN12">LOOKUP(2,1/(B12:AM12&lt;&gt;""),B12:AM12)</f>
        <v>nie</v>
      </c>
      <c r="AO12" cm="1">
        <f t="array" ref="AO12">_xlfn.LET(
_xlpm.rng, _xlfn._xlws.FILTER(B12:AM12, B12:AM12&lt;&gt;""),
_xlpm.n, COLUMNS(_xlpm.rng),
_xlpm.rev, INDEX(_xlpm.rng, 1, _xlfn.SEQUENCE(1, _xlpm.n, _xlpm.n, -1)),
_xlpm.pos, MATCH(TRUE, _xlpm.rev&lt;&gt;AN12, 0),
_xlpm.wynik, IF(ISNUMBER(_xlpm.pos), _xlpm.pos-1, _xlpm.n),
_xlpm.wynik
)</f>
        <v>1</v>
      </c>
      <c r="AP12" t="str">
        <f t="shared" si="0"/>
        <v>nie 1</v>
      </c>
    </row>
    <row r="13" spans="1:42" x14ac:dyDescent="0.25">
      <c r="A13" s="16" t="s">
        <v>385</v>
      </c>
      <c r="B13" s="9" t="s">
        <v>0</v>
      </c>
      <c r="C13" s="2" t="s">
        <v>1</v>
      </c>
      <c r="D13" s="2" t="s">
        <v>0</v>
      </c>
      <c r="E13" s="2" t="s">
        <v>1</v>
      </c>
      <c r="F13" s="2" t="s">
        <v>0</v>
      </c>
      <c r="G13" s="2" t="s">
        <v>1</v>
      </c>
      <c r="H13" s="2" t="s">
        <v>1</v>
      </c>
      <c r="I13" s="2" t="s">
        <v>1</v>
      </c>
      <c r="J13" s="2" t="s">
        <v>1</v>
      </c>
      <c r="K13" s="2" t="s">
        <v>1</v>
      </c>
      <c r="L13" s="2" t="s">
        <v>1</v>
      </c>
      <c r="M13" s="2" t="s">
        <v>1</v>
      </c>
      <c r="N13" s="2" t="s">
        <v>1</v>
      </c>
      <c r="O13" s="2" t="s">
        <v>1</v>
      </c>
      <c r="P13" s="2" t="s">
        <v>0</v>
      </c>
      <c r="Q13" s="2" t="s">
        <v>1</v>
      </c>
      <c r="R13" s="2" t="s">
        <v>1</v>
      </c>
      <c r="S13" s="2" t="s">
        <v>0</v>
      </c>
      <c r="T13" s="2" t="s">
        <v>1</v>
      </c>
      <c r="U13" s="2" t="s">
        <v>0</v>
      </c>
      <c r="V13" s="2" t="s">
        <v>0</v>
      </c>
      <c r="W13" s="2" t="s">
        <v>1</v>
      </c>
      <c r="X13" s="2" t="s">
        <v>1</v>
      </c>
      <c r="Y13" s="2" t="s">
        <v>0</v>
      </c>
      <c r="Z13" s="2" t="s">
        <v>1</v>
      </c>
      <c r="AA13" s="2" t="s">
        <v>1</v>
      </c>
      <c r="AB13" s="2" t="s">
        <v>1</v>
      </c>
      <c r="AC13" s="2" t="s">
        <v>1</v>
      </c>
      <c r="AD13" s="2" t="s">
        <v>1</v>
      </c>
      <c r="AE13" s="2" t="s">
        <v>1</v>
      </c>
      <c r="AF13" s="2" t="s">
        <v>1</v>
      </c>
      <c r="AG13" s="2"/>
      <c r="AH13" s="2"/>
      <c r="AI13" s="2"/>
      <c r="AJ13" s="2"/>
      <c r="AK13" s="2"/>
      <c r="AL13" s="2"/>
      <c r="AM13" s="5"/>
      <c r="AN13" t="str" cm="1">
        <f t="array" ref="AN13">LOOKUP(2,1/(B13:AM13&lt;&gt;""),B13:AM13)</f>
        <v>nie</v>
      </c>
      <c r="AO13" cm="1">
        <f t="array" ref="AO13">_xlfn.LET(
_xlpm.rng, _xlfn._xlws.FILTER(B13:AM13, B13:AM13&lt;&gt;""),
_xlpm.n, COLUMNS(_xlpm.rng),
_xlpm.rev, INDEX(_xlpm.rng, 1, _xlfn.SEQUENCE(1, _xlpm.n, _xlpm.n, -1)),
_xlpm.pos, MATCH(TRUE, _xlpm.rev&lt;&gt;AN13, 0),
_xlpm.wynik, IF(ISNUMBER(_xlpm.pos), _xlpm.pos-1, _xlpm.n),
_xlpm.wynik
)</f>
        <v>7</v>
      </c>
      <c r="AP13" t="str">
        <f t="shared" si="0"/>
        <v>nie 7</v>
      </c>
    </row>
    <row r="14" spans="1:42" x14ac:dyDescent="0.25">
      <c r="A14" s="16" t="s">
        <v>386</v>
      </c>
      <c r="B14" s="9" t="s">
        <v>1</v>
      </c>
      <c r="C14" s="2" t="s">
        <v>1</v>
      </c>
      <c r="D14" s="2" t="s">
        <v>0</v>
      </c>
      <c r="E14" s="2" t="s">
        <v>1</v>
      </c>
      <c r="F14" s="2" t="s">
        <v>0</v>
      </c>
      <c r="G14" s="2" t="s">
        <v>1</v>
      </c>
      <c r="H14" s="2" t="s">
        <v>0</v>
      </c>
      <c r="I14" s="2" t="s">
        <v>1</v>
      </c>
      <c r="J14" s="2" t="s">
        <v>0</v>
      </c>
      <c r="K14" s="2" t="s">
        <v>1</v>
      </c>
      <c r="L14" s="2" t="s">
        <v>1</v>
      </c>
      <c r="M14" s="2" t="s">
        <v>0</v>
      </c>
      <c r="N14" s="2" t="s">
        <v>1</v>
      </c>
      <c r="O14" s="2" t="s">
        <v>0</v>
      </c>
      <c r="P14" s="2" t="s">
        <v>0</v>
      </c>
      <c r="Q14" s="2" t="s">
        <v>0</v>
      </c>
      <c r="R14" s="2" t="s">
        <v>0</v>
      </c>
      <c r="S14" s="2" t="s">
        <v>0</v>
      </c>
      <c r="T14" s="2" t="s">
        <v>0</v>
      </c>
      <c r="U14" s="2" t="s">
        <v>1</v>
      </c>
      <c r="V14" s="2" t="s">
        <v>0</v>
      </c>
      <c r="W14" s="2" t="s">
        <v>1</v>
      </c>
      <c r="X14" s="2" t="s">
        <v>1</v>
      </c>
      <c r="Y14" s="2" t="s">
        <v>0</v>
      </c>
      <c r="Z14" s="2" t="s">
        <v>1</v>
      </c>
      <c r="AA14" s="2" t="s">
        <v>1</v>
      </c>
      <c r="AB14" s="2" t="s">
        <v>0</v>
      </c>
      <c r="AC14" s="2" t="s">
        <v>1</v>
      </c>
      <c r="AD14" s="2" t="s">
        <v>1</v>
      </c>
      <c r="AE14" s="2" t="s">
        <v>1</v>
      </c>
      <c r="AF14" s="2" t="s">
        <v>1</v>
      </c>
      <c r="AG14" s="2"/>
      <c r="AH14" s="2"/>
      <c r="AI14" s="2"/>
      <c r="AJ14" s="2"/>
      <c r="AK14" s="2"/>
      <c r="AL14" s="2"/>
      <c r="AM14" s="5"/>
      <c r="AN14" t="str" cm="1">
        <f t="array" ref="AN14">LOOKUP(2,1/(B14:AM14&lt;&gt;""),B14:AM14)</f>
        <v>nie</v>
      </c>
      <c r="AO14" cm="1">
        <f t="array" ref="AO14">_xlfn.LET(
_xlpm.rng, _xlfn._xlws.FILTER(B14:AM14, B14:AM14&lt;&gt;""),
_xlpm.n, COLUMNS(_xlpm.rng),
_xlpm.rev, INDEX(_xlpm.rng, 1, _xlfn.SEQUENCE(1, _xlpm.n, _xlpm.n, -1)),
_xlpm.pos, MATCH(TRUE, _xlpm.rev&lt;&gt;AN14, 0),
_xlpm.wynik, IF(ISNUMBER(_xlpm.pos), _xlpm.pos-1, _xlpm.n),
_xlpm.wynik
)</f>
        <v>4</v>
      </c>
      <c r="AP14" t="str">
        <f t="shared" si="0"/>
        <v>nie 4</v>
      </c>
    </row>
    <row r="15" spans="1:42" x14ac:dyDescent="0.25">
      <c r="A15" s="16" t="s">
        <v>387</v>
      </c>
      <c r="B15" s="9" t="s">
        <v>0</v>
      </c>
      <c r="C15" s="2" t="s">
        <v>1</v>
      </c>
      <c r="D15" s="2" t="s">
        <v>1</v>
      </c>
      <c r="E15" s="2" t="s">
        <v>1</v>
      </c>
      <c r="F15" s="2" t="s">
        <v>0</v>
      </c>
      <c r="G15" s="2" t="s">
        <v>1</v>
      </c>
      <c r="H15" s="2" t="s">
        <v>1</v>
      </c>
      <c r="I15" s="2" t="s">
        <v>1</v>
      </c>
      <c r="J15" s="2" t="s">
        <v>0</v>
      </c>
      <c r="K15" s="2" t="s">
        <v>1</v>
      </c>
      <c r="L15" s="2" t="s">
        <v>0</v>
      </c>
      <c r="M15" s="2" t="s">
        <v>1</v>
      </c>
      <c r="N15" s="2" t="s">
        <v>1</v>
      </c>
      <c r="O15" s="2" t="s">
        <v>0</v>
      </c>
      <c r="P15" s="2" t="s">
        <v>1</v>
      </c>
      <c r="Q15" s="2" t="s">
        <v>1</v>
      </c>
      <c r="R15" s="2" t="s">
        <v>0</v>
      </c>
      <c r="S15" s="2" t="s">
        <v>1</v>
      </c>
      <c r="T15" s="2" t="s">
        <v>0</v>
      </c>
      <c r="U15" s="2" t="s">
        <v>0</v>
      </c>
      <c r="V15" s="2" t="s">
        <v>0</v>
      </c>
      <c r="W15" s="2" t="s">
        <v>0</v>
      </c>
      <c r="X15" s="2" t="s">
        <v>0</v>
      </c>
      <c r="Y15" s="2" t="s">
        <v>1</v>
      </c>
      <c r="Z15" s="2" t="s">
        <v>0</v>
      </c>
      <c r="AA15" s="2" t="s">
        <v>1</v>
      </c>
      <c r="AB15" s="2" t="s">
        <v>1</v>
      </c>
      <c r="AC15" s="2" t="s">
        <v>0</v>
      </c>
      <c r="AD15" s="2" t="s">
        <v>1</v>
      </c>
      <c r="AE15" s="2" t="s">
        <v>1</v>
      </c>
      <c r="AF15" s="2" t="s">
        <v>0</v>
      </c>
      <c r="AG15" s="2"/>
      <c r="AH15" s="2"/>
      <c r="AI15" s="2"/>
      <c r="AJ15" s="2"/>
      <c r="AK15" s="2"/>
      <c r="AL15" s="2"/>
      <c r="AM15" s="5"/>
      <c r="AN15" t="str" cm="1">
        <f t="array" ref="AN15">LOOKUP(2,1/(B15:AM15&lt;&gt;""),B15:AM15)</f>
        <v>tak</v>
      </c>
      <c r="AO15" cm="1">
        <f t="array" ref="AO15">_xlfn.LET(
_xlpm.rng, _xlfn._xlws.FILTER(B15:AM15, B15:AM15&lt;&gt;""),
_xlpm.n, COLUMNS(_xlpm.rng),
_xlpm.rev, INDEX(_xlpm.rng, 1, _xlfn.SEQUENCE(1, _xlpm.n, _xlpm.n, -1)),
_xlpm.pos, MATCH(TRUE, _xlpm.rev&lt;&gt;AN15, 0),
_xlpm.wynik, IF(ISNUMBER(_xlpm.pos), _xlpm.pos-1, _xlpm.n),
_xlpm.wynik
)</f>
        <v>1</v>
      </c>
      <c r="AP15" t="str">
        <f t="shared" si="0"/>
        <v>tak 1</v>
      </c>
    </row>
    <row r="16" spans="1:42" x14ac:dyDescent="0.25">
      <c r="A16" s="16" t="s">
        <v>388</v>
      </c>
      <c r="B16" s="9" t="s">
        <v>1</v>
      </c>
      <c r="C16" s="2" t="s">
        <v>0</v>
      </c>
      <c r="D16" s="2" t="s">
        <v>1</v>
      </c>
      <c r="E16" s="2" t="s">
        <v>1</v>
      </c>
      <c r="F16" s="2" t="s">
        <v>0</v>
      </c>
      <c r="G16" s="2" t="s">
        <v>0</v>
      </c>
      <c r="H16" s="2" t="s">
        <v>1</v>
      </c>
      <c r="I16" s="2" t="s">
        <v>0</v>
      </c>
      <c r="J16" s="2" t="s">
        <v>1</v>
      </c>
      <c r="K16" s="2" t="s">
        <v>0</v>
      </c>
      <c r="L16" s="2" t="s">
        <v>0</v>
      </c>
      <c r="M16" s="2" t="s">
        <v>0</v>
      </c>
      <c r="N16" s="2" t="s">
        <v>1</v>
      </c>
      <c r="O16" s="2" t="s">
        <v>1</v>
      </c>
      <c r="P16" s="2" t="s">
        <v>1</v>
      </c>
      <c r="Q16" s="2" t="s">
        <v>1</v>
      </c>
      <c r="R16" s="2" t="s">
        <v>0</v>
      </c>
      <c r="S16" s="2" t="s">
        <v>0</v>
      </c>
      <c r="T16" s="2" t="s">
        <v>1</v>
      </c>
      <c r="U16" s="2" t="s">
        <v>0</v>
      </c>
      <c r="V16" s="2" t="s">
        <v>0</v>
      </c>
      <c r="W16" s="2" t="s">
        <v>0</v>
      </c>
      <c r="X16" s="2" t="s">
        <v>1</v>
      </c>
      <c r="Y16" s="2" t="s">
        <v>0</v>
      </c>
      <c r="Z16" s="2" t="s">
        <v>0</v>
      </c>
      <c r="AA16" s="2" t="s">
        <v>1</v>
      </c>
      <c r="AB16" s="2" t="s">
        <v>0</v>
      </c>
      <c r="AC16" s="2" t="s">
        <v>1</v>
      </c>
      <c r="AD16" s="2" t="s">
        <v>1</v>
      </c>
      <c r="AE16" s="2" t="s">
        <v>1</v>
      </c>
      <c r="AF16" s="2" t="s">
        <v>1</v>
      </c>
      <c r="AG16" s="2"/>
      <c r="AH16" s="2"/>
      <c r="AI16" s="2"/>
      <c r="AJ16" s="2"/>
      <c r="AK16" s="2"/>
      <c r="AL16" s="2"/>
      <c r="AM16" s="5"/>
      <c r="AN16" t="str" cm="1">
        <f t="array" ref="AN16">LOOKUP(2,1/(B16:AM16&lt;&gt;""),B16:AM16)</f>
        <v>nie</v>
      </c>
      <c r="AO16" cm="1">
        <f t="array" ref="AO16">_xlfn.LET(
_xlpm.rng, _xlfn._xlws.FILTER(B16:AM16, B16:AM16&lt;&gt;""),
_xlpm.n, COLUMNS(_xlpm.rng),
_xlpm.rev, INDEX(_xlpm.rng, 1, _xlfn.SEQUENCE(1, _xlpm.n, _xlpm.n, -1)),
_xlpm.pos, MATCH(TRUE, _xlpm.rev&lt;&gt;AN16, 0),
_xlpm.wynik, IF(ISNUMBER(_xlpm.pos), _xlpm.pos-1, _xlpm.n),
_xlpm.wynik
)</f>
        <v>4</v>
      </c>
      <c r="AP16" t="str">
        <f t="shared" si="0"/>
        <v>nie 4</v>
      </c>
    </row>
    <row r="17" spans="1:42" x14ac:dyDescent="0.25">
      <c r="A17" s="16" t="s">
        <v>390</v>
      </c>
      <c r="B17" s="9" t="s">
        <v>1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1</v>
      </c>
      <c r="H17" s="2" t="s">
        <v>1</v>
      </c>
      <c r="I17" s="2" t="s">
        <v>0</v>
      </c>
      <c r="J17" s="2" t="s">
        <v>1</v>
      </c>
      <c r="K17" s="2" t="s">
        <v>1</v>
      </c>
      <c r="L17" s="2" t="s">
        <v>1</v>
      </c>
      <c r="M17" s="2" t="s">
        <v>0</v>
      </c>
      <c r="N17" s="2" t="s">
        <v>0</v>
      </c>
      <c r="O17" s="2" t="s">
        <v>1</v>
      </c>
      <c r="P17" s="2" t="s">
        <v>1</v>
      </c>
      <c r="Q17" s="2" t="s">
        <v>1</v>
      </c>
      <c r="R17" s="2" t="s">
        <v>1</v>
      </c>
      <c r="S17" s="2" t="s">
        <v>0</v>
      </c>
      <c r="T17" s="2" t="s">
        <v>1</v>
      </c>
      <c r="U17" s="2" t="s">
        <v>1</v>
      </c>
      <c r="V17" s="2" t="s">
        <v>0</v>
      </c>
      <c r="W17" s="2" t="s">
        <v>0</v>
      </c>
      <c r="X17" s="2" t="s">
        <v>1</v>
      </c>
      <c r="Y17" s="2" t="s">
        <v>0</v>
      </c>
      <c r="Z17" s="2" t="s">
        <v>0</v>
      </c>
      <c r="AA17" s="2" t="s">
        <v>1</v>
      </c>
      <c r="AB17" s="2" t="s">
        <v>1</v>
      </c>
      <c r="AC17" s="2" t="s">
        <v>0</v>
      </c>
      <c r="AD17" s="2" t="s">
        <v>1</v>
      </c>
      <c r="AE17" s="2" t="s">
        <v>0</v>
      </c>
      <c r="AF17" s="2" t="s">
        <v>0</v>
      </c>
      <c r="AG17" s="2"/>
      <c r="AH17" s="2"/>
      <c r="AI17" s="2"/>
      <c r="AJ17" s="2"/>
      <c r="AK17" s="2"/>
      <c r="AL17" s="2"/>
      <c r="AM17" s="5"/>
      <c r="AN17" t="str" cm="1">
        <f t="array" ref="AN17">LOOKUP(2,1/(B17:AM17&lt;&gt;""),B17:AM17)</f>
        <v>tak</v>
      </c>
      <c r="AO17" cm="1">
        <f t="array" ref="AO17">_xlfn.LET(
_xlpm.rng, _xlfn._xlws.FILTER(B17:AM17, B17:AM17&lt;&gt;""),
_xlpm.n, COLUMNS(_xlpm.rng),
_xlpm.rev, INDEX(_xlpm.rng, 1, _xlfn.SEQUENCE(1, _xlpm.n, _xlpm.n, -1)),
_xlpm.pos, MATCH(TRUE, _xlpm.rev&lt;&gt;AN17, 0),
_xlpm.wynik, IF(ISNUMBER(_xlpm.pos), _xlpm.pos-1, _xlpm.n),
_xlpm.wynik
)</f>
        <v>2</v>
      </c>
      <c r="AP17" t="str">
        <f t="shared" si="0"/>
        <v>tak 2</v>
      </c>
    </row>
    <row r="18" spans="1:42" hidden="1" x14ac:dyDescent="0.25">
      <c r="B18">
        <f t="shared" ref="B18:AM18" si="1">COUNTIF(B2:B17, "tak")</f>
        <v>6</v>
      </c>
      <c r="C18">
        <f t="shared" si="1"/>
        <v>8</v>
      </c>
      <c r="D18">
        <f t="shared" si="1"/>
        <v>6</v>
      </c>
      <c r="E18">
        <f t="shared" si="1"/>
        <v>4</v>
      </c>
      <c r="F18">
        <f t="shared" si="1"/>
        <v>14</v>
      </c>
      <c r="G18">
        <f t="shared" si="1"/>
        <v>4</v>
      </c>
      <c r="H18">
        <f t="shared" si="1"/>
        <v>4</v>
      </c>
      <c r="I18">
        <f t="shared" si="1"/>
        <v>6</v>
      </c>
      <c r="J18">
        <f t="shared" si="1"/>
        <v>8</v>
      </c>
      <c r="K18">
        <f t="shared" si="1"/>
        <v>8</v>
      </c>
      <c r="L18">
        <f t="shared" si="1"/>
        <v>8</v>
      </c>
      <c r="M18">
        <f t="shared" si="1"/>
        <v>12</v>
      </c>
      <c r="N18">
        <f t="shared" si="1"/>
        <v>6</v>
      </c>
      <c r="O18">
        <f t="shared" si="1"/>
        <v>8</v>
      </c>
      <c r="P18">
        <f t="shared" si="1"/>
        <v>6</v>
      </c>
      <c r="Q18">
        <f t="shared" si="1"/>
        <v>6</v>
      </c>
      <c r="R18">
        <f t="shared" si="1"/>
        <v>8</v>
      </c>
      <c r="S18">
        <f t="shared" si="1"/>
        <v>10</v>
      </c>
      <c r="T18">
        <f t="shared" si="1"/>
        <v>6</v>
      </c>
      <c r="U18">
        <f t="shared" si="1"/>
        <v>10</v>
      </c>
      <c r="V18">
        <f t="shared" si="1"/>
        <v>10</v>
      </c>
      <c r="W18">
        <f t="shared" si="1"/>
        <v>10</v>
      </c>
      <c r="X18">
        <f t="shared" si="1"/>
        <v>4</v>
      </c>
      <c r="Y18">
        <f t="shared" si="1"/>
        <v>10</v>
      </c>
      <c r="Z18">
        <f t="shared" si="1"/>
        <v>4</v>
      </c>
      <c r="AA18">
        <f t="shared" si="1"/>
        <v>0</v>
      </c>
      <c r="AB18">
        <f t="shared" si="1"/>
        <v>6</v>
      </c>
      <c r="AC18">
        <f t="shared" si="1"/>
        <v>10</v>
      </c>
      <c r="AD18">
        <f t="shared" si="1"/>
        <v>2</v>
      </c>
      <c r="AE18">
        <f t="shared" si="1"/>
        <v>6</v>
      </c>
      <c r="AF18">
        <f t="shared" si="1"/>
        <v>8</v>
      </c>
      <c r="AG18">
        <f t="shared" si="1"/>
        <v>0</v>
      </c>
      <c r="AH18">
        <f t="shared" si="1"/>
        <v>0</v>
      </c>
      <c r="AI18">
        <f t="shared" si="1"/>
        <v>0</v>
      </c>
      <c r="AJ18">
        <f t="shared" si="1"/>
        <v>0</v>
      </c>
      <c r="AK18">
        <f t="shared" si="1"/>
        <v>0</v>
      </c>
      <c r="AL18">
        <f t="shared" si="1"/>
        <v>0</v>
      </c>
      <c r="AM18">
        <f t="shared" si="1"/>
        <v>0</v>
      </c>
    </row>
    <row r="19" spans="1:42" hidden="1" x14ac:dyDescent="0.25">
      <c r="B19">
        <f t="shared" ref="B19:AM19" si="2">COUNTIF(B2:B17, "nie")</f>
        <v>10</v>
      </c>
      <c r="C19">
        <f t="shared" si="2"/>
        <v>8</v>
      </c>
      <c r="D19">
        <f t="shared" si="2"/>
        <v>10</v>
      </c>
      <c r="E19">
        <f t="shared" si="2"/>
        <v>12</v>
      </c>
      <c r="F19">
        <f t="shared" si="2"/>
        <v>2</v>
      </c>
      <c r="G19">
        <f t="shared" si="2"/>
        <v>12</v>
      </c>
      <c r="H19">
        <f t="shared" si="2"/>
        <v>12</v>
      </c>
      <c r="I19">
        <f t="shared" si="2"/>
        <v>10</v>
      </c>
      <c r="J19">
        <f t="shared" si="2"/>
        <v>8</v>
      </c>
      <c r="K19">
        <f t="shared" si="2"/>
        <v>8</v>
      </c>
      <c r="L19">
        <f t="shared" si="2"/>
        <v>8</v>
      </c>
      <c r="M19">
        <f t="shared" si="2"/>
        <v>4</v>
      </c>
      <c r="N19">
        <f t="shared" si="2"/>
        <v>10</v>
      </c>
      <c r="O19">
        <f t="shared" si="2"/>
        <v>8</v>
      </c>
      <c r="P19">
        <f t="shared" si="2"/>
        <v>10</v>
      </c>
      <c r="Q19">
        <f t="shared" si="2"/>
        <v>10</v>
      </c>
      <c r="R19">
        <f t="shared" si="2"/>
        <v>8</v>
      </c>
      <c r="S19">
        <f t="shared" si="2"/>
        <v>6</v>
      </c>
      <c r="T19">
        <f t="shared" si="2"/>
        <v>10</v>
      </c>
      <c r="U19">
        <f t="shared" si="2"/>
        <v>6</v>
      </c>
      <c r="V19">
        <f t="shared" si="2"/>
        <v>6</v>
      </c>
      <c r="W19">
        <f t="shared" si="2"/>
        <v>6</v>
      </c>
      <c r="X19">
        <f t="shared" si="2"/>
        <v>12</v>
      </c>
      <c r="Y19">
        <f t="shared" si="2"/>
        <v>6</v>
      </c>
      <c r="Z19">
        <f t="shared" si="2"/>
        <v>12</v>
      </c>
      <c r="AA19">
        <f t="shared" si="2"/>
        <v>16</v>
      </c>
      <c r="AB19">
        <f t="shared" si="2"/>
        <v>10</v>
      </c>
      <c r="AC19">
        <f t="shared" si="2"/>
        <v>6</v>
      </c>
      <c r="AD19">
        <f t="shared" si="2"/>
        <v>14</v>
      </c>
      <c r="AE19">
        <f t="shared" si="2"/>
        <v>10</v>
      </c>
      <c r="AF19">
        <f t="shared" si="2"/>
        <v>8</v>
      </c>
      <c r="AG19">
        <f t="shared" si="2"/>
        <v>0</v>
      </c>
      <c r="AH19">
        <f t="shared" si="2"/>
        <v>0</v>
      </c>
      <c r="AI19">
        <f t="shared" si="2"/>
        <v>0</v>
      </c>
      <c r="AJ19">
        <f t="shared" si="2"/>
        <v>0</v>
      </c>
      <c r="AK19">
        <f t="shared" si="2"/>
        <v>0</v>
      </c>
      <c r="AL19">
        <f t="shared" si="2"/>
        <v>0</v>
      </c>
      <c r="AM19">
        <f t="shared" si="2"/>
        <v>0</v>
      </c>
    </row>
    <row r="20" spans="1:42" hidden="1" x14ac:dyDescent="0.25">
      <c r="B20" t="str">
        <f>IF(MOD(B18, 2) = 0, "1", "0")</f>
        <v>1</v>
      </c>
      <c r="C20" t="str">
        <f t="shared" ref="C20:AM21" si="3">IF(MOD(C18, 2) = 0, "1", "0")</f>
        <v>1</v>
      </c>
      <c r="D20" t="str">
        <f t="shared" si="3"/>
        <v>1</v>
      </c>
      <c r="E20" t="str">
        <f t="shared" si="3"/>
        <v>1</v>
      </c>
      <c r="F20" t="str">
        <f t="shared" si="3"/>
        <v>1</v>
      </c>
      <c r="G20" t="str">
        <f t="shared" si="3"/>
        <v>1</v>
      </c>
      <c r="H20" t="str">
        <f t="shared" si="3"/>
        <v>1</v>
      </c>
      <c r="I20" t="str">
        <f t="shared" si="3"/>
        <v>1</v>
      </c>
      <c r="J20" t="str">
        <f t="shared" si="3"/>
        <v>1</v>
      </c>
      <c r="K20" t="str">
        <f t="shared" si="3"/>
        <v>1</v>
      </c>
      <c r="L20" t="str">
        <f t="shared" si="3"/>
        <v>1</v>
      </c>
      <c r="M20" t="str">
        <f t="shared" si="3"/>
        <v>1</v>
      </c>
      <c r="N20" t="str">
        <f t="shared" si="3"/>
        <v>1</v>
      </c>
      <c r="O20" t="str">
        <f t="shared" si="3"/>
        <v>1</v>
      </c>
      <c r="P20" t="str">
        <f t="shared" si="3"/>
        <v>1</v>
      </c>
      <c r="Q20" t="str">
        <f t="shared" si="3"/>
        <v>1</v>
      </c>
      <c r="R20" t="str">
        <f t="shared" si="3"/>
        <v>1</v>
      </c>
      <c r="S20" t="str">
        <f t="shared" si="3"/>
        <v>1</v>
      </c>
      <c r="T20" t="str">
        <f t="shared" si="3"/>
        <v>1</v>
      </c>
      <c r="U20" t="str">
        <f t="shared" si="3"/>
        <v>1</v>
      </c>
      <c r="V20" t="str">
        <f t="shared" si="3"/>
        <v>1</v>
      </c>
      <c r="W20" t="str">
        <f t="shared" si="3"/>
        <v>1</v>
      </c>
      <c r="X20" t="str">
        <f t="shared" si="3"/>
        <v>1</v>
      </c>
      <c r="Y20" t="str">
        <f t="shared" si="3"/>
        <v>1</v>
      </c>
      <c r="Z20" t="str">
        <f t="shared" si="3"/>
        <v>1</v>
      </c>
      <c r="AA20" t="str">
        <f t="shared" si="3"/>
        <v>1</v>
      </c>
      <c r="AB20" t="str">
        <f t="shared" si="3"/>
        <v>1</v>
      </c>
      <c r="AC20" t="str">
        <f t="shared" si="3"/>
        <v>1</v>
      </c>
      <c r="AD20" t="str">
        <f t="shared" si="3"/>
        <v>1</v>
      </c>
      <c r="AE20" t="str">
        <f t="shared" si="3"/>
        <v>1</v>
      </c>
      <c r="AF20" t="str">
        <f t="shared" si="3"/>
        <v>1</v>
      </c>
      <c r="AG20" t="str">
        <f t="shared" si="3"/>
        <v>1</v>
      </c>
      <c r="AH20" t="str">
        <f t="shared" si="3"/>
        <v>1</v>
      </c>
      <c r="AI20" t="str">
        <f t="shared" si="3"/>
        <v>1</v>
      </c>
      <c r="AJ20" t="str">
        <f t="shared" si="3"/>
        <v>1</v>
      </c>
      <c r="AK20" t="str">
        <f t="shared" si="3"/>
        <v>1</v>
      </c>
      <c r="AL20" t="str">
        <f t="shared" si="3"/>
        <v>1</v>
      </c>
      <c r="AM20" t="str">
        <f t="shared" si="3"/>
        <v>1</v>
      </c>
    </row>
    <row r="21" spans="1:42" hidden="1" x14ac:dyDescent="0.25">
      <c r="B21" t="str">
        <f>IF(MOD(B19, 2) = 0, "1", "0")</f>
        <v>1</v>
      </c>
      <c r="C21" t="str">
        <f t="shared" si="3"/>
        <v>1</v>
      </c>
      <c r="D21" t="str">
        <f t="shared" si="3"/>
        <v>1</v>
      </c>
      <c r="E21" t="str">
        <f t="shared" si="3"/>
        <v>1</v>
      </c>
      <c r="F21" t="str">
        <f t="shared" si="3"/>
        <v>1</v>
      </c>
      <c r="G21" t="str">
        <f t="shared" si="3"/>
        <v>1</v>
      </c>
      <c r="H21" t="str">
        <f t="shared" si="3"/>
        <v>1</v>
      </c>
      <c r="I21" t="str">
        <f t="shared" si="3"/>
        <v>1</v>
      </c>
      <c r="J21" t="str">
        <f t="shared" si="3"/>
        <v>1</v>
      </c>
      <c r="K21" t="str">
        <f t="shared" si="3"/>
        <v>1</v>
      </c>
      <c r="L21" t="str">
        <f t="shared" si="3"/>
        <v>1</v>
      </c>
      <c r="M21" t="str">
        <f t="shared" si="3"/>
        <v>1</v>
      </c>
      <c r="N21" t="str">
        <f t="shared" si="3"/>
        <v>1</v>
      </c>
      <c r="O21" t="str">
        <f t="shared" si="3"/>
        <v>1</v>
      </c>
      <c r="P21" t="str">
        <f t="shared" si="3"/>
        <v>1</v>
      </c>
      <c r="Q21" t="str">
        <f t="shared" si="3"/>
        <v>1</v>
      </c>
      <c r="R21" t="str">
        <f t="shared" si="3"/>
        <v>1</v>
      </c>
      <c r="S21" t="str">
        <f t="shared" si="3"/>
        <v>1</v>
      </c>
      <c r="T21" t="str">
        <f t="shared" si="3"/>
        <v>1</v>
      </c>
      <c r="U21" t="str">
        <f t="shared" si="3"/>
        <v>1</v>
      </c>
      <c r="V21" t="str">
        <f t="shared" si="3"/>
        <v>1</v>
      </c>
      <c r="W21" t="str">
        <f t="shared" si="3"/>
        <v>1</v>
      </c>
      <c r="X21" t="str">
        <f t="shared" si="3"/>
        <v>1</v>
      </c>
      <c r="Y21" t="str">
        <f t="shared" si="3"/>
        <v>1</v>
      </c>
      <c r="Z21" t="str">
        <f t="shared" si="3"/>
        <v>1</v>
      </c>
      <c r="AA21" t="str">
        <f t="shared" si="3"/>
        <v>1</v>
      </c>
      <c r="AB21" t="str">
        <f t="shared" si="3"/>
        <v>1</v>
      </c>
      <c r="AC21" t="str">
        <f t="shared" si="3"/>
        <v>1</v>
      </c>
      <c r="AD21" t="str">
        <f t="shared" si="3"/>
        <v>1</v>
      </c>
      <c r="AE21" t="str">
        <f t="shared" si="3"/>
        <v>1</v>
      </c>
      <c r="AF21" t="str">
        <f t="shared" si="3"/>
        <v>1</v>
      </c>
      <c r="AG21" t="str">
        <f t="shared" si="3"/>
        <v>1</v>
      </c>
      <c r="AH21" t="str">
        <f t="shared" si="3"/>
        <v>1</v>
      </c>
      <c r="AI21" t="str">
        <f t="shared" si="3"/>
        <v>1</v>
      </c>
      <c r="AJ21" t="str">
        <f t="shared" si="3"/>
        <v>1</v>
      </c>
      <c r="AK21" t="str">
        <f t="shared" si="3"/>
        <v>1</v>
      </c>
      <c r="AL21" t="str">
        <f t="shared" si="3"/>
        <v>1</v>
      </c>
      <c r="AM21" t="str">
        <f t="shared" si="3"/>
        <v>1</v>
      </c>
    </row>
    <row r="22" spans="1:42" hidden="1" x14ac:dyDescent="0.25">
      <c r="B22">
        <f>SUM(B20+B21)</f>
        <v>2</v>
      </c>
      <c r="C22">
        <f t="shared" ref="C22:AM22" si="4">SUM(C20+C21)</f>
        <v>2</v>
      </c>
      <c r="D22">
        <f t="shared" si="4"/>
        <v>2</v>
      </c>
      <c r="E22">
        <f t="shared" si="4"/>
        <v>2</v>
      </c>
      <c r="F22">
        <f t="shared" si="4"/>
        <v>2</v>
      </c>
      <c r="G22">
        <f t="shared" si="4"/>
        <v>2</v>
      </c>
      <c r="H22">
        <f t="shared" si="4"/>
        <v>2</v>
      </c>
      <c r="I22">
        <f t="shared" si="4"/>
        <v>2</v>
      </c>
      <c r="J22">
        <f t="shared" si="4"/>
        <v>2</v>
      </c>
      <c r="K22">
        <f t="shared" si="4"/>
        <v>2</v>
      </c>
      <c r="L22">
        <f t="shared" si="4"/>
        <v>2</v>
      </c>
      <c r="M22">
        <f t="shared" si="4"/>
        <v>2</v>
      </c>
      <c r="N22">
        <f t="shared" si="4"/>
        <v>2</v>
      </c>
      <c r="O22">
        <f t="shared" si="4"/>
        <v>2</v>
      </c>
      <c r="P22">
        <f t="shared" si="4"/>
        <v>2</v>
      </c>
      <c r="Q22">
        <f t="shared" si="4"/>
        <v>2</v>
      </c>
      <c r="R22">
        <f t="shared" si="4"/>
        <v>2</v>
      </c>
      <c r="S22">
        <f t="shared" si="4"/>
        <v>2</v>
      </c>
      <c r="T22">
        <f t="shared" si="4"/>
        <v>2</v>
      </c>
      <c r="U22">
        <f t="shared" si="4"/>
        <v>2</v>
      </c>
      <c r="V22">
        <f t="shared" si="4"/>
        <v>2</v>
      </c>
      <c r="W22">
        <f t="shared" si="4"/>
        <v>2</v>
      </c>
      <c r="X22">
        <f t="shared" si="4"/>
        <v>2</v>
      </c>
      <c r="Y22">
        <f t="shared" si="4"/>
        <v>2</v>
      </c>
      <c r="Z22">
        <f t="shared" si="4"/>
        <v>2</v>
      </c>
      <c r="AA22">
        <f t="shared" si="4"/>
        <v>2</v>
      </c>
      <c r="AB22">
        <f t="shared" si="4"/>
        <v>2</v>
      </c>
      <c r="AC22">
        <f t="shared" si="4"/>
        <v>2</v>
      </c>
      <c r="AD22">
        <f t="shared" si="4"/>
        <v>2</v>
      </c>
      <c r="AE22">
        <f t="shared" si="4"/>
        <v>2</v>
      </c>
      <c r="AF22">
        <f t="shared" si="4"/>
        <v>2</v>
      </c>
      <c r="AG22">
        <f t="shared" si="4"/>
        <v>2</v>
      </c>
      <c r="AH22">
        <f t="shared" si="4"/>
        <v>2</v>
      </c>
      <c r="AI22">
        <f t="shared" si="4"/>
        <v>2</v>
      </c>
      <c r="AJ22">
        <f t="shared" si="4"/>
        <v>2</v>
      </c>
      <c r="AK22">
        <f t="shared" si="4"/>
        <v>2</v>
      </c>
      <c r="AL22">
        <f t="shared" si="4"/>
        <v>2</v>
      </c>
      <c r="AM22">
        <f t="shared" si="4"/>
        <v>2</v>
      </c>
    </row>
    <row r="23" spans="1:42" x14ac:dyDescent="0.25">
      <c r="B23" t="str">
        <f>IF(B22&lt;2, "Błąd! "," ")</f>
        <v xml:space="preserve"> </v>
      </c>
      <c r="C23" t="str">
        <f t="shared" ref="C23:AM23" si="5">IF(C22&lt;2, "Błąd! "," ")</f>
        <v xml:space="preserve"> </v>
      </c>
      <c r="D23" t="str">
        <f t="shared" si="5"/>
        <v xml:space="preserve"> </v>
      </c>
      <c r="E23" t="str">
        <f t="shared" si="5"/>
        <v xml:space="preserve"> </v>
      </c>
      <c r="F23" t="str">
        <f t="shared" si="5"/>
        <v xml:space="preserve"> </v>
      </c>
      <c r="G23" t="str">
        <f t="shared" si="5"/>
        <v xml:space="preserve"> </v>
      </c>
      <c r="H23" t="str">
        <f t="shared" si="5"/>
        <v xml:space="preserve"> </v>
      </c>
      <c r="I23" t="str">
        <f t="shared" si="5"/>
        <v xml:space="preserve"> </v>
      </c>
      <c r="J23" t="str">
        <f t="shared" si="5"/>
        <v xml:space="preserve"> </v>
      </c>
      <c r="K23" t="str">
        <f t="shared" si="5"/>
        <v xml:space="preserve"> </v>
      </c>
      <c r="L23" t="str">
        <f t="shared" si="5"/>
        <v xml:space="preserve"> </v>
      </c>
      <c r="M23" t="str">
        <f t="shared" si="5"/>
        <v xml:space="preserve"> </v>
      </c>
      <c r="N23" t="str">
        <f t="shared" si="5"/>
        <v xml:space="preserve"> </v>
      </c>
      <c r="O23" t="str">
        <f t="shared" si="5"/>
        <v xml:space="preserve"> </v>
      </c>
      <c r="P23" t="str">
        <f t="shared" si="5"/>
        <v xml:space="preserve"> </v>
      </c>
      <c r="Q23" t="str">
        <f t="shared" si="5"/>
        <v xml:space="preserve"> </v>
      </c>
      <c r="R23" t="str">
        <f t="shared" si="5"/>
        <v xml:space="preserve"> </v>
      </c>
      <c r="S23" t="str">
        <f t="shared" si="5"/>
        <v xml:space="preserve"> </v>
      </c>
      <c r="T23" t="str">
        <f t="shared" si="5"/>
        <v xml:space="preserve"> </v>
      </c>
      <c r="U23" t="str">
        <f t="shared" si="5"/>
        <v xml:space="preserve"> </v>
      </c>
      <c r="V23" t="str">
        <f t="shared" si="5"/>
        <v xml:space="preserve"> </v>
      </c>
      <c r="W23" t="str">
        <f t="shared" si="5"/>
        <v xml:space="preserve"> </v>
      </c>
      <c r="X23" t="str">
        <f t="shared" si="5"/>
        <v xml:space="preserve"> </v>
      </c>
      <c r="Y23" t="str">
        <f t="shared" si="5"/>
        <v xml:space="preserve"> </v>
      </c>
      <c r="Z23" t="str">
        <f t="shared" si="5"/>
        <v xml:space="preserve"> </v>
      </c>
      <c r="AA23" t="str">
        <f t="shared" si="5"/>
        <v xml:space="preserve"> </v>
      </c>
      <c r="AB23" t="str">
        <f t="shared" si="5"/>
        <v xml:space="preserve"> </v>
      </c>
      <c r="AC23" t="str">
        <f t="shared" si="5"/>
        <v xml:space="preserve"> </v>
      </c>
      <c r="AD23" t="str">
        <f t="shared" si="5"/>
        <v xml:space="preserve"> </v>
      </c>
      <c r="AE23" t="str">
        <f t="shared" si="5"/>
        <v xml:space="preserve"> </v>
      </c>
      <c r="AF23" t="str">
        <f t="shared" si="5"/>
        <v xml:space="preserve"> </v>
      </c>
      <c r="AG23" t="str">
        <f t="shared" si="5"/>
        <v xml:space="preserve"> </v>
      </c>
      <c r="AH23" t="str">
        <f t="shared" si="5"/>
        <v xml:space="preserve"> </v>
      </c>
      <c r="AI23" t="str">
        <f t="shared" si="5"/>
        <v xml:space="preserve"> </v>
      </c>
      <c r="AJ23" t="str">
        <f t="shared" si="5"/>
        <v xml:space="preserve"> </v>
      </c>
      <c r="AK23" t="str">
        <f t="shared" si="5"/>
        <v xml:space="preserve"> </v>
      </c>
      <c r="AL23" t="str">
        <f t="shared" si="5"/>
        <v xml:space="preserve"> </v>
      </c>
      <c r="AM23" t="str">
        <f t="shared" si="5"/>
        <v xml:space="preserve"> </v>
      </c>
      <c r="AN23" s="92" t="str">
        <f>IF(COUNTIF(B22:AM22, 1) + COUNTIF(B22:AM22, 0) &gt; 0, 1, "")</f>
        <v/>
      </c>
    </row>
  </sheetData>
  <dataValidations count="1">
    <dataValidation type="list" allowBlank="1" showInputMessage="1" showErrorMessage="1" sqref="B2:AM17" xr:uid="{FEA16B86-83C5-4F25-979A-D307B7481936}">
      <formula1>"tak,nie,"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404E3-A902-4F3F-B509-877977A93411}">
  <sheetPr codeName="Arkusz23">
    <tabColor theme="5" tint="0.79998168889431442"/>
  </sheetPr>
  <dimension ref="A1:AP23"/>
  <sheetViews>
    <sheetView workbookViewId="0">
      <pane xSplit="1" topLeftCell="P1" activePane="topRight" state="frozen"/>
      <selection pane="topRight" activeCell="AE23" sqref="AE23"/>
    </sheetView>
  </sheetViews>
  <sheetFormatPr defaultRowHeight="15" x14ac:dyDescent="0.25"/>
  <cols>
    <col min="1" max="1" width="15.42578125" bestFit="1" customWidth="1"/>
  </cols>
  <sheetData>
    <row r="1" spans="1:42" ht="15.75" thickBot="1" x14ac:dyDescent="0.3">
      <c r="A1" s="24"/>
      <c r="B1" s="22">
        <v>1</v>
      </c>
      <c r="C1" s="20">
        <v>2</v>
      </c>
      <c r="D1" s="20">
        <v>3</v>
      </c>
      <c r="E1" s="20">
        <v>4</v>
      </c>
      <c r="F1" s="20">
        <v>5</v>
      </c>
      <c r="G1" s="20">
        <v>6</v>
      </c>
      <c r="H1" s="20">
        <v>7</v>
      </c>
      <c r="I1" s="20">
        <v>8</v>
      </c>
      <c r="J1" s="20">
        <v>9</v>
      </c>
      <c r="K1" s="20">
        <v>10</v>
      </c>
      <c r="L1" s="20">
        <v>11</v>
      </c>
      <c r="M1" s="20">
        <v>12</v>
      </c>
      <c r="N1" s="20">
        <v>13</v>
      </c>
      <c r="O1" s="20">
        <v>14</v>
      </c>
      <c r="P1" s="20">
        <v>15</v>
      </c>
      <c r="Q1" s="20">
        <v>16</v>
      </c>
      <c r="R1" s="20">
        <v>17</v>
      </c>
      <c r="S1" s="20">
        <v>18</v>
      </c>
      <c r="T1" s="20">
        <v>19</v>
      </c>
      <c r="U1" s="20">
        <v>20</v>
      </c>
      <c r="V1" s="20">
        <v>21</v>
      </c>
      <c r="W1" s="20">
        <v>22</v>
      </c>
      <c r="X1" s="20">
        <v>23</v>
      </c>
      <c r="Y1" s="20">
        <v>24</v>
      </c>
      <c r="Z1" s="20">
        <v>25</v>
      </c>
      <c r="AA1" s="20">
        <v>26</v>
      </c>
      <c r="AB1" s="20">
        <v>27</v>
      </c>
      <c r="AC1" s="20">
        <v>28</v>
      </c>
      <c r="AD1" s="20">
        <v>29</v>
      </c>
      <c r="AE1" s="20">
        <v>30</v>
      </c>
      <c r="AF1" s="20">
        <v>31</v>
      </c>
      <c r="AG1" s="20">
        <v>32</v>
      </c>
      <c r="AH1" s="20">
        <v>33</v>
      </c>
      <c r="AI1" s="20">
        <v>34</v>
      </c>
      <c r="AJ1" s="20">
        <v>35</v>
      </c>
      <c r="AK1" s="20">
        <v>36</v>
      </c>
      <c r="AL1" s="20">
        <v>37</v>
      </c>
      <c r="AM1" s="21">
        <v>38</v>
      </c>
    </row>
    <row r="2" spans="1:42" x14ac:dyDescent="0.25">
      <c r="A2" s="16" t="s">
        <v>391</v>
      </c>
      <c r="B2" s="23" t="s">
        <v>0</v>
      </c>
      <c r="C2" s="18" t="s">
        <v>0</v>
      </c>
      <c r="D2" s="18" t="s">
        <v>1</v>
      </c>
      <c r="E2" s="18" t="s">
        <v>1</v>
      </c>
      <c r="F2" s="18" t="s">
        <v>0</v>
      </c>
      <c r="G2" s="18" t="s">
        <v>0</v>
      </c>
      <c r="H2" s="18" t="s">
        <v>1</v>
      </c>
      <c r="I2" s="18" t="s">
        <v>0</v>
      </c>
      <c r="J2" s="18" t="s">
        <v>0</v>
      </c>
      <c r="K2" s="18" t="s">
        <v>0</v>
      </c>
      <c r="L2" s="18" t="s">
        <v>0</v>
      </c>
      <c r="M2" s="18" t="s">
        <v>0</v>
      </c>
      <c r="N2" s="18" t="s">
        <v>1</v>
      </c>
      <c r="O2" s="18" t="s">
        <v>1</v>
      </c>
      <c r="P2" s="18" t="s">
        <v>1</v>
      </c>
      <c r="Q2" s="18" t="s">
        <v>0</v>
      </c>
      <c r="R2" s="18" t="s">
        <v>0</v>
      </c>
      <c r="S2" s="18" t="s">
        <v>0</v>
      </c>
      <c r="T2" s="18" t="s">
        <v>1</v>
      </c>
      <c r="U2" s="18" t="s">
        <v>1</v>
      </c>
      <c r="V2" s="18" t="s">
        <v>0</v>
      </c>
      <c r="W2" s="18" t="s">
        <v>1</v>
      </c>
      <c r="X2" s="18" t="s">
        <v>0</v>
      </c>
      <c r="Y2" s="18" t="s">
        <v>1</v>
      </c>
      <c r="Z2" s="18" t="s">
        <v>0</v>
      </c>
      <c r="AA2" s="18" t="s">
        <v>0</v>
      </c>
      <c r="AB2" s="18" t="s">
        <v>0</v>
      </c>
      <c r="AC2" s="18" t="s">
        <v>1</v>
      </c>
      <c r="AD2" s="18" t="s">
        <v>1</v>
      </c>
      <c r="AE2" s="18" t="s">
        <v>0</v>
      </c>
      <c r="AF2" s="18"/>
      <c r="AG2" s="18"/>
      <c r="AH2" s="18"/>
      <c r="AI2" s="18"/>
      <c r="AJ2" s="18"/>
      <c r="AK2" s="18"/>
      <c r="AL2" s="18"/>
      <c r="AM2" s="19"/>
      <c r="AN2" t="str" cm="1">
        <f t="array" ref="AN2">LOOKUP(2,1/(B2:AM2&lt;&gt;""),B2:AM2)</f>
        <v>tak</v>
      </c>
      <c r="AO2" cm="1">
        <f t="array" ref="AO2">_xlfn.LET(
_xlpm.rng, _xlfn._xlws.FILTER(B2:AM2, B2:AM2&lt;&gt;""),
_xlpm.n, COLUMNS(_xlpm.rng),
_xlpm.rev, INDEX(_xlpm.rng, 1, _xlfn.SEQUENCE(1, _xlpm.n, _xlpm.n, -1)),
_xlpm.pos, MATCH(TRUE, _xlpm.rev&lt;&gt;AN2, 0),
_xlpm.wynik, IF(ISNUMBER(_xlpm.pos), _xlpm.pos-1, _xlpm.n),
_xlpm.wynik
)</f>
        <v>1</v>
      </c>
      <c r="AP2" t="str">
        <f>_xlfn.CONCAT(AN2," ",AO2)</f>
        <v>tak 1</v>
      </c>
    </row>
    <row r="3" spans="1:42" x14ac:dyDescent="0.25">
      <c r="A3" s="16" t="s">
        <v>392</v>
      </c>
      <c r="B3" s="9" t="s">
        <v>1</v>
      </c>
      <c r="C3" s="2" t="s">
        <v>0</v>
      </c>
      <c r="D3" s="2" t="s">
        <v>1</v>
      </c>
      <c r="E3" s="2" t="s">
        <v>1</v>
      </c>
      <c r="F3" s="2" t="s">
        <v>0</v>
      </c>
      <c r="G3" s="2" t="s">
        <v>0</v>
      </c>
      <c r="H3" s="2" t="s">
        <v>1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1</v>
      </c>
      <c r="N3" s="2" t="s">
        <v>0</v>
      </c>
      <c r="O3" s="2" t="s">
        <v>0</v>
      </c>
      <c r="P3" s="2" t="s">
        <v>0</v>
      </c>
      <c r="Q3" s="2" t="s">
        <v>1</v>
      </c>
      <c r="R3" s="2" t="s">
        <v>1</v>
      </c>
      <c r="S3" s="2" t="s">
        <v>1</v>
      </c>
      <c r="T3" s="2" t="s">
        <v>0</v>
      </c>
      <c r="U3" s="2" t="s">
        <v>1</v>
      </c>
      <c r="V3" s="2" t="s">
        <v>0</v>
      </c>
      <c r="W3" s="2" t="s">
        <v>1</v>
      </c>
      <c r="X3" s="2" t="s">
        <v>0</v>
      </c>
      <c r="Y3" s="2" t="s">
        <v>1</v>
      </c>
      <c r="Z3" s="2" t="s">
        <v>0</v>
      </c>
      <c r="AA3" s="2" t="s">
        <v>0</v>
      </c>
      <c r="AB3" s="2" t="s">
        <v>0</v>
      </c>
      <c r="AC3" s="2" t="s">
        <v>1</v>
      </c>
      <c r="AD3" s="2" t="s">
        <v>1</v>
      </c>
      <c r="AE3" s="2" t="s">
        <v>1</v>
      </c>
      <c r="AF3" s="2"/>
      <c r="AG3" s="2"/>
      <c r="AH3" s="2"/>
      <c r="AI3" s="2"/>
      <c r="AJ3" s="2"/>
      <c r="AK3" s="2"/>
      <c r="AL3" s="2"/>
      <c r="AM3" s="5"/>
      <c r="AN3" t="str" cm="1">
        <f t="array" ref="AN3">LOOKUP(2,1/(B3:AM3&lt;&gt;""),B3:AM3)</f>
        <v>nie</v>
      </c>
      <c r="AO3" cm="1">
        <f t="array" ref="AO3">_xlfn.LET(
_xlpm.rng, _xlfn._xlws.FILTER(B3:AM3, B3:AM3&lt;&gt;""),
_xlpm.n, COLUMNS(_xlpm.rng),
_xlpm.rev, INDEX(_xlpm.rng, 1, _xlfn.SEQUENCE(1, _xlpm.n, _xlpm.n, -1)),
_xlpm.pos, MATCH(TRUE, _xlpm.rev&lt;&gt;AN3, 0),
_xlpm.wynik, IF(ISNUMBER(_xlpm.pos), _xlpm.pos-1, _xlpm.n),
_xlpm.wynik
)</f>
        <v>3</v>
      </c>
      <c r="AP3" t="str">
        <f t="shared" ref="AP3:AP17" si="0">_xlfn.CONCAT(AN3," ",AO3)</f>
        <v>nie 3</v>
      </c>
    </row>
    <row r="4" spans="1:42" x14ac:dyDescent="0.25">
      <c r="A4" s="16" t="s">
        <v>393</v>
      </c>
      <c r="B4" s="9" t="s">
        <v>1</v>
      </c>
      <c r="C4" s="2" t="s">
        <v>0</v>
      </c>
      <c r="D4" s="2" t="s">
        <v>0</v>
      </c>
      <c r="E4" s="2" t="s">
        <v>1</v>
      </c>
      <c r="F4" s="2" t="s">
        <v>0</v>
      </c>
      <c r="G4" s="2" t="s">
        <v>1</v>
      </c>
      <c r="H4" s="2" t="s">
        <v>1</v>
      </c>
      <c r="I4" s="2" t="s">
        <v>0</v>
      </c>
      <c r="J4" s="2" t="s">
        <v>1</v>
      </c>
      <c r="K4" s="2" t="s">
        <v>0</v>
      </c>
      <c r="L4" s="2" t="s">
        <v>0</v>
      </c>
      <c r="M4" s="2" t="s">
        <v>0</v>
      </c>
      <c r="N4" s="2" t="s">
        <v>0</v>
      </c>
      <c r="O4" s="2" t="s">
        <v>1</v>
      </c>
      <c r="P4" s="2" t="s">
        <v>0</v>
      </c>
      <c r="Q4" s="2" t="s">
        <v>1</v>
      </c>
      <c r="R4" s="2" t="s">
        <v>0</v>
      </c>
      <c r="S4" s="2" t="s">
        <v>0</v>
      </c>
      <c r="T4" s="2" t="s">
        <v>0</v>
      </c>
      <c r="U4" s="2" t="s">
        <v>0</v>
      </c>
      <c r="V4" s="2" t="s">
        <v>1</v>
      </c>
      <c r="W4" s="2" t="s">
        <v>1</v>
      </c>
      <c r="X4" s="2" t="s">
        <v>1</v>
      </c>
      <c r="Y4" s="2" t="s">
        <v>1</v>
      </c>
      <c r="Z4" s="2" t="s">
        <v>1</v>
      </c>
      <c r="AA4" s="2" t="s">
        <v>1</v>
      </c>
      <c r="AB4" s="2" t="s">
        <v>0</v>
      </c>
      <c r="AC4" s="2" t="s">
        <v>0</v>
      </c>
      <c r="AD4" s="2" t="s">
        <v>1</v>
      </c>
      <c r="AE4" s="2" t="s">
        <v>1</v>
      </c>
      <c r="AF4" s="2"/>
      <c r="AG4" s="2"/>
      <c r="AH4" s="2"/>
      <c r="AI4" s="2"/>
      <c r="AJ4" s="2"/>
      <c r="AK4" s="2"/>
      <c r="AL4" s="2"/>
      <c r="AM4" s="5"/>
      <c r="AN4" t="str" cm="1">
        <f t="array" ref="AN4">LOOKUP(2,1/(B4:AM4&lt;&gt;""),B4:AM4)</f>
        <v>nie</v>
      </c>
      <c r="AO4" cm="1">
        <f t="array" ref="AO4">_xlfn.LET(
_xlpm.rng, _xlfn._xlws.FILTER(B4:AM4, B4:AM4&lt;&gt;""),
_xlpm.n, COLUMNS(_xlpm.rng),
_xlpm.rev, INDEX(_xlpm.rng, 1, _xlfn.SEQUENCE(1, _xlpm.n, _xlpm.n, -1)),
_xlpm.pos, MATCH(TRUE, _xlpm.rev&lt;&gt;AN4, 0),
_xlpm.wynik, IF(ISNUMBER(_xlpm.pos), _xlpm.pos-1, _xlpm.n),
_xlpm.wynik
)</f>
        <v>2</v>
      </c>
      <c r="AP4" t="str">
        <f t="shared" si="0"/>
        <v>nie 2</v>
      </c>
    </row>
    <row r="5" spans="1:42" x14ac:dyDescent="0.25">
      <c r="A5" s="16" t="s">
        <v>394</v>
      </c>
      <c r="B5" s="9" t="s">
        <v>1</v>
      </c>
      <c r="C5" s="2" t="s">
        <v>1</v>
      </c>
      <c r="D5" s="2" t="s">
        <v>1</v>
      </c>
      <c r="E5" s="2" t="s">
        <v>0</v>
      </c>
      <c r="F5" s="2" t="s">
        <v>1</v>
      </c>
      <c r="G5" s="2" t="s">
        <v>1</v>
      </c>
      <c r="H5" s="2" t="s">
        <v>0</v>
      </c>
      <c r="I5" s="2" t="s">
        <v>0</v>
      </c>
      <c r="J5" s="2" t="s">
        <v>1</v>
      </c>
      <c r="K5" s="2" t="s">
        <v>1</v>
      </c>
      <c r="L5" s="2" t="s">
        <v>0</v>
      </c>
      <c r="M5" s="2" t="s">
        <v>0</v>
      </c>
      <c r="N5" s="2" t="s">
        <v>0</v>
      </c>
      <c r="O5" s="2" t="s">
        <v>1</v>
      </c>
      <c r="P5" s="2" t="s">
        <v>1</v>
      </c>
      <c r="Q5" s="2" t="s">
        <v>1</v>
      </c>
      <c r="R5" s="2" t="s">
        <v>0</v>
      </c>
      <c r="S5" s="2" t="s">
        <v>1</v>
      </c>
      <c r="T5" s="2" t="s">
        <v>1</v>
      </c>
      <c r="U5" s="2" t="s">
        <v>0</v>
      </c>
      <c r="V5" s="2" t="s">
        <v>1</v>
      </c>
      <c r="W5" s="2" t="s">
        <v>1</v>
      </c>
      <c r="X5" s="2" t="s">
        <v>0</v>
      </c>
      <c r="Y5" s="2" t="s">
        <v>0</v>
      </c>
      <c r="Z5" s="2" t="s">
        <v>1</v>
      </c>
      <c r="AA5" s="2" t="s">
        <v>0</v>
      </c>
      <c r="AB5" s="2" t="s">
        <v>1</v>
      </c>
      <c r="AC5" s="2" t="s">
        <v>0</v>
      </c>
      <c r="AD5" s="2" t="s">
        <v>1</v>
      </c>
      <c r="AE5" s="2" t="s">
        <v>0</v>
      </c>
      <c r="AF5" s="2"/>
      <c r="AG5" s="2"/>
      <c r="AH5" s="2"/>
      <c r="AI5" s="2"/>
      <c r="AJ5" s="2"/>
      <c r="AK5" s="2"/>
      <c r="AL5" s="2"/>
      <c r="AM5" s="5"/>
      <c r="AN5" t="str" cm="1">
        <f t="array" ref="AN5">LOOKUP(2,1/(B5:AM5&lt;&gt;""),B5:AM5)</f>
        <v>tak</v>
      </c>
      <c r="AO5" cm="1">
        <f t="array" ref="AO5">_xlfn.LET(
_xlpm.rng, _xlfn._xlws.FILTER(B5:AM5, B5:AM5&lt;&gt;""),
_xlpm.n, COLUMNS(_xlpm.rng),
_xlpm.rev, INDEX(_xlpm.rng, 1, _xlfn.SEQUENCE(1, _xlpm.n, _xlpm.n, -1)),
_xlpm.pos, MATCH(TRUE, _xlpm.rev&lt;&gt;AN5, 0),
_xlpm.wynik, IF(ISNUMBER(_xlpm.pos), _xlpm.pos-1, _xlpm.n),
_xlpm.wynik
)</f>
        <v>1</v>
      </c>
      <c r="AP5" t="str">
        <f t="shared" si="0"/>
        <v>tak 1</v>
      </c>
    </row>
    <row r="6" spans="1:42" x14ac:dyDescent="0.25">
      <c r="A6" s="16" t="s">
        <v>395</v>
      </c>
      <c r="B6" s="9" t="s">
        <v>1</v>
      </c>
      <c r="C6" s="2" t="s">
        <v>0</v>
      </c>
      <c r="D6" s="2" t="s">
        <v>0</v>
      </c>
      <c r="E6" s="2" t="s">
        <v>0</v>
      </c>
      <c r="F6" s="2" t="s">
        <v>1</v>
      </c>
      <c r="G6" s="2" t="s">
        <v>0</v>
      </c>
      <c r="H6" s="2" t="s">
        <v>1</v>
      </c>
      <c r="I6" s="2" t="s">
        <v>0</v>
      </c>
      <c r="J6" s="2" t="s">
        <v>1</v>
      </c>
      <c r="K6" s="2" t="s">
        <v>0</v>
      </c>
      <c r="L6" s="2" t="s">
        <v>0</v>
      </c>
      <c r="M6" s="2" t="s">
        <v>1</v>
      </c>
      <c r="N6" s="2" t="s">
        <v>0</v>
      </c>
      <c r="O6" s="2" t="s">
        <v>1</v>
      </c>
      <c r="P6" s="2" t="s">
        <v>1</v>
      </c>
      <c r="Q6" s="2" t="s">
        <v>1</v>
      </c>
      <c r="R6" s="2" t="s">
        <v>0</v>
      </c>
      <c r="S6" s="2" t="s">
        <v>0</v>
      </c>
      <c r="T6" s="2" t="s">
        <v>1</v>
      </c>
      <c r="U6" s="2" t="s">
        <v>0</v>
      </c>
      <c r="V6" s="2" t="s">
        <v>1</v>
      </c>
      <c r="W6" s="2" t="s">
        <v>1</v>
      </c>
      <c r="X6" s="2" t="s">
        <v>1</v>
      </c>
      <c r="Y6" s="2" t="s">
        <v>1</v>
      </c>
      <c r="Z6" s="2" t="s">
        <v>0</v>
      </c>
      <c r="AA6" s="2" t="s">
        <v>1</v>
      </c>
      <c r="AB6" s="2" t="s">
        <v>0</v>
      </c>
      <c r="AC6" s="2" t="s">
        <v>0</v>
      </c>
      <c r="AD6" s="2" t="s">
        <v>1</v>
      </c>
      <c r="AE6" s="2"/>
      <c r="AF6" s="2"/>
      <c r="AG6" s="2"/>
      <c r="AH6" s="2"/>
      <c r="AI6" s="2"/>
      <c r="AJ6" s="2"/>
      <c r="AK6" s="2"/>
      <c r="AL6" s="2"/>
      <c r="AM6" s="5"/>
      <c r="AN6" t="str" cm="1">
        <f t="array" ref="AN6">LOOKUP(2,1/(B6:AM6&lt;&gt;""),B6:AM6)</f>
        <v>nie</v>
      </c>
      <c r="AO6" cm="1">
        <f t="array" ref="AO6">_xlfn.LET(
_xlpm.rng, _xlfn._xlws.FILTER(B6:AM6, B6:AM6&lt;&gt;""),
_xlpm.n, COLUMNS(_xlpm.rng),
_xlpm.rev, INDEX(_xlpm.rng, 1, _xlfn.SEQUENCE(1, _xlpm.n, _xlpm.n, -1)),
_xlpm.pos, MATCH(TRUE, _xlpm.rev&lt;&gt;AN6, 0),
_xlpm.wynik, IF(ISNUMBER(_xlpm.pos), _xlpm.pos-1, _xlpm.n),
_xlpm.wynik
)</f>
        <v>1</v>
      </c>
      <c r="AP6" t="str">
        <f t="shared" si="0"/>
        <v>nie 1</v>
      </c>
    </row>
    <row r="7" spans="1:42" x14ac:dyDescent="0.25">
      <c r="A7" s="16" t="s">
        <v>396</v>
      </c>
      <c r="B7" s="9" t="s">
        <v>0</v>
      </c>
      <c r="C7" s="2" t="s">
        <v>1</v>
      </c>
      <c r="D7" s="2" t="s">
        <v>1</v>
      </c>
      <c r="E7" s="2" t="s">
        <v>0</v>
      </c>
      <c r="F7" s="2" t="s">
        <v>0</v>
      </c>
      <c r="G7" s="2" t="s">
        <v>1</v>
      </c>
      <c r="H7" s="2" t="s">
        <v>1</v>
      </c>
      <c r="I7" s="2" t="s">
        <v>1</v>
      </c>
      <c r="J7" s="2" t="s">
        <v>1</v>
      </c>
      <c r="K7" s="2" t="s">
        <v>1</v>
      </c>
      <c r="L7" s="2" t="s">
        <v>0</v>
      </c>
      <c r="M7" s="2" t="s">
        <v>0</v>
      </c>
      <c r="N7" s="2" t="s">
        <v>0</v>
      </c>
      <c r="O7" s="2" t="s">
        <v>1</v>
      </c>
      <c r="P7" s="2" t="s">
        <v>1</v>
      </c>
      <c r="Q7" s="2" t="s">
        <v>1</v>
      </c>
      <c r="R7" s="2" t="s">
        <v>0</v>
      </c>
      <c r="S7" s="2" t="s">
        <v>1</v>
      </c>
      <c r="T7" s="2" t="s">
        <v>0</v>
      </c>
      <c r="U7" s="2" t="s">
        <v>0</v>
      </c>
      <c r="V7" s="2" t="s">
        <v>0</v>
      </c>
      <c r="W7" s="2" t="s">
        <v>1</v>
      </c>
      <c r="X7" s="2" t="s">
        <v>0</v>
      </c>
      <c r="Y7" s="2" t="s">
        <v>1</v>
      </c>
      <c r="Z7" s="2" t="s">
        <v>0</v>
      </c>
      <c r="AA7" s="2" t="s">
        <v>0</v>
      </c>
      <c r="AB7" s="2" t="s">
        <v>1</v>
      </c>
      <c r="AC7" s="2" t="s">
        <v>0</v>
      </c>
      <c r="AD7" s="2" t="s">
        <v>1</v>
      </c>
      <c r="AE7" s="2"/>
      <c r="AF7" s="2"/>
      <c r="AG7" s="2"/>
      <c r="AH7" s="2"/>
      <c r="AI7" s="2"/>
      <c r="AJ7" s="2"/>
      <c r="AK7" s="2"/>
      <c r="AL7" s="2"/>
      <c r="AM7" s="5"/>
      <c r="AN7" t="str" cm="1">
        <f t="array" ref="AN7">LOOKUP(2,1/(B7:AM7&lt;&gt;""),B7:AM7)</f>
        <v>nie</v>
      </c>
      <c r="AO7" cm="1">
        <f t="array" ref="AO7">_xlfn.LET(
_xlpm.rng, _xlfn._xlws.FILTER(B7:AM7, B7:AM7&lt;&gt;""),
_xlpm.n, COLUMNS(_xlpm.rng),
_xlpm.rev, INDEX(_xlpm.rng, 1, _xlfn.SEQUENCE(1, _xlpm.n, _xlpm.n, -1)),
_xlpm.pos, MATCH(TRUE, _xlpm.rev&lt;&gt;AN7, 0),
_xlpm.wynik, IF(ISNUMBER(_xlpm.pos), _xlpm.pos-1, _xlpm.n),
_xlpm.wynik
)</f>
        <v>1</v>
      </c>
      <c r="AP7" t="str">
        <f t="shared" si="0"/>
        <v>nie 1</v>
      </c>
    </row>
    <row r="8" spans="1:42" x14ac:dyDescent="0.25">
      <c r="A8" s="16" t="s">
        <v>397</v>
      </c>
      <c r="B8" s="9" t="s">
        <v>1</v>
      </c>
      <c r="C8" s="2" t="s">
        <v>1</v>
      </c>
      <c r="D8" s="2" t="s">
        <v>1</v>
      </c>
      <c r="E8" s="2" t="s">
        <v>0</v>
      </c>
      <c r="F8" s="2" t="s">
        <v>1</v>
      </c>
      <c r="G8" s="2" t="s">
        <v>0</v>
      </c>
      <c r="H8" s="2" t="s">
        <v>1</v>
      </c>
      <c r="I8" s="2" t="s">
        <v>1</v>
      </c>
      <c r="J8" s="2" t="s">
        <v>1</v>
      </c>
      <c r="K8" s="2" t="s">
        <v>0</v>
      </c>
      <c r="L8" s="2" t="s">
        <v>1</v>
      </c>
      <c r="M8" s="2" t="s">
        <v>0</v>
      </c>
      <c r="N8" s="2" t="s">
        <v>0</v>
      </c>
      <c r="O8" s="2" t="s">
        <v>0</v>
      </c>
      <c r="P8" s="2" t="s">
        <v>0</v>
      </c>
      <c r="Q8" s="2" t="s">
        <v>1</v>
      </c>
      <c r="R8" s="2" t="s">
        <v>0</v>
      </c>
      <c r="S8" s="2" t="s">
        <v>1</v>
      </c>
      <c r="T8" s="2" t="s">
        <v>0</v>
      </c>
      <c r="U8" s="2" t="s">
        <v>0</v>
      </c>
      <c r="V8" s="2" t="s">
        <v>0</v>
      </c>
      <c r="W8" s="2" t="s">
        <v>1</v>
      </c>
      <c r="X8" s="2" t="s">
        <v>1</v>
      </c>
      <c r="Y8" s="2" t="s">
        <v>1</v>
      </c>
      <c r="Z8" s="2" t="s">
        <v>0</v>
      </c>
      <c r="AA8" s="2" t="s">
        <v>0</v>
      </c>
      <c r="AB8" s="2" t="s">
        <v>0</v>
      </c>
      <c r="AC8" s="2" t="s">
        <v>1</v>
      </c>
      <c r="AD8" s="2" t="s">
        <v>1</v>
      </c>
      <c r="AE8" s="2"/>
      <c r="AF8" s="2"/>
      <c r="AG8" s="2"/>
      <c r="AH8" s="2"/>
      <c r="AI8" s="2"/>
      <c r="AJ8" s="2"/>
      <c r="AK8" s="2"/>
      <c r="AL8" s="2"/>
      <c r="AM8" s="5"/>
      <c r="AN8" t="str" cm="1">
        <f t="array" ref="AN8">LOOKUP(2,1/(B8:AM8&lt;&gt;""),B8:AM8)</f>
        <v>nie</v>
      </c>
      <c r="AO8" cm="1">
        <f t="array" ref="AO8">_xlfn.LET(
_xlpm.rng, _xlfn._xlws.FILTER(B8:AM8, B8:AM8&lt;&gt;""),
_xlpm.n, COLUMNS(_xlpm.rng),
_xlpm.rev, INDEX(_xlpm.rng, 1, _xlfn.SEQUENCE(1, _xlpm.n, _xlpm.n, -1)),
_xlpm.pos, MATCH(TRUE, _xlpm.rev&lt;&gt;AN8, 0),
_xlpm.wynik, IF(ISNUMBER(_xlpm.pos), _xlpm.pos-1, _xlpm.n),
_xlpm.wynik
)</f>
        <v>2</v>
      </c>
      <c r="AP8" t="str">
        <f t="shared" si="0"/>
        <v>nie 2</v>
      </c>
    </row>
    <row r="9" spans="1:42" x14ac:dyDescent="0.25">
      <c r="A9" s="16" t="s">
        <v>398</v>
      </c>
      <c r="B9" s="9" t="s">
        <v>1</v>
      </c>
      <c r="C9" s="2" t="s">
        <v>0</v>
      </c>
      <c r="D9" s="2" t="s">
        <v>1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1</v>
      </c>
      <c r="N9" s="2" t="s">
        <v>0</v>
      </c>
      <c r="O9" s="2" t="s">
        <v>1</v>
      </c>
      <c r="P9" s="2" t="s">
        <v>0</v>
      </c>
      <c r="Q9" s="2" t="s">
        <v>0</v>
      </c>
      <c r="R9" s="2" t="s">
        <v>0</v>
      </c>
      <c r="S9" s="2" t="s">
        <v>1</v>
      </c>
      <c r="T9" s="2" t="s">
        <v>1</v>
      </c>
      <c r="U9" s="2" t="s">
        <v>1</v>
      </c>
      <c r="V9" s="2" t="s">
        <v>1</v>
      </c>
      <c r="W9" s="2" t="s">
        <v>1</v>
      </c>
      <c r="X9" s="2" t="s">
        <v>0</v>
      </c>
      <c r="Y9" s="2" t="s">
        <v>1</v>
      </c>
      <c r="Z9" s="2" t="s">
        <v>0</v>
      </c>
      <c r="AA9" s="2" t="s">
        <v>1</v>
      </c>
      <c r="AB9" s="2" t="s">
        <v>0</v>
      </c>
      <c r="AC9" s="2" t="s">
        <v>1</v>
      </c>
      <c r="AD9" s="2" t="s">
        <v>0</v>
      </c>
      <c r="AE9" s="2"/>
      <c r="AF9" s="2"/>
      <c r="AG9" s="2"/>
      <c r="AH9" s="2"/>
      <c r="AI9" s="2"/>
      <c r="AJ9" s="2"/>
      <c r="AK9" s="2"/>
      <c r="AL9" s="2"/>
      <c r="AM9" s="5"/>
      <c r="AN9" t="str" cm="1">
        <f t="array" ref="AN9">LOOKUP(2,1/(B9:AM9&lt;&gt;""),B9:AM9)</f>
        <v>tak</v>
      </c>
      <c r="AO9" cm="1">
        <f t="array" ref="AO9">_xlfn.LET(
_xlpm.rng, _xlfn._xlws.FILTER(B9:AM9, B9:AM9&lt;&gt;""),
_xlpm.n, COLUMNS(_xlpm.rng),
_xlpm.rev, INDEX(_xlpm.rng, 1, _xlfn.SEQUENCE(1, _xlpm.n, _xlpm.n, -1)),
_xlpm.pos, MATCH(TRUE, _xlpm.rev&lt;&gt;AN9, 0),
_xlpm.wynik, IF(ISNUMBER(_xlpm.pos), _xlpm.pos-1, _xlpm.n),
_xlpm.wynik
)</f>
        <v>1</v>
      </c>
      <c r="AP9" t="str">
        <f t="shared" si="0"/>
        <v>tak 1</v>
      </c>
    </row>
    <row r="10" spans="1:42" x14ac:dyDescent="0.25">
      <c r="A10" s="16" t="s">
        <v>399</v>
      </c>
      <c r="B10" s="9" t="s">
        <v>1</v>
      </c>
      <c r="C10" s="2" t="s">
        <v>0</v>
      </c>
      <c r="D10" s="2" t="s">
        <v>1</v>
      </c>
      <c r="E10" s="2" t="s">
        <v>1</v>
      </c>
      <c r="F10" s="2" t="s">
        <v>0</v>
      </c>
      <c r="G10" s="2" t="s">
        <v>0</v>
      </c>
      <c r="H10" s="2" t="s">
        <v>0</v>
      </c>
      <c r="I10" s="2" t="s">
        <v>1</v>
      </c>
      <c r="J10" s="2" t="s">
        <v>1</v>
      </c>
      <c r="K10" s="2" t="s">
        <v>0</v>
      </c>
      <c r="L10" s="2" t="s">
        <v>0</v>
      </c>
      <c r="M10" s="2" t="s">
        <v>1</v>
      </c>
      <c r="N10" s="2" t="s">
        <v>1</v>
      </c>
      <c r="O10" s="2" t="s">
        <v>1</v>
      </c>
      <c r="P10" s="2" t="s">
        <v>0</v>
      </c>
      <c r="Q10" s="2" t="s">
        <v>1</v>
      </c>
      <c r="R10" s="2" t="s">
        <v>0</v>
      </c>
      <c r="S10" s="2" t="s">
        <v>1</v>
      </c>
      <c r="T10" s="2" t="s">
        <v>1</v>
      </c>
      <c r="U10" s="2" t="s">
        <v>1</v>
      </c>
      <c r="V10" s="2" t="s">
        <v>1</v>
      </c>
      <c r="W10" s="2" t="s">
        <v>1</v>
      </c>
      <c r="X10" s="2" t="s">
        <v>0</v>
      </c>
      <c r="Y10" s="2" t="s">
        <v>0</v>
      </c>
      <c r="Z10" s="2" t="s">
        <v>0</v>
      </c>
      <c r="AA10" s="2" t="s">
        <v>1</v>
      </c>
      <c r="AB10" s="2" t="s">
        <v>0</v>
      </c>
      <c r="AC10" s="2" t="s">
        <v>0</v>
      </c>
      <c r="AD10" s="2" t="s">
        <v>0</v>
      </c>
      <c r="AE10" s="2"/>
      <c r="AF10" s="2"/>
      <c r="AG10" s="2"/>
      <c r="AH10" s="2"/>
      <c r="AI10" s="2"/>
      <c r="AJ10" s="2"/>
      <c r="AK10" s="2"/>
      <c r="AL10" s="2"/>
      <c r="AM10" s="5"/>
      <c r="AN10" t="str" cm="1">
        <f t="array" ref="AN10">LOOKUP(2,1/(B10:AM10&lt;&gt;""),B10:AM10)</f>
        <v>tak</v>
      </c>
      <c r="AO10" cm="1">
        <f t="array" ref="AO10">_xlfn.LET(
_xlpm.rng, _xlfn._xlws.FILTER(B10:AM10, B10:AM10&lt;&gt;""),
_xlpm.n, COLUMNS(_xlpm.rng),
_xlpm.rev, INDEX(_xlpm.rng, 1, _xlfn.SEQUENCE(1, _xlpm.n, _xlpm.n, -1)),
_xlpm.pos, MATCH(TRUE, _xlpm.rev&lt;&gt;AN10, 0),
_xlpm.wynik, IF(ISNUMBER(_xlpm.pos), _xlpm.pos-1, _xlpm.n),
_xlpm.wynik
)</f>
        <v>3</v>
      </c>
      <c r="AP10" t="str">
        <f t="shared" si="0"/>
        <v>tak 3</v>
      </c>
    </row>
    <row r="11" spans="1:42" x14ac:dyDescent="0.25">
      <c r="A11" s="16" t="s">
        <v>400</v>
      </c>
      <c r="B11" s="9" t="s">
        <v>0</v>
      </c>
      <c r="C11" s="2" t="s">
        <v>1</v>
      </c>
      <c r="D11" s="2" t="s">
        <v>1</v>
      </c>
      <c r="E11" s="2" t="s">
        <v>1</v>
      </c>
      <c r="F11" s="2" t="s">
        <v>1</v>
      </c>
      <c r="G11" s="2" t="s">
        <v>0</v>
      </c>
      <c r="H11" s="2" t="s">
        <v>0</v>
      </c>
      <c r="I11" s="2" t="s">
        <v>0</v>
      </c>
      <c r="J11" s="2" t="s">
        <v>1</v>
      </c>
      <c r="K11" s="2" t="s">
        <v>0</v>
      </c>
      <c r="L11" s="2" t="s">
        <v>0</v>
      </c>
      <c r="M11" s="2" t="s">
        <v>1</v>
      </c>
      <c r="N11" s="2" t="s">
        <v>1</v>
      </c>
      <c r="O11" s="2" t="s">
        <v>1</v>
      </c>
      <c r="P11" s="2" t="s">
        <v>0</v>
      </c>
      <c r="Q11" s="2" t="s">
        <v>0</v>
      </c>
      <c r="R11" s="2" t="s">
        <v>0</v>
      </c>
      <c r="S11" s="2" t="s">
        <v>1</v>
      </c>
      <c r="T11" s="2" t="s">
        <v>1</v>
      </c>
      <c r="U11" s="2" t="s">
        <v>0</v>
      </c>
      <c r="V11" s="2" t="s">
        <v>0</v>
      </c>
      <c r="W11" s="2" t="s">
        <v>1</v>
      </c>
      <c r="X11" s="2" t="s">
        <v>0</v>
      </c>
      <c r="Y11" s="2" t="s">
        <v>1</v>
      </c>
      <c r="Z11" s="2" t="s">
        <v>1</v>
      </c>
      <c r="AA11" s="2" t="s">
        <v>1</v>
      </c>
      <c r="AB11" s="2" t="s">
        <v>0</v>
      </c>
      <c r="AC11" s="2" t="s">
        <v>0</v>
      </c>
      <c r="AD11" s="2" t="s">
        <v>1</v>
      </c>
      <c r="AE11" s="2"/>
      <c r="AF11" s="2"/>
      <c r="AG11" s="2"/>
      <c r="AH11" s="2"/>
      <c r="AI11" s="2"/>
      <c r="AJ11" s="2"/>
      <c r="AK11" s="2"/>
      <c r="AL11" s="2"/>
      <c r="AM11" s="5"/>
      <c r="AN11" t="str" cm="1">
        <f t="array" ref="AN11">LOOKUP(2,1/(B11:AM11&lt;&gt;""),B11:AM11)</f>
        <v>nie</v>
      </c>
      <c r="AO11" cm="1">
        <f t="array" ref="AO11">_xlfn.LET(
_xlpm.rng, _xlfn._xlws.FILTER(B11:AM11, B11:AM11&lt;&gt;""),
_xlpm.n, COLUMNS(_xlpm.rng),
_xlpm.rev, INDEX(_xlpm.rng, 1, _xlfn.SEQUENCE(1, _xlpm.n, _xlpm.n, -1)),
_xlpm.pos, MATCH(TRUE, _xlpm.rev&lt;&gt;AN11, 0),
_xlpm.wynik, IF(ISNUMBER(_xlpm.pos), _xlpm.pos-1, _xlpm.n),
_xlpm.wynik
)</f>
        <v>1</v>
      </c>
      <c r="AP11" t="str">
        <f t="shared" si="0"/>
        <v>nie 1</v>
      </c>
    </row>
    <row r="12" spans="1:42" x14ac:dyDescent="0.25">
      <c r="A12" s="16" t="s">
        <v>401</v>
      </c>
      <c r="B12" s="9" t="s">
        <v>1</v>
      </c>
      <c r="C12" s="2" t="s">
        <v>0</v>
      </c>
      <c r="D12" s="2" t="s">
        <v>1</v>
      </c>
      <c r="E12" s="2" t="s">
        <v>1</v>
      </c>
      <c r="F12" s="2" t="s">
        <v>0</v>
      </c>
      <c r="G12" s="2" t="s">
        <v>1</v>
      </c>
      <c r="H12" s="2" t="s">
        <v>0</v>
      </c>
      <c r="I12" s="2" t="s">
        <v>0</v>
      </c>
      <c r="J12" s="2" t="s">
        <v>1</v>
      </c>
      <c r="K12" s="2" t="s">
        <v>1</v>
      </c>
      <c r="L12" s="2" t="s">
        <v>0</v>
      </c>
      <c r="M12" s="2" t="s">
        <v>1</v>
      </c>
      <c r="N12" s="2" t="s">
        <v>0</v>
      </c>
      <c r="O12" s="2" t="s">
        <v>1</v>
      </c>
      <c r="P12" s="2" t="s">
        <v>0</v>
      </c>
      <c r="Q12" s="2" t="s">
        <v>1</v>
      </c>
      <c r="R12" s="2" t="s">
        <v>0</v>
      </c>
      <c r="S12" s="2" t="s">
        <v>0</v>
      </c>
      <c r="T12" s="2" t="s">
        <v>0</v>
      </c>
      <c r="U12" s="2" t="s">
        <v>1</v>
      </c>
      <c r="V12" s="2" t="s">
        <v>0</v>
      </c>
      <c r="W12" s="2" t="s">
        <v>1</v>
      </c>
      <c r="X12" s="2" t="s">
        <v>0</v>
      </c>
      <c r="Y12" s="2" t="s">
        <v>1</v>
      </c>
      <c r="Z12" s="2" t="s">
        <v>1</v>
      </c>
      <c r="AA12" s="2" t="s">
        <v>0</v>
      </c>
      <c r="AB12" s="2" t="s">
        <v>0</v>
      </c>
      <c r="AC12" s="2" t="s">
        <v>1</v>
      </c>
      <c r="AD12" s="2" t="s">
        <v>1</v>
      </c>
      <c r="AE12" s="2"/>
      <c r="AF12" s="2"/>
      <c r="AG12" s="2"/>
      <c r="AH12" s="2"/>
      <c r="AI12" s="2"/>
      <c r="AJ12" s="2"/>
      <c r="AK12" s="2"/>
      <c r="AL12" s="2"/>
      <c r="AM12" s="5"/>
      <c r="AN12" t="str" cm="1">
        <f t="array" ref="AN12">LOOKUP(2,1/(B12:AM12&lt;&gt;""),B12:AM12)</f>
        <v>nie</v>
      </c>
      <c r="AO12" cm="1">
        <f t="array" ref="AO12">_xlfn.LET(
_xlpm.rng, _xlfn._xlws.FILTER(B12:AM12, B12:AM12&lt;&gt;""),
_xlpm.n, COLUMNS(_xlpm.rng),
_xlpm.rev, INDEX(_xlpm.rng, 1, _xlfn.SEQUENCE(1, _xlpm.n, _xlpm.n, -1)),
_xlpm.pos, MATCH(TRUE, _xlpm.rev&lt;&gt;AN12, 0),
_xlpm.wynik, IF(ISNUMBER(_xlpm.pos), _xlpm.pos-1, _xlpm.n),
_xlpm.wynik
)</f>
        <v>2</v>
      </c>
      <c r="AP12" t="str">
        <f t="shared" si="0"/>
        <v>nie 2</v>
      </c>
    </row>
    <row r="13" spans="1:42" x14ac:dyDescent="0.25">
      <c r="A13" s="16" t="s">
        <v>402</v>
      </c>
      <c r="B13" s="9" t="s">
        <v>0</v>
      </c>
      <c r="C13" s="2" t="s">
        <v>0</v>
      </c>
      <c r="D13" s="2" t="s">
        <v>1</v>
      </c>
      <c r="E13" s="2" t="s">
        <v>1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1</v>
      </c>
      <c r="L13" s="2" t="s">
        <v>0</v>
      </c>
      <c r="M13" s="2" t="s">
        <v>0</v>
      </c>
      <c r="N13" s="2" t="s">
        <v>1</v>
      </c>
      <c r="O13" s="2" t="s">
        <v>1</v>
      </c>
      <c r="P13" s="2" t="s">
        <v>1</v>
      </c>
      <c r="Q13" s="2" t="s">
        <v>0</v>
      </c>
      <c r="R13" s="2" t="s">
        <v>0</v>
      </c>
      <c r="S13" s="2" t="s">
        <v>1</v>
      </c>
      <c r="T13" s="2" t="s">
        <v>0</v>
      </c>
      <c r="U13" s="2" t="s">
        <v>1</v>
      </c>
      <c r="V13" s="2" t="s">
        <v>0</v>
      </c>
      <c r="W13" s="2" t="s">
        <v>1</v>
      </c>
      <c r="X13" s="2" t="s">
        <v>0</v>
      </c>
      <c r="Y13" s="2" t="s">
        <v>0</v>
      </c>
      <c r="Z13" s="2" t="s">
        <v>1</v>
      </c>
      <c r="AA13" s="2" t="s">
        <v>0</v>
      </c>
      <c r="AB13" s="2" t="s">
        <v>1</v>
      </c>
      <c r="AC13" s="2" t="s">
        <v>1</v>
      </c>
      <c r="AD13" s="2" t="s">
        <v>1</v>
      </c>
      <c r="AE13" s="2" t="s">
        <v>0</v>
      </c>
      <c r="AF13" s="2"/>
      <c r="AG13" s="2"/>
      <c r="AH13" s="2"/>
      <c r="AI13" s="2"/>
      <c r="AJ13" s="2"/>
      <c r="AK13" s="2"/>
      <c r="AL13" s="2"/>
      <c r="AM13" s="5"/>
      <c r="AN13" t="str" cm="1">
        <f t="array" ref="AN13">LOOKUP(2,1/(B13:AM13&lt;&gt;""),B13:AM13)</f>
        <v>tak</v>
      </c>
      <c r="AO13" cm="1">
        <f t="array" ref="AO13">_xlfn.LET(
_xlpm.rng, _xlfn._xlws.FILTER(B13:AM13, B13:AM13&lt;&gt;""),
_xlpm.n, COLUMNS(_xlpm.rng),
_xlpm.rev, INDEX(_xlpm.rng, 1, _xlfn.SEQUENCE(1, _xlpm.n, _xlpm.n, -1)),
_xlpm.pos, MATCH(TRUE, _xlpm.rev&lt;&gt;AN13, 0),
_xlpm.wynik, IF(ISNUMBER(_xlpm.pos), _xlpm.pos-1, _xlpm.n),
_xlpm.wynik
)</f>
        <v>1</v>
      </c>
      <c r="AP13" t="str">
        <f t="shared" si="0"/>
        <v>tak 1</v>
      </c>
    </row>
    <row r="14" spans="1:42" x14ac:dyDescent="0.25">
      <c r="A14" s="16" t="s">
        <v>403</v>
      </c>
      <c r="B14" s="9" t="s">
        <v>1</v>
      </c>
      <c r="C14" s="2" t="s">
        <v>0</v>
      </c>
      <c r="D14" s="2" t="s">
        <v>1</v>
      </c>
      <c r="E14" s="2" t="s">
        <v>0</v>
      </c>
      <c r="F14" s="2" t="s">
        <v>0</v>
      </c>
      <c r="G14" s="2" t="s">
        <v>1</v>
      </c>
      <c r="H14" s="2" t="s">
        <v>0</v>
      </c>
      <c r="I14" s="2" t="s">
        <v>0</v>
      </c>
      <c r="J14" s="2" t="s">
        <v>1</v>
      </c>
      <c r="K14" s="2" t="s">
        <v>1</v>
      </c>
      <c r="L14" s="2" t="s">
        <v>0</v>
      </c>
      <c r="M14" s="2" t="s">
        <v>1</v>
      </c>
      <c r="N14" s="2" t="s">
        <v>0</v>
      </c>
      <c r="O14" s="2" t="s">
        <v>1</v>
      </c>
      <c r="P14" s="2" t="s">
        <v>0</v>
      </c>
      <c r="Q14" s="2" t="s">
        <v>1</v>
      </c>
      <c r="R14" s="2" t="s">
        <v>0</v>
      </c>
      <c r="S14" s="2" t="s">
        <v>0</v>
      </c>
      <c r="T14" s="2" t="s">
        <v>1</v>
      </c>
      <c r="U14" s="2" t="s">
        <v>1</v>
      </c>
      <c r="V14" s="2" t="s">
        <v>0</v>
      </c>
      <c r="W14" s="2" t="s">
        <v>1</v>
      </c>
      <c r="X14" s="2" t="s">
        <v>0</v>
      </c>
      <c r="Y14" s="2" t="s">
        <v>1</v>
      </c>
      <c r="Z14" s="2" t="s">
        <v>1</v>
      </c>
      <c r="AA14" s="2" t="s">
        <v>1</v>
      </c>
      <c r="AB14" s="2" t="s">
        <v>0</v>
      </c>
      <c r="AC14" s="2" t="s">
        <v>1</v>
      </c>
      <c r="AD14" s="2" t="s">
        <v>1</v>
      </c>
      <c r="AE14" s="2" t="s">
        <v>1</v>
      </c>
      <c r="AF14" s="2"/>
      <c r="AG14" s="2"/>
      <c r="AH14" s="2"/>
      <c r="AI14" s="2"/>
      <c r="AJ14" s="2"/>
      <c r="AK14" s="2"/>
      <c r="AL14" s="2"/>
      <c r="AM14" s="5"/>
      <c r="AN14" t="str" cm="1">
        <f t="array" ref="AN14">LOOKUP(2,1/(B14:AM14&lt;&gt;""),B14:AM14)</f>
        <v>nie</v>
      </c>
      <c r="AO14" cm="1">
        <f t="array" ref="AO14">_xlfn.LET(
_xlpm.rng, _xlfn._xlws.FILTER(B14:AM14, B14:AM14&lt;&gt;""),
_xlpm.n, COLUMNS(_xlpm.rng),
_xlpm.rev, INDEX(_xlpm.rng, 1, _xlfn.SEQUENCE(1, _xlpm.n, _xlpm.n, -1)),
_xlpm.pos, MATCH(TRUE, _xlpm.rev&lt;&gt;AN14, 0),
_xlpm.wynik, IF(ISNUMBER(_xlpm.pos), _xlpm.pos-1, _xlpm.n),
_xlpm.wynik
)</f>
        <v>3</v>
      </c>
      <c r="AP14" t="str">
        <f t="shared" si="0"/>
        <v>nie 3</v>
      </c>
    </row>
    <row r="15" spans="1:42" x14ac:dyDescent="0.25">
      <c r="A15" s="16" t="s">
        <v>404</v>
      </c>
      <c r="B15" s="9" t="s">
        <v>1</v>
      </c>
      <c r="C15" s="2" t="s">
        <v>1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1</v>
      </c>
      <c r="J15" s="2" t="s">
        <v>0</v>
      </c>
      <c r="K15" s="2" t="s">
        <v>1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" t="s">
        <v>0</v>
      </c>
      <c r="T15" s="2" t="s">
        <v>1</v>
      </c>
      <c r="U15" s="2" t="s">
        <v>1</v>
      </c>
      <c r="V15" s="2" t="s">
        <v>1</v>
      </c>
      <c r="W15" s="2" t="s">
        <v>1</v>
      </c>
      <c r="X15" s="2" t="s">
        <v>0</v>
      </c>
      <c r="Y15" s="2" t="s">
        <v>0</v>
      </c>
      <c r="Z15" s="2" t="s">
        <v>0</v>
      </c>
      <c r="AA15" s="2" t="s">
        <v>0</v>
      </c>
      <c r="AB15" s="2" t="s">
        <v>0</v>
      </c>
      <c r="AC15" s="2" t="s">
        <v>0</v>
      </c>
      <c r="AD15" s="2" t="s">
        <v>1</v>
      </c>
      <c r="AE15" s="2"/>
      <c r="AF15" s="2"/>
      <c r="AG15" s="2"/>
      <c r="AH15" s="2"/>
      <c r="AI15" s="2"/>
      <c r="AJ15" s="2"/>
      <c r="AK15" s="2"/>
      <c r="AL15" s="2"/>
      <c r="AM15" s="5"/>
      <c r="AN15" t="str" cm="1">
        <f t="array" ref="AN15">LOOKUP(2,1/(B15:AM15&lt;&gt;""),B15:AM15)</f>
        <v>nie</v>
      </c>
      <c r="AO15" cm="1">
        <f t="array" ref="AO15">_xlfn.LET(
_xlpm.rng, _xlfn._xlws.FILTER(B15:AM15, B15:AM15&lt;&gt;""),
_xlpm.n, COLUMNS(_xlpm.rng),
_xlpm.rev, INDEX(_xlpm.rng, 1, _xlfn.SEQUENCE(1, _xlpm.n, _xlpm.n, -1)),
_xlpm.pos, MATCH(TRUE, _xlpm.rev&lt;&gt;AN15, 0),
_xlpm.wynik, IF(ISNUMBER(_xlpm.pos), _xlpm.pos-1, _xlpm.n),
_xlpm.wynik
)</f>
        <v>1</v>
      </c>
      <c r="AP15" t="str">
        <f t="shared" si="0"/>
        <v>nie 1</v>
      </c>
    </row>
    <row r="16" spans="1:42" x14ac:dyDescent="0.25">
      <c r="A16" s="16" t="s">
        <v>405</v>
      </c>
      <c r="B16" s="9" t="s">
        <v>0</v>
      </c>
      <c r="C16" s="2" t="s">
        <v>1</v>
      </c>
      <c r="D16" s="2" t="s">
        <v>1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1</v>
      </c>
      <c r="J16" s="2" t="s">
        <v>1</v>
      </c>
      <c r="K16" s="2" t="s">
        <v>1</v>
      </c>
      <c r="L16" s="2" t="s">
        <v>0</v>
      </c>
      <c r="M16" s="2" t="s">
        <v>1</v>
      </c>
      <c r="N16" s="2" t="s">
        <v>0</v>
      </c>
      <c r="O16" s="2" t="s">
        <v>0</v>
      </c>
      <c r="P16" s="2" t="s">
        <v>1</v>
      </c>
      <c r="Q16" s="2" t="s">
        <v>1</v>
      </c>
      <c r="R16" s="2" t="s">
        <v>0</v>
      </c>
      <c r="S16" s="2" t="s">
        <v>0</v>
      </c>
      <c r="T16" s="2" t="s">
        <v>1</v>
      </c>
      <c r="U16" s="2" t="s">
        <v>1</v>
      </c>
      <c r="V16" s="2" t="s">
        <v>0</v>
      </c>
      <c r="W16" s="2" t="s">
        <v>1</v>
      </c>
      <c r="X16" s="2" t="s">
        <v>1</v>
      </c>
      <c r="Y16" s="2" t="s">
        <v>1</v>
      </c>
      <c r="Z16" s="2" t="s">
        <v>1</v>
      </c>
      <c r="AA16" s="2" t="s">
        <v>0</v>
      </c>
      <c r="AB16" s="2" t="s">
        <v>0</v>
      </c>
      <c r="AC16" s="2" t="s">
        <v>1</v>
      </c>
      <c r="AD16" s="2" t="s">
        <v>1</v>
      </c>
      <c r="AE16" s="2" t="s">
        <v>0</v>
      </c>
      <c r="AF16" s="2"/>
      <c r="AG16" s="2"/>
      <c r="AH16" s="2"/>
      <c r="AI16" s="2"/>
      <c r="AJ16" s="2"/>
      <c r="AK16" s="2"/>
      <c r="AL16" s="2"/>
      <c r="AM16" s="5"/>
      <c r="AN16" t="str" cm="1">
        <f t="array" ref="AN16">LOOKUP(2,1/(B16:AM16&lt;&gt;""),B16:AM16)</f>
        <v>tak</v>
      </c>
      <c r="AO16" cm="1">
        <f t="array" ref="AO16">_xlfn.LET(
_xlpm.rng, _xlfn._xlws.FILTER(B16:AM16, B16:AM16&lt;&gt;""),
_xlpm.n, COLUMNS(_xlpm.rng),
_xlpm.rev, INDEX(_xlpm.rng, 1, _xlfn.SEQUENCE(1, _xlpm.n, _xlpm.n, -1)),
_xlpm.pos, MATCH(TRUE, _xlpm.rev&lt;&gt;AN16, 0),
_xlpm.wynik, IF(ISNUMBER(_xlpm.pos), _xlpm.pos-1, _xlpm.n),
_xlpm.wynik
)</f>
        <v>1</v>
      </c>
      <c r="AP16" t="str">
        <f t="shared" si="0"/>
        <v>tak 1</v>
      </c>
    </row>
    <row r="17" spans="1:42" x14ac:dyDescent="0.25">
      <c r="A17" s="16" t="s">
        <v>406</v>
      </c>
      <c r="B17" s="9" t="s">
        <v>0</v>
      </c>
      <c r="C17" s="2" t="s">
        <v>0</v>
      </c>
      <c r="D17" s="2" t="s">
        <v>0</v>
      </c>
      <c r="E17" s="2" t="s">
        <v>1</v>
      </c>
      <c r="F17" s="2" t="s">
        <v>0</v>
      </c>
      <c r="G17" s="2" t="s">
        <v>1</v>
      </c>
      <c r="H17" s="2" t="s">
        <v>0</v>
      </c>
      <c r="I17" s="2" t="s">
        <v>1</v>
      </c>
      <c r="J17" s="2" t="s">
        <v>0</v>
      </c>
      <c r="K17" s="2" t="s">
        <v>1</v>
      </c>
      <c r="L17" s="2" t="s">
        <v>1</v>
      </c>
      <c r="M17" s="2" t="s">
        <v>0</v>
      </c>
      <c r="N17" s="2" t="s">
        <v>0</v>
      </c>
      <c r="O17" s="2" t="s">
        <v>1</v>
      </c>
      <c r="P17" s="2" t="s">
        <v>0</v>
      </c>
      <c r="Q17" s="2" t="s">
        <v>0</v>
      </c>
      <c r="R17" s="2" t="s">
        <v>1</v>
      </c>
      <c r="S17" s="2" t="s">
        <v>0</v>
      </c>
      <c r="T17" s="2" t="s">
        <v>1</v>
      </c>
      <c r="U17" s="2" t="s">
        <v>1</v>
      </c>
      <c r="V17" s="2" t="s">
        <v>0</v>
      </c>
      <c r="W17" s="2" t="s">
        <v>1</v>
      </c>
      <c r="X17" s="2" t="s">
        <v>0</v>
      </c>
      <c r="Y17" s="2" t="s">
        <v>1</v>
      </c>
      <c r="Z17" s="2" t="s">
        <v>1</v>
      </c>
      <c r="AA17" s="2" t="s">
        <v>0</v>
      </c>
      <c r="AB17" s="2" t="s">
        <v>1</v>
      </c>
      <c r="AC17" s="2" t="s">
        <v>0</v>
      </c>
      <c r="AD17" s="2" t="s">
        <v>1</v>
      </c>
      <c r="AE17" s="2" t="s">
        <v>1</v>
      </c>
      <c r="AF17" s="2"/>
      <c r="AG17" s="2"/>
      <c r="AH17" s="2"/>
      <c r="AI17" s="2"/>
      <c r="AJ17" s="2"/>
      <c r="AK17" s="2"/>
      <c r="AL17" s="2"/>
      <c r="AM17" s="5"/>
      <c r="AN17" t="str" cm="1">
        <f t="array" ref="AN17">LOOKUP(2,1/(B17:AM17&lt;&gt;""),B17:AM17)</f>
        <v>nie</v>
      </c>
      <c r="AO17" cm="1">
        <f t="array" ref="AO17">_xlfn.LET(
_xlpm.rng, _xlfn._xlws.FILTER(B17:AM17, B17:AM17&lt;&gt;""),
_xlpm.n, COLUMNS(_xlpm.rng),
_xlpm.rev, INDEX(_xlpm.rng, 1, _xlfn.SEQUENCE(1, _xlpm.n, _xlpm.n, -1)),
_xlpm.pos, MATCH(TRUE, _xlpm.rev&lt;&gt;AN17, 0),
_xlpm.wynik, IF(ISNUMBER(_xlpm.pos), _xlpm.pos-1, _xlpm.n),
_xlpm.wynik
)</f>
        <v>2</v>
      </c>
      <c r="AP17" t="str">
        <f t="shared" si="0"/>
        <v>nie 2</v>
      </c>
    </row>
    <row r="18" spans="1:42" hidden="1" x14ac:dyDescent="0.25">
      <c r="B18">
        <f t="shared" ref="B18:AM18" si="1">COUNTIF(B2:B17, "tak")</f>
        <v>6</v>
      </c>
      <c r="C18">
        <f t="shared" si="1"/>
        <v>10</v>
      </c>
      <c r="D18">
        <f t="shared" si="1"/>
        <v>4</v>
      </c>
      <c r="E18">
        <f t="shared" si="1"/>
        <v>8</v>
      </c>
      <c r="F18">
        <f t="shared" si="1"/>
        <v>12</v>
      </c>
      <c r="G18">
        <f t="shared" si="1"/>
        <v>10</v>
      </c>
      <c r="H18">
        <f t="shared" si="1"/>
        <v>10</v>
      </c>
      <c r="I18">
        <f t="shared" si="1"/>
        <v>10</v>
      </c>
      <c r="J18">
        <f t="shared" si="1"/>
        <v>6</v>
      </c>
      <c r="K18">
        <f t="shared" si="1"/>
        <v>8</v>
      </c>
      <c r="L18">
        <f t="shared" si="1"/>
        <v>14</v>
      </c>
      <c r="M18">
        <f t="shared" si="1"/>
        <v>8</v>
      </c>
      <c r="N18">
        <f t="shared" si="1"/>
        <v>12</v>
      </c>
      <c r="O18">
        <f t="shared" si="1"/>
        <v>4</v>
      </c>
      <c r="P18">
        <f t="shared" si="1"/>
        <v>10</v>
      </c>
      <c r="Q18">
        <f t="shared" si="1"/>
        <v>6</v>
      </c>
      <c r="R18">
        <f t="shared" si="1"/>
        <v>14</v>
      </c>
      <c r="S18">
        <f t="shared" si="1"/>
        <v>8</v>
      </c>
      <c r="T18">
        <f t="shared" si="1"/>
        <v>6</v>
      </c>
      <c r="U18">
        <f t="shared" si="1"/>
        <v>6</v>
      </c>
      <c r="V18">
        <f t="shared" si="1"/>
        <v>10</v>
      </c>
      <c r="W18">
        <f t="shared" si="1"/>
        <v>0</v>
      </c>
      <c r="X18">
        <f t="shared" si="1"/>
        <v>12</v>
      </c>
      <c r="Y18">
        <f t="shared" si="1"/>
        <v>4</v>
      </c>
      <c r="Z18">
        <f t="shared" si="1"/>
        <v>8</v>
      </c>
      <c r="AA18">
        <f t="shared" si="1"/>
        <v>10</v>
      </c>
      <c r="AB18">
        <f t="shared" si="1"/>
        <v>12</v>
      </c>
      <c r="AC18">
        <f t="shared" si="1"/>
        <v>8</v>
      </c>
      <c r="AD18">
        <f t="shared" si="1"/>
        <v>2</v>
      </c>
      <c r="AE18">
        <f t="shared" si="1"/>
        <v>4</v>
      </c>
      <c r="AF18">
        <f t="shared" si="1"/>
        <v>0</v>
      </c>
      <c r="AG18">
        <f t="shared" si="1"/>
        <v>0</v>
      </c>
      <c r="AH18">
        <f t="shared" si="1"/>
        <v>0</v>
      </c>
      <c r="AI18">
        <f t="shared" si="1"/>
        <v>0</v>
      </c>
      <c r="AJ18">
        <f t="shared" si="1"/>
        <v>0</v>
      </c>
      <c r="AK18">
        <f t="shared" si="1"/>
        <v>0</v>
      </c>
      <c r="AL18">
        <f t="shared" si="1"/>
        <v>0</v>
      </c>
      <c r="AM18">
        <f t="shared" si="1"/>
        <v>0</v>
      </c>
    </row>
    <row r="19" spans="1:42" hidden="1" x14ac:dyDescent="0.25">
      <c r="B19">
        <f t="shared" ref="B19:AM19" si="2">COUNTIF(B2:B17, "nie")</f>
        <v>10</v>
      </c>
      <c r="C19">
        <f t="shared" si="2"/>
        <v>6</v>
      </c>
      <c r="D19">
        <f t="shared" si="2"/>
        <v>12</v>
      </c>
      <c r="E19">
        <f t="shared" si="2"/>
        <v>8</v>
      </c>
      <c r="F19">
        <f t="shared" si="2"/>
        <v>4</v>
      </c>
      <c r="G19">
        <f t="shared" si="2"/>
        <v>6</v>
      </c>
      <c r="H19">
        <f t="shared" si="2"/>
        <v>6</v>
      </c>
      <c r="I19">
        <f t="shared" si="2"/>
        <v>6</v>
      </c>
      <c r="J19">
        <f t="shared" si="2"/>
        <v>10</v>
      </c>
      <c r="K19">
        <f t="shared" si="2"/>
        <v>8</v>
      </c>
      <c r="L19">
        <f t="shared" si="2"/>
        <v>2</v>
      </c>
      <c r="M19">
        <f t="shared" si="2"/>
        <v>8</v>
      </c>
      <c r="N19">
        <f t="shared" si="2"/>
        <v>4</v>
      </c>
      <c r="O19">
        <f t="shared" si="2"/>
        <v>12</v>
      </c>
      <c r="P19">
        <f t="shared" si="2"/>
        <v>6</v>
      </c>
      <c r="Q19">
        <f t="shared" si="2"/>
        <v>10</v>
      </c>
      <c r="R19">
        <f t="shared" si="2"/>
        <v>2</v>
      </c>
      <c r="S19">
        <f t="shared" si="2"/>
        <v>8</v>
      </c>
      <c r="T19">
        <f t="shared" si="2"/>
        <v>10</v>
      </c>
      <c r="U19">
        <f t="shared" si="2"/>
        <v>10</v>
      </c>
      <c r="V19">
        <f t="shared" si="2"/>
        <v>6</v>
      </c>
      <c r="W19">
        <f t="shared" si="2"/>
        <v>16</v>
      </c>
      <c r="X19">
        <f t="shared" si="2"/>
        <v>4</v>
      </c>
      <c r="Y19">
        <f t="shared" si="2"/>
        <v>12</v>
      </c>
      <c r="Z19">
        <f t="shared" si="2"/>
        <v>8</v>
      </c>
      <c r="AA19">
        <f t="shared" si="2"/>
        <v>6</v>
      </c>
      <c r="AB19">
        <f t="shared" si="2"/>
        <v>4</v>
      </c>
      <c r="AC19">
        <f t="shared" si="2"/>
        <v>8</v>
      </c>
      <c r="AD19">
        <f t="shared" si="2"/>
        <v>14</v>
      </c>
      <c r="AE19">
        <f t="shared" si="2"/>
        <v>4</v>
      </c>
      <c r="AF19">
        <f t="shared" si="2"/>
        <v>0</v>
      </c>
      <c r="AG19">
        <f t="shared" si="2"/>
        <v>0</v>
      </c>
      <c r="AH19">
        <f t="shared" si="2"/>
        <v>0</v>
      </c>
      <c r="AI19">
        <f t="shared" si="2"/>
        <v>0</v>
      </c>
      <c r="AJ19">
        <f t="shared" si="2"/>
        <v>0</v>
      </c>
      <c r="AK19">
        <f t="shared" si="2"/>
        <v>0</v>
      </c>
      <c r="AL19">
        <f t="shared" si="2"/>
        <v>0</v>
      </c>
      <c r="AM19">
        <f t="shared" si="2"/>
        <v>0</v>
      </c>
    </row>
    <row r="20" spans="1:42" hidden="1" x14ac:dyDescent="0.25">
      <c r="B20" t="str">
        <f>IF(MOD(B18, 2) = 0, "1", "0")</f>
        <v>1</v>
      </c>
      <c r="C20" t="str">
        <f t="shared" ref="C20:AM21" si="3">IF(MOD(C18, 2) = 0, "1", "0")</f>
        <v>1</v>
      </c>
      <c r="D20" t="str">
        <f t="shared" si="3"/>
        <v>1</v>
      </c>
      <c r="E20" t="str">
        <f t="shared" si="3"/>
        <v>1</v>
      </c>
      <c r="F20" t="str">
        <f t="shared" si="3"/>
        <v>1</v>
      </c>
      <c r="G20" t="str">
        <f t="shared" si="3"/>
        <v>1</v>
      </c>
      <c r="H20" t="str">
        <f t="shared" si="3"/>
        <v>1</v>
      </c>
      <c r="I20" t="str">
        <f t="shared" si="3"/>
        <v>1</v>
      </c>
      <c r="J20" t="str">
        <f t="shared" si="3"/>
        <v>1</v>
      </c>
      <c r="K20" t="str">
        <f t="shared" si="3"/>
        <v>1</v>
      </c>
      <c r="L20" t="str">
        <f t="shared" si="3"/>
        <v>1</v>
      </c>
      <c r="M20" t="str">
        <f t="shared" si="3"/>
        <v>1</v>
      </c>
      <c r="N20" t="str">
        <f t="shared" si="3"/>
        <v>1</v>
      </c>
      <c r="O20" t="str">
        <f t="shared" si="3"/>
        <v>1</v>
      </c>
      <c r="P20" t="str">
        <f t="shared" si="3"/>
        <v>1</v>
      </c>
      <c r="Q20" t="str">
        <f t="shared" si="3"/>
        <v>1</v>
      </c>
      <c r="R20" t="str">
        <f t="shared" si="3"/>
        <v>1</v>
      </c>
      <c r="S20" t="str">
        <f t="shared" si="3"/>
        <v>1</v>
      </c>
      <c r="T20" t="str">
        <f t="shared" si="3"/>
        <v>1</v>
      </c>
      <c r="U20" t="str">
        <f t="shared" si="3"/>
        <v>1</v>
      </c>
      <c r="V20" t="str">
        <f t="shared" si="3"/>
        <v>1</v>
      </c>
      <c r="W20" t="str">
        <f t="shared" si="3"/>
        <v>1</v>
      </c>
      <c r="X20" t="str">
        <f t="shared" si="3"/>
        <v>1</v>
      </c>
      <c r="Y20" t="str">
        <f t="shared" si="3"/>
        <v>1</v>
      </c>
      <c r="Z20" t="str">
        <f t="shared" si="3"/>
        <v>1</v>
      </c>
      <c r="AA20" t="str">
        <f t="shared" si="3"/>
        <v>1</v>
      </c>
      <c r="AB20" t="str">
        <f t="shared" si="3"/>
        <v>1</v>
      </c>
      <c r="AC20" t="str">
        <f t="shared" si="3"/>
        <v>1</v>
      </c>
      <c r="AD20" t="str">
        <f t="shared" si="3"/>
        <v>1</v>
      </c>
      <c r="AE20" t="str">
        <f t="shared" si="3"/>
        <v>1</v>
      </c>
      <c r="AF20" t="str">
        <f t="shared" si="3"/>
        <v>1</v>
      </c>
      <c r="AG20" t="str">
        <f t="shared" si="3"/>
        <v>1</v>
      </c>
      <c r="AH20" t="str">
        <f t="shared" si="3"/>
        <v>1</v>
      </c>
      <c r="AI20" t="str">
        <f t="shared" si="3"/>
        <v>1</v>
      </c>
      <c r="AJ20" t="str">
        <f t="shared" si="3"/>
        <v>1</v>
      </c>
      <c r="AK20" t="str">
        <f t="shared" si="3"/>
        <v>1</v>
      </c>
      <c r="AL20" t="str">
        <f t="shared" si="3"/>
        <v>1</v>
      </c>
      <c r="AM20" t="str">
        <f t="shared" si="3"/>
        <v>1</v>
      </c>
    </row>
    <row r="21" spans="1:42" hidden="1" x14ac:dyDescent="0.25">
      <c r="B21" t="str">
        <f>IF(MOD(B19, 2) = 0, "1", "0")</f>
        <v>1</v>
      </c>
      <c r="C21" t="str">
        <f t="shared" si="3"/>
        <v>1</v>
      </c>
      <c r="D21" t="str">
        <f t="shared" si="3"/>
        <v>1</v>
      </c>
      <c r="E21" t="str">
        <f t="shared" si="3"/>
        <v>1</v>
      </c>
      <c r="F21" t="str">
        <f t="shared" si="3"/>
        <v>1</v>
      </c>
      <c r="G21" t="str">
        <f t="shared" si="3"/>
        <v>1</v>
      </c>
      <c r="H21" t="str">
        <f t="shared" si="3"/>
        <v>1</v>
      </c>
      <c r="I21" t="str">
        <f t="shared" si="3"/>
        <v>1</v>
      </c>
      <c r="J21" t="str">
        <f t="shared" si="3"/>
        <v>1</v>
      </c>
      <c r="K21" t="str">
        <f t="shared" si="3"/>
        <v>1</v>
      </c>
      <c r="L21" t="str">
        <f t="shared" si="3"/>
        <v>1</v>
      </c>
      <c r="M21" t="str">
        <f t="shared" si="3"/>
        <v>1</v>
      </c>
      <c r="N21" t="str">
        <f t="shared" si="3"/>
        <v>1</v>
      </c>
      <c r="O21" t="str">
        <f t="shared" si="3"/>
        <v>1</v>
      </c>
      <c r="P21" t="str">
        <f t="shared" si="3"/>
        <v>1</v>
      </c>
      <c r="Q21" t="str">
        <f t="shared" si="3"/>
        <v>1</v>
      </c>
      <c r="R21" t="str">
        <f t="shared" si="3"/>
        <v>1</v>
      </c>
      <c r="S21" t="str">
        <f t="shared" si="3"/>
        <v>1</v>
      </c>
      <c r="T21" t="str">
        <f t="shared" si="3"/>
        <v>1</v>
      </c>
      <c r="U21" t="str">
        <f t="shared" si="3"/>
        <v>1</v>
      </c>
      <c r="V21" t="str">
        <f t="shared" si="3"/>
        <v>1</v>
      </c>
      <c r="W21" t="str">
        <f t="shared" si="3"/>
        <v>1</v>
      </c>
      <c r="X21" t="str">
        <f t="shared" si="3"/>
        <v>1</v>
      </c>
      <c r="Y21" t="str">
        <f t="shared" si="3"/>
        <v>1</v>
      </c>
      <c r="Z21" t="str">
        <f t="shared" si="3"/>
        <v>1</v>
      </c>
      <c r="AA21" t="str">
        <f t="shared" si="3"/>
        <v>1</v>
      </c>
      <c r="AB21" t="str">
        <f t="shared" si="3"/>
        <v>1</v>
      </c>
      <c r="AC21" t="str">
        <f t="shared" si="3"/>
        <v>1</v>
      </c>
      <c r="AD21" t="str">
        <f t="shared" si="3"/>
        <v>1</v>
      </c>
      <c r="AE21" t="str">
        <f t="shared" si="3"/>
        <v>1</v>
      </c>
      <c r="AF21" t="str">
        <f t="shared" si="3"/>
        <v>1</v>
      </c>
      <c r="AG21" t="str">
        <f t="shared" si="3"/>
        <v>1</v>
      </c>
      <c r="AH21" t="str">
        <f t="shared" si="3"/>
        <v>1</v>
      </c>
      <c r="AI21" t="str">
        <f t="shared" si="3"/>
        <v>1</v>
      </c>
      <c r="AJ21" t="str">
        <f t="shared" si="3"/>
        <v>1</v>
      </c>
      <c r="AK21" t="str">
        <f t="shared" si="3"/>
        <v>1</v>
      </c>
      <c r="AL21" t="str">
        <f t="shared" si="3"/>
        <v>1</v>
      </c>
      <c r="AM21" t="str">
        <f t="shared" si="3"/>
        <v>1</v>
      </c>
    </row>
    <row r="22" spans="1:42" hidden="1" x14ac:dyDescent="0.25">
      <c r="B22">
        <f>SUM(B20+B21)</f>
        <v>2</v>
      </c>
      <c r="C22">
        <f t="shared" ref="C22:AM22" si="4">SUM(C20+C21)</f>
        <v>2</v>
      </c>
      <c r="D22">
        <f t="shared" si="4"/>
        <v>2</v>
      </c>
      <c r="E22">
        <f t="shared" si="4"/>
        <v>2</v>
      </c>
      <c r="F22">
        <f t="shared" si="4"/>
        <v>2</v>
      </c>
      <c r="G22">
        <f t="shared" si="4"/>
        <v>2</v>
      </c>
      <c r="H22">
        <f t="shared" si="4"/>
        <v>2</v>
      </c>
      <c r="I22">
        <f t="shared" si="4"/>
        <v>2</v>
      </c>
      <c r="J22">
        <f t="shared" si="4"/>
        <v>2</v>
      </c>
      <c r="K22">
        <f t="shared" si="4"/>
        <v>2</v>
      </c>
      <c r="L22">
        <f t="shared" si="4"/>
        <v>2</v>
      </c>
      <c r="M22">
        <f t="shared" si="4"/>
        <v>2</v>
      </c>
      <c r="N22">
        <f t="shared" si="4"/>
        <v>2</v>
      </c>
      <c r="O22">
        <f t="shared" si="4"/>
        <v>2</v>
      </c>
      <c r="P22">
        <f t="shared" si="4"/>
        <v>2</v>
      </c>
      <c r="Q22">
        <f t="shared" si="4"/>
        <v>2</v>
      </c>
      <c r="R22">
        <f t="shared" si="4"/>
        <v>2</v>
      </c>
      <c r="S22">
        <f t="shared" si="4"/>
        <v>2</v>
      </c>
      <c r="T22">
        <f t="shared" si="4"/>
        <v>2</v>
      </c>
      <c r="U22">
        <f t="shared" si="4"/>
        <v>2</v>
      </c>
      <c r="V22">
        <f t="shared" si="4"/>
        <v>2</v>
      </c>
      <c r="W22">
        <f t="shared" si="4"/>
        <v>2</v>
      </c>
      <c r="X22">
        <f t="shared" si="4"/>
        <v>2</v>
      </c>
      <c r="Y22">
        <f t="shared" si="4"/>
        <v>2</v>
      </c>
      <c r="Z22">
        <f t="shared" si="4"/>
        <v>2</v>
      </c>
      <c r="AA22">
        <f t="shared" si="4"/>
        <v>2</v>
      </c>
      <c r="AB22">
        <f t="shared" si="4"/>
        <v>2</v>
      </c>
      <c r="AC22">
        <f t="shared" si="4"/>
        <v>2</v>
      </c>
      <c r="AD22">
        <f t="shared" si="4"/>
        <v>2</v>
      </c>
      <c r="AE22">
        <f t="shared" si="4"/>
        <v>2</v>
      </c>
      <c r="AF22">
        <f t="shared" si="4"/>
        <v>2</v>
      </c>
      <c r="AG22">
        <f t="shared" si="4"/>
        <v>2</v>
      </c>
      <c r="AH22">
        <f t="shared" si="4"/>
        <v>2</v>
      </c>
      <c r="AI22">
        <f t="shared" si="4"/>
        <v>2</v>
      </c>
      <c r="AJ22">
        <f t="shared" si="4"/>
        <v>2</v>
      </c>
      <c r="AK22">
        <f t="shared" si="4"/>
        <v>2</v>
      </c>
      <c r="AL22">
        <f t="shared" si="4"/>
        <v>2</v>
      </c>
      <c r="AM22">
        <f t="shared" si="4"/>
        <v>2</v>
      </c>
    </row>
    <row r="23" spans="1:42" x14ac:dyDescent="0.25">
      <c r="B23" t="str">
        <f>IF(B22&lt;2, "Błąd! "," ")</f>
        <v xml:space="preserve"> </v>
      </c>
      <c r="C23" t="str">
        <f t="shared" ref="C23:AM23" si="5">IF(C22&lt;2, "Błąd! "," ")</f>
        <v xml:space="preserve"> </v>
      </c>
      <c r="D23" t="str">
        <f t="shared" si="5"/>
        <v xml:space="preserve"> </v>
      </c>
      <c r="E23" t="str">
        <f t="shared" si="5"/>
        <v xml:space="preserve"> </v>
      </c>
      <c r="F23" t="str">
        <f t="shared" si="5"/>
        <v xml:space="preserve"> </v>
      </c>
      <c r="G23" t="str">
        <f t="shared" si="5"/>
        <v xml:space="preserve"> </v>
      </c>
      <c r="H23" t="str">
        <f t="shared" si="5"/>
        <v xml:space="preserve"> </v>
      </c>
      <c r="I23" t="str">
        <f t="shared" si="5"/>
        <v xml:space="preserve"> </v>
      </c>
      <c r="J23" t="str">
        <f t="shared" si="5"/>
        <v xml:space="preserve"> </v>
      </c>
      <c r="K23" t="str">
        <f t="shared" si="5"/>
        <v xml:space="preserve"> </v>
      </c>
      <c r="L23" t="str">
        <f t="shared" si="5"/>
        <v xml:space="preserve"> </v>
      </c>
      <c r="M23" t="str">
        <f t="shared" si="5"/>
        <v xml:space="preserve"> </v>
      </c>
      <c r="N23" t="str">
        <f t="shared" si="5"/>
        <v xml:space="preserve"> </v>
      </c>
      <c r="O23" t="str">
        <f t="shared" si="5"/>
        <v xml:space="preserve"> </v>
      </c>
      <c r="P23" t="str">
        <f t="shared" si="5"/>
        <v xml:space="preserve"> </v>
      </c>
      <c r="Q23" t="str">
        <f t="shared" si="5"/>
        <v xml:space="preserve"> </v>
      </c>
      <c r="R23" t="str">
        <f t="shared" si="5"/>
        <v xml:space="preserve"> </v>
      </c>
      <c r="S23" t="str">
        <f t="shared" si="5"/>
        <v xml:space="preserve"> </v>
      </c>
      <c r="T23" t="str">
        <f t="shared" si="5"/>
        <v xml:space="preserve"> </v>
      </c>
      <c r="U23" t="str">
        <f t="shared" si="5"/>
        <v xml:space="preserve"> </v>
      </c>
      <c r="V23" t="str">
        <f t="shared" si="5"/>
        <v xml:space="preserve"> </v>
      </c>
      <c r="W23" t="str">
        <f t="shared" si="5"/>
        <v xml:space="preserve"> </v>
      </c>
      <c r="X23" t="str">
        <f t="shared" si="5"/>
        <v xml:space="preserve"> </v>
      </c>
      <c r="Y23" t="str">
        <f t="shared" si="5"/>
        <v xml:space="preserve"> </v>
      </c>
      <c r="Z23" t="str">
        <f t="shared" si="5"/>
        <v xml:space="preserve"> </v>
      </c>
      <c r="AA23" t="str">
        <f t="shared" si="5"/>
        <v xml:space="preserve"> </v>
      </c>
      <c r="AB23" t="str">
        <f t="shared" si="5"/>
        <v xml:space="preserve"> </v>
      </c>
      <c r="AC23" t="str">
        <f t="shared" si="5"/>
        <v xml:space="preserve"> </v>
      </c>
      <c r="AD23" t="str">
        <f t="shared" si="5"/>
        <v xml:space="preserve"> </v>
      </c>
      <c r="AE23" t="str">
        <f t="shared" si="5"/>
        <v xml:space="preserve"> </v>
      </c>
      <c r="AF23" t="str">
        <f t="shared" si="5"/>
        <v xml:space="preserve"> </v>
      </c>
      <c r="AG23" t="str">
        <f t="shared" si="5"/>
        <v xml:space="preserve"> </v>
      </c>
      <c r="AH23" t="str">
        <f t="shared" si="5"/>
        <v xml:space="preserve"> </v>
      </c>
      <c r="AI23" t="str">
        <f t="shared" si="5"/>
        <v xml:space="preserve"> </v>
      </c>
      <c r="AJ23" t="str">
        <f t="shared" si="5"/>
        <v xml:space="preserve"> </v>
      </c>
      <c r="AK23" t="str">
        <f t="shared" si="5"/>
        <v xml:space="preserve"> </v>
      </c>
      <c r="AL23" t="str">
        <f t="shared" si="5"/>
        <v xml:space="preserve"> </v>
      </c>
      <c r="AM23" t="str">
        <f t="shared" si="5"/>
        <v xml:space="preserve"> </v>
      </c>
      <c r="AN23" s="92" t="str">
        <f>IF(COUNTIF(B22:AM22, 1) + COUNTIF(B22:AM22, 0) &gt; 0, 1, "")</f>
        <v/>
      </c>
    </row>
  </sheetData>
  <dataValidations count="1">
    <dataValidation type="list" allowBlank="1" showInputMessage="1" showErrorMessage="1" sqref="B2:AM17" xr:uid="{2EE92BFF-D7B4-4869-8142-3135DD65CBEC}">
      <formula1>"tak,nie,"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DD7B6-BC2E-43E4-9CA1-98F4475DD7C8}">
  <sheetPr codeName="Arkusz24">
    <tabColor rgb="FFFF0000"/>
  </sheetPr>
  <dimension ref="A1:AP26"/>
  <sheetViews>
    <sheetView workbookViewId="0">
      <pane xSplit="1" topLeftCell="N1" activePane="topRight" state="frozen"/>
      <selection pane="topRight" activeCell="AG6" sqref="AG6"/>
    </sheetView>
  </sheetViews>
  <sheetFormatPr defaultRowHeight="15" x14ac:dyDescent="0.25"/>
  <cols>
    <col min="1" max="1" width="16.42578125" bestFit="1" customWidth="1"/>
  </cols>
  <sheetData>
    <row r="1" spans="1:42" ht="15.75" thickBot="1" x14ac:dyDescent="0.3">
      <c r="A1" s="24"/>
      <c r="B1" s="22">
        <v>1</v>
      </c>
      <c r="C1" s="20">
        <v>2</v>
      </c>
      <c r="D1" s="20">
        <v>3</v>
      </c>
      <c r="E1" s="20">
        <v>4</v>
      </c>
      <c r="F1" s="20">
        <v>5</v>
      </c>
      <c r="G1" s="20">
        <v>6</v>
      </c>
      <c r="H1" s="20">
        <v>7</v>
      </c>
      <c r="I1" s="20">
        <v>8</v>
      </c>
      <c r="J1" s="20">
        <v>9</v>
      </c>
      <c r="K1" s="20">
        <v>10</v>
      </c>
      <c r="L1" s="20">
        <v>11</v>
      </c>
      <c r="M1" s="20">
        <v>12</v>
      </c>
      <c r="N1" s="20">
        <v>13</v>
      </c>
      <c r="O1" s="20">
        <v>14</v>
      </c>
      <c r="P1" s="20">
        <v>15</v>
      </c>
      <c r="Q1" s="20">
        <v>16</v>
      </c>
      <c r="R1" s="20">
        <v>17</v>
      </c>
      <c r="S1" s="20">
        <v>18</v>
      </c>
      <c r="T1" s="20">
        <v>19</v>
      </c>
      <c r="U1" s="20">
        <v>20</v>
      </c>
      <c r="V1" s="20">
        <v>21</v>
      </c>
      <c r="W1" s="20">
        <v>22</v>
      </c>
      <c r="X1" s="20">
        <v>23</v>
      </c>
      <c r="Y1" s="20">
        <v>24</v>
      </c>
      <c r="Z1" s="20">
        <v>25</v>
      </c>
      <c r="AA1" s="20">
        <v>26</v>
      </c>
      <c r="AB1" s="20">
        <v>27</v>
      </c>
      <c r="AC1" s="20">
        <v>28</v>
      </c>
      <c r="AD1" s="20">
        <v>29</v>
      </c>
      <c r="AE1" s="20">
        <v>30</v>
      </c>
      <c r="AF1" s="20">
        <v>31</v>
      </c>
      <c r="AG1" s="20">
        <v>32</v>
      </c>
      <c r="AH1" s="20">
        <v>33</v>
      </c>
      <c r="AI1" s="20">
        <v>34</v>
      </c>
      <c r="AJ1" s="20">
        <v>35</v>
      </c>
      <c r="AK1" s="20">
        <v>36</v>
      </c>
      <c r="AL1" s="20">
        <v>37</v>
      </c>
      <c r="AM1" s="21">
        <v>38</v>
      </c>
    </row>
    <row r="2" spans="1:42" x14ac:dyDescent="0.25">
      <c r="A2" s="16" t="s">
        <v>407</v>
      </c>
      <c r="B2" s="23" t="s">
        <v>1</v>
      </c>
      <c r="C2" s="18" t="s">
        <v>0</v>
      </c>
      <c r="D2" s="18" t="s">
        <v>0</v>
      </c>
      <c r="E2" s="18" t="s">
        <v>1</v>
      </c>
      <c r="F2" s="18" t="s">
        <v>0</v>
      </c>
      <c r="G2" s="18" t="s">
        <v>0</v>
      </c>
      <c r="H2" s="18" t="s">
        <v>1</v>
      </c>
      <c r="I2" s="18" t="s">
        <v>1</v>
      </c>
      <c r="J2" s="18" t="s">
        <v>0</v>
      </c>
      <c r="K2" s="18" t="s">
        <v>0</v>
      </c>
      <c r="L2" s="18"/>
      <c r="M2" s="18" t="s">
        <v>1</v>
      </c>
      <c r="N2" s="18" t="s">
        <v>1</v>
      </c>
      <c r="O2" s="18" t="s">
        <v>0</v>
      </c>
      <c r="P2" s="18" t="s">
        <v>0</v>
      </c>
      <c r="Q2" s="18" t="s">
        <v>1</v>
      </c>
      <c r="R2" s="18" t="s">
        <v>0</v>
      </c>
      <c r="S2" s="18" t="s">
        <v>0</v>
      </c>
      <c r="T2" s="18" t="s">
        <v>0</v>
      </c>
      <c r="U2" s="18" t="s">
        <v>0</v>
      </c>
      <c r="V2" s="18" t="s">
        <v>1</v>
      </c>
      <c r="W2" s="18" t="s">
        <v>1</v>
      </c>
      <c r="X2" s="18" t="s">
        <v>0</v>
      </c>
      <c r="Y2" s="18" t="s">
        <v>1</v>
      </c>
      <c r="Z2" s="18" t="s">
        <v>1</v>
      </c>
      <c r="AA2" s="18" t="s">
        <v>1</v>
      </c>
      <c r="AB2" s="18" t="s">
        <v>0</v>
      </c>
      <c r="AC2" s="18" t="s">
        <v>0</v>
      </c>
      <c r="AD2" s="18" t="s">
        <v>0</v>
      </c>
      <c r="AE2" s="18"/>
      <c r="AF2" s="18"/>
      <c r="AG2" s="18"/>
      <c r="AH2" s="18"/>
      <c r="AI2" s="18"/>
      <c r="AJ2" s="18"/>
      <c r="AK2" s="18"/>
      <c r="AL2" s="18"/>
      <c r="AM2" s="19"/>
      <c r="AN2" t="str" cm="1">
        <f t="array" ref="AN2">LOOKUP(2,1/(B2:AM2&lt;&gt;""),B2:AM2)</f>
        <v>tak</v>
      </c>
      <c r="AO2" cm="1">
        <f t="array" ref="AO2">_xlfn.LET(
_xlpm.rng, _xlfn._xlws.FILTER(B2:AM2, B2:AM2&lt;&gt;""),
_xlpm.n, COLUMNS(_xlpm.rng),
_xlpm.rev, INDEX(_xlpm.rng, 1, _xlfn.SEQUENCE(1, _xlpm.n, _xlpm.n, -1)),
_xlpm.pos, MATCH(TRUE, _xlpm.rev&lt;&gt;AN2, 0),
_xlpm.wynik, IF(ISNUMBER(_xlpm.pos), _xlpm.pos-1, _xlpm.n),
_xlpm.wynik
)</f>
        <v>3</v>
      </c>
      <c r="AP2" t="str">
        <f>_xlfn.CONCAT(AN2," ",AO2)</f>
        <v>tak 3</v>
      </c>
    </row>
    <row r="3" spans="1:42" x14ac:dyDescent="0.25">
      <c r="A3" s="16" t="s">
        <v>408</v>
      </c>
      <c r="B3" s="23" t="s">
        <v>1</v>
      </c>
      <c r="C3" s="2" t="s">
        <v>0</v>
      </c>
      <c r="D3" s="2" t="s">
        <v>1</v>
      </c>
      <c r="E3" s="2" t="s">
        <v>0</v>
      </c>
      <c r="F3" s="2" t="s">
        <v>1</v>
      </c>
      <c r="G3" s="2" t="s">
        <v>0</v>
      </c>
      <c r="H3" s="2" t="s">
        <v>1</v>
      </c>
      <c r="I3" s="2"/>
      <c r="J3" s="2" t="s">
        <v>0</v>
      </c>
      <c r="K3" s="2" t="s">
        <v>0</v>
      </c>
      <c r="L3" s="2" t="s">
        <v>1</v>
      </c>
      <c r="M3" s="2" t="s">
        <v>0</v>
      </c>
      <c r="N3" s="2" t="s">
        <v>1</v>
      </c>
      <c r="O3" s="2" t="s">
        <v>0</v>
      </c>
      <c r="P3" s="2" t="s">
        <v>1</v>
      </c>
      <c r="Q3" s="2" t="s">
        <v>0</v>
      </c>
      <c r="R3" s="2" t="s">
        <v>1</v>
      </c>
      <c r="S3" s="2" t="s">
        <v>1</v>
      </c>
      <c r="T3" s="2" t="s">
        <v>1</v>
      </c>
      <c r="U3" s="2" t="s">
        <v>1</v>
      </c>
      <c r="V3" s="2" t="s">
        <v>1</v>
      </c>
      <c r="W3" s="2" t="s">
        <v>0</v>
      </c>
      <c r="X3" s="2" t="s">
        <v>1</v>
      </c>
      <c r="Y3" s="2" t="s">
        <v>0</v>
      </c>
      <c r="Z3" s="2" t="s">
        <v>1</v>
      </c>
      <c r="AA3" s="2" t="s">
        <v>1</v>
      </c>
      <c r="AB3" s="2"/>
      <c r="AC3" s="2" t="s">
        <v>1</v>
      </c>
      <c r="AD3" s="2" t="s">
        <v>1</v>
      </c>
      <c r="AE3" s="2"/>
      <c r="AF3" s="2"/>
      <c r="AG3" s="2"/>
      <c r="AH3" s="2"/>
      <c r="AI3" s="2"/>
      <c r="AJ3" s="2"/>
      <c r="AK3" s="2"/>
      <c r="AL3" s="2"/>
      <c r="AM3" s="5"/>
      <c r="AN3" t="str" cm="1">
        <f t="array" ref="AN3">LOOKUP(2,1/(B3:AM3&lt;&gt;""),B3:AM3)</f>
        <v>nie</v>
      </c>
      <c r="AO3" cm="1">
        <f t="array" ref="AO3">_xlfn.LET(
_xlpm.rng, _xlfn._xlws.FILTER(B3:AM3, B3:AM3&lt;&gt;""),
_xlpm.n, COLUMNS(_xlpm.rng),
_xlpm.rev, INDEX(_xlpm.rng, 1, _xlfn.SEQUENCE(1, _xlpm.n, _xlpm.n, -1)),
_xlpm.pos, MATCH(TRUE, _xlpm.rev&lt;&gt;AN3, 0),
_xlpm.wynik, IF(ISNUMBER(_xlpm.pos), _xlpm.pos-1, _xlpm.n),
_xlpm.wynik
)</f>
        <v>4</v>
      </c>
      <c r="AP3" t="str">
        <f t="shared" ref="AP3:AP20" si="0">_xlfn.CONCAT(AN3," ",AO3)</f>
        <v>nie 4</v>
      </c>
    </row>
    <row r="4" spans="1:42" x14ac:dyDescent="0.25">
      <c r="A4" s="16" t="s">
        <v>409</v>
      </c>
      <c r="B4" s="23" t="s">
        <v>1</v>
      </c>
      <c r="C4" s="2" t="s">
        <v>1</v>
      </c>
      <c r="D4" s="2" t="s">
        <v>1</v>
      </c>
      <c r="E4" s="2" t="s">
        <v>0</v>
      </c>
      <c r="F4" s="2" t="s">
        <v>1</v>
      </c>
      <c r="G4" s="2" t="s">
        <v>1</v>
      </c>
      <c r="H4" s="2" t="s">
        <v>1</v>
      </c>
      <c r="I4" s="2" t="s">
        <v>0</v>
      </c>
      <c r="J4" s="2" t="s">
        <v>0</v>
      </c>
      <c r="K4" s="2" t="s">
        <v>1</v>
      </c>
      <c r="L4" s="2" t="s">
        <v>0</v>
      </c>
      <c r="M4" s="2" t="s">
        <v>1</v>
      </c>
      <c r="N4" s="2" t="s">
        <v>0</v>
      </c>
      <c r="O4" s="2" t="s">
        <v>0</v>
      </c>
      <c r="P4" s="2" t="s">
        <v>1</v>
      </c>
      <c r="Q4" s="2"/>
      <c r="R4" s="2" t="s">
        <v>1</v>
      </c>
      <c r="S4" s="2" t="s">
        <v>0</v>
      </c>
      <c r="T4" s="2" t="s">
        <v>1</v>
      </c>
      <c r="U4" s="2" t="s">
        <v>1</v>
      </c>
      <c r="V4" s="2" t="s">
        <v>0</v>
      </c>
      <c r="W4" s="2" t="s">
        <v>0</v>
      </c>
      <c r="X4" s="2" t="s">
        <v>1</v>
      </c>
      <c r="Y4" s="2" t="s">
        <v>1</v>
      </c>
      <c r="Z4" s="2" t="s">
        <v>0</v>
      </c>
      <c r="AA4" s="2" t="s">
        <v>0</v>
      </c>
      <c r="AB4" s="2" t="s">
        <v>0</v>
      </c>
      <c r="AC4" s="2" t="s">
        <v>1</v>
      </c>
      <c r="AD4" s="2" t="s">
        <v>1</v>
      </c>
      <c r="AE4" s="2" t="s">
        <v>0</v>
      </c>
      <c r="AF4" s="2"/>
      <c r="AG4" s="2"/>
      <c r="AH4" s="2"/>
      <c r="AI4" s="2"/>
      <c r="AJ4" s="2"/>
      <c r="AK4" s="2"/>
      <c r="AL4" s="2"/>
      <c r="AM4" s="5"/>
      <c r="AN4" t="str" cm="1">
        <f t="array" ref="AN4">LOOKUP(2,1/(B4:AM4&lt;&gt;""),B4:AM4)</f>
        <v>tak</v>
      </c>
      <c r="AO4" cm="1">
        <f t="array" ref="AO4">_xlfn.LET(
_xlpm.rng, _xlfn._xlws.FILTER(B4:AM4, B4:AM4&lt;&gt;""),
_xlpm.n, COLUMNS(_xlpm.rng),
_xlpm.rev, INDEX(_xlpm.rng, 1, _xlfn.SEQUENCE(1, _xlpm.n, _xlpm.n, -1)),
_xlpm.pos, MATCH(TRUE, _xlpm.rev&lt;&gt;AN4, 0),
_xlpm.wynik, IF(ISNUMBER(_xlpm.pos), _xlpm.pos-1, _xlpm.n),
_xlpm.wynik
)</f>
        <v>1</v>
      </c>
      <c r="AP4" t="str">
        <f t="shared" si="0"/>
        <v>tak 1</v>
      </c>
    </row>
    <row r="5" spans="1:42" x14ac:dyDescent="0.25">
      <c r="A5" s="16" t="s">
        <v>410</v>
      </c>
      <c r="B5" s="23" t="s">
        <v>1</v>
      </c>
      <c r="C5" s="2" t="s">
        <v>0</v>
      </c>
      <c r="D5" s="2"/>
      <c r="E5" s="2" t="s">
        <v>0</v>
      </c>
      <c r="F5" s="2" t="s">
        <v>1</v>
      </c>
      <c r="G5" s="2" t="s">
        <v>0</v>
      </c>
      <c r="H5" s="2" t="s">
        <v>1</v>
      </c>
      <c r="I5" s="2" t="s">
        <v>0</v>
      </c>
      <c r="J5" s="2" t="s">
        <v>1</v>
      </c>
      <c r="K5" s="2" t="s">
        <v>0</v>
      </c>
      <c r="L5" s="2" t="s">
        <v>0</v>
      </c>
      <c r="M5" s="2" t="s">
        <v>1</v>
      </c>
      <c r="N5" s="2" t="s">
        <v>1</v>
      </c>
      <c r="O5" s="2" t="s">
        <v>1</v>
      </c>
      <c r="P5" s="2" t="s">
        <v>1</v>
      </c>
      <c r="Q5" s="2" t="s">
        <v>0</v>
      </c>
      <c r="R5" s="2" t="s">
        <v>1</v>
      </c>
      <c r="S5" s="2" t="s">
        <v>1</v>
      </c>
      <c r="T5" s="2" t="s">
        <v>0</v>
      </c>
      <c r="U5" s="2" t="s">
        <v>1</v>
      </c>
      <c r="V5" s="2" t="s">
        <v>1</v>
      </c>
      <c r="W5" s="2"/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1</v>
      </c>
      <c r="AD5" s="2" t="s">
        <v>0</v>
      </c>
      <c r="AE5" s="2"/>
      <c r="AF5" s="2"/>
      <c r="AG5" s="2"/>
      <c r="AH5" s="2"/>
      <c r="AI5" s="2"/>
      <c r="AJ5" s="2"/>
      <c r="AK5" s="2"/>
      <c r="AL5" s="2"/>
      <c r="AM5" s="5"/>
      <c r="AN5" t="str" cm="1">
        <f t="array" ref="AN5">LOOKUP(2,1/(B5:AM5&lt;&gt;""),B5:AM5)</f>
        <v>tak</v>
      </c>
      <c r="AO5" cm="1">
        <f t="array" ref="AO5">_xlfn.LET(
_xlpm.rng, _xlfn._xlws.FILTER(B5:AM5, B5:AM5&lt;&gt;""),
_xlpm.n, COLUMNS(_xlpm.rng),
_xlpm.rev, INDEX(_xlpm.rng, 1, _xlfn.SEQUENCE(1, _xlpm.n, _xlpm.n, -1)),
_xlpm.pos, MATCH(TRUE, _xlpm.rev&lt;&gt;AN5, 0),
_xlpm.wynik, IF(ISNUMBER(_xlpm.pos), _xlpm.pos-1, _xlpm.n),
_xlpm.wynik
)</f>
        <v>1</v>
      </c>
      <c r="AP5" t="str">
        <f t="shared" si="0"/>
        <v>tak 1</v>
      </c>
    </row>
    <row r="6" spans="1:42" x14ac:dyDescent="0.25">
      <c r="A6" s="16" t="s">
        <v>411</v>
      </c>
      <c r="B6" s="23" t="s">
        <v>1</v>
      </c>
      <c r="C6" s="2" t="s">
        <v>1</v>
      </c>
      <c r="D6" s="2" t="s">
        <v>1</v>
      </c>
      <c r="E6" s="2" t="s">
        <v>1</v>
      </c>
      <c r="F6" s="2" t="s">
        <v>0</v>
      </c>
      <c r="G6" s="2" t="s">
        <v>0</v>
      </c>
      <c r="H6" s="2" t="s">
        <v>0</v>
      </c>
      <c r="I6" s="2" t="s">
        <v>1</v>
      </c>
      <c r="J6" s="2" t="s">
        <v>1</v>
      </c>
      <c r="K6" s="2" t="s">
        <v>0</v>
      </c>
      <c r="L6" s="2" t="s">
        <v>0</v>
      </c>
      <c r="M6" s="2" t="s">
        <v>1</v>
      </c>
      <c r="N6" s="2" t="s">
        <v>0</v>
      </c>
      <c r="O6" s="2" t="s">
        <v>0</v>
      </c>
      <c r="P6" s="2" t="s">
        <v>1</v>
      </c>
      <c r="Q6" s="2" t="s">
        <v>1</v>
      </c>
      <c r="R6" s="2" t="s">
        <v>1</v>
      </c>
      <c r="S6" s="2" t="s">
        <v>0</v>
      </c>
      <c r="T6" s="2"/>
      <c r="U6" s="2" t="s">
        <v>0</v>
      </c>
      <c r="V6" s="2" t="s">
        <v>1</v>
      </c>
      <c r="W6" s="2" t="s">
        <v>1</v>
      </c>
      <c r="X6" s="2" t="s">
        <v>1</v>
      </c>
      <c r="Y6" s="2" t="s">
        <v>1</v>
      </c>
      <c r="Z6" s="2" t="s">
        <v>0</v>
      </c>
      <c r="AA6" s="2" t="s">
        <v>1</v>
      </c>
      <c r="AB6" s="2" t="s">
        <v>0</v>
      </c>
      <c r="AC6" s="2" t="s">
        <v>1</v>
      </c>
      <c r="AD6" s="2" t="s">
        <v>0</v>
      </c>
      <c r="AE6" s="2" t="s">
        <v>1</v>
      </c>
      <c r="AF6" s="2"/>
      <c r="AG6" s="2"/>
      <c r="AH6" s="2"/>
      <c r="AI6" s="2"/>
      <c r="AJ6" s="2"/>
      <c r="AK6" s="2"/>
      <c r="AL6" s="2"/>
      <c r="AM6" s="5"/>
      <c r="AN6" t="str" cm="1">
        <f t="array" ref="AN6">LOOKUP(2,1/(B6:AM6&lt;&gt;""),B6:AM6)</f>
        <v>nie</v>
      </c>
      <c r="AO6" cm="1">
        <f t="array" ref="AO6">_xlfn.LET(
_xlpm.rng, _xlfn._xlws.FILTER(B6:AM6, B6:AM6&lt;&gt;""),
_xlpm.n, COLUMNS(_xlpm.rng),
_xlpm.rev, INDEX(_xlpm.rng, 1, _xlfn.SEQUENCE(1, _xlpm.n, _xlpm.n, -1)),
_xlpm.pos, MATCH(TRUE, _xlpm.rev&lt;&gt;AN6, 0),
_xlpm.wynik, IF(ISNUMBER(_xlpm.pos), _xlpm.pos-1, _xlpm.n),
_xlpm.wynik
)</f>
        <v>1</v>
      </c>
      <c r="AP6" t="str">
        <f t="shared" si="0"/>
        <v>nie 1</v>
      </c>
    </row>
    <row r="7" spans="1:42" x14ac:dyDescent="0.25">
      <c r="A7" s="16" t="s">
        <v>412</v>
      </c>
      <c r="B7" s="23" t="s">
        <v>1</v>
      </c>
      <c r="C7" s="2" t="s">
        <v>1</v>
      </c>
      <c r="D7" s="2" t="s">
        <v>0</v>
      </c>
      <c r="E7" s="2"/>
      <c r="F7" s="2" t="s">
        <v>0</v>
      </c>
      <c r="G7" s="2" t="s">
        <v>1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1</v>
      </c>
      <c r="M7" s="2" t="s">
        <v>0</v>
      </c>
      <c r="N7" s="2" t="s">
        <v>0</v>
      </c>
      <c r="O7" s="2" t="s">
        <v>0</v>
      </c>
      <c r="P7" s="2" t="s">
        <v>1</v>
      </c>
      <c r="Q7" s="2" t="s">
        <v>1</v>
      </c>
      <c r="R7" s="2" t="s">
        <v>0</v>
      </c>
      <c r="S7" s="2" t="s">
        <v>0</v>
      </c>
      <c r="T7" s="2" t="s">
        <v>1</v>
      </c>
      <c r="U7" s="2" t="s">
        <v>1</v>
      </c>
      <c r="V7" s="2" t="s">
        <v>0</v>
      </c>
      <c r="W7" s="2" t="s">
        <v>1</v>
      </c>
      <c r="X7" s="2"/>
      <c r="Y7" s="2" t="s">
        <v>0</v>
      </c>
      <c r="Z7" s="2" t="s">
        <v>0</v>
      </c>
      <c r="AA7" s="2" t="s">
        <v>1</v>
      </c>
      <c r="AB7" s="2" t="s">
        <v>0</v>
      </c>
      <c r="AC7" s="2" t="s">
        <v>1</v>
      </c>
      <c r="AD7" s="2" t="s">
        <v>1</v>
      </c>
      <c r="AE7" s="2"/>
      <c r="AF7" s="2"/>
      <c r="AG7" s="2"/>
      <c r="AH7" s="2"/>
      <c r="AI7" s="2"/>
      <c r="AJ7" s="2"/>
      <c r="AK7" s="2"/>
      <c r="AL7" s="2"/>
      <c r="AM7" s="5"/>
      <c r="AN7" t="str" cm="1">
        <f t="array" ref="AN7">LOOKUP(2,1/(B7:AM7&lt;&gt;""),B7:AM7)</f>
        <v>nie</v>
      </c>
      <c r="AO7" cm="1">
        <f t="array" ref="AO7">_xlfn.LET(
_xlpm.rng, _xlfn._xlws.FILTER(B7:AM7, B7:AM7&lt;&gt;""),
_xlpm.n, COLUMNS(_xlpm.rng),
_xlpm.rev, INDEX(_xlpm.rng, 1, _xlfn.SEQUENCE(1, _xlpm.n, _xlpm.n, -1)),
_xlpm.pos, MATCH(TRUE, _xlpm.rev&lt;&gt;AN7, 0),
_xlpm.wynik, IF(ISNUMBER(_xlpm.pos), _xlpm.pos-1, _xlpm.n),
_xlpm.wynik
)</f>
        <v>2</v>
      </c>
      <c r="AP7" t="str">
        <f t="shared" si="0"/>
        <v>nie 2</v>
      </c>
    </row>
    <row r="8" spans="1:42" x14ac:dyDescent="0.25">
      <c r="A8" s="16" t="s">
        <v>413</v>
      </c>
      <c r="B8" s="23" t="s">
        <v>1</v>
      </c>
      <c r="C8" s="2" t="s">
        <v>0</v>
      </c>
      <c r="D8" s="2" t="s">
        <v>0</v>
      </c>
      <c r="E8" s="2" t="s">
        <v>1</v>
      </c>
      <c r="F8" s="2"/>
      <c r="G8" s="2" t="s">
        <v>0</v>
      </c>
      <c r="H8" s="2" t="s">
        <v>1</v>
      </c>
      <c r="I8" s="2" t="s">
        <v>0</v>
      </c>
      <c r="J8" s="2" t="s">
        <v>1</v>
      </c>
      <c r="K8" s="2" t="s">
        <v>1</v>
      </c>
      <c r="L8" s="2" t="s">
        <v>1</v>
      </c>
      <c r="M8" s="2" t="s">
        <v>1</v>
      </c>
      <c r="N8" s="2" t="s">
        <v>1</v>
      </c>
      <c r="O8" s="2" t="s">
        <v>1</v>
      </c>
      <c r="P8" s="2" t="s">
        <v>0</v>
      </c>
      <c r="Q8" s="2" t="s">
        <v>0</v>
      </c>
      <c r="R8" s="2" t="s">
        <v>0</v>
      </c>
      <c r="S8" s="2" t="s">
        <v>0</v>
      </c>
      <c r="T8" s="2" t="s">
        <v>1</v>
      </c>
      <c r="U8" s="2" t="s">
        <v>1</v>
      </c>
      <c r="V8" s="2" t="s">
        <v>1</v>
      </c>
      <c r="W8" s="2" t="s">
        <v>1</v>
      </c>
      <c r="X8" s="2" t="s">
        <v>1</v>
      </c>
      <c r="Y8" s="2"/>
      <c r="Z8" s="2" t="s">
        <v>1</v>
      </c>
      <c r="AA8" s="2" t="s">
        <v>0</v>
      </c>
      <c r="AB8" s="2" t="s">
        <v>0</v>
      </c>
      <c r="AC8" s="2" t="s">
        <v>1</v>
      </c>
      <c r="AD8" s="2" t="s">
        <v>1</v>
      </c>
      <c r="AE8" s="2"/>
      <c r="AF8" s="2"/>
      <c r="AG8" s="2"/>
      <c r="AH8" s="2"/>
      <c r="AI8" s="2"/>
      <c r="AJ8" s="2"/>
      <c r="AK8" s="2"/>
      <c r="AL8" s="2"/>
      <c r="AM8" s="5"/>
      <c r="AN8" t="str" cm="1">
        <f t="array" ref="AN8">LOOKUP(2,1/(B8:AM8&lt;&gt;""),B8:AM8)</f>
        <v>nie</v>
      </c>
      <c r="AO8" cm="1">
        <f t="array" ref="AO8">_xlfn.LET(
_xlpm.rng, _xlfn._xlws.FILTER(B8:AM8, B8:AM8&lt;&gt;""),
_xlpm.n, COLUMNS(_xlpm.rng),
_xlpm.rev, INDEX(_xlpm.rng, 1, _xlfn.SEQUENCE(1, _xlpm.n, _xlpm.n, -1)),
_xlpm.pos, MATCH(TRUE, _xlpm.rev&lt;&gt;AN8, 0),
_xlpm.wynik, IF(ISNUMBER(_xlpm.pos), _xlpm.pos-1, _xlpm.n),
_xlpm.wynik
)</f>
        <v>2</v>
      </c>
      <c r="AP8" t="str">
        <f t="shared" si="0"/>
        <v>nie 2</v>
      </c>
    </row>
    <row r="9" spans="1:42" x14ac:dyDescent="0.25">
      <c r="A9" s="16" t="s">
        <v>414</v>
      </c>
      <c r="B9" s="23" t="s">
        <v>1</v>
      </c>
      <c r="C9" s="2" t="s">
        <v>0</v>
      </c>
      <c r="D9" s="2" t="s">
        <v>1</v>
      </c>
      <c r="E9" s="2" t="s">
        <v>1</v>
      </c>
      <c r="F9" s="2" t="s">
        <v>1</v>
      </c>
      <c r="G9" s="2"/>
      <c r="H9" s="2" t="s">
        <v>0</v>
      </c>
      <c r="I9" s="2" t="s">
        <v>0</v>
      </c>
      <c r="J9" s="2" t="s">
        <v>1</v>
      </c>
      <c r="K9" s="2" t="s">
        <v>0</v>
      </c>
      <c r="L9" s="2" t="s">
        <v>0</v>
      </c>
      <c r="M9" s="2" t="s">
        <v>1</v>
      </c>
      <c r="N9" s="2" t="s">
        <v>0</v>
      </c>
      <c r="O9" s="2" t="s">
        <v>1</v>
      </c>
      <c r="P9" s="2" t="s">
        <v>1</v>
      </c>
      <c r="Q9" s="2" t="s">
        <v>0</v>
      </c>
      <c r="R9" s="2" t="s">
        <v>0</v>
      </c>
      <c r="S9" s="2" t="s">
        <v>1</v>
      </c>
      <c r="T9" s="2" t="s">
        <v>0</v>
      </c>
      <c r="U9" s="2" t="s">
        <v>0</v>
      </c>
      <c r="V9" s="2" t="s">
        <v>1</v>
      </c>
      <c r="W9" s="2" t="s">
        <v>0</v>
      </c>
      <c r="X9" s="2" t="s">
        <v>1</v>
      </c>
      <c r="Y9" s="2" t="s">
        <v>1</v>
      </c>
      <c r="Z9" s="2"/>
      <c r="AA9" s="2" t="s">
        <v>1</v>
      </c>
      <c r="AB9" s="2" t="s">
        <v>0</v>
      </c>
      <c r="AC9" s="2" t="s">
        <v>0</v>
      </c>
      <c r="AD9" s="2" t="s">
        <v>0</v>
      </c>
      <c r="AE9" s="2" t="s">
        <v>1</v>
      </c>
      <c r="AF9" s="2"/>
      <c r="AG9" s="2"/>
      <c r="AH9" s="2"/>
      <c r="AI9" s="2"/>
      <c r="AJ9" s="2"/>
      <c r="AK9" s="2"/>
      <c r="AL9" s="2"/>
      <c r="AM9" s="5"/>
      <c r="AN9" t="str" cm="1">
        <f t="array" ref="AN9">LOOKUP(2,1/(B9:AM9&lt;&gt;""),B9:AM9)</f>
        <v>nie</v>
      </c>
      <c r="AO9" cm="1">
        <f t="array" ref="AO9">_xlfn.LET(
_xlpm.rng, _xlfn._xlws.FILTER(B9:AM9, B9:AM9&lt;&gt;""),
_xlpm.n, COLUMNS(_xlpm.rng),
_xlpm.rev, INDEX(_xlpm.rng, 1, _xlfn.SEQUENCE(1, _xlpm.n, _xlpm.n, -1)),
_xlpm.pos, MATCH(TRUE, _xlpm.rev&lt;&gt;AN9, 0),
_xlpm.wynik, IF(ISNUMBER(_xlpm.pos), _xlpm.pos-1, _xlpm.n),
_xlpm.wynik
)</f>
        <v>1</v>
      </c>
      <c r="AP9" t="str">
        <f t="shared" si="0"/>
        <v>nie 1</v>
      </c>
    </row>
    <row r="10" spans="1:42" x14ac:dyDescent="0.25">
      <c r="A10" s="16" t="s">
        <v>415</v>
      </c>
      <c r="B10" s="23" t="s">
        <v>1</v>
      </c>
      <c r="C10" s="2"/>
      <c r="D10" s="2" t="s">
        <v>0</v>
      </c>
      <c r="E10" s="2" t="s">
        <v>1</v>
      </c>
      <c r="F10" s="2" t="s">
        <v>1</v>
      </c>
      <c r="G10" s="2" t="s">
        <v>1</v>
      </c>
      <c r="H10" s="2" t="s">
        <v>0</v>
      </c>
      <c r="I10" s="2" t="s">
        <v>0</v>
      </c>
      <c r="J10" s="2" t="s">
        <v>1</v>
      </c>
      <c r="K10" s="2" t="s">
        <v>1</v>
      </c>
      <c r="L10" s="2" t="s">
        <v>1</v>
      </c>
      <c r="M10" s="2" t="s">
        <v>0</v>
      </c>
      <c r="N10" s="2" t="s">
        <v>1</v>
      </c>
      <c r="O10" s="2" t="s">
        <v>0</v>
      </c>
      <c r="P10" s="2" t="s">
        <v>0</v>
      </c>
      <c r="Q10" s="2" t="s">
        <v>1</v>
      </c>
      <c r="R10" s="2" t="s">
        <v>1</v>
      </c>
      <c r="S10" s="2" t="s">
        <v>0</v>
      </c>
      <c r="T10" s="2" t="s">
        <v>1</v>
      </c>
      <c r="U10" s="2" t="s">
        <v>0</v>
      </c>
      <c r="V10" s="2"/>
      <c r="W10" s="2" t="s">
        <v>1</v>
      </c>
      <c r="X10" s="2" t="s">
        <v>1</v>
      </c>
      <c r="Y10" s="2" t="s">
        <v>0</v>
      </c>
      <c r="Z10" s="2" t="s">
        <v>0</v>
      </c>
      <c r="AA10" s="2" t="s">
        <v>1</v>
      </c>
      <c r="AB10" s="2" t="s">
        <v>0</v>
      </c>
      <c r="AC10" s="2" t="s">
        <v>0</v>
      </c>
      <c r="AD10" s="2" t="s">
        <v>1</v>
      </c>
      <c r="AE10" s="2"/>
      <c r="AF10" s="2"/>
      <c r="AG10" s="2"/>
      <c r="AH10" s="2"/>
      <c r="AI10" s="2"/>
      <c r="AJ10" s="2"/>
      <c r="AK10" s="2"/>
      <c r="AL10" s="2"/>
      <c r="AM10" s="5"/>
      <c r="AN10" t="str" cm="1">
        <f t="array" ref="AN10">LOOKUP(2,1/(B10:AM10&lt;&gt;""),B10:AM10)</f>
        <v>nie</v>
      </c>
      <c r="AO10" cm="1">
        <f t="array" ref="AO10">_xlfn.LET(
_xlpm.rng, _xlfn._xlws.FILTER(B10:AM10, B10:AM10&lt;&gt;""),
_xlpm.n, COLUMNS(_xlpm.rng),
_xlpm.rev, INDEX(_xlpm.rng, 1, _xlfn.SEQUENCE(1, _xlpm.n, _xlpm.n, -1)),
_xlpm.pos, MATCH(TRUE, _xlpm.rev&lt;&gt;AN10, 0),
_xlpm.wynik, IF(ISNUMBER(_xlpm.pos), _xlpm.pos-1, _xlpm.n),
_xlpm.wynik
)</f>
        <v>1</v>
      </c>
      <c r="AP10" t="str">
        <f t="shared" si="0"/>
        <v>nie 1</v>
      </c>
    </row>
    <row r="11" spans="1:42" x14ac:dyDescent="0.25">
      <c r="A11" s="16" t="s">
        <v>416</v>
      </c>
      <c r="B11" s="23" t="s">
        <v>1</v>
      </c>
      <c r="C11" s="2" t="s">
        <v>0</v>
      </c>
      <c r="D11" s="2" t="s">
        <v>0</v>
      </c>
      <c r="E11" s="2" t="s">
        <v>1</v>
      </c>
      <c r="F11" s="2" t="s">
        <v>1</v>
      </c>
      <c r="G11" s="2" t="s">
        <v>1</v>
      </c>
      <c r="H11" s="2" t="s">
        <v>1</v>
      </c>
      <c r="I11" s="2" t="s">
        <v>1</v>
      </c>
      <c r="J11" s="2" t="s">
        <v>0</v>
      </c>
      <c r="K11" s="2" t="s">
        <v>1</v>
      </c>
      <c r="L11" s="2" t="s">
        <v>0</v>
      </c>
      <c r="M11" s="2" t="s">
        <v>0</v>
      </c>
      <c r="N11" s="2" t="s">
        <v>1</v>
      </c>
      <c r="O11" s="2"/>
      <c r="P11" s="2" t="s">
        <v>0</v>
      </c>
      <c r="Q11" s="2" t="s">
        <v>1</v>
      </c>
      <c r="R11" s="2" t="s">
        <v>0</v>
      </c>
      <c r="S11" s="2" t="s">
        <v>0</v>
      </c>
      <c r="T11" s="2" t="s">
        <v>1</v>
      </c>
      <c r="U11" s="2" t="s">
        <v>1</v>
      </c>
      <c r="V11" s="2" t="s">
        <v>1</v>
      </c>
      <c r="W11" s="2" t="s">
        <v>1</v>
      </c>
      <c r="X11" s="2" t="s">
        <v>0</v>
      </c>
      <c r="Y11" s="2" t="s">
        <v>0</v>
      </c>
      <c r="Z11" s="2" t="s">
        <v>0</v>
      </c>
      <c r="AA11" s="2" t="s">
        <v>1</v>
      </c>
      <c r="AB11" s="2" t="s">
        <v>1</v>
      </c>
      <c r="AC11" s="2" t="s">
        <v>1</v>
      </c>
      <c r="AD11" s="2" t="s">
        <v>1</v>
      </c>
      <c r="AE11" s="2"/>
      <c r="AF11" s="2"/>
      <c r="AG11" s="2"/>
      <c r="AH11" s="2"/>
      <c r="AI11" s="2"/>
      <c r="AJ11" s="2"/>
      <c r="AK11" s="2"/>
      <c r="AL11" s="2"/>
      <c r="AM11" s="5"/>
      <c r="AN11" t="str" cm="1">
        <f t="array" ref="AN11">LOOKUP(2,1/(B11:AM11&lt;&gt;""),B11:AM11)</f>
        <v>nie</v>
      </c>
      <c r="AO11" cm="1">
        <f t="array" ref="AO11">_xlfn.LET(
_xlpm.rng, _xlfn._xlws.FILTER(B11:AM11, B11:AM11&lt;&gt;""),
_xlpm.n, COLUMNS(_xlpm.rng),
_xlpm.rev, INDEX(_xlpm.rng, 1, _xlfn.SEQUENCE(1, _xlpm.n, _xlpm.n, -1)),
_xlpm.pos, MATCH(TRUE, _xlpm.rev&lt;&gt;AN11, 0),
_xlpm.wynik, IF(ISNUMBER(_xlpm.pos), _xlpm.pos-1, _xlpm.n),
_xlpm.wynik
)</f>
        <v>4</v>
      </c>
      <c r="AP11" t="str">
        <f t="shared" si="0"/>
        <v>nie 4</v>
      </c>
    </row>
    <row r="12" spans="1:42" x14ac:dyDescent="0.25">
      <c r="A12" s="16" t="s">
        <v>417</v>
      </c>
      <c r="B12" s="23" t="s">
        <v>1</v>
      </c>
      <c r="C12" s="2" t="s">
        <v>0</v>
      </c>
      <c r="D12" s="2" t="s">
        <v>1</v>
      </c>
      <c r="E12" s="2" t="s">
        <v>1</v>
      </c>
      <c r="F12" s="2" t="s">
        <v>0</v>
      </c>
      <c r="G12" s="2" t="s">
        <v>1</v>
      </c>
      <c r="H12" s="2" t="s">
        <v>1</v>
      </c>
      <c r="I12" s="2" t="s">
        <v>0</v>
      </c>
      <c r="J12" s="2" t="s">
        <v>1</v>
      </c>
      <c r="K12" s="2"/>
      <c r="L12" s="2" t="s">
        <v>0</v>
      </c>
      <c r="M12" s="2" t="s">
        <v>0</v>
      </c>
      <c r="N12" s="2" t="s">
        <v>0</v>
      </c>
      <c r="O12" s="2" t="s">
        <v>0</v>
      </c>
      <c r="P12" s="2" t="s">
        <v>1</v>
      </c>
      <c r="Q12" s="2" t="s">
        <v>0</v>
      </c>
      <c r="R12" s="2" t="s">
        <v>0</v>
      </c>
      <c r="S12" s="2" t="s">
        <v>1</v>
      </c>
      <c r="T12" s="2" t="s">
        <v>0</v>
      </c>
      <c r="U12" s="2" t="s">
        <v>0</v>
      </c>
      <c r="V12" s="2" t="s">
        <v>1</v>
      </c>
      <c r="W12" s="2" t="s">
        <v>0</v>
      </c>
      <c r="X12" s="2" t="s">
        <v>0</v>
      </c>
      <c r="Y12" s="2" t="s">
        <v>1</v>
      </c>
      <c r="Z12" s="2" t="s">
        <v>0</v>
      </c>
      <c r="AA12" s="2" t="s">
        <v>1</v>
      </c>
      <c r="AB12" s="2" t="s">
        <v>1</v>
      </c>
      <c r="AC12" s="2" t="s">
        <v>0</v>
      </c>
      <c r="AD12" s="2"/>
      <c r="AE12" s="2" t="s">
        <v>1</v>
      </c>
      <c r="AF12" s="2"/>
      <c r="AG12" s="2"/>
      <c r="AH12" s="2"/>
      <c r="AI12" s="2"/>
      <c r="AJ12" s="2"/>
      <c r="AK12" s="2"/>
      <c r="AL12" s="2"/>
      <c r="AM12" s="5"/>
      <c r="AN12" t="str" cm="1">
        <f t="array" ref="AN12">LOOKUP(2,1/(B12:AM12&lt;&gt;""),B12:AM12)</f>
        <v>nie</v>
      </c>
      <c r="AO12" cm="1">
        <f t="array" ref="AO12">_xlfn.LET(
_xlpm.rng, _xlfn._xlws.FILTER(B12:AM12, B12:AM12&lt;&gt;""),
_xlpm.n, COLUMNS(_xlpm.rng),
_xlpm.rev, INDEX(_xlpm.rng, 1, _xlfn.SEQUENCE(1, _xlpm.n, _xlpm.n, -1)),
_xlpm.pos, MATCH(TRUE, _xlpm.rev&lt;&gt;AN12, 0),
_xlpm.wynik, IF(ISNUMBER(_xlpm.pos), _xlpm.pos-1, _xlpm.n),
_xlpm.wynik
)</f>
        <v>1</v>
      </c>
      <c r="AP12" t="str">
        <f t="shared" si="0"/>
        <v>nie 1</v>
      </c>
    </row>
    <row r="13" spans="1:42" x14ac:dyDescent="0.25">
      <c r="A13" s="16" t="s">
        <v>418</v>
      </c>
      <c r="B13" s="23" t="s">
        <v>1</v>
      </c>
      <c r="C13" s="2" t="s">
        <v>0</v>
      </c>
      <c r="D13" s="2" t="s">
        <v>0</v>
      </c>
      <c r="E13" s="2" t="s">
        <v>1</v>
      </c>
      <c r="F13" s="2" t="s">
        <v>1</v>
      </c>
      <c r="G13" s="2" t="s">
        <v>1</v>
      </c>
      <c r="H13" s="2" t="s">
        <v>1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1</v>
      </c>
      <c r="N13" s="2"/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1</v>
      </c>
      <c r="U13" s="2" t="s">
        <v>1</v>
      </c>
      <c r="V13" s="2" t="s">
        <v>1</v>
      </c>
      <c r="W13" s="2" t="s">
        <v>0</v>
      </c>
      <c r="X13" s="2" t="s">
        <v>1</v>
      </c>
      <c r="Y13" s="2" t="s">
        <v>1</v>
      </c>
      <c r="Z13" s="2" t="s">
        <v>0</v>
      </c>
      <c r="AA13" s="2" t="s">
        <v>1</v>
      </c>
      <c r="AB13" s="2" t="s">
        <v>1</v>
      </c>
      <c r="AC13" s="2" t="s">
        <v>0</v>
      </c>
      <c r="AD13" s="2" t="s">
        <v>0</v>
      </c>
      <c r="AE13" s="2" t="s">
        <v>0</v>
      </c>
      <c r="AF13" s="2"/>
      <c r="AG13" s="2"/>
      <c r="AH13" s="2"/>
      <c r="AI13" s="2"/>
      <c r="AJ13" s="2"/>
      <c r="AK13" s="2"/>
      <c r="AL13" s="2"/>
      <c r="AM13" s="5"/>
      <c r="AN13" t="str" cm="1">
        <f t="array" ref="AN13">LOOKUP(2,1/(B13:AM13&lt;&gt;""),B13:AM13)</f>
        <v>tak</v>
      </c>
      <c r="AO13" cm="1">
        <f t="array" ref="AO13">_xlfn.LET(
_xlpm.rng, _xlfn._xlws.FILTER(B13:AM13, B13:AM13&lt;&gt;""),
_xlpm.n, COLUMNS(_xlpm.rng),
_xlpm.rev, INDEX(_xlpm.rng, 1, _xlfn.SEQUENCE(1, _xlpm.n, _xlpm.n, -1)),
_xlpm.pos, MATCH(TRUE, _xlpm.rev&lt;&gt;AN13, 0),
_xlpm.wynik, IF(ISNUMBER(_xlpm.pos), _xlpm.pos-1, _xlpm.n),
_xlpm.wynik
)</f>
        <v>3</v>
      </c>
      <c r="AP13" t="str">
        <f t="shared" si="0"/>
        <v>tak 3</v>
      </c>
    </row>
    <row r="14" spans="1:42" x14ac:dyDescent="0.25">
      <c r="A14" s="16" t="s">
        <v>419</v>
      </c>
      <c r="B14" s="23" t="s">
        <v>1</v>
      </c>
      <c r="C14" s="2" t="s">
        <v>0</v>
      </c>
      <c r="D14" s="2" t="s">
        <v>0</v>
      </c>
      <c r="E14" s="2" t="s">
        <v>1</v>
      </c>
      <c r="F14" s="2" t="s">
        <v>1</v>
      </c>
      <c r="G14" s="2" t="s">
        <v>1</v>
      </c>
      <c r="H14" s="2" t="s">
        <v>0</v>
      </c>
      <c r="I14" s="2" t="s">
        <v>1</v>
      </c>
      <c r="J14" s="2" t="s">
        <v>1</v>
      </c>
      <c r="K14" s="2" t="s">
        <v>0</v>
      </c>
      <c r="L14" s="2" t="s">
        <v>0</v>
      </c>
      <c r="M14" s="2" t="s">
        <v>1</v>
      </c>
      <c r="N14" s="2" t="s">
        <v>0</v>
      </c>
      <c r="O14" s="2" t="s">
        <v>1</v>
      </c>
      <c r="P14" s="2" t="s">
        <v>0</v>
      </c>
      <c r="Q14" s="2" t="s">
        <v>0</v>
      </c>
      <c r="R14" s="2"/>
      <c r="S14" s="2" t="s">
        <v>0</v>
      </c>
      <c r="T14" s="2" t="s">
        <v>1</v>
      </c>
      <c r="U14" s="2" t="s">
        <v>1</v>
      </c>
      <c r="V14" s="2" t="s">
        <v>1</v>
      </c>
      <c r="W14" s="2" t="s">
        <v>0</v>
      </c>
      <c r="X14" s="2" t="s">
        <v>0</v>
      </c>
      <c r="Y14" s="2" t="s">
        <v>1</v>
      </c>
      <c r="Z14" s="2" t="s">
        <v>1</v>
      </c>
      <c r="AA14" s="2" t="s">
        <v>1</v>
      </c>
      <c r="AB14" s="2" t="s">
        <v>0</v>
      </c>
      <c r="AC14" s="2" t="s">
        <v>1</v>
      </c>
      <c r="AD14" s="2" t="s">
        <v>1</v>
      </c>
      <c r="AE14" s="2" t="s">
        <v>1</v>
      </c>
      <c r="AF14" s="2"/>
      <c r="AG14" s="2"/>
      <c r="AH14" s="2"/>
      <c r="AI14" s="2"/>
      <c r="AJ14" s="2"/>
      <c r="AK14" s="2"/>
      <c r="AL14" s="2"/>
      <c r="AM14" s="5"/>
      <c r="AN14" t="str" cm="1">
        <f t="array" ref="AN14">LOOKUP(2,1/(B14:AM14&lt;&gt;""),B14:AM14)</f>
        <v>nie</v>
      </c>
      <c r="AO14" cm="1">
        <f t="array" ref="AO14">_xlfn.LET(
_xlpm.rng, _xlfn._xlws.FILTER(B14:AM14, B14:AM14&lt;&gt;""),
_xlpm.n, COLUMNS(_xlpm.rng),
_xlpm.rev, INDEX(_xlpm.rng, 1, _xlfn.SEQUENCE(1, _xlpm.n, _xlpm.n, -1)),
_xlpm.pos, MATCH(TRUE, _xlpm.rev&lt;&gt;AN14, 0),
_xlpm.wynik, IF(ISNUMBER(_xlpm.pos), _xlpm.pos-1, _xlpm.n),
_xlpm.wynik
)</f>
        <v>3</v>
      </c>
      <c r="AP14" t="str">
        <f t="shared" si="0"/>
        <v>nie 3</v>
      </c>
    </row>
    <row r="15" spans="1:42" x14ac:dyDescent="0.25">
      <c r="A15" s="16" t="s">
        <v>420</v>
      </c>
      <c r="B15" s="23" t="s">
        <v>1</v>
      </c>
      <c r="C15" s="2" t="s">
        <v>0</v>
      </c>
      <c r="D15" s="2" t="s">
        <v>0</v>
      </c>
      <c r="E15" s="2" t="s">
        <v>0</v>
      </c>
      <c r="F15" s="2" t="s">
        <v>1</v>
      </c>
      <c r="G15" s="2" t="s">
        <v>1</v>
      </c>
      <c r="H15" s="2" t="s">
        <v>1</v>
      </c>
      <c r="I15" s="2" t="s">
        <v>1</v>
      </c>
      <c r="J15" s="2" t="s">
        <v>0</v>
      </c>
      <c r="K15" s="2" t="s">
        <v>0</v>
      </c>
      <c r="L15" s="2" t="s">
        <v>1</v>
      </c>
      <c r="M15" s="2"/>
      <c r="N15" s="2" t="s">
        <v>0</v>
      </c>
      <c r="O15" s="2" t="s">
        <v>0</v>
      </c>
      <c r="P15" s="2" t="s">
        <v>1</v>
      </c>
      <c r="Q15" s="2" t="s">
        <v>1</v>
      </c>
      <c r="R15" s="2" t="s">
        <v>1</v>
      </c>
      <c r="S15" s="2" t="s">
        <v>0</v>
      </c>
      <c r="T15" s="2" t="s">
        <v>0</v>
      </c>
      <c r="U15" s="2" t="s">
        <v>0</v>
      </c>
      <c r="V15" s="2" t="s">
        <v>1</v>
      </c>
      <c r="W15" s="2" t="s">
        <v>1</v>
      </c>
      <c r="X15" s="2" t="s">
        <v>1</v>
      </c>
      <c r="Y15" s="2" t="s">
        <v>1</v>
      </c>
      <c r="Z15" s="2" t="s">
        <v>0</v>
      </c>
      <c r="AA15" s="2" t="s">
        <v>1</v>
      </c>
      <c r="AB15" s="2" t="s">
        <v>0</v>
      </c>
      <c r="AC15" s="2" t="s">
        <v>1</v>
      </c>
      <c r="AD15" s="2" t="s">
        <v>0</v>
      </c>
      <c r="AE15" s="2" t="s">
        <v>1</v>
      </c>
      <c r="AF15" s="2"/>
      <c r="AG15" s="2"/>
      <c r="AH15" s="2"/>
      <c r="AI15" s="2"/>
      <c r="AJ15" s="2"/>
      <c r="AK15" s="2"/>
      <c r="AL15" s="2"/>
      <c r="AM15" s="5"/>
      <c r="AN15" t="str" cm="1">
        <f t="array" ref="AN15">LOOKUP(2,1/(B15:AM15&lt;&gt;""),B15:AM15)</f>
        <v>nie</v>
      </c>
      <c r="AO15" cm="1">
        <f t="array" ref="AO15">_xlfn.LET(
_xlpm.rng, _xlfn._xlws.FILTER(B15:AM15, B15:AM15&lt;&gt;""),
_xlpm.n, COLUMNS(_xlpm.rng),
_xlpm.rev, INDEX(_xlpm.rng, 1, _xlfn.SEQUENCE(1, _xlpm.n, _xlpm.n, -1)),
_xlpm.pos, MATCH(TRUE, _xlpm.rev&lt;&gt;AN15, 0),
_xlpm.wynik, IF(ISNUMBER(_xlpm.pos), _xlpm.pos-1, _xlpm.n),
_xlpm.wynik
)</f>
        <v>1</v>
      </c>
      <c r="AP15" t="str">
        <f t="shared" si="0"/>
        <v>nie 1</v>
      </c>
    </row>
    <row r="16" spans="1:42" x14ac:dyDescent="0.25">
      <c r="A16" s="16" t="s">
        <v>421</v>
      </c>
      <c r="B16" s="23" t="s">
        <v>1</v>
      </c>
      <c r="C16" s="2" t="s">
        <v>1</v>
      </c>
      <c r="D16" s="2" t="s">
        <v>0</v>
      </c>
      <c r="E16" s="2" t="s">
        <v>1</v>
      </c>
      <c r="F16" s="2" t="s">
        <v>1</v>
      </c>
      <c r="G16" s="2" t="s">
        <v>1</v>
      </c>
      <c r="H16" s="2" t="s">
        <v>0</v>
      </c>
      <c r="I16" s="2" t="s">
        <v>1</v>
      </c>
      <c r="J16" s="2" t="s">
        <v>1</v>
      </c>
      <c r="K16" s="2" t="s">
        <v>0</v>
      </c>
      <c r="L16" s="2" t="s">
        <v>1</v>
      </c>
      <c r="M16" s="2" t="s">
        <v>1</v>
      </c>
      <c r="N16" s="2" t="s">
        <v>1</v>
      </c>
      <c r="O16" s="2" t="s">
        <v>0</v>
      </c>
      <c r="P16" s="2"/>
      <c r="Q16" s="2" t="s">
        <v>1</v>
      </c>
      <c r="R16" s="2" t="s">
        <v>1</v>
      </c>
      <c r="S16" s="2" t="s">
        <v>1</v>
      </c>
      <c r="T16" s="2" t="s">
        <v>0</v>
      </c>
      <c r="U16" s="2" t="s">
        <v>1</v>
      </c>
      <c r="V16" s="2" t="s">
        <v>1</v>
      </c>
      <c r="W16" s="2" t="s">
        <v>0</v>
      </c>
      <c r="X16" s="2" t="s">
        <v>1</v>
      </c>
      <c r="Y16" s="2" t="s">
        <v>1</v>
      </c>
      <c r="Z16" s="2" t="s">
        <v>1</v>
      </c>
      <c r="AA16" s="2" t="s">
        <v>1</v>
      </c>
      <c r="AB16" s="2" t="s">
        <v>1</v>
      </c>
      <c r="AC16" s="2" t="s">
        <v>0</v>
      </c>
      <c r="AD16" s="2" t="s">
        <v>1</v>
      </c>
      <c r="AE16" s="2" t="s">
        <v>1</v>
      </c>
      <c r="AF16" s="2"/>
      <c r="AG16" s="2"/>
      <c r="AH16" s="2"/>
      <c r="AI16" s="2"/>
      <c r="AJ16" s="2"/>
      <c r="AK16" s="2"/>
      <c r="AL16" s="2"/>
      <c r="AM16" s="5"/>
      <c r="AN16" t="str" cm="1">
        <f t="array" ref="AN16">LOOKUP(2,1/(B16:AM16&lt;&gt;""),B16:AM16)</f>
        <v>nie</v>
      </c>
      <c r="AO16" cm="1">
        <f t="array" ref="AO16">_xlfn.LET(
_xlpm.rng, _xlfn._xlws.FILTER(B16:AM16, B16:AM16&lt;&gt;""),
_xlpm.n, COLUMNS(_xlpm.rng),
_xlpm.rev, INDEX(_xlpm.rng, 1, _xlfn.SEQUENCE(1, _xlpm.n, _xlpm.n, -1)),
_xlpm.pos, MATCH(TRUE, _xlpm.rev&lt;&gt;AN16, 0),
_xlpm.wynik, IF(ISNUMBER(_xlpm.pos), _xlpm.pos-1, _xlpm.n),
_xlpm.wynik
)</f>
        <v>2</v>
      </c>
      <c r="AP16" t="str">
        <f t="shared" si="0"/>
        <v>nie 2</v>
      </c>
    </row>
    <row r="17" spans="1:42" x14ac:dyDescent="0.25">
      <c r="A17" s="16" t="s">
        <v>422</v>
      </c>
      <c r="B17" s="23" t="s">
        <v>1</v>
      </c>
      <c r="C17" s="2" t="s">
        <v>0</v>
      </c>
      <c r="D17" s="2" t="s">
        <v>1</v>
      </c>
      <c r="E17" s="2" t="s">
        <v>0</v>
      </c>
      <c r="F17" s="2" t="s">
        <v>0</v>
      </c>
      <c r="G17" s="2" t="s">
        <v>1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1</v>
      </c>
      <c r="O17" s="2" t="s">
        <v>0</v>
      </c>
      <c r="P17" s="2" t="s">
        <v>0</v>
      </c>
      <c r="Q17" s="2" t="s">
        <v>1</v>
      </c>
      <c r="R17" s="2" t="s">
        <v>1</v>
      </c>
      <c r="S17" s="2"/>
      <c r="T17" s="2" t="s">
        <v>0</v>
      </c>
      <c r="U17" s="2" t="s">
        <v>0</v>
      </c>
      <c r="V17" s="2" t="s">
        <v>1</v>
      </c>
      <c r="W17" s="2" t="s">
        <v>1</v>
      </c>
      <c r="X17" s="2" t="s">
        <v>0</v>
      </c>
      <c r="Y17" s="2" t="s">
        <v>0</v>
      </c>
      <c r="Z17" s="2" t="s">
        <v>1</v>
      </c>
      <c r="AA17" s="2" t="s">
        <v>1</v>
      </c>
      <c r="AB17" s="2" t="s">
        <v>0</v>
      </c>
      <c r="AC17" s="2" t="s">
        <v>0</v>
      </c>
      <c r="AD17" s="2" t="s">
        <v>0</v>
      </c>
      <c r="AE17" s="2" t="s">
        <v>1</v>
      </c>
      <c r="AF17" s="2"/>
      <c r="AG17" s="2"/>
      <c r="AH17" s="2"/>
      <c r="AI17" s="2"/>
      <c r="AJ17" s="2"/>
      <c r="AK17" s="2"/>
      <c r="AL17" s="2"/>
      <c r="AM17" s="5"/>
      <c r="AN17" t="str" cm="1">
        <f t="array" ref="AN17">LOOKUP(2,1/(B17:AM17&lt;&gt;""),B17:AM17)</f>
        <v>nie</v>
      </c>
      <c r="AO17" cm="1">
        <f t="array" ref="AO17">_xlfn.LET(
_xlpm.rng, _xlfn._xlws.FILTER(B17:AM17, B17:AM17&lt;&gt;""),
_xlpm.n, COLUMNS(_xlpm.rng),
_xlpm.rev, INDEX(_xlpm.rng, 1, _xlfn.SEQUENCE(1, _xlpm.n, _xlpm.n, -1)),
_xlpm.pos, MATCH(TRUE, _xlpm.rev&lt;&gt;AN17, 0),
_xlpm.wynik, IF(ISNUMBER(_xlpm.pos), _xlpm.pos-1, _xlpm.n),
_xlpm.wynik
)</f>
        <v>1</v>
      </c>
      <c r="AP17" t="str">
        <f t="shared" si="0"/>
        <v>nie 1</v>
      </c>
    </row>
    <row r="18" spans="1:42" x14ac:dyDescent="0.25">
      <c r="A18" s="16" t="s">
        <v>423</v>
      </c>
      <c r="B18" s="23"/>
      <c r="C18" s="2" t="s">
        <v>0</v>
      </c>
      <c r="D18" s="2" t="s">
        <v>0</v>
      </c>
      <c r="E18" s="2" t="s">
        <v>1</v>
      </c>
      <c r="F18" s="2" t="s">
        <v>0</v>
      </c>
      <c r="G18" s="2" t="s">
        <v>0</v>
      </c>
      <c r="H18" s="2" t="s">
        <v>1</v>
      </c>
      <c r="I18" s="2" t="s">
        <v>0</v>
      </c>
      <c r="J18" s="2" t="s">
        <v>0</v>
      </c>
      <c r="K18" s="2" t="s">
        <v>1</v>
      </c>
      <c r="L18" s="2" t="s">
        <v>1</v>
      </c>
      <c r="M18" s="2" t="s">
        <v>0</v>
      </c>
      <c r="N18" s="2" t="s">
        <v>1</v>
      </c>
      <c r="O18" s="2" t="s">
        <v>0</v>
      </c>
      <c r="P18" s="2" t="s">
        <v>1</v>
      </c>
      <c r="Q18" s="2" t="s">
        <v>0</v>
      </c>
      <c r="R18" s="2" t="s">
        <v>0</v>
      </c>
      <c r="S18" s="2" t="s">
        <v>1</v>
      </c>
      <c r="T18" s="2" t="s">
        <v>1</v>
      </c>
      <c r="U18" s="2"/>
      <c r="V18" s="2" t="s">
        <v>1</v>
      </c>
      <c r="W18" s="2" t="s">
        <v>1</v>
      </c>
      <c r="X18" s="2" t="s">
        <v>0</v>
      </c>
      <c r="Y18" s="2" t="s">
        <v>1</v>
      </c>
      <c r="Z18" s="2" t="s">
        <v>1</v>
      </c>
      <c r="AA18" s="2" t="s">
        <v>0</v>
      </c>
      <c r="AB18" s="2" t="s">
        <v>0</v>
      </c>
      <c r="AC18" s="2" t="s">
        <v>1</v>
      </c>
      <c r="AD18" s="2" t="s">
        <v>0</v>
      </c>
      <c r="AE18" s="2" t="s">
        <v>0</v>
      </c>
      <c r="AF18" s="2"/>
      <c r="AG18" s="2"/>
      <c r="AH18" s="2"/>
      <c r="AI18" s="2"/>
      <c r="AJ18" s="2"/>
      <c r="AK18" s="2"/>
      <c r="AL18" s="2"/>
      <c r="AM18" s="5"/>
      <c r="AN18" t="str" cm="1">
        <f t="array" ref="AN18">LOOKUP(2,1/(B18:AM18&lt;&gt;""),B18:AM18)</f>
        <v>tak</v>
      </c>
      <c r="AO18" cm="1">
        <f t="array" ref="AO18">_xlfn.LET(
_xlpm.rng, _xlfn._xlws.FILTER(B18:AM18, B18:AM18&lt;&gt;""),
_xlpm.n, COLUMNS(_xlpm.rng),
_xlpm.rev, INDEX(_xlpm.rng, 1, _xlfn.SEQUENCE(1, _xlpm.n, _xlpm.n, -1)),
_xlpm.pos, MATCH(TRUE, _xlpm.rev&lt;&gt;AN18, 0),
_xlpm.wynik, IF(ISNUMBER(_xlpm.pos), _xlpm.pos-1, _xlpm.n),
_xlpm.wynik
)</f>
        <v>2</v>
      </c>
      <c r="AP18" t="str">
        <f t="shared" si="0"/>
        <v>tak 2</v>
      </c>
    </row>
    <row r="19" spans="1:42" x14ac:dyDescent="0.25">
      <c r="A19" s="16" t="s">
        <v>424</v>
      </c>
      <c r="B19" s="23" t="s">
        <v>1</v>
      </c>
      <c r="C19" s="2" t="s">
        <v>0</v>
      </c>
      <c r="D19" s="2" t="s">
        <v>0</v>
      </c>
      <c r="E19" s="2" t="s">
        <v>0</v>
      </c>
      <c r="F19" s="2" t="s">
        <v>1</v>
      </c>
      <c r="G19" s="2" t="s">
        <v>1</v>
      </c>
      <c r="H19" s="2"/>
      <c r="I19" s="2" t="s">
        <v>0</v>
      </c>
      <c r="J19" s="2" t="s">
        <v>0</v>
      </c>
      <c r="K19" s="2" t="s">
        <v>1</v>
      </c>
      <c r="L19" s="2" t="s">
        <v>0</v>
      </c>
      <c r="M19" s="2" t="s">
        <v>0</v>
      </c>
      <c r="N19" s="2" t="s">
        <v>0</v>
      </c>
      <c r="O19" s="2" t="s">
        <v>1</v>
      </c>
      <c r="P19" s="2" t="s">
        <v>1</v>
      </c>
      <c r="Q19" s="2" t="s">
        <v>0</v>
      </c>
      <c r="R19" s="2" t="s">
        <v>0</v>
      </c>
      <c r="S19" s="2" t="s">
        <v>1</v>
      </c>
      <c r="T19" s="2" t="s">
        <v>0</v>
      </c>
      <c r="U19" s="2" t="s">
        <v>0</v>
      </c>
      <c r="V19" s="2" t="s">
        <v>1</v>
      </c>
      <c r="W19" s="2" t="s">
        <v>0</v>
      </c>
      <c r="X19" s="2" t="s">
        <v>1</v>
      </c>
      <c r="Y19" s="2" t="s">
        <v>1</v>
      </c>
      <c r="Z19" s="2" t="s">
        <v>1</v>
      </c>
      <c r="AA19" s="2"/>
      <c r="AB19" s="2" t="s">
        <v>0</v>
      </c>
      <c r="AC19" s="2" t="s">
        <v>0</v>
      </c>
      <c r="AD19" s="2" t="s">
        <v>0</v>
      </c>
      <c r="AE19" s="2" t="s">
        <v>1</v>
      </c>
      <c r="AF19" s="2"/>
      <c r="AG19" s="2"/>
      <c r="AH19" s="2"/>
      <c r="AI19" s="2"/>
      <c r="AJ19" s="2"/>
      <c r="AK19" s="2"/>
      <c r="AL19" s="2"/>
      <c r="AM19" s="5"/>
      <c r="AN19" t="str" cm="1">
        <f t="array" ref="AN19">LOOKUP(2,1/(B19:AM19&lt;&gt;""),B19:AM19)</f>
        <v>nie</v>
      </c>
      <c r="AO19" cm="1">
        <f t="array" ref="AO19">_xlfn.LET(
_xlpm.rng, _xlfn._xlws.FILTER(B19:AM19, B19:AM19&lt;&gt;""),
_xlpm.n, COLUMNS(_xlpm.rng),
_xlpm.rev, INDEX(_xlpm.rng, 1, _xlfn.SEQUENCE(1, _xlpm.n, _xlpm.n, -1)),
_xlpm.pos, MATCH(TRUE, _xlpm.rev&lt;&gt;AN19, 0),
_xlpm.wynik, IF(ISNUMBER(_xlpm.pos), _xlpm.pos-1, _xlpm.n),
_xlpm.wynik
)</f>
        <v>1</v>
      </c>
      <c r="AP19" t="str">
        <f t="shared" si="0"/>
        <v>nie 1</v>
      </c>
    </row>
    <row r="20" spans="1:42" x14ac:dyDescent="0.25">
      <c r="A20" s="16" t="s">
        <v>425</v>
      </c>
      <c r="B20" s="23" t="s">
        <v>1</v>
      </c>
      <c r="C20" s="2" t="s">
        <v>0</v>
      </c>
      <c r="D20" s="2" t="s">
        <v>0</v>
      </c>
      <c r="E20" s="2" t="s">
        <v>1</v>
      </c>
      <c r="F20" s="2" t="s">
        <v>1</v>
      </c>
      <c r="G20" s="2" t="s">
        <v>1</v>
      </c>
      <c r="H20" s="2" t="s">
        <v>0</v>
      </c>
      <c r="I20" s="2" t="s">
        <v>0</v>
      </c>
      <c r="J20" s="2"/>
      <c r="K20" s="2" t="s">
        <v>0</v>
      </c>
      <c r="L20" s="2" t="s">
        <v>1</v>
      </c>
      <c r="M20" s="2" t="s">
        <v>1</v>
      </c>
      <c r="N20" s="2" t="s">
        <v>1</v>
      </c>
      <c r="O20" s="2" t="s">
        <v>1</v>
      </c>
      <c r="P20" s="2" t="s">
        <v>0</v>
      </c>
      <c r="Q20" s="2" t="s">
        <v>0</v>
      </c>
      <c r="R20" s="2" t="s">
        <v>0</v>
      </c>
      <c r="S20" s="2" t="s">
        <v>1</v>
      </c>
      <c r="T20" s="2" t="s">
        <v>1</v>
      </c>
      <c r="U20" s="2" t="s">
        <v>1</v>
      </c>
      <c r="V20" s="2" t="s">
        <v>1</v>
      </c>
      <c r="W20" s="2" t="s">
        <v>1</v>
      </c>
      <c r="X20" s="2" t="s">
        <v>0</v>
      </c>
      <c r="Y20" s="2" t="s">
        <v>1</v>
      </c>
      <c r="Z20" s="2" t="s">
        <v>0</v>
      </c>
      <c r="AA20" s="2" t="s">
        <v>1</v>
      </c>
      <c r="AB20" s="2" t="s">
        <v>0</v>
      </c>
      <c r="AC20" s="2"/>
      <c r="AD20" s="2" t="s">
        <v>0</v>
      </c>
      <c r="AE20" s="2" t="s">
        <v>0</v>
      </c>
      <c r="AF20" s="2"/>
      <c r="AG20" s="2"/>
      <c r="AH20" s="2"/>
      <c r="AI20" s="2"/>
      <c r="AJ20" s="2"/>
      <c r="AK20" s="2"/>
      <c r="AL20" s="2"/>
      <c r="AM20" s="5"/>
      <c r="AN20" t="str" cm="1">
        <f t="array" ref="AN20">LOOKUP(2,1/(B20:AM20&lt;&gt;""),B20:AM20)</f>
        <v>tak</v>
      </c>
      <c r="AO20" cm="1">
        <f t="array" ref="AO20">_xlfn.LET(
_xlpm.rng, _xlfn._xlws.FILTER(B20:AM20, B20:AM20&lt;&gt;""),
_xlpm.n, COLUMNS(_xlpm.rng),
_xlpm.rev, INDEX(_xlpm.rng, 1, _xlfn.SEQUENCE(1, _xlpm.n, _xlpm.n, -1)),
_xlpm.pos, MATCH(TRUE, _xlpm.rev&lt;&gt;AN20, 0),
_xlpm.wynik, IF(ISNUMBER(_xlpm.pos), _xlpm.pos-1, _xlpm.n),
_xlpm.wynik
)</f>
        <v>3</v>
      </c>
      <c r="AP20" t="str">
        <f t="shared" si="0"/>
        <v>tak 3</v>
      </c>
    </row>
    <row r="21" spans="1:42" hidden="1" x14ac:dyDescent="0.25">
      <c r="B21">
        <f t="shared" ref="B21:AM21" si="1">COUNTIF(B2:B20, "tak")</f>
        <v>0</v>
      </c>
      <c r="C21">
        <f t="shared" si="1"/>
        <v>14</v>
      </c>
      <c r="D21">
        <f t="shared" si="1"/>
        <v>12</v>
      </c>
      <c r="E21">
        <f t="shared" si="1"/>
        <v>6</v>
      </c>
      <c r="F21">
        <f t="shared" si="1"/>
        <v>6</v>
      </c>
      <c r="G21">
        <f t="shared" si="1"/>
        <v>6</v>
      </c>
      <c r="H21">
        <f t="shared" si="1"/>
        <v>8</v>
      </c>
      <c r="I21">
        <f t="shared" si="1"/>
        <v>12</v>
      </c>
      <c r="J21">
        <f t="shared" si="1"/>
        <v>10</v>
      </c>
      <c r="K21">
        <f t="shared" si="1"/>
        <v>12</v>
      </c>
      <c r="L21">
        <f t="shared" si="1"/>
        <v>10</v>
      </c>
      <c r="M21">
        <f t="shared" si="1"/>
        <v>8</v>
      </c>
      <c r="N21">
        <f t="shared" si="1"/>
        <v>8</v>
      </c>
      <c r="O21">
        <f t="shared" si="1"/>
        <v>12</v>
      </c>
      <c r="P21">
        <f t="shared" si="1"/>
        <v>8</v>
      </c>
      <c r="Q21">
        <f t="shared" si="1"/>
        <v>10</v>
      </c>
      <c r="R21">
        <f t="shared" si="1"/>
        <v>10</v>
      </c>
      <c r="S21">
        <f t="shared" si="1"/>
        <v>10</v>
      </c>
      <c r="T21">
        <f t="shared" si="1"/>
        <v>8</v>
      </c>
      <c r="U21">
        <f t="shared" si="1"/>
        <v>8</v>
      </c>
      <c r="V21">
        <f t="shared" si="1"/>
        <v>2</v>
      </c>
      <c r="W21">
        <f t="shared" si="1"/>
        <v>8</v>
      </c>
      <c r="X21">
        <f t="shared" si="1"/>
        <v>8</v>
      </c>
      <c r="Y21">
        <f t="shared" si="1"/>
        <v>6</v>
      </c>
      <c r="Z21">
        <f t="shared" si="1"/>
        <v>10</v>
      </c>
      <c r="AA21">
        <f t="shared" si="1"/>
        <v>4</v>
      </c>
      <c r="AB21">
        <f t="shared" si="1"/>
        <v>14</v>
      </c>
      <c r="AC21">
        <f t="shared" si="1"/>
        <v>8</v>
      </c>
      <c r="AD21">
        <f t="shared" si="1"/>
        <v>10</v>
      </c>
      <c r="AE21">
        <f t="shared" si="1"/>
        <v>4</v>
      </c>
      <c r="AF21">
        <f t="shared" si="1"/>
        <v>0</v>
      </c>
      <c r="AG21">
        <f t="shared" si="1"/>
        <v>0</v>
      </c>
      <c r="AH21">
        <f t="shared" si="1"/>
        <v>0</v>
      </c>
      <c r="AI21">
        <f t="shared" si="1"/>
        <v>0</v>
      </c>
      <c r="AJ21">
        <f t="shared" si="1"/>
        <v>0</v>
      </c>
      <c r="AK21">
        <f t="shared" si="1"/>
        <v>0</v>
      </c>
      <c r="AL21">
        <f t="shared" si="1"/>
        <v>0</v>
      </c>
      <c r="AM21">
        <f t="shared" si="1"/>
        <v>0</v>
      </c>
    </row>
    <row r="22" spans="1:42" hidden="1" x14ac:dyDescent="0.25">
      <c r="B22">
        <f t="shared" ref="B22:AM22" si="2">COUNTIF(B2:B20, "nie")</f>
        <v>18</v>
      </c>
      <c r="C22">
        <f t="shared" si="2"/>
        <v>4</v>
      </c>
      <c r="D22">
        <f t="shared" si="2"/>
        <v>6</v>
      </c>
      <c r="E22">
        <f t="shared" si="2"/>
        <v>12</v>
      </c>
      <c r="F22">
        <f t="shared" si="2"/>
        <v>12</v>
      </c>
      <c r="G22">
        <f t="shared" si="2"/>
        <v>12</v>
      </c>
      <c r="H22">
        <f t="shared" si="2"/>
        <v>10</v>
      </c>
      <c r="I22">
        <f t="shared" si="2"/>
        <v>6</v>
      </c>
      <c r="J22">
        <f t="shared" si="2"/>
        <v>8</v>
      </c>
      <c r="K22">
        <f t="shared" si="2"/>
        <v>6</v>
      </c>
      <c r="L22">
        <f t="shared" si="2"/>
        <v>8</v>
      </c>
      <c r="M22">
        <f t="shared" si="2"/>
        <v>10</v>
      </c>
      <c r="N22">
        <f t="shared" si="2"/>
        <v>10</v>
      </c>
      <c r="O22">
        <f t="shared" si="2"/>
        <v>6</v>
      </c>
      <c r="P22">
        <f t="shared" si="2"/>
        <v>10</v>
      </c>
      <c r="Q22">
        <f t="shared" si="2"/>
        <v>8</v>
      </c>
      <c r="R22">
        <f t="shared" si="2"/>
        <v>8</v>
      </c>
      <c r="S22">
        <f t="shared" si="2"/>
        <v>8</v>
      </c>
      <c r="T22">
        <f t="shared" si="2"/>
        <v>10</v>
      </c>
      <c r="U22">
        <f t="shared" si="2"/>
        <v>10</v>
      </c>
      <c r="V22">
        <f t="shared" si="2"/>
        <v>16</v>
      </c>
      <c r="W22">
        <f t="shared" si="2"/>
        <v>10</v>
      </c>
      <c r="X22">
        <f t="shared" si="2"/>
        <v>10</v>
      </c>
      <c r="Y22">
        <f t="shared" si="2"/>
        <v>12</v>
      </c>
      <c r="Z22">
        <f t="shared" si="2"/>
        <v>8</v>
      </c>
      <c r="AA22">
        <f t="shared" si="2"/>
        <v>14</v>
      </c>
      <c r="AB22">
        <f t="shared" si="2"/>
        <v>4</v>
      </c>
      <c r="AC22">
        <f t="shared" si="2"/>
        <v>10</v>
      </c>
      <c r="AD22">
        <f t="shared" si="2"/>
        <v>8</v>
      </c>
      <c r="AE22">
        <f t="shared" si="2"/>
        <v>8</v>
      </c>
      <c r="AF22">
        <f t="shared" si="2"/>
        <v>0</v>
      </c>
      <c r="AG22">
        <f t="shared" si="2"/>
        <v>0</v>
      </c>
      <c r="AH22">
        <f t="shared" si="2"/>
        <v>0</v>
      </c>
      <c r="AI22">
        <f t="shared" si="2"/>
        <v>0</v>
      </c>
      <c r="AJ22">
        <f t="shared" si="2"/>
        <v>0</v>
      </c>
      <c r="AK22">
        <f t="shared" si="2"/>
        <v>0</v>
      </c>
      <c r="AL22">
        <f t="shared" si="2"/>
        <v>0</v>
      </c>
      <c r="AM22">
        <f t="shared" si="2"/>
        <v>0</v>
      </c>
    </row>
    <row r="23" spans="1:42" hidden="1" x14ac:dyDescent="0.25">
      <c r="B23" t="str">
        <f>IF(MOD(B21, 2) = 0, "1", "0")</f>
        <v>1</v>
      </c>
      <c r="C23" t="str">
        <f t="shared" ref="C23:AM24" si="3">IF(MOD(C21, 2) = 0, "1", "0")</f>
        <v>1</v>
      </c>
      <c r="D23" t="str">
        <f t="shared" si="3"/>
        <v>1</v>
      </c>
      <c r="E23" t="str">
        <f t="shared" si="3"/>
        <v>1</v>
      </c>
      <c r="F23" t="str">
        <f t="shared" si="3"/>
        <v>1</v>
      </c>
      <c r="G23" t="str">
        <f t="shared" si="3"/>
        <v>1</v>
      </c>
      <c r="H23" t="str">
        <f t="shared" si="3"/>
        <v>1</v>
      </c>
      <c r="I23" t="str">
        <f t="shared" si="3"/>
        <v>1</v>
      </c>
      <c r="J23" t="str">
        <f t="shared" si="3"/>
        <v>1</v>
      </c>
      <c r="K23" t="str">
        <f t="shared" si="3"/>
        <v>1</v>
      </c>
      <c r="L23" t="str">
        <f t="shared" si="3"/>
        <v>1</v>
      </c>
      <c r="M23" t="str">
        <f t="shared" si="3"/>
        <v>1</v>
      </c>
      <c r="N23" t="str">
        <f t="shared" si="3"/>
        <v>1</v>
      </c>
      <c r="O23" t="str">
        <f t="shared" si="3"/>
        <v>1</v>
      </c>
      <c r="P23" t="str">
        <f t="shared" si="3"/>
        <v>1</v>
      </c>
      <c r="Q23" t="str">
        <f t="shared" si="3"/>
        <v>1</v>
      </c>
      <c r="R23" t="str">
        <f t="shared" si="3"/>
        <v>1</v>
      </c>
      <c r="S23" t="str">
        <f t="shared" si="3"/>
        <v>1</v>
      </c>
      <c r="T23" t="str">
        <f t="shared" si="3"/>
        <v>1</v>
      </c>
      <c r="U23" t="str">
        <f t="shared" si="3"/>
        <v>1</v>
      </c>
      <c r="V23" t="str">
        <f t="shared" si="3"/>
        <v>1</v>
      </c>
      <c r="W23" t="str">
        <f t="shared" si="3"/>
        <v>1</v>
      </c>
      <c r="X23" t="str">
        <f t="shared" si="3"/>
        <v>1</v>
      </c>
      <c r="Y23" t="str">
        <f t="shared" si="3"/>
        <v>1</v>
      </c>
      <c r="Z23" t="str">
        <f t="shared" si="3"/>
        <v>1</v>
      </c>
      <c r="AA23" t="str">
        <f t="shared" si="3"/>
        <v>1</v>
      </c>
      <c r="AB23" t="str">
        <f t="shared" si="3"/>
        <v>1</v>
      </c>
      <c r="AC23" t="str">
        <f t="shared" si="3"/>
        <v>1</v>
      </c>
      <c r="AD23" t="str">
        <f t="shared" si="3"/>
        <v>1</v>
      </c>
      <c r="AE23" t="str">
        <f t="shared" si="3"/>
        <v>1</v>
      </c>
      <c r="AF23" t="str">
        <f t="shared" si="3"/>
        <v>1</v>
      </c>
      <c r="AG23" t="str">
        <f t="shared" si="3"/>
        <v>1</v>
      </c>
      <c r="AH23" t="str">
        <f t="shared" si="3"/>
        <v>1</v>
      </c>
      <c r="AI23" t="str">
        <f t="shared" si="3"/>
        <v>1</v>
      </c>
      <c r="AJ23" t="str">
        <f t="shared" si="3"/>
        <v>1</v>
      </c>
      <c r="AK23" t="str">
        <f t="shared" si="3"/>
        <v>1</v>
      </c>
      <c r="AL23" t="str">
        <f t="shared" si="3"/>
        <v>1</v>
      </c>
      <c r="AM23" t="str">
        <f t="shared" si="3"/>
        <v>1</v>
      </c>
    </row>
    <row r="24" spans="1:42" hidden="1" x14ac:dyDescent="0.25">
      <c r="B24" t="str">
        <f>IF(MOD(B22, 2) = 0, "1", "0")</f>
        <v>1</v>
      </c>
      <c r="C24" t="str">
        <f t="shared" si="3"/>
        <v>1</v>
      </c>
      <c r="D24" t="str">
        <f t="shared" si="3"/>
        <v>1</v>
      </c>
      <c r="E24" t="str">
        <f t="shared" si="3"/>
        <v>1</v>
      </c>
      <c r="F24" t="str">
        <f t="shared" si="3"/>
        <v>1</v>
      </c>
      <c r="G24" t="str">
        <f t="shared" si="3"/>
        <v>1</v>
      </c>
      <c r="H24" t="str">
        <f t="shared" si="3"/>
        <v>1</v>
      </c>
      <c r="I24" t="str">
        <f t="shared" si="3"/>
        <v>1</v>
      </c>
      <c r="J24" t="str">
        <f t="shared" si="3"/>
        <v>1</v>
      </c>
      <c r="K24" t="str">
        <f t="shared" si="3"/>
        <v>1</v>
      </c>
      <c r="L24" t="str">
        <f t="shared" si="3"/>
        <v>1</v>
      </c>
      <c r="M24" t="str">
        <f t="shared" si="3"/>
        <v>1</v>
      </c>
      <c r="N24" t="str">
        <f t="shared" si="3"/>
        <v>1</v>
      </c>
      <c r="O24" t="str">
        <f t="shared" si="3"/>
        <v>1</v>
      </c>
      <c r="P24" t="str">
        <f t="shared" si="3"/>
        <v>1</v>
      </c>
      <c r="Q24" t="str">
        <f t="shared" si="3"/>
        <v>1</v>
      </c>
      <c r="R24" t="str">
        <f t="shared" si="3"/>
        <v>1</v>
      </c>
      <c r="S24" t="str">
        <f t="shared" si="3"/>
        <v>1</v>
      </c>
      <c r="T24" t="str">
        <f t="shared" si="3"/>
        <v>1</v>
      </c>
      <c r="U24" t="str">
        <f t="shared" si="3"/>
        <v>1</v>
      </c>
      <c r="V24" t="str">
        <f t="shared" si="3"/>
        <v>1</v>
      </c>
      <c r="W24" t="str">
        <f t="shared" si="3"/>
        <v>1</v>
      </c>
      <c r="X24" t="str">
        <f t="shared" si="3"/>
        <v>1</v>
      </c>
      <c r="Y24" t="str">
        <f t="shared" si="3"/>
        <v>1</v>
      </c>
      <c r="Z24" t="str">
        <f t="shared" si="3"/>
        <v>1</v>
      </c>
      <c r="AA24" t="str">
        <f t="shared" si="3"/>
        <v>1</v>
      </c>
      <c r="AB24" t="str">
        <f t="shared" si="3"/>
        <v>1</v>
      </c>
      <c r="AC24" t="str">
        <f t="shared" si="3"/>
        <v>1</v>
      </c>
      <c r="AD24" t="str">
        <f t="shared" si="3"/>
        <v>1</v>
      </c>
      <c r="AE24" t="str">
        <f t="shared" si="3"/>
        <v>1</v>
      </c>
      <c r="AF24" t="str">
        <f t="shared" si="3"/>
        <v>1</v>
      </c>
      <c r="AG24" t="str">
        <f t="shared" si="3"/>
        <v>1</v>
      </c>
      <c r="AH24" t="str">
        <f t="shared" si="3"/>
        <v>1</v>
      </c>
      <c r="AI24" t="str">
        <f t="shared" si="3"/>
        <v>1</v>
      </c>
      <c r="AJ24" t="str">
        <f t="shared" si="3"/>
        <v>1</v>
      </c>
      <c r="AK24" t="str">
        <f t="shared" si="3"/>
        <v>1</v>
      </c>
      <c r="AL24" t="str">
        <f t="shared" si="3"/>
        <v>1</v>
      </c>
      <c r="AM24" t="str">
        <f t="shared" si="3"/>
        <v>1</v>
      </c>
    </row>
    <row r="25" spans="1:42" hidden="1" x14ac:dyDescent="0.25">
      <c r="B25">
        <f>SUM(B23+B24)</f>
        <v>2</v>
      </c>
      <c r="C25">
        <f t="shared" ref="C25:AM25" si="4">SUM(C23+C24)</f>
        <v>2</v>
      </c>
      <c r="D25">
        <f t="shared" si="4"/>
        <v>2</v>
      </c>
      <c r="E25">
        <f t="shared" si="4"/>
        <v>2</v>
      </c>
      <c r="F25">
        <f t="shared" si="4"/>
        <v>2</v>
      </c>
      <c r="G25">
        <f t="shared" si="4"/>
        <v>2</v>
      </c>
      <c r="H25">
        <f t="shared" si="4"/>
        <v>2</v>
      </c>
      <c r="I25">
        <f t="shared" si="4"/>
        <v>2</v>
      </c>
      <c r="J25">
        <f t="shared" si="4"/>
        <v>2</v>
      </c>
      <c r="K25">
        <f t="shared" si="4"/>
        <v>2</v>
      </c>
      <c r="L25">
        <f t="shared" si="4"/>
        <v>2</v>
      </c>
      <c r="M25">
        <f t="shared" si="4"/>
        <v>2</v>
      </c>
      <c r="N25">
        <f t="shared" si="4"/>
        <v>2</v>
      </c>
      <c r="O25">
        <f t="shared" si="4"/>
        <v>2</v>
      </c>
      <c r="P25">
        <f t="shared" si="4"/>
        <v>2</v>
      </c>
      <c r="Q25">
        <f t="shared" si="4"/>
        <v>2</v>
      </c>
      <c r="R25">
        <f t="shared" si="4"/>
        <v>2</v>
      </c>
      <c r="S25">
        <f t="shared" si="4"/>
        <v>2</v>
      </c>
      <c r="T25">
        <f t="shared" si="4"/>
        <v>2</v>
      </c>
      <c r="U25">
        <f t="shared" si="4"/>
        <v>2</v>
      </c>
      <c r="V25">
        <f t="shared" si="4"/>
        <v>2</v>
      </c>
      <c r="W25">
        <f t="shared" si="4"/>
        <v>2</v>
      </c>
      <c r="X25">
        <f t="shared" si="4"/>
        <v>2</v>
      </c>
      <c r="Y25">
        <f t="shared" si="4"/>
        <v>2</v>
      </c>
      <c r="Z25">
        <f t="shared" si="4"/>
        <v>2</v>
      </c>
      <c r="AA25">
        <f t="shared" si="4"/>
        <v>2</v>
      </c>
      <c r="AB25">
        <f t="shared" si="4"/>
        <v>2</v>
      </c>
      <c r="AC25">
        <f t="shared" si="4"/>
        <v>2</v>
      </c>
      <c r="AD25">
        <f t="shared" si="4"/>
        <v>2</v>
      </c>
      <c r="AE25">
        <f t="shared" si="4"/>
        <v>2</v>
      </c>
      <c r="AF25">
        <f t="shared" si="4"/>
        <v>2</v>
      </c>
      <c r="AG25">
        <f t="shared" si="4"/>
        <v>2</v>
      </c>
      <c r="AH25">
        <f t="shared" si="4"/>
        <v>2</v>
      </c>
      <c r="AI25">
        <f t="shared" si="4"/>
        <v>2</v>
      </c>
      <c r="AJ25">
        <f t="shared" si="4"/>
        <v>2</v>
      </c>
      <c r="AK25">
        <f t="shared" si="4"/>
        <v>2</v>
      </c>
      <c r="AL25">
        <f t="shared" si="4"/>
        <v>2</v>
      </c>
      <c r="AM25">
        <f t="shared" si="4"/>
        <v>2</v>
      </c>
    </row>
    <row r="26" spans="1:42" x14ac:dyDescent="0.25">
      <c r="B26" t="str">
        <f>IF(B25&lt;2, "Błąd! "," ")</f>
        <v xml:space="preserve"> </v>
      </c>
      <c r="C26" t="str">
        <f t="shared" ref="C26:AM26" si="5">IF(C25&lt;2, "Błąd! "," ")</f>
        <v xml:space="preserve"> </v>
      </c>
      <c r="D26" t="str">
        <f t="shared" si="5"/>
        <v xml:space="preserve"> </v>
      </c>
      <c r="E26" t="str">
        <f t="shared" si="5"/>
        <v xml:space="preserve"> </v>
      </c>
      <c r="F26" t="str">
        <f t="shared" si="5"/>
        <v xml:space="preserve"> </v>
      </c>
      <c r="G26" t="str">
        <f t="shared" si="5"/>
        <v xml:space="preserve"> </v>
      </c>
      <c r="H26" t="str">
        <f t="shared" si="5"/>
        <v xml:space="preserve"> </v>
      </c>
      <c r="I26" t="str">
        <f t="shared" si="5"/>
        <v xml:space="preserve"> </v>
      </c>
      <c r="J26" t="str">
        <f t="shared" si="5"/>
        <v xml:space="preserve"> </v>
      </c>
      <c r="K26" t="str">
        <f t="shared" si="5"/>
        <v xml:space="preserve"> </v>
      </c>
      <c r="L26" t="str">
        <f t="shared" si="5"/>
        <v xml:space="preserve"> </v>
      </c>
      <c r="M26" t="str">
        <f t="shared" si="5"/>
        <v xml:space="preserve"> </v>
      </c>
      <c r="N26" t="str">
        <f t="shared" si="5"/>
        <v xml:space="preserve"> </v>
      </c>
      <c r="O26" t="str">
        <f t="shared" si="5"/>
        <v xml:space="preserve"> </v>
      </c>
      <c r="P26" t="str">
        <f t="shared" si="5"/>
        <v xml:space="preserve"> </v>
      </c>
      <c r="Q26" t="str">
        <f t="shared" si="5"/>
        <v xml:space="preserve"> </v>
      </c>
      <c r="R26" t="str">
        <f t="shared" si="5"/>
        <v xml:space="preserve"> </v>
      </c>
      <c r="S26" t="str">
        <f t="shared" si="5"/>
        <v xml:space="preserve"> </v>
      </c>
      <c r="T26" t="str">
        <f t="shared" si="5"/>
        <v xml:space="preserve"> </v>
      </c>
      <c r="U26" t="str">
        <f t="shared" si="5"/>
        <v xml:space="preserve"> </v>
      </c>
      <c r="V26" t="str">
        <f t="shared" si="5"/>
        <v xml:space="preserve"> </v>
      </c>
      <c r="W26" t="str">
        <f t="shared" si="5"/>
        <v xml:space="preserve"> </v>
      </c>
      <c r="X26" t="str">
        <f t="shared" si="5"/>
        <v xml:space="preserve"> </v>
      </c>
      <c r="Y26" t="str">
        <f t="shared" si="5"/>
        <v xml:space="preserve"> </v>
      </c>
      <c r="Z26" t="str">
        <f t="shared" si="5"/>
        <v xml:space="preserve"> </v>
      </c>
      <c r="AA26" t="str">
        <f t="shared" si="5"/>
        <v xml:space="preserve"> </v>
      </c>
      <c r="AB26" t="str">
        <f t="shared" si="5"/>
        <v xml:space="preserve"> </v>
      </c>
      <c r="AC26" t="str">
        <f t="shared" si="5"/>
        <v xml:space="preserve"> </v>
      </c>
      <c r="AD26" t="str">
        <f t="shared" si="5"/>
        <v xml:space="preserve"> </v>
      </c>
      <c r="AE26" t="str">
        <f t="shared" si="5"/>
        <v xml:space="preserve"> </v>
      </c>
      <c r="AF26" t="str">
        <f t="shared" si="5"/>
        <v xml:space="preserve"> </v>
      </c>
      <c r="AG26" t="str">
        <f t="shared" si="5"/>
        <v xml:space="preserve"> </v>
      </c>
      <c r="AH26" t="str">
        <f t="shared" si="5"/>
        <v xml:space="preserve"> </v>
      </c>
      <c r="AI26" t="str">
        <f t="shared" si="5"/>
        <v xml:space="preserve"> </v>
      </c>
      <c r="AJ26" t="str">
        <f t="shared" si="5"/>
        <v xml:space="preserve"> </v>
      </c>
      <c r="AK26" t="str">
        <f t="shared" si="5"/>
        <v xml:space="preserve"> </v>
      </c>
      <c r="AL26" t="str">
        <f t="shared" si="5"/>
        <v xml:space="preserve"> </v>
      </c>
      <c r="AM26" t="str">
        <f t="shared" si="5"/>
        <v xml:space="preserve"> </v>
      </c>
      <c r="AN26" s="92" t="str">
        <f>IF(COUNTIF(B25:AM25, 1) + COUNTIF(B25:AM25, 0) &gt; 0, 1, "")</f>
        <v/>
      </c>
    </row>
  </sheetData>
  <dataValidations count="1">
    <dataValidation type="list" allowBlank="1" showInputMessage="1" showErrorMessage="1" sqref="B2:AM20" xr:uid="{0BE70AD1-2C69-4F36-B40C-CACCDBD40E47}">
      <formula1>"tak,nie,"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E2CDD-DC04-4DED-8E14-003DA243768E}">
  <sheetPr codeName="Arkusz25">
    <tabColor theme="7" tint="0.59999389629810485"/>
  </sheetPr>
  <dimension ref="A1:AP27"/>
  <sheetViews>
    <sheetView workbookViewId="0">
      <pane xSplit="1" topLeftCell="O1" activePane="topRight" state="frozen"/>
      <selection pane="topRight" activeCell="A22" sqref="A22:XFD26"/>
    </sheetView>
  </sheetViews>
  <sheetFormatPr defaultRowHeight="15" x14ac:dyDescent="0.25"/>
  <sheetData>
    <row r="1" spans="1:42" ht="15.75" thickBot="1" x14ac:dyDescent="0.3">
      <c r="A1" s="24"/>
      <c r="B1" s="22">
        <v>1</v>
      </c>
      <c r="C1" s="20">
        <v>2</v>
      </c>
      <c r="D1" s="20">
        <v>3</v>
      </c>
      <c r="E1" s="20">
        <v>4</v>
      </c>
      <c r="F1" s="20">
        <v>5</v>
      </c>
      <c r="G1" s="20">
        <v>6</v>
      </c>
      <c r="H1" s="20">
        <v>7</v>
      </c>
      <c r="I1" s="20">
        <v>8</v>
      </c>
      <c r="J1" s="20">
        <v>9</v>
      </c>
      <c r="K1" s="20">
        <v>10</v>
      </c>
      <c r="L1" s="20">
        <v>11</v>
      </c>
      <c r="M1" s="20">
        <v>12</v>
      </c>
      <c r="N1" s="20">
        <v>13</v>
      </c>
      <c r="O1" s="20">
        <v>14</v>
      </c>
      <c r="P1" s="20">
        <v>15</v>
      </c>
      <c r="Q1" s="20">
        <v>16</v>
      </c>
      <c r="R1" s="20">
        <v>17</v>
      </c>
      <c r="S1" s="20">
        <v>18</v>
      </c>
      <c r="T1" s="20">
        <v>19</v>
      </c>
      <c r="U1" s="20">
        <v>20</v>
      </c>
      <c r="V1" s="20">
        <v>21</v>
      </c>
      <c r="W1" s="20">
        <v>22</v>
      </c>
      <c r="X1" s="20">
        <v>23</v>
      </c>
      <c r="Y1" s="20">
        <v>24</v>
      </c>
      <c r="Z1" s="20">
        <v>25</v>
      </c>
      <c r="AA1" s="20">
        <v>26</v>
      </c>
      <c r="AB1" s="20">
        <v>27</v>
      </c>
      <c r="AC1" s="20">
        <v>28</v>
      </c>
      <c r="AD1" s="20">
        <v>29</v>
      </c>
      <c r="AE1" s="20">
        <v>30</v>
      </c>
      <c r="AF1" s="20">
        <v>31</v>
      </c>
      <c r="AG1" s="20">
        <v>32</v>
      </c>
      <c r="AH1" s="20">
        <v>33</v>
      </c>
      <c r="AI1" s="20">
        <v>34</v>
      </c>
      <c r="AJ1" s="20">
        <v>35</v>
      </c>
      <c r="AK1" s="20">
        <v>36</v>
      </c>
      <c r="AL1" s="20">
        <v>37</v>
      </c>
      <c r="AM1" s="21">
        <v>38</v>
      </c>
    </row>
    <row r="2" spans="1:42" x14ac:dyDescent="0.25">
      <c r="A2" s="16" t="s">
        <v>426</v>
      </c>
      <c r="B2" s="23" t="s">
        <v>0</v>
      </c>
      <c r="C2" s="18" t="s">
        <v>0</v>
      </c>
      <c r="D2" s="18" t="s">
        <v>0</v>
      </c>
      <c r="E2" s="18" t="s">
        <v>1</v>
      </c>
      <c r="F2" s="18" t="s">
        <v>1</v>
      </c>
      <c r="G2" s="18" t="s">
        <v>1</v>
      </c>
      <c r="H2" s="18" t="s">
        <v>1</v>
      </c>
      <c r="I2" s="18" t="s">
        <v>1</v>
      </c>
      <c r="J2" s="18" t="s">
        <v>1</v>
      </c>
      <c r="K2" s="18" t="s">
        <v>0</v>
      </c>
      <c r="L2" s="18" t="s">
        <v>0</v>
      </c>
      <c r="M2" s="18" t="s">
        <v>1</v>
      </c>
      <c r="N2" s="18" t="s">
        <v>1</v>
      </c>
      <c r="O2" s="18" t="s">
        <v>1</v>
      </c>
      <c r="P2" s="2" t="s">
        <v>0</v>
      </c>
      <c r="Q2" s="18" t="s">
        <v>1</v>
      </c>
      <c r="R2" s="18" t="s">
        <v>0</v>
      </c>
      <c r="S2" s="18" t="s">
        <v>0</v>
      </c>
      <c r="T2" s="18" t="s">
        <v>0</v>
      </c>
      <c r="U2" s="18" t="s">
        <v>1</v>
      </c>
      <c r="V2" s="18" t="s">
        <v>0</v>
      </c>
      <c r="W2" s="18" t="s">
        <v>1</v>
      </c>
      <c r="X2" s="18" t="s">
        <v>0</v>
      </c>
      <c r="Y2" s="18" t="s">
        <v>0</v>
      </c>
      <c r="Z2" s="18" t="s">
        <v>0</v>
      </c>
      <c r="AA2" s="18" t="s">
        <v>0</v>
      </c>
      <c r="AB2" s="18" t="s">
        <v>1</v>
      </c>
      <c r="AC2" s="2" t="s">
        <v>1</v>
      </c>
      <c r="AD2" s="18" t="s">
        <v>0</v>
      </c>
      <c r="AE2" s="18" t="s">
        <v>0</v>
      </c>
      <c r="AF2" s="18"/>
      <c r="AG2" s="18"/>
      <c r="AH2" s="18"/>
      <c r="AI2" s="18"/>
      <c r="AJ2" s="18"/>
      <c r="AK2" s="18"/>
      <c r="AL2" s="18"/>
      <c r="AM2" s="19"/>
      <c r="AN2" t="str" cm="1">
        <f t="array" ref="AN2">LOOKUP(2,1/(B2:AM2&lt;&gt;""),B2:AM2)</f>
        <v>tak</v>
      </c>
      <c r="AO2" cm="1">
        <f t="array" ref="AO2">_xlfn.LET(
_xlpm.rng, _xlfn._xlws.FILTER(B2:AM2, B2:AM2&lt;&gt;""),
_xlpm.n, COLUMNS(_xlpm.rng),
_xlpm.rev, INDEX(_xlpm.rng, 1, _xlfn.SEQUENCE(1, _xlpm.n, _xlpm.n, -1)),
_xlpm.pos, MATCH(TRUE, _xlpm.rev&lt;&gt;AN2, 0),
_xlpm.wynik, IF(ISNUMBER(_xlpm.pos), _xlpm.pos-1, _xlpm.n),
_xlpm.wynik
)</f>
        <v>2</v>
      </c>
      <c r="AP2" t="str">
        <f>_xlfn.CONCAT(AN2," ",AO2)</f>
        <v>tak 2</v>
      </c>
    </row>
    <row r="3" spans="1:42" x14ac:dyDescent="0.25">
      <c r="A3" s="16" t="s">
        <v>427</v>
      </c>
      <c r="B3" s="23" t="s">
        <v>0</v>
      </c>
      <c r="C3" s="18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1</v>
      </c>
      <c r="L3" s="2" t="s">
        <v>1</v>
      </c>
      <c r="M3" s="2" t="s">
        <v>0</v>
      </c>
      <c r="N3" s="2" t="s">
        <v>0</v>
      </c>
      <c r="O3" s="2" t="s">
        <v>1</v>
      </c>
      <c r="P3" s="2" t="s">
        <v>0</v>
      </c>
      <c r="Q3" s="2" t="s">
        <v>0</v>
      </c>
      <c r="R3" s="2" t="s">
        <v>1</v>
      </c>
      <c r="S3" s="2" t="s">
        <v>1</v>
      </c>
      <c r="T3" s="18" t="s">
        <v>0</v>
      </c>
      <c r="U3" s="18" t="s">
        <v>1</v>
      </c>
      <c r="V3" s="18" t="s">
        <v>0</v>
      </c>
      <c r="W3" s="2" t="s">
        <v>1</v>
      </c>
      <c r="X3" s="2" t="s">
        <v>1</v>
      </c>
      <c r="Y3" s="2" t="s">
        <v>0</v>
      </c>
      <c r="Z3" s="2" t="s">
        <v>1</v>
      </c>
      <c r="AA3" s="2" t="s">
        <v>0</v>
      </c>
      <c r="AB3" s="2" t="s">
        <v>1</v>
      </c>
      <c r="AC3" s="2" t="s">
        <v>1</v>
      </c>
      <c r="AD3" s="2" t="s">
        <v>0</v>
      </c>
      <c r="AE3" s="2" t="s">
        <v>0</v>
      </c>
      <c r="AF3" s="2"/>
      <c r="AG3" s="2"/>
      <c r="AH3" s="2"/>
      <c r="AI3" s="2"/>
      <c r="AJ3" s="2"/>
      <c r="AK3" s="2"/>
      <c r="AL3" s="2"/>
      <c r="AM3" s="5"/>
      <c r="AN3" t="str" cm="1">
        <f t="array" ref="AN3">LOOKUP(2,1/(B3:AM3&lt;&gt;""),B3:AM3)</f>
        <v>tak</v>
      </c>
      <c r="AO3" cm="1">
        <f t="array" ref="AO3">_xlfn.LET(
_xlpm.rng, _xlfn._xlws.FILTER(B3:AM3, B3:AM3&lt;&gt;""),
_xlpm.n, COLUMNS(_xlpm.rng),
_xlpm.rev, INDEX(_xlpm.rng, 1, _xlfn.SEQUENCE(1, _xlpm.n, _xlpm.n, -1)),
_xlpm.pos, MATCH(TRUE, _xlpm.rev&lt;&gt;AN3, 0),
_xlpm.wynik, IF(ISNUMBER(_xlpm.pos), _xlpm.pos-1, _xlpm.n),
_xlpm.wynik
)</f>
        <v>2</v>
      </c>
      <c r="AP3" t="str">
        <f t="shared" ref="AP3:AP21" si="0">_xlfn.CONCAT(AN3," ",AO3)</f>
        <v>tak 2</v>
      </c>
    </row>
    <row r="4" spans="1:42" x14ac:dyDescent="0.25">
      <c r="A4" s="16" t="s">
        <v>428</v>
      </c>
      <c r="B4" s="23" t="s">
        <v>0</v>
      </c>
      <c r="C4" s="18" t="s">
        <v>0</v>
      </c>
      <c r="D4" s="2" t="s">
        <v>1</v>
      </c>
      <c r="E4" s="2" t="s">
        <v>0</v>
      </c>
      <c r="F4" s="2" t="s">
        <v>0</v>
      </c>
      <c r="G4" s="2" t="s">
        <v>1</v>
      </c>
      <c r="H4" s="2" t="s">
        <v>1</v>
      </c>
      <c r="I4" s="2" t="s">
        <v>1</v>
      </c>
      <c r="J4" s="2" t="s">
        <v>1</v>
      </c>
      <c r="K4" s="2" t="s">
        <v>1</v>
      </c>
      <c r="L4" s="2" t="s">
        <v>0</v>
      </c>
      <c r="M4" s="2" t="s">
        <v>1</v>
      </c>
      <c r="N4" s="2" t="s">
        <v>0</v>
      </c>
      <c r="O4" s="2" t="s">
        <v>0</v>
      </c>
      <c r="P4" s="2" t="s">
        <v>0</v>
      </c>
      <c r="Q4" s="2" t="s">
        <v>0</v>
      </c>
      <c r="R4" s="2" t="s">
        <v>1</v>
      </c>
      <c r="S4" s="2" t="s">
        <v>1</v>
      </c>
      <c r="T4" s="18" t="s">
        <v>0</v>
      </c>
      <c r="U4" s="2" t="s">
        <v>0</v>
      </c>
      <c r="V4" s="18" t="s">
        <v>0</v>
      </c>
      <c r="W4" s="2" t="s">
        <v>0</v>
      </c>
      <c r="X4" s="2" t="s">
        <v>0</v>
      </c>
      <c r="Y4" s="2" t="s">
        <v>1</v>
      </c>
      <c r="Z4" s="2" t="s">
        <v>0</v>
      </c>
      <c r="AA4" s="2" t="s">
        <v>1</v>
      </c>
      <c r="AB4" s="2" t="s">
        <v>1</v>
      </c>
      <c r="AC4" s="2" t="s">
        <v>1</v>
      </c>
      <c r="AD4" s="2" t="s">
        <v>0</v>
      </c>
      <c r="AE4" s="2" t="s">
        <v>1</v>
      </c>
      <c r="AF4" s="2"/>
      <c r="AG4" s="2"/>
      <c r="AH4" s="2"/>
      <c r="AI4" s="2"/>
      <c r="AJ4" s="2"/>
      <c r="AK4" s="2"/>
      <c r="AL4" s="2"/>
      <c r="AM4" s="5"/>
      <c r="AN4" t="str" cm="1">
        <f t="array" ref="AN4">LOOKUP(2,1/(B4:AM4&lt;&gt;""),B4:AM4)</f>
        <v>nie</v>
      </c>
      <c r="AO4" cm="1">
        <f t="array" ref="AO4">_xlfn.LET(
_xlpm.rng, _xlfn._xlws.FILTER(B4:AM4, B4:AM4&lt;&gt;""),
_xlpm.n, COLUMNS(_xlpm.rng),
_xlpm.rev, INDEX(_xlpm.rng, 1, _xlfn.SEQUENCE(1, _xlpm.n, _xlpm.n, -1)),
_xlpm.pos, MATCH(TRUE, _xlpm.rev&lt;&gt;AN4, 0),
_xlpm.wynik, IF(ISNUMBER(_xlpm.pos), _xlpm.pos-1, _xlpm.n),
_xlpm.wynik
)</f>
        <v>1</v>
      </c>
      <c r="AP4" t="str">
        <f t="shared" si="0"/>
        <v>nie 1</v>
      </c>
    </row>
    <row r="5" spans="1:42" x14ac:dyDescent="0.25">
      <c r="A5" s="16" t="s">
        <v>429</v>
      </c>
      <c r="B5" s="9" t="s">
        <v>1</v>
      </c>
      <c r="C5" s="2" t="s">
        <v>1</v>
      </c>
      <c r="D5" s="2" t="s">
        <v>1</v>
      </c>
      <c r="E5" s="2" t="s">
        <v>1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1</v>
      </c>
      <c r="O5" s="2" t="s">
        <v>1</v>
      </c>
      <c r="P5" s="2" t="s">
        <v>0</v>
      </c>
      <c r="Q5" s="2" t="s">
        <v>0</v>
      </c>
      <c r="R5" s="2" t="s">
        <v>1</v>
      </c>
      <c r="S5" s="2" t="s">
        <v>0</v>
      </c>
      <c r="T5" s="2" t="s">
        <v>1</v>
      </c>
      <c r="U5" s="2" t="s">
        <v>1</v>
      </c>
      <c r="V5" s="18" t="s">
        <v>0</v>
      </c>
      <c r="W5" s="2" t="s">
        <v>0</v>
      </c>
      <c r="X5" s="2" t="s">
        <v>0</v>
      </c>
      <c r="Y5" s="2" t="s">
        <v>1</v>
      </c>
      <c r="Z5" s="2" t="s">
        <v>0</v>
      </c>
      <c r="AA5" s="2" t="s">
        <v>1</v>
      </c>
      <c r="AB5" s="2" t="s">
        <v>0</v>
      </c>
      <c r="AC5" s="2" t="s">
        <v>0</v>
      </c>
      <c r="AD5" s="2" t="s">
        <v>0</v>
      </c>
      <c r="AE5" s="2" t="s">
        <v>1</v>
      </c>
      <c r="AF5" s="2"/>
      <c r="AG5" s="2"/>
      <c r="AH5" s="2"/>
      <c r="AI5" s="2"/>
      <c r="AJ5" s="2"/>
      <c r="AK5" s="2"/>
      <c r="AL5" s="2"/>
      <c r="AM5" s="5"/>
      <c r="AN5" t="str" cm="1">
        <f t="array" ref="AN5">LOOKUP(2,1/(B5:AM5&lt;&gt;""),B5:AM5)</f>
        <v>nie</v>
      </c>
      <c r="AO5" cm="1">
        <f t="array" ref="AO5">_xlfn.LET(
_xlpm.rng, _xlfn._xlws.FILTER(B5:AM5, B5:AM5&lt;&gt;""),
_xlpm.n, COLUMNS(_xlpm.rng),
_xlpm.rev, INDEX(_xlpm.rng, 1, _xlfn.SEQUENCE(1, _xlpm.n, _xlpm.n, -1)),
_xlpm.pos, MATCH(TRUE, _xlpm.rev&lt;&gt;AN5, 0),
_xlpm.wynik, IF(ISNUMBER(_xlpm.pos), _xlpm.pos-1, _xlpm.n),
_xlpm.wynik
)</f>
        <v>1</v>
      </c>
      <c r="AP5" t="str">
        <f t="shared" si="0"/>
        <v>nie 1</v>
      </c>
    </row>
    <row r="6" spans="1:42" x14ac:dyDescent="0.25">
      <c r="A6" s="16" t="s">
        <v>430</v>
      </c>
      <c r="B6" s="9" t="s">
        <v>0</v>
      </c>
      <c r="C6" s="2" t="s">
        <v>1</v>
      </c>
      <c r="D6" s="2" t="s">
        <v>0</v>
      </c>
      <c r="E6" s="2" t="s">
        <v>0</v>
      </c>
      <c r="F6" s="2" t="s">
        <v>1</v>
      </c>
      <c r="G6" s="2" t="s">
        <v>0</v>
      </c>
      <c r="H6" s="2" t="s">
        <v>1</v>
      </c>
      <c r="I6" s="2" t="s">
        <v>0</v>
      </c>
      <c r="J6" s="2" t="s">
        <v>0</v>
      </c>
      <c r="K6" s="2" t="s">
        <v>1</v>
      </c>
      <c r="L6" s="2" t="s">
        <v>1</v>
      </c>
      <c r="M6" s="2" t="s">
        <v>1</v>
      </c>
      <c r="N6" s="2" t="s">
        <v>0</v>
      </c>
      <c r="O6" s="2" t="s">
        <v>0</v>
      </c>
      <c r="P6" s="2" t="s">
        <v>1</v>
      </c>
      <c r="Q6" s="2" t="s">
        <v>0</v>
      </c>
      <c r="R6" s="2" t="s">
        <v>0</v>
      </c>
      <c r="S6" s="2" t="s">
        <v>1</v>
      </c>
      <c r="T6" s="2" t="s">
        <v>1</v>
      </c>
      <c r="U6" s="2" t="s">
        <v>1</v>
      </c>
      <c r="V6" s="2" t="s">
        <v>1</v>
      </c>
      <c r="W6" s="2" t="s">
        <v>1</v>
      </c>
      <c r="X6" s="2" t="s">
        <v>0</v>
      </c>
      <c r="Y6" s="2" t="s">
        <v>1</v>
      </c>
      <c r="Z6" s="2" t="s">
        <v>0</v>
      </c>
      <c r="AA6" s="2" t="s">
        <v>1</v>
      </c>
      <c r="AB6" s="2" t="s">
        <v>1</v>
      </c>
      <c r="AC6" s="2" t="s">
        <v>0</v>
      </c>
      <c r="AD6" s="2" t="s">
        <v>0</v>
      </c>
      <c r="AE6" s="2" t="s">
        <v>0</v>
      </c>
      <c r="AF6" s="2"/>
      <c r="AG6" s="2"/>
      <c r="AH6" s="2"/>
      <c r="AI6" s="2"/>
      <c r="AJ6" s="2"/>
      <c r="AK6" s="2"/>
      <c r="AL6" s="2"/>
      <c r="AM6" s="5"/>
      <c r="AN6" t="str" cm="1">
        <f t="array" ref="AN6">LOOKUP(2,1/(B6:AM6&lt;&gt;""),B6:AM6)</f>
        <v>tak</v>
      </c>
      <c r="AO6" cm="1">
        <f t="array" ref="AO6">_xlfn.LET(
_xlpm.rng, _xlfn._xlws.FILTER(B6:AM6, B6:AM6&lt;&gt;""),
_xlpm.n, COLUMNS(_xlpm.rng),
_xlpm.rev, INDEX(_xlpm.rng, 1, _xlfn.SEQUENCE(1, _xlpm.n, _xlpm.n, -1)),
_xlpm.pos, MATCH(TRUE, _xlpm.rev&lt;&gt;AN6, 0),
_xlpm.wynik, IF(ISNUMBER(_xlpm.pos), _xlpm.pos-1, _xlpm.n),
_xlpm.wynik
)</f>
        <v>3</v>
      </c>
      <c r="AP6" t="str">
        <f t="shared" si="0"/>
        <v>tak 3</v>
      </c>
    </row>
    <row r="7" spans="1:42" x14ac:dyDescent="0.25">
      <c r="A7" s="16" t="s">
        <v>431</v>
      </c>
      <c r="B7" s="9" t="s">
        <v>0</v>
      </c>
      <c r="C7" s="2" t="s">
        <v>1</v>
      </c>
      <c r="D7" s="2" t="s">
        <v>0</v>
      </c>
      <c r="E7" s="2" t="s">
        <v>1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1</v>
      </c>
      <c r="L7" s="2" t="s">
        <v>0</v>
      </c>
      <c r="M7" s="2" t="s">
        <v>1</v>
      </c>
      <c r="N7" s="2" t="s">
        <v>0</v>
      </c>
      <c r="O7" s="2" t="s">
        <v>1</v>
      </c>
      <c r="P7" s="2" t="s">
        <v>1</v>
      </c>
      <c r="Q7" s="2" t="s">
        <v>0</v>
      </c>
      <c r="R7" s="2" t="s">
        <v>0</v>
      </c>
      <c r="S7" s="2" t="s">
        <v>1</v>
      </c>
      <c r="T7" s="2" t="s">
        <v>0</v>
      </c>
      <c r="U7" s="2" t="s">
        <v>0</v>
      </c>
      <c r="V7" s="2" t="s">
        <v>0</v>
      </c>
      <c r="W7" s="2" t="s">
        <v>1</v>
      </c>
      <c r="X7" s="2" t="s">
        <v>0</v>
      </c>
      <c r="Y7" s="2" t="s">
        <v>0</v>
      </c>
      <c r="Z7" s="2" t="s">
        <v>0</v>
      </c>
      <c r="AA7" s="2" t="s">
        <v>0</v>
      </c>
      <c r="AB7" s="2" t="s">
        <v>1</v>
      </c>
      <c r="AC7" s="2" t="s">
        <v>1</v>
      </c>
      <c r="AD7" s="2" t="s">
        <v>1</v>
      </c>
      <c r="AE7" s="2" t="s">
        <v>0</v>
      </c>
      <c r="AF7" s="2"/>
      <c r="AG7" s="2"/>
      <c r="AH7" s="2"/>
      <c r="AI7" s="2"/>
      <c r="AJ7" s="2"/>
      <c r="AK7" s="2"/>
      <c r="AL7" s="2"/>
      <c r="AM7" s="5"/>
      <c r="AN7" t="str" cm="1">
        <f t="array" ref="AN7">LOOKUP(2,1/(B7:AM7&lt;&gt;""),B7:AM7)</f>
        <v>tak</v>
      </c>
      <c r="AO7" cm="1">
        <f t="array" ref="AO7">_xlfn.LET(
_xlpm.rng, _xlfn._xlws.FILTER(B7:AM7, B7:AM7&lt;&gt;""),
_xlpm.n, COLUMNS(_xlpm.rng),
_xlpm.rev, INDEX(_xlpm.rng, 1, _xlfn.SEQUENCE(1, _xlpm.n, _xlpm.n, -1)),
_xlpm.pos, MATCH(TRUE, _xlpm.rev&lt;&gt;AN7, 0),
_xlpm.wynik, IF(ISNUMBER(_xlpm.pos), _xlpm.pos-1, _xlpm.n),
_xlpm.wynik
)</f>
        <v>1</v>
      </c>
      <c r="AP7" t="str">
        <f t="shared" si="0"/>
        <v>tak 1</v>
      </c>
    </row>
    <row r="8" spans="1:42" x14ac:dyDescent="0.25">
      <c r="A8" s="16" t="s">
        <v>432</v>
      </c>
      <c r="B8" s="9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</v>
      </c>
      <c r="H8" s="2" t="s">
        <v>0</v>
      </c>
      <c r="I8" s="2" t="s">
        <v>0</v>
      </c>
      <c r="J8" s="2" t="s">
        <v>1</v>
      </c>
      <c r="K8" s="2" t="s">
        <v>0</v>
      </c>
      <c r="L8" s="2" t="s">
        <v>1</v>
      </c>
      <c r="M8" s="2" t="s">
        <v>1</v>
      </c>
      <c r="N8" s="2" t="s">
        <v>1</v>
      </c>
      <c r="O8" s="2" t="s">
        <v>1</v>
      </c>
      <c r="P8" s="2" t="s">
        <v>0</v>
      </c>
      <c r="Q8" s="2" t="s">
        <v>1</v>
      </c>
      <c r="R8" s="2" t="s">
        <v>0</v>
      </c>
      <c r="S8" s="2" t="s">
        <v>1</v>
      </c>
      <c r="T8" s="2" t="s">
        <v>1</v>
      </c>
      <c r="U8" s="2" t="s">
        <v>1</v>
      </c>
      <c r="V8" s="2" t="s">
        <v>1</v>
      </c>
      <c r="W8" s="2" t="s">
        <v>0</v>
      </c>
      <c r="X8" s="2" t="s">
        <v>0</v>
      </c>
      <c r="Y8" s="2" t="s">
        <v>1</v>
      </c>
      <c r="Z8" s="2" t="s">
        <v>1</v>
      </c>
      <c r="AA8" s="2" t="s">
        <v>0</v>
      </c>
      <c r="AB8" s="2" t="s">
        <v>0</v>
      </c>
      <c r="AC8" s="2" t="s">
        <v>1</v>
      </c>
      <c r="AD8" s="2" t="s">
        <v>0</v>
      </c>
      <c r="AE8" s="2" t="s">
        <v>1</v>
      </c>
      <c r="AF8" s="2"/>
      <c r="AG8" s="2"/>
      <c r="AH8" s="2"/>
      <c r="AI8" s="2"/>
      <c r="AJ8" s="2"/>
      <c r="AK8" s="2"/>
      <c r="AL8" s="2"/>
      <c r="AM8" s="5"/>
      <c r="AN8" t="str" cm="1">
        <f t="array" ref="AN8">LOOKUP(2,1/(B8:AM8&lt;&gt;""),B8:AM8)</f>
        <v>nie</v>
      </c>
      <c r="AO8" cm="1">
        <f t="array" ref="AO8">_xlfn.LET(
_xlpm.rng, _xlfn._xlws.FILTER(B8:AM8, B8:AM8&lt;&gt;""),
_xlpm.n, COLUMNS(_xlpm.rng),
_xlpm.rev, INDEX(_xlpm.rng, 1, _xlfn.SEQUENCE(1, _xlpm.n, _xlpm.n, -1)),
_xlpm.pos, MATCH(TRUE, _xlpm.rev&lt;&gt;AN8, 0),
_xlpm.wynik, IF(ISNUMBER(_xlpm.pos), _xlpm.pos-1, _xlpm.n),
_xlpm.wynik
)</f>
        <v>1</v>
      </c>
      <c r="AP8" t="str">
        <f t="shared" si="0"/>
        <v>nie 1</v>
      </c>
    </row>
    <row r="9" spans="1:42" x14ac:dyDescent="0.25">
      <c r="A9" s="16" t="s">
        <v>433</v>
      </c>
      <c r="B9" s="9" t="s">
        <v>0</v>
      </c>
      <c r="C9" s="2" t="s">
        <v>0</v>
      </c>
      <c r="D9" s="2" t="s">
        <v>0</v>
      </c>
      <c r="E9" s="2" t="s">
        <v>1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1</v>
      </c>
      <c r="L9" s="2" t="s">
        <v>1</v>
      </c>
      <c r="M9" s="2" t="s">
        <v>1</v>
      </c>
      <c r="N9" s="2" t="s">
        <v>1</v>
      </c>
      <c r="O9" s="2" t="s">
        <v>0</v>
      </c>
      <c r="P9" s="2" t="s">
        <v>1</v>
      </c>
      <c r="Q9" s="2" t="s">
        <v>1</v>
      </c>
      <c r="R9" s="2" t="s">
        <v>1</v>
      </c>
      <c r="S9" s="2" t="s">
        <v>1</v>
      </c>
      <c r="T9" s="2" t="s">
        <v>1</v>
      </c>
      <c r="U9" s="2" t="s">
        <v>0</v>
      </c>
      <c r="V9" s="2" t="s">
        <v>1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1</v>
      </c>
      <c r="AB9" s="2" t="s">
        <v>1</v>
      </c>
      <c r="AC9" s="2" t="s">
        <v>0</v>
      </c>
      <c r="AD9" s="2" t="s">
        <v>0</v>
      </c>
      <c r="AE9" s="2" t="s">
        <v>1</v>
      </c>
      <c r="AF9" s="2"/>
      <c r="AG9" s="2"/>
      <c r="AH9" s="2"/>
      <c r="AI9" s="2"/>
      <c r="AJ9" s="2"/>
      <c r="AK9" s="2"/>
      <c r="AL9" s="2"/>
      <c r="AM9" s="5"/>
      <c r="AN9" t="str" cm="1">
        <f t="array" ref="AN9">LOOKUP(2,1/(B9:AM9&lt;&gt;""),B9:AM9)</f>
        <v>nie</v>
      </c>
      <c r="AO9" cm="1">
        <f t="array" ref="AO9">_xlfn.LET(
_xlpm.rng, _xlfn._xlws.FILTER(B9:AM9, B9:AM9&lt;&gt;""),
_xlpm.n, COLUMNS(_xlpm.rng),
_xlpm.rev, INDEX(_xlpm.rng, 1, _xlfn.SEQUENCE(1, _xlpm.n, _xlpm.n, -1)),
_xlpm.pos, MATCH(TRUE, _xlpm.rev&lt;&gt;AN9, 0),
_xlpm.wynik, IF(ISNUMBER(_xlpm.pos), _xlpm.pos-1, _xlpm.n),
_xlpm.wynik
)</f>
        <v>1</v>
      </c>
      <c r="AP9" t="str">
        <f t="shared" si="0"/>
        <v>nie 1</v>
      </c>
    </row>
    <row r="10" spans="1:42" x14ac:dyDescent="0.25">
      <c r="A10" s="16" t="s">
        <v>434</v>
      </c>
      <c r="B10" s="9" t="s">
        <v>1</v>
      </c>
      <c r="C10" s="2" t="s">
        <v>0</v>
      </c>
      <c r="D10" s="2" t="s">
        <v>1</v>
      </c>
      <c r="E10" s="2" t="s">
        <v>0</v>
      </c>
      <c r="F10" s="2" t="s">
        <v>0</v>
      </c>
      <c r="G10" s="2" t="s">
        <v>1</v>
      </c>
      <c r="H10" s="2" t="s">
        <v>0</v>
      </c>
      <c r="I10" s="2" t="s">
        <v>1</v>
      </c>
      <c r="J10" s="2" t="s">
        <v>0</v>
      </c>
      <c r="K10" s="2" t="s">
        <v>1</v>
      </c>
      <c r="L10" s="2" t="s">
        <v>1</v>
      </c>
      <c r="M10" s="2" t="s">
        <v>1</v>
      </c>
      <c r="N10" s="2" t="s">
        <v>1</v>
      </c>
      <c r="O10" s="2" t="s">
        <v>1</v>
      </c>
      <c r="P10" s="2" t="s">
        <v>0</v>
      </c>
      <c r="Q10" s="2" t="s">
        <v>1</v>
      </c>
      <c r="R10" s="2" t="s">
        <v>0</v>
      </c>
      <c r="S10" s="2" t="s">
        <v>0</v>
      </c>
      <c r="T10" s="2" t="s">
        <v>1</v>
      </c>
      <c r="U10" s="2" t="s">
        <v>0</v>
      </c>
      <c r="V10" s="2" t="s">
        <v>0</v>
      </c>
      <c r="W10" s="2" t="s">
        <v>1</v>
      </c>
      <c r="X10" s="2" t="s">
        <v>0</v>
      </c>
      <c r="Y10" s="2" t="s">
        <v>0</v>
      </c>
      <c r="Z10" s="2" t="s">
        <v>0</v>
      </c>
      <c r="AA10" s="2" t="s">
        <v>0</v>
      </c>
      <c r="AB10" s="2" t="s">
        <v>0</v>
      </c>
      <c r="AC10" s="2" t="s">
        <v>1</v>
      </c>
      <c r="AD10" s="2" t="s">
        <v>1</v>
      </c>
      <c r="AE10" s="2" t="s">
        <v>1</v>
      </c>
      <c r="AF10" s="2"/>
      <c r="AG10" s="2"/>
      <c r="AH10" s="2"/>
      <c r="AI10" s="2"/>
      <c r="AJ10" s="2"/>
      <c r="AK10" s="2"/>
      <c r="AL10" s="2"/>
      <c r="AM10" s="5"/>
      <c r="AN10" t="str" cm="1">
        <f t="array" ref="AN10">LOOKUP(2,1/(B10:AM10&lt;&gt;""),B10:AM10)</f>
        <v>nie</v>
      </c>
      <c r="AO10" cm="1">
        <f t="array" ref="AO10">_xlfn.LET(
_xlpm.rng, _xlfn._xlws.FILTER(B10:AM10, B10:AM10&lt;&gt;""),
_xlpm.n, COLUMNS(_xlpm.rng),
_xlpm.rev, INDEX(_xlpm.rng, 1, _xlfn.SEQUENCE(1, _xlpm.n, _xlpm.n, -1)),
_xlpm.pos, MATCH(TRUE, _xlpm.rev&lt;&gt;AN10, 0),
_xlpm.wynik, IF(ISNUMBER(_xlpm.pos), _xlpm.pos-1, _xlpm.n),
_xlpm.wynik
)</f>
        <v>3</v>
      </c>
      <c r="AP10" t="str">
        <f t="shared" si="0"/>
        <v>nie 3</v>
      </c>
    </row>
    <row r="11" spans="1:42" x14ac:dyDescent="0.25">
      <c r="A11" s="16" t="s">
        <v>435</v>
      </c>
      <c r="B11" s="9" t="s">
        <v>0</v>
      </c>
      <c r="C11" s="2" t="s">
        <v>0</v>
      </c>
      <c r="D11" s="2" t="s">
        <v>1</v>
      </c>
      <c r="E11" s="2" t="s">
        <v>1</v>
      </c>
      <c r="F11" s="2" t="s">
        <v>0</v>
      </c>
      <c r="G11" s="2" t="s">
        <v>0</v>
      </c>
      <c r="H11" s="2" t="s">
        <v>1</v>
      </c>
      <c r="I11" s="2" t="s">
        <v>0</v>
      </c>
      <c r="J11" s="2" t="s">
        <v>0</v>
      </c>
      <c r="K11" s="2" t="s">
        <v>0</v>
      </c>
      <c r="L11" s="2" t="s">
        <v>0</v>
      </c>
      <c r="M11" s="2" t="s">
        <v>1</v>
      </c>
      <c r="N11" s="2" t="s">
        <v>0</v>
      </c>
      <c r="O11" s="2" t="s">
        <v>0</v>
      </c>
      <c r="P11" s="2" t="s">
        <v>1</v>
      </c>
      <c r="Q11" s="2" t="s">
        <v>1</v>
      </c>
      <c r="R11" s="2" t="s">
        <v>1</v>
      </c>
      <c r="S11" s="2" t="s">
        <v>1</v>
      </c>
      <c r="T11" s="2" t="s">
        <v>0</v>
      </c>
      <c r="U11" s="2" t="s">
        <v>1</v>
      </c>
      <c r="V11" s="2" t="s">
        <v>0</v>
      </c>
      <c r="W11" s="2" t="s">
        <v>0</v>
      </c>
      <c r="X11" s="2" t="s">
        <v>0</v>
      </c>
      <c r="Y11" s="2" t="s">
        <v>0</v>
      </c>
      <c r="Z11" s="2" t="s">
        <v>1</v>
      </c>
      <c r="AA11" s="2" t="s">
        <v>1</v>
      </c>
      <c r="AB11" s="2" t="s">
        <v>0</v>
      </c>
      <c r="AC11" s="2" t="s">
        <v>0</v>
      </c>
      <c r="AD11" s="2" t="s">
        <v>1</v>
      </c>
      <c r="AE11" s="2" t="s">
        <v>0</v>
      </c>
      <c r="AF11" s="2"/>
      <c r="AG11" s="2"/>
      <c r="AH11" s="2"/>
      <c r="AI11" s="2"/>
      <c r="AJ11" s="2"/>
      <c r="AK11" s="2"/>
      <c r="AL11" s="2"/>
      <c r="AM11" s="5"/>
      <c r="AN11" t="str" cm="1">
        <f t="array" ref="AN11">LOOKUP(2,1/(B11:AM11&lt;&gt;""),B11:AM11)</f>
        <v>tak</v>
      </c>
      <c r="AO11" cm="1">
        <f t="array" ref="AO11">_xlfn.LET(
_xlpm.rng, _xlfn._xlws.FILTER(B11:AM11, B11:AM11&lt;&gt;""),
_xlpm.n, COLUMNS(_xlpm.rng),
_xlpm.rev, INDEX(_xlpm.rng, 1, _xlfn.SEQUENCE(1, _xlpm.n, _xlpm.n, -1)),
_xlpm.pos, MATCH(TRUE, _xlpm.rev&lt;&gt;AN11, 0),
_xlpm.wynik, IF(ISNUMBER(_xlpm.pos), _xlpm.pos-1, _xlpm.n),
_xlpm.wynik
)</f>
        <v>1</v>
      </c>
      <c r="AP11" t="str">
        <f t="shared" si="0"/>
        <v>tak 1</v>
      </c>
    </row>
    <row r="12" spans="1:42" x14ac:dyDescent="0.25">
      <c r="A12" s="16" t="s">
        <v>436</v>
      </c>
      <c r="B12" s="9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1</v>
      </c>
      <c r="H12" s="2" t="s">
        <v>0</v>
      </c>
      <c r="I12" s="2" t="s">
        <v>0</v>
      </c>
      <c r="J12" s="2" t="s">
        <v>0</v>
      </c>
      <c r="K12" s="2" t="s">
        <v>1</v>
      </c>
      <c r="L12" s="2" t="s">
        <v>1</v>
      </c>
      <c r="M12" s="2" t="s">
        <v>1</v>
      </c>
      <c r="N12" s="2" t="s">
        <v>1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1</v>
      </c>
      <c r="T12" s="2" t="s">
        <v>0</v>
      </c>
      <c r="U12" s="2" t="s">
        <v>1</v>
      </c>
      <c r="V12" s="2" t="s">
        <v>1</v>
      </c>
      <c r="W12" s="2" t="s">
        <v>1</v>
      </c>
      <c r="X12" s="2" t="s">
        <v>0</v>
      </c>
      <c r="Y12" s="2" t="s">
        <v>0</v>
      </c>
      <c r="Z12" s="2" t="s">
        <v>0</v>
      </c>
      <c r="AA12" s="2" t="s">
        <v>0</v>
      </c>
      <c r="AB12" s="2" t="s">
        <v>1</v>
      </c>
      <c r="AC12" s="2" t="s">
        <v>1</v>
      </c>
      <c r="AD12" s="2" t="s">
        <v>1</v>
      </c>
      <c r="AE12" s="2" t="s">
        <v>0</v>
      </c>
      <c r="AF12" s="2"/>
      <c r="AG12" s="2"/>
      <c r="AH12" s="2"/>
      <c r="AI12" s="2"/>
      <c r="AJ12" s="2"/>
      <c r="AK12" s="2"/>
      <c r="AL12" s="2"/>
      <c r="AM12" s="5"/>
      <c r="AN12" t="str" cm="1">
        <f t="array" ref="AN12">LOOKUP(2,1/(B12:AM12&lt;&gt;""),B12:AM12)</f>
        <v>tak</v>
      </c>
      <c r="AO12" cm="1">
        <f t="array" ref="AO12">_xlfn.LET(
_xlpm.rng, _xlfn._xlws.FILTER(B12:AM12, B12:AM12&lt;&gt;""),
_xlpm.n, COLUMNS(_xlpm.rng),
_xlpm.rev, INDEX(_xlpm.rng, 1, _xlfn.SEQUENCE(1, _xlpm.n, _xlpm.n, -1)),
_xlpm.pos, MATCH(TRUE, _xlpm.rev&lt;&gt;AN12, 0),
_xlpm.wynik, IF(ISNUMBER(_xlpm.pos), _xlpm.pos-1, _xlpm.n),
_xlpm.wynik
)</f>
        <v>1</v>
      </c>
      <c r="AP12" t="str">
        <f t="shared" si="0"/>
        <v>tak 1</v>
      </c>
    </row>
    <row r="13" spans="1:42" x14ac:dyDescent="0.25">
      <c r="A13" s="16" t="s">
        <v>437</v>
      </c>
      <c r="B13" s="9" t="s">
        <v>0</v>
      </c>
      <c r="C13" s="2" t="s">
        <v>1</v>
      </c>
      <c r="D13" s="2" t="s">
        <v>0</v>
      </c>
      <c r="E13" s="2" t="s">
        <v>0</v>
      </c>
      <c r="F13" s="2" t="s">
        <v>1</v>
      </c>
      <c r="G13" s="2" t="s">
        <v>1</v>
      </c>
      <c r="H13" s="2" t="s">
        <v>1</v>
      </c>
      <c r="I13" s="2" t="s">
        <v>1</v>
      </c>
      <c r="J13" s="2" t="s">
        <v>1</v>
      </c>
      <c r="K13" s="2" t="s">
        <v>1</v>
      </c>
      <c r="L13" s="2" t="s">
        <v>1</v>
      </c>
      <c r="M13" s="2" t="s">
        <v>1</v>
      </c>
      <c r="N13" s="2" t="s">
        <v>0</v>
      </c>
      <c r="O13" s="2" t="s">
        <v>1</v>
      </c>
      <c r="P13" s="2" t="s">
        <v>0</v>
      </c>
      <c r="Q13" s="2" t="s">
        <v>1</v>
      </c>
      <c r="R13" s="2" t="s">
        <v>1</v>
      </c>
      <c r="S13" s="2" t="s">
        <v>1</v>
      </c>
      <c r="T13" s="2" t="s">
        <v>0</v>
      </c>
      <c r="U13" s="2" t="s">
        <v>1</v>
      </c>
      <c r="V13" s="2" t="s">
        <v>0</v>
      </c>
      <c r="W13" s="2" t="s">
        <v>0</v>
      </c>
      <c r="X13" s="2" t="s">
        <v>0</v>
      </c>
      <c r="Y13" s="2" t="s">
        <v>0</v>
      </c>
      <c r="Z13" s="2" t="s">
        <v>1</v>
      </c>
      <c r="AA13" s="2" t="s">
        <v>0</v>
      </c>
      <c r="AB13" s="2" t="s">
        <v>0</v>
      </c>
      <c r="AC13" s="2" t="s">
        <v>0</v>
      </c>
      <c r="AD13" s="2" t="s">
        <v>1</v>
      </c>
      <c r="AE13" s="2" t="s">
        <v>0</v>
      </c>
      <c r="AF13" s="2"/>
      <c r="AG13" s="2"/>
      <c r="AH13" s="2"/>
      <c r="AI13" s="2"/>
      <c r="AJ13" s="2"/>
      <c r="AK13" s="2"/>
      <c r="AL13" s="2"/>
      <c r="AM13" s="5"/>
      <c r="AN13" t="str" cm="1">
        <f t="array" ref="AN13">LOOKUP(2,1/(B13:AM13&lt;&gt;""),B13:AM13)</f>
        <v>tak</v>
      </c>
      <c r="AO13" cm="1">
        <f t="array" ref="AO13">_xlfn.LET(
_xlpm.rng, _xlfn._xlws.FILTER(B13:AM13, B13:AM13&lt;&gt;""),
_xlpm.n, COLUMNS(_xlpm.rng),
_xlpm.rev, INDEX(_xlpm.rng, 1, _xlfn.SEQUENCE(1, _xlpm.n, _xlpm.n, -1)),
_xlpm.pos, MATCH(TRUE, _xlpm.rev&lt;&gt;AN13, 0),
_xlpm.wynik, IF(ISNUMBER(_xlpm.pos), _xlpm.pos-1, _xlpm.n),
_xlpm.wynik
)</f>
        <v>1</v>
      </c>
      <c r="AP13" t="str">
        <f t="shared" si="0"/>
        <v>tak 1</v>
      </c>
    </row>
    <row r="14" spans="1:42" x14ac:dyDescent="0.25">
      <c r="A14" s="16" t="s">
        <v>438</v>
      </c>
      <c r="B14" s="9" t="s">
        <v>0</v>
      </c>
      <c r="C14" s="2" t="s">
        <v>0</v>
      </c>
      <c r="D14" s="2" t="s">
        <v>1</v>
      </c>
      <c r="E14" s="2" t="s">
        <v>1</v>
      </c>
      <c r="F14" s="2" t="s">
        <v>0</v>
      </c>
      <c r="G14" s="2" t="s">
        <v>0</v>
      </c>
      <c r="H14" s="2" t="s">
        <v>0</v>
      </c>
      <c r="I14" s="2" t="s">
        <v>1</v>
      </c>
      <c r="J14" s="2" t="s">
        <v>0</v>
      </c>
      <c r="K14" s="2" t="s">
        <v>1</v>
      </c>
      <c r="L14" s="2" t="s">
        <v>1</v>
      </c>
      <c r="M14" s="2" t="s">
        <v>1</v>
      </c>
      <c r="N14" s="2" t="s">
        <v>1</v>
      </c>
      <c r="O14" s="2" t="s">
        <v>1</v>
      </c>
      <c r="P14" s="2" t="s">
        <v>0</v>
      </c>
      <c r="Q14" s="2" t="s">
        <v>1</v>
      </c>
      <c r="R14" s="2" t="s">
        <v>0</v>
      </c>
      <c r="S14" s="2" t="s">
        <v>0</v>
      </c>
      <c r="T14" s="2" t="s">
        <v>1</v>
      </c>
      <c r="U14" s="2" t="s">
        <v>0</v>
      </c>
      <c r="V14" s="2" t="s">
        <v>0</v>
      </c>
      <c r="W14" s="2" t="s">
        <v>0</v>
      </c>
      <c r="X14" s="2" t="s">
        <v>0</v>
      </c>
      <c r="Y14" s="2" t="s">
        <v>0</v>
      </c>
      <c r="Z14" s="2" t="s">
        <v>0</v>
      </c>
      <c r="AA14" s="2" t="s">
        <v>0</v>
      </c>
      <c r="AB14" s="2" t="s">
        <v>0</v>
      </c>
      <c r="AC14" s="2" t="s">
        <v>1</v>
      </c>
      <c r="AD14" s="2" t="s">
        <v>1</v>
      </c>
      <c r="AE14" s="2" t="s">
        <v>0</v>
      </c>
      <c r="AF14" s="2"/>
      <c r="AG14" s="2"/>
      <c r="AH14" s="2"/>
      <c r="AI14" s="2"/>
      <c r="AJ14" s="2"/>
      <c r="AK14" s="2"/>
      <c r="AL14" s="2"/>
      <c r="AM14" s="5"/>
      <c r="AN14" t="str" cm="1">
        <f t="array" ref="AN14">LOOKUP(2,1/(B14:AM14&lt;&gt;""),B14:AM14)</f>
        <v>tak</v>
      </c>
      <c r="AO14" cm="1">
        <f t="array" ref="AO14">_xlfn.LET(
_xlpm.rng, _xlfn._xlws.FILTER(B14:AM14, B14:AM14&lt;&gt;""),
_xlpm.n, COLUMNS(_xlpm.rng),
_xlpm.rev, INDEX(_xlpm.rng, 1, _xlfn.SEQUENCE(1, _xlpm.n, _xlpm.n, -1)),
_xlpm.pos, MATCH(TRUE, _xlpm.rev&lt;&gt;AN14, 0),
_xlpm.wynik, IF(ISNUMBER(_xlpm.pos), _xlpm.pos-1, _xlpm.n),
_xlpm.wynik
)</f>
        <v>1</v>
      </c>
      <c r="AP14" t="str">
        <f t="shared" si="0"/>
        <v>tak 1</v>
      </c>
    </row>
    <row r="15" spans="1:42" x14ac:dyDescent="0.25">
      <c r="A15" s="16" t="s">
        <v>439</v>
      </c>
      <c r="B15" s="9" t="s">
        <v>0</v>
      </c>
      <c r="C15" s="2" t="s">
        <v>1</v>
      </c>
      <c r="D15" s="2" t="s">
        <v>0</v>
      </c>
      <c r="E15" s="2" t="s">
        <v>1</v>
      </c>
      <c r="F15" s="2" t="s">
        <v>1</v>
      </c>
      <c r="G15" s="2" t="s">
        <v>1</v>
      </c>
      <c r="H15" s="2" t="s">
        <v>0</v>
      </c>
      <c r="I15" s="2" t="s">
        <v>1</v>
      </c>
      <c r="J15" s="2" t="s">
        <v>1</v>
      </c>
      <c r="K15" s="2" t="s">
        <v>1</v>
      </c>
      <c r="L15" s="2" t="s">
        <v>1</v>
      </c>
      <c r="M15" s="2" t="s">
        <v>1</v>
      </c>
      <c r="N15" s="2" t="s">
        <v>1</v>
      </c>
      <c r="O15" s="2" t="s">
        <v>0</v>
      </c>
      <c r="P15" s="2" t="s">
        <v>1</v>
      </c>
      <c r="Q15" s="2" t="s">
        <v>0</v>
      </c>
      <c r="R15" s="2" t="s">
        <v>1</v>
      </c>
      <c r="S15" s="2" t="s">
        <v>1</v>
      </c>
      <c r="T15" s="2" t="s">
        <v>0</v>
      </c>
      <c r="U15" s="2" t="s">
        <v>0</v>
      </c>
      <c r="V15" s="2" t="s">
        <v>1</v>
      </c>
      <c r="W15" s="2" t="s">
        <v>0</v>
      </c>
      <c r="X15" s="2" t="s">
        <v>1</v>
      </c>
      <c r="Y15" s="2" t="s">
        <v>1</v>
      </c>
      <c r="Z15" s="2" t="s">
        <v>1</v>
      </c>
      <c r="AA15" s="2" t="s">
        <v>1</v>
      </c>
      <c r="AB15" s="2" t="s">
        <v>0</v>
      </c>
      <c r="AC15" s="2" t="s">
        <v>1</v>
      </c>
      <c r="AD15" s="2" t="s">
        <v>1</v>
      </c>
      <c r="AE15" s="2" t="s">
        <v>0</v>
      </c>
      <c r="AF15" s="2"/>
      <c r="AG15" s="2"/>
      <c r="AH15" s="2"/>
      <c r="AI15" s="2"/>
      <c r="AJ15" s="2"/>
      <c r="AK15" s="2"/>
      <c r="AL15" s="2"/>
      <c r="AM15" s="5"/>
      <c r="AN15" t="str" cm="1">
        <f t="array" ref="AN15">LOOKUP(2,1/(B15:AM15&lt;&gt;""),B15:AM15)</f>
        <v>tak</v>
      </c>
      <c r="AO15" cm="1">
        <f t="array" ref="AO15">_xlfn.LET(
_xlpm.rng, _xlfn._xlws.FILTER(B15:AM15, B15:AM15&lt;&gt;""),
_xlpm.n, COLUMNS(_xlpm.rng),
_xlpm.rev, INDEX(_xlpm.rng, 1, _xlfn.SEQUENCE(1, _xlpm.n, _xlpm.n, -1)),
_xlpm.pos, MATCH(TRUE, _xlpm.rev&lt;&gt;AN15, 0),
_xlpm.wynik, IF(ISNUMBER(_xlpm.pos), _xlpm.pos-1, _xlpm.n),
_xlpm.wynik
)</f>
        <v>1</v>
      </c>
      <c r="AP15" t="str">
        <f t="shared" si="0"/>
        <v>tak 1</v>
      </c>
    </row>
    <row r="16" spans="1:42" ht="15.75" thickBot="1" x14ac:dyDescent="0.3">
      <c r="A16" s="16" t="s">
        <v>440</v>
      </c>
      <c r="B16" s="9" t="s">
        <v>1</v>
      </c>
      <c r="C16" s="2" t="s">
        <v>1</v>
      </c>
      <c r="D16" s="2" t="s">
        <v>0</v>
      </c>
      <c r="E16" s="2" t="s">
        <v>0</v>
      </c>
      <c r="F16" s="2" t="s">
        <v>0</v>
      </c>
      <c r="G16" s="2" t="s">
        <v>1</v>
      </c>
      <c r="H16" s="2" t="s">
        <v>1</v>
      </c>
      <c r="I16" s="2" t="s">
        <v>1</v>
      </c>
      <c r="J16" s="2" t="s">
        <v>0</v>
      </c>
      <c r="K16" s="2" t="s">
        <v>1</v>
      </c>
      <c r="L16" s="2" t="s">
        <v>1</v>
      </c>
      <c r="M16" s="2" t="s">
        <v>1</v>
      </c>
      <c r="N16" s="2" t="s">
        <v>0</v>
      </c>
      <c r="O16" s="2" t="s">
        <v>1</v>
      </c>
      <c r="P16" s="2" t="s">
        <v>0</v>
      </c>
      <c r="Q16" s="2" t="s">
        <v>0</v>
      </c>
      <c r="R16" s="2" t="s">
        <v>1</v>
      </c>
      <c r="S16" s="2" t="s">
        <v>1</v>
      </c>
      <c r="T16" s="2" t="s">
        <v>0</v>
      </c>
      <c r="U16" s="2" t="s">
        <v>0</v>
      </c>
      <c r="V16" s="2" t="s">
        <v>1</v>
      </c>
      <c r="W16" s="2" t="s">
        <v>1</v>
      </c>
      <c r="X16" s="2" t="s">
        <v>0</v>
      </c>
      <c r="Y16" s="2" t="s">
        <v>0</v>
      </c>
      <c r="Z16" s="2" t="s">
        <v>1</v>
      </c>
      <c r="AA16" s="6" t="s">
        <v>0</v>
      </c>
      <c r="AB16" s="2" t="s">
        <v>0</v>
      </c>
      <c r="AC16" s="2" t="s">
        <v>0</v>
      </c>
      <c r="AD16" s="2" t="s">
        <v>1</v>
      </c>
      <c r="AE16" s="2" t="s">
        <v>0</v>
      </c>
      <c r="AF16" s="2"/>
      <c r="AG16" s="2"/>
      <c r="AH16" s="2"/>
      <c r="AI16" s="2"/>
      <c r="AJ16" s="2"/>
      <c r="AK16" s="2"/>
      <c r="AL16" s="2"/>
      <c r="AM16" s="5"/>
      <c r="AN16" t="str" cm="1">
        <f t="array" ref="AN16">LOOKUP(2,1/(B16:AM16&lt;&gt;""),B16:AM16)</f>
        <v>tak</v>
      </c>
      <c r="AO16" cm="1">
        <f t="array" ref="AO16">_xlfn.LET(
_xlpm.rng, _xlfn._xlws.FILTER(B16:AM16, B16:AM16&lt;&gt;""),
_xlpm.n, COLUMNS(_xlpm.rng),
_xlpm.rev, INDEX(_xlpm.rng, 1, _xlfn.SEQUENCE(1, _xlpm.n, _xlpm.n, -1)),
_xlpm.pos, MATCH(TRUE, _xlpm.rev&lt;&gt;AN16, 0),
_xlpm.wynik, IF(ISNUMBER(_xlpm.pos), _xlpm.pos-1, _xlpm.n),
_xlpm.wynik
)</f>
        <v>1</v>
      </c>
      <c r="AP16" t="str">
        <f t="shared" si="0"/>
        <v>tak 1</v>
      </c>
    </row>
    <row r="17" spans="1:42" ht="15.75" thickBot="1" x14ac:dyDescent="0.3">
      <c r="A17" s="16" t="s">
        <v>441</v>
      </c>
      <c r="B17" s="9" t="s">
        <v>0</v>
      </c>
      <c r="C17" s="2" t="s">
        <v>1</v>
      </c>
      <c r="D17" s="2" t="s">
        <v>0</v>
      </c>
      <c r="E17" s="2" t="s">
        <v>1</v>
      </c>
      <c r="F17" s="2" t="s">
        <v>0</v>
      </c>
      <c r="G17" s="2" t="s">
        <v>1</v>
      </c>
      <c r="H17" s="2" t="s">
        <v>1</v>
      </c>
      <c r="I17" s="2" t="s">
        <v>0</v>
      </c>
      <c r="J17" s="2" t="s">
        <v>1</v>
      </c>
      <c r="K17" s="2" t="s">
        <v>1</v>
      </c>
      <c r="L17" s="2" t="s">
        <v>1</v>
      </c>
      <c r="M17" s="2" t="s">
        <v>1</v>
      </c>
      <c r="N17" s="2" t="s">
        <v>0</v>
      </c>
      <c r="O17" s="2" t="s">
        <v>1</v>
      </c>
      <c r="P17" s="2" t="s">
        <v>1</v>
      </c>
      <c r="Q17" s="2" t="s">
        <v>1</v>
      </c>
      <c r="R17" s="2" t="s">
        <v>1</v>
      </c>
      <c r="S17" s="2" t="s">
        <v>0</v>
      </c>
      <c r="T17" s="2" t="s">
        <v>0</v>
      </c>
      <c r="U17" s="2" t="s">
        <v>1</v>
      </c>
      <c r="V17" s="2" t="s">
        <v>0</v>
      </c>
      <c r="W17" s="2" t="s">
        <v>0</v>
      </c>
      <c r="X17" s="2" t="s">
        <v>0</v>
      </c>
      <c r="Y17" s="2" t="s">
        <v>1</v>
      </c>
      <c r="Z17" s="2" t="s">
        <v>1</v>
      </c>
      <c r="AA17" s="6" t="s">
        <v>0</v>
      </c>
      <c r="AB17" s="2" t="s">
        <v>1</v>
      </c>
      <c r="AC17" s="2" t="s">
        <v>0</v>
      </c>
      <c r="AD17" s="2" t="s">
        <v>1</v>
      </c>
      <c r="AE17" s="2" t="s">
        <v>0</v>
      </c>
      <c r="AF17" s="2"/>
      <c r="AG17" s="2"/>
      <c r="AH17" s="2"/>
      <c r="AI17" s="2"/>
      <c r="AJ17" s="2"/>
      <c r="AK17" s="2"/>
      <c r="AL17" s="2"/>
      <c r="AM17" s="5"/>
      <c r="AN17" t="str" cm="1">
        <f t="array" ref="AN17">LOOKUP(2,1/(B17:AM17&lt;&gt;""),B17:AM17)</f>
        <v>tak</v>
      </c>
      <c r="AO17" cm="1">
        <f t="array" ref="AO17">_xlfn.LET(
_xlpm.rng, _xlfn._xlws.FILTER(B17:AM17, B17:AM17&lt;&gt;""),
_xlpm.n, COLUMNS(_xlpm.rng),
_xlpm.rev, INDEX(_xlpm.rng, 1, _xlfn.SEQUENCE(1, _xlpm.n, _xlpm.n, -1)),
_xlpm.pos, MATCH(TRUE, _xlpm.rev&lt;&gt;AN17, 0),
_xlpm.wynik, IF(ISNUMBER(_xlpm.pos), _xlpm.pos-1, _xlpm.n),
_xlpm.wynik
)</f>
        <v>1</v>
      </c>
      <c r="AP17" t="str">
        <f t="shared" si="0"/>
        <v>tak 1</v>
      </c>
    </row>
    <row r="18" spans="1:42" ht="15.75" thickBot="1" x14ac:dyDescent="0.3">
      <c r="A18" s="16" t="s">
        <v>442</v>
      </c>
      <c r="B18" s="9" t="s">
        <v>1</v>
      </c>
      <c r="C18" s="2" t="s">
        <v>1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1</v>
      </c>
      <c r="J18" s="2" t="s">
        <v>1</v>
      </c>
      <c r="K18" s="2" t="s">
        <v>0</v>
      </c>
      <c r="L18" s="2" t="s">
        <v>0</v>
      </c>
      <c r="M18" s="2" t="s">
        <v>1</v>
      </c>
      <c r="N18" s="2" t="s">
        <v>0</v>
      </c>
      <c r="O18" s="2" t="s">
        <v>1</v>
      </c>
      <c r="P18" s="2" t="s">
        <v>1</v>
      </c>
      <c r="Q18" s="2" t="s">
        <v>0</v>
      </c>
      <c r="R18" s="2" t="s">
        <v>1</v>
      </c>
      <c r="S18" s="2" t="s">
        <v>1</v>
      </c>
      <c r="T18" s="2" t="s">
        <v>0</v>
      </c>
      <c r="U18" s="2" t="s">
        <v>1</v>
      </c>
      <c r="V18" s="2" t="s">
        <v>0</v>
      </c>
      <c r="W18" s="2" t="s">
        <v>0</v>
      </c>
      <c r="X18" s="2" t="s">
        <v>0</v>
      </c>
      <c r="Y18" s="2" t="s">
        <v>0</v>
      </c>
      <c r="Z18" s="2" t="s">
        <v>1</v>
      </c>
      <c r="AA18" s="6" t="s">
        <v>0</v>
      </c>
      <c r="AB18" s="2" t="s">
        <v>1</v>
      </c>
      <c r="AC18" s="2" t="s">
        <v>1</v>
      </c>
      <c r="AD18" s="2" t="s">
        <v>0</v>
      </c>
      <c r="AE18" s="2" t="s">
        <v>0</v>
      </c>
      <c r="AF18" s="2"/>
      <c r="AG18" s="2"/>
      <c r="AH18" s="2"/>
      <c r="AI18" s="2"/>
      <c r="AJ18" s="2"/>
      <c r="AK18" s="2"/>
      <c r="AL18" s="2"/>
      <c r="AM18" s="5"/>
      <c r="AN18" t="str" cm="1">
        <f t="array" ref="AN18">LOOKUP(2,1/(B18:AM18&lt;&gt;""),B18:AM18)</f>
        <v>tak</v>
      </c>
      <c r="AO18" cm="1">
        <f t="array" ref="AO18">_xlfn.LET(
_xlpm.rng, _xlfn._xlws.FILTER(B18:AM18, B18:AM18&lt;&gt;""),
_xlpm.n, COLUMNS(_xlpm.rng),
_xlpm.rev, INDEX(_xlpm.rng, 1, _xlfn.SEQUENCE(1, _xlpm.n, _xlpm.n, -1)),
_xlpm.pos, MATCH(TRUE, _xlpm.rev&lt;&gt;AN18, 0),
_xlpm.wynik, IF(ISNUMBER(_xlpm.pos), _xlpm.pos-1, _xlpm.n),
_xlpm.wynik
)</f>
        <v>2</v>
      </c>
      <c r="AP18" t="str">
        <f t="shared" si="0"/>
        <v>tak 2</v>
      </c>
    </row>
    <row r="19" spans="1:42" ht="15.75" thickBot="1" x14ac:dyDescent="0.3">
      <c r="A19" s="16" t="s">
        <v>443</v>
      </c>
      <c r="B19" s="9" t="s">
        <v>1</v>
      </c>
      <c r="C19" s="2" t="s">
        <v>0</v>
      </c>
      <c r="D19" s="2" t="s">
        <v>0</v>
      </c>
      <c r="E19" s="2" t="s">
        <v>1</v>
      </c>
      <c r="F19" s="2" t="s">
        <v>0</v>
      </c>
      <c r="G19" s="6" t="s">
        <v>1</v>
      </c>
      <c r="H19" s="2" t="s">
        <v>0</v>
      </c>
      <c r="I19" s="2" t="s">
        <v>1</v>
      </c>
      <c r="J19" s="2" t="s">
        <v>1</v>
      </c>
      <c r="K19" s="2" t="s">
        <v>1</v>
      </c>
      <c r="L19" s="6" t="s">
        <v>1</v>
      </c>
      <c r="M19" s="2" t="s">
        <v>1</v>
      </c>
      <c r="N19" s="2" t="s">
        <v>1</v>
      </c>
      <c r="O19" s="2" t="s">
        <v>0</v>
      </c>
      <c r="P19" s="2" t="s">
        <v>1</v>
      </c>
      <c r="Q19" s="2" t="s">
        <v>0</v>
      </c>
      <c r="R19" s="2" t="s">
        <v>0</v>
      </c>
      <c r="S19" s="2" t="s">
        <v>0</v>
      </c>
      <c r="T19" s="2" t="s">
        <v>0</v>
      </c>
      <c r="U19" s="2" t="s">
        <v>0</v>
      </c>
      <c r="V19" s="2" t="s">
        <v>0</v>
      </c>
      <c r="W19" s="2" t="s">
        <v>0</v>
      </c>
      <c r="X19" s="2" t="s">
        <v>0</v>
      </c>
      <c r="Y19" s="2" t="s">
        <v>0</v>
      </c>
      <c r="Z19" s="2" t="s">
        <v>0</v>
      </c>
      <c r="AA19" s="6" t="s">
        <v>0</v>
      </c>
      <c r="AB19" s="2" t="s">
        <v>1</v>
      </c>
      <c r="AC19" s="2" t="s">
        <v>1</v>
      </c>
      <c r="AD19" s="2" t="s">
        <v>1</v>
      </c>
      <c r="AE19" s="2" t="s">
        <v>0</v>
      </c>
      <c r="AF19" s="2"/>
      <c r="AG19" s="2"/>
      <c r="AH19" s="2"/>
      <c r="AI19" s="2"/>
      <c r="AJ19" s="2"/>
      <c r="AK19" s="2"/>
      <c r="AL19" s="2"/>
      <c r="AM19" s="5"/>
      <c r="AN19" t="str" cm="1">
        <f t="array" ref="AN19">LOOKUP(2,1/(B19:AM19&lt;&gt;""),B19:AM19)</f>
        <v>tak</v>
      </c>
      <c r="AO19" cm="1">
        <f t="array" ref="AO19">_xlfn.LET(
_xlpm.rng, _xlfn._xlws.FILTER(B19:AM19, B19:AM19&lt;&gt;""),
_xlpm.n, COLUMNS(_xlpm.rng),
_xlpm.rev, INDEX(_xlpm.rng, 1, _xlfn.SEQUENCE(1, _xlpm.n, _xlpm.n, -1)),
_xlpm.pos, MATCH(TRUE, _xlpm.rev&lt;&gt;AN19, 0),
_xlpm.wynik, IF(ISNUMBER(_xlpm.pos), _xlpm.pos-1, _xlpm.n),
_xlpm.wynik
)</f>
        <v>1</v>
      </c>
      <c r="AP19" t="str">
        <f t="shared" si="0"/>
        <v>tak 1</v>
      </c>
    </row>
    <row r="20" spans="1:42" ht="15.75" thickBot="1" x14ac:dyDescent="0.3">
      <c r="A20" s="16" t="s">
        <v>444</v>
      </c>
      <c r="B20" s="9" t="s">
        <v>0</v>
      </c>
      <c r="C20" s="2" t="s">
        <v>0</v>
      </c>
      <c r="D20" s="2" t="s">
        <v>0</v>
      </c>
      <c r="E20" s="2" t="s">
        <v>1</v>
      </c>
      <c r="F20" s="2" t="s">
        <v>0</v>
      </c>
      <c r="G20" s="6" t="s">
        <v>1</v>
      </c>
      <c r="H20" s="2" t="s">
        <v>1</v>
      </c>
      <c r="I20" s="2" t="s">
        <v>1</v>
      </c>
      <c r="J20" s="2" t="s">
        <v>1</v>
      </c>
      <c r="K20" s="2" t="s">
        <v>0</v>
      </c>
      <c r="L20" s="6" t="s">
        <v>1</v>
      </c>
      <c r="M20" s="2" t="s">
        <v>0</v>
      </c>
      <c r="N20" s="2" t="s">
        <v>1</v>
      </c>
      <c r="O20" s="2" t="s">
        <v>1</v>
      </c>
      <c r="P20" s="2" t="s">
        <v>0</v>
      </c>
      <c r="Q20" s="2" t="s">
        <v>1</v>
      </c>
      <c r="R20" s="2" t="s">
        <v>0</v>
      </c>
      <c r="S20" s="2" t="s">
        <v>1</v>
      </c>
      <c r="T20" s="2" t="s">
        <v>1</v>
      </c>
      <c r="U20" s="2" t="s">
        <v>1</v>
      </c>
      <c r="V20" s="2" t="s">
        <v>0</v>
      </c>
      <c r="W20" s="2" t="s">
        <v>1</v>
      </c>
      <c r="X20" s="2" t="s">
        <v>1</v>
      </c>
      <c r="Y20" s="2" t="s">
        <v>1</v>
      </c>
      <c r="Z20" s="2" t="s">
        <v>1</v>
      </c>
      <c r="AA20" s="6" t="s">
        <v>0</v>
      </c>
      <c r="AB20" s="2" t="s">
        <v>0</v>
      </c>
      <c r="AC20" s="2" t="s">
        <v>1</v>
      </c>
      <c r="AD20" s="2" t="s">
        <v>1</v>
      </c>
      <c r="AE20" s="2" t="s">
        <v>1</v>
      </c>
      <c r="AF20" s="2"/>
      <c r="AG20" s="2"/>
      <c r="AH20" s="2"/>
      <c r="AI20" s="2"/>
      <c r="AJ20" s="2"/>
      <c r="AK20" s="2"/>
      <c r="AL20" s="2"/>
      <c r="AM20" s="5"/>
      <c r="AN20" t="str" cm="1">
        <f t="array" ref="AN20">LOOKUP(2,1/(B20:AM20&lt;&gt;""),B20:AM20)</f>
        <v>nie</v>
      </c>
      <c r="AO20" cm="1">
        <f t="array" ref="AO20">_xlfn.LET(
_xlpm.rng, _xlfn._xlws.FILTER(B20:AM20, B20:AM20&lt;&gt;""),
_xlpm.n, COLUMNS(_xlpm.rng),
_xlpm.rev, INDEX(_xlpm.rng, 1, _xlfn.SEQUENCE(1, _xlpm.n, _xlpm.n, -1)),
_xlpm.pos, MATCH(TRUE, _xlpm.rev&lt;&gt;AN20, 0),
_xlpm.wynik, IF(ISNUMBER(_xlpm.pos), _xlpm.pos-1, _xlpm.n),
_xlpm.wynik
)</f>
        <v>3</v>
      </c>
      <c r="AP20" t="str">
        <f t="shared" si="0"/>
        <v>nie 3</v>
      </c>
    </row>
    <row r="21" spans="1:42" ht="15.75" thickBot="1" x14ac:dyDescent="0.3">
      <c r="A21" s="16" t="s">
        <v>445</v>
      </c>
      <c r="B21" s="10" t="s">
        <v>1</v>
      </c>
      <c r="C21" s="2" t="s">
        <v>0</v>
      </c>
      <c r="D21" s="6" t="s">
        <v>1</v>
      </c>
      <c r="E21" s="6" t="s">
        <v>0</v>
      </c>
      <c r="F21" s="2" t="s">
        <v>0</v>
      </c>
      <c r="G21" s="6" t="s">
        <v>1</v>
      </c>
      <c r="H21" s="6" t="s">
        <v>0</v>
      </c>
      <c r="I21" s="6" t="s">
        <v>0</v>
      </c>
      <c r="J21" s="2" t="s">
        <v>1</v>
      </c>
      <c r="K21" s="6" t="s">
        <v>1</v>
      </c>
      <c r="L21" s="6" t="s">
        <v>1</v>
      </c>
      <c r="M21" s="6" t="s">
        <v>0</v>
      </c>
      <c r="N21" s="6" t="s">
        <v>0</v>
      </c>
      <c r="O21" s="6" t="s">
        <v>0</v>
      </c>
      <c r="P21" s="6" t="s">
        <v>0</v>
      </c>
      <c r="Q21" s="6" t="s">
        <v>1</v>
      </c>
      <c r="R21" s="2" t="s">
        <v>0</v>
      </c>
      <c r="S21" s="6" t="s">
        <v>1</v>
      </c>
      <c r="T21" s="6" t="s">
        <v>1</v>
      </c>
      <c r="U21" s="6" t="s">
        <v>1</v>
      </c>
      <c r="V21" s="2" t="s">
        <v>0</v>
      </c>
      <c r="W21" s="6" t="s">
        <v>0</v>
      </c>
      <c r="X21" s="6" t="s">
        <v>1</v>
      </c>
      <c r="Y21" s="6" t="s">
        <v>1</v>
      </c>
      <c r="Z21" s="6" t="s">
        <v>1</v>
      </c>
      <c r="AA21" s="6" t="s">
        <v>0</v>
      </c>
      <c r="AB21" s="6" t="s">
        <v>0</v>
      </c>
      <c r="AC21" s="6" t="s">
        <v>0</v>
      </c>
      <c r="AD21" s="2" t="s">
        <v>1</v>
      </c>
      <c r="AE21" s="6" t="s">
        <v>0</v>
      </c>
      <c r="AF21" s="6"/>
      <c r="AG21" s="6"/>
      <c r="AH21" s="6"/>
      <c r="AI21" s="6"/>
      <c r="AJ21" s="6"/>
      <c r="AK21" s="6"/>
      <c r="AL21" s="6"/>
      <c r="AM21" s="7"/>
      <c r="AN21" t="str" cm="1">
        <f t="array" ref="AN21">LOOKUP(2,1/(B21:AM21&lt;&gt;""),B21:AM21)</f>
        <v>tak</v>
      </c>
      <c r="AO21" cm="1">
        <f t="array" ref="AO21">_xlfn.LET(
_xlpm.rng, _xlfn._xlws.FILTER(B21:AM21, B21:AM21&lt;&gt;""),
_xlpm.n, COLUMNS(_xlpm.rng),
_xlpm.rev, INDEX(_xlpm.rng, 1, _xlfn.SEQUENCE(1, _xlpm.n, _xlpm.n, -1)),
_xlpm.pos, MATCH(TRUE, _xlpm.rev&lt;&gt;AN21, 0),
_xlpm.wynik, IF(ISNUMBER(_xlpm.pos), _xlpm.pos-1, _xlpm.n),
_xlpm.wynik
)</f>
        <v>1</v>
      </c>
      <c r="AP21" t="str">
        <f t="shared" si="0"/>
        <v>tak 1</v>
      </c>
    </row>
    <row r="22" spans="1:42" hidden="1" x14ac:dyDescent="0.25">
      <c r="B22">
        <f t="shared" ref="B22:AM22" si="1">COUNTIF(B2:B21, "tak")</f>
        <v>14</v>
      </c>
      <c r="C22">
        <f t="shared" si="1"/>
        <v>12</v>
      </c>
      <c r="D22">
        <f t="shared" si="1"/>
        <v>14</v>
      </c>
      <c r="E22">
        <f t="shared" si="1"/>
        <v>10</v>
      </c>
      <c r="F22">
        <f t="shared" si="1"/>
        <v>16</v>
      </c>
      <c r="G22">
        <f t="shared" si="1"/>
        <v>8</v>
      </c>
      <c r="H22">
        <f t="shared" si="1"/>
        <v>12</v>
      </c>
      <c r="I22">
        <f t="shared" si="1"/>
        <v>10</v>
      </c>
      <c r="J22">
        <f t="shared" si="1"/>
        <v>10</v>
      </c>
      <c r="K22">
        <f t="shared" si="1"/>
        <v>6</v>
      </c>
      <c r="L22">
        <f t="shared" si="1"/>
        <v>6</v>
      </c>
      <c r="M22">
        <f t="shared" si="1"/>
        <v>4</v>
      </c>
      <c r="N22">
        <f t="shared" si="1"/>
        <v>10</v>
      </c>
      <c r="O22">
        <f t="shared" si="1"/>
        <v>8</v>
      </c>
      <c r="P22">
        <f t="shared" si="1"/>
        <v>12</v>
      </c>
      <c r="Q22">
        <f t="shared" si="1"/>
        <v>10</v>
      </c>
      <c r="R22">
        <f t="shared" si="1"/>
        <v>10</v>
      </c>
      <c r="S22">
        <f t="shared" si="1"/>
        <v>6</v>
      </c>
      <c r="T22">
        <f t="shared" si="1"/>
        <v>12</v>
      </c>
      <c r="U22">
        <f t="shared" si="1"/>
        <v>8</v>
      </c>
      <c r="V22">
        <f t="shared" si="1"/>
        <v>14</v>
      </c>
      <c r="W22">
        <f t="shared" si="1"/>
        <v>12</v>
      </c>
      <c r="X22">
        <f t="shared" si="1"/>
        <v>16</v>
      </c>
      <c r="Y22">
        <f t="shared" si="1"/>
        <v>12</v>
      </c>
      <c r="Z22">
        <f t="shared" si="1"/>
        <v>10</v>
      </c>
      <c r="AA22">
        <f t="shared" si="1"/>
        <v>14</v>
      </c>
      <c r="AB22">
        <f t="shared" si="1"/>
        <v>10</v>
      </c>
      <c r="AC22">
        <f t="shared" si="1"/>
        <v>8</v>
      </c>
      <c r="AD22">
        <f t="shared" si="1"/>
        <v>8</v>
      </c>
      <c r="AE22">
        <f t="shared" si="1"/>
        <v>14</v>
      </c>
      <c r="AF22">
        <f t="shared" si="1"/>
        <v>0</v>
      </c>
      <c r="AG22">
        <f t="shared" si="1"/>
        <v>0</v>
      </c>
      <c r="AH22">
        <f t="shared" si="1"/>
        <v>0</v>
      </c>
      <c r="AI22">
        <f t="shared" si="1"/>
        <v>0</v>
      </c>
      <c r="AJ22">
        <f t="shared" si="1"/>
        <v>0</v>
      </c>
      <c r="AK22">
        <f t="shared" si="1"/>
        <v>0</v>
      </c>
      <c r="AL22">
        <f t="shared" si="1"/>
        <v>0</v>
      </c>
      <c r="AM22">
        <f t="shared" si="1"/>
        <v>0</v>
      </c>
    </row>
    <row r="23" spans="1:42" hidden="1" x14ac:dyDescent="0.25">
      <c r="B23">
        <f t="shared" ref="B23:AM23" si="2">COUNTIF(B2:B21, "nie")</f>
        <v>6</v>
      </c>
      <c r="C23">
        <f t="shared" si="2"/>
        <v>8</v>
      </c>
      <c r="D23">
        <f t="shared" si="2"/>
        <v>6</v>
      </c>
      <c r="E23">
        <f t="shared" si="2"/>
        <v>10</v>
      </c>
      <c r="F23">
        <f t="shared" si="2"/>
        <v>4</v>
      </c>
      <c r="G23">
        <f t="shared" si="2"/>
        <v>12</v>
      </c>
      <c r="H23">
        <f t="shared" si="2"/>
        <v>8</v>
      </c>
      <c r="I23">
        <f t="shared" si="2"/>
        <v>10</v>
      </c>
      <c r="J23">
        <f t="shared" si="2"/>
        <v>10</v>
      </c>
      <c r="K23">
        <f t="shared" si="2"/>
        <v>14</v>
      </c>
      <c r="L23">
        <f t="shared" si="2"/>
        <v>14</v>
      </c>
      <c r="M23">
        <f t="shared" si="2"/>
        <v>16</v>
      </c>
      <c r="N23">
        <f t="shared" si="2"/>
        <v>10</v>
      </c>
      <c r="O23">
        <f t="shared" si="2"/>
        <v>12</v>
      </c>
      <c r="P23">
        <f t="shared" si="2"/>
        <v>8</v>
      </c>
      <c r="Q23">
        <f t="shared" si="2"/>
        <v>10</v>
      </c>
      <c r="R23">
        <f t="shared" si="2"/>
        <v>10</v>
      </c>
      <c r="S23">
        <f t="shared" si="2"/>
        <v>14</v>
      </c>
      <c r="T23">
        <f t="shared" si="2"/>
        <v>8</v>
      </c>
      <c r="U23">
        <f t="shared" si="2"/>
        <v>12</v>
      </c>
      <c r="V23">
        <f t="shared" si="2"/>
        <v>6</v>
      </c>
      <c r="W23">
        <f t="shared" si="2"/>
        <v>8</v>
      </c>
      <c r="X23">
        <f t="shared" si="2"/>
        <v>4</v>
      </c>
      <c r="Y23">
        <f t="shared" si="2"/>
        <v>8</v>
      </c>
      <c r="Z23">
        <f t="shared" si="2"/>
        <v>10</v>
      </c>
      <c r="AA23">
        <f t="shared" si="2"/>
        <v>6</v>
      </c>
      <c r="AB23">
        <f t="shared" si="2"/>
        <v>10</v>
      </c>
      <c r="AC23">
        <f t="shared" si="2"/>
        <v>12</v>
      </c>
      <c r="AD23">
        <f t="shared" si="2"/>
        <v>12</v>
      </c>
      <c r="AE23">
        <f t="shared" si="2"/>
        <v>6</v>
      </c>
      <c r="AF23">
        <f t="shared" si="2"/>
        <v>0</v>
      </c>
      <c r="AG23">
        <f t="shared" si="2"/>
        <v>0</v>
      </c>
      <c r="AH23">
        <f t="shared" si="2"/>
        <v>0</v>
      </c>
      <c r="AI23">
        <f t="shared" si="2"/>
        <v>0</v>
      </c>
      <c r="AJ23">
        <f t="shared" si="2"/>
        <v>0</v>
      </c>
      <c r="AK23">
        <f t="shared" si="2"/>
        <v>0</v>
      </c>
      <c r="AL23">
        <f t="shared" si="2"/>
        <v>0</v>
      </c>
      <c r="AM23">
        <f t="shared" si="2"/>
        <v>0</v>
      </c>
    </row>
    <row r="24" spans="1:42" hidden="1" x14ac:dyDescent="0.25">
      <c r="B24" t="str">
        <f>IF(MOD(B22, 2) = 0, "1", "0")</f>
        <v>1</v>
      </c>
      <c r="C24" t="str">
        <f t="shared" ref="C24:AM25" si="3">IF(MOD(C22, 2) = 0, "1", "0")</f>
        <v>1</v>
      </c>
      <c r="D24" t="str">
        <f t="shared" si="3"/>
        <v>1</v>
      </c>
      <c r="E24" t="str">
        <f t="shared" si="3"/>
        <v>1</v>
      </c>
      <c r="F24" t="str">
        <f t="shared" si="3"/>
        <v>1</v>
      </c>
      <c r="G24" t="str">
        <f t="shared" si="3"/>
        <v>1</v>
      </c>
      <c r="H24" t="str">
        <f t="shared" si="3"/>
        <v>1</v>
      </c>
      <c r="I24" t="str">
        <f t="shared" si="3"/>
        <v>1</v>
      </c>
      <c r="J24" t="str">
        <f t="shared" si="3"/>
        <v>1</v>
      </c>
      <c r="K24" t="str">
        <f t="shared" si="3"/>
        <v>1</v>
      </c>
      <c r="L24" t="str">
        <f t="shared" si="3"/>
        <v>1</v>
      </c>
      <c r="M24" t="str">
        <f t="shared" si="3"/>
        <v>1</v>
      </c>
      <c r="N24" t="str">
        <f t="shared" si="3"/>
        <v>1</v>
      </c>
      <c r="O24" t="str">
        <f t="shared" si="3"/>
        <v>1</v>
      </c>
      <c r="P24" t="str">
        <f t="shared" si="3"/>
        <v>1</v>
      </c>
      <c r="Q24" t="str">
        <f t="shared" si="3"/>
        <v>1</v>
      </c>
      <c r="R24" t="str">
        <f t="shared" si="3"/>
        <v>1</v>
      </c>
      <c r="S24" t="str">
        <f t="shared" si="3"/>
        <v>1</v>
      </c>
      <c r="T24" t="str">
        <f t="shared" si="3"/>
        <v>1</v>
      </c>
      <c r="U24" t="str">
        <f t="shared" si="3"/>
        <v>1</v>
      </c>
      <c r="V24" t="str">
        <f t="shared" si="3"/>
        <v>1</v>
      </c>
      <c r="W24" t="str">
        <f t="shared" si="3"/>
        <v>1</v>
      </c>
      <c r="X24" t="str">
        <f t="shared" si="3"/>
        <v>1</v>
      </c>
      <c r="Y24" t="str">
        <f t="shared" si="3"/>
        <v>1</v>
      </c>
      <c r="Z24" t="str">
        <f t="shared" si="3"/>
        <v>1</v>
      </c>
      <c r="AA24" t="str">
        <f t="shared" si="3"/>
        <v>1</v>
      </c>
      <c r="AB24" t="str">
        <f t="shared" si="3"/>
        <v>1</v>
      </c>
      <c r="AC24" t="str">
        <f t="shared" si="3"/>
        <v>1</v>
      </c>
      <c r="AD24" t="str">
        <f t="shared" si="3"/>
        <v>1</v>
      </c>
      <c r="AE24" t="str">
        <f t="shared" si="3"/>
        <v>1</v>
      </c>
      <c r="AF24" t="str">
        <f t="shared" si="3"/>
        <v>1</v>
      </c>
      <c r="AG24" t="str">
        <f t="shared" si="3"/>
        <v>1</v>
      </c>
      <c r="AH24" t="str">
        <f t="shared" si="3"/>
        <v>1</v>
      </c>
      <c r="AI24" t="str">
        <f t="shared" si="3"/>
        <v>1</v>
      </c>
      <c r="AJ24" t="str">
        <f t="shared" si="3"/>
        <v>1</v>
      </c>
      <c r="AK24" t="str">
        <f t="shared" si="3"/>
        <v>1</v>
      </c>
      <c r="AL24" t="str">
        <f t="shared" si="3"/>
        <v>1</v>
      </c>
      <c r="AM24" t="str">
        <f t="shared" si="3"/>
        <v>1</v>
      </c>
    </row>
    <row r="25" spans="1:42" hidden="1" x14ac:dyDescent="0.25">
      <c r="B25" t="str">
        <f>IF(MOD(B23, 2) = 0, "1", "0")</f>
        <v>1</v>
      </c>
      <c r="C25" t="str">
        <f t="shared" si="3"/>
        <v>1</v>
      </c>
      <c r="D25" t="str">
        <f t="shared" si="3"/>
        <v>1</v>
      </c>
      <c r="E25" t="str">
        <f t="shared" si="3"/>
        <v>1</v>
      </c>
      <c r="F25" t="str">
        <f t="shared" si="3"/>
        <v>1</v>
      </c>
      <c r="G25" t="str">
        <f t="shared" si="3"/>
        <v>1</v>
      </c>
      <c r="H25" t="str">
        <f t="shared" si="3"/>
        <v>1</v>
      </c>
      <c r="I25" t="str">
        <f t="shared" si="3"/>
        <v>1</v>
      </c>
      <c r="J25" t="str">
        <f t="shared" si="3"/>
        <v>1</v>
      </c>
      <c r="K25" t="str">
        <f t="shared" si="3"/>
        <v>1</v>
      </c>
      <c r="L25" t="str">
        <f t="shared" si="3"/>
        <v>1</v>
      </c>
      <c r="M25" t="str">
        <f t="shared" si="3"/>
        <v>1</v>
      </c>
      <c r="N25" t="str">
        <f t="shared" si="3"/>
        <v>1</v>
      </c>
      <c r="O25" t="str">
        <f t="shared" si="3"/>
        <v>1</v>
      </c>
      <c r="P25" t="str">
        <f t="shared" si="3"/>
        <v>1</v>
      </c>
      <c r="Q25" t="str">
        <f t="shared" si="3"/>
        <v>1</v>
      </c>
      <c r="R25" t="str">
        <f t="shared" si="3"/>
        <v>1</v>
      </c>
      <c r="S25" t="str">
        <f t="shared" si="3"/>
        <v>1</v>
      </c>
      <c r="T25" t="str">
        <f t="shared" si="3"/>
        <v>1</v>
      </c>
      <c r="U25" t="str">
        <f t="shared" si="3"/>
        <v>1</v>
      </c>
      <c r="V25" t="str">
        <f t="shared" si="3"/>
        <v>1</v>
      </c>
      <c r="W25" t="str">
        <f t="shared" si="3"/>
        <v>1</v>
      </c>
      <c r="X25" t="str">
        <f t="shared" si="3"/>
        <v>1</v>
      </c>
      <c r="Y25" t="str">
        <f t="shared" si="3"/>
        <v>1</v>
      </c>
      <c r="Z25" t="str">
        <f t="shared" si="3"/>
        <v>1</v>
      </c>
      <c r="AA25" t="str">
        <f t="shared" si="3"/>
        <v>1</v>
      </c>
      <c r="AB25" t="str">
        <f t="shared" si="3"/>
        <v>1</v>
      </c>
      <c r="AC25" t="str">
        <f t="shared" si="3"/>
        <v>1</v>
      </c>
      <c r="AD25" t="str">
        <f t="shared" si="3"/>
        <v>1</v>
      </c>
      <c r="AE25" t="str">
        <f t="shared" si="3"/>
        <v>1</v>
      </c>
      <c r="AF25" t="str">
        <f t="shared" si="3"/>
        <v>1</v>
      </c>
      <c r="AG25" t="str">
        <f t="shared" si="3"/>
        <v>1</v>
      </c>
      <c r="AH25" t="str">
        <f t="shared" si="3"/>
        <v>1</v>
      </c>
      <c r="AI25" t="str">
        <f t="shared" si="3"/>
        <v>1</v>
      </c>
      <c r="AJ25" t="str">
        <f t="shared" si="3"/>
        <v>1</v>
      </c>
      <c r="AK25" t="str">
        <f t="shared" si="3"/>
        <v>1</v>
      </c>
      <c r="AL25" t="str">
        <f t="shared" si="3"/>
        <v>1</v>
      </c>
      <c r="AM25" t="str">
        <f t="shared" si="3"/>
        <v>1</v>
      </c>
    </row>
    <row r="26" spans="1:42" hidden="1" x14ac:dyDescent="0.25">
      <c r="B26">
        <f>SUM(B24+B25)</f>
        <v>2</v>
      </c>
      <c r="C26">
        <f t="shared" ref="C26:AM26" si="4">SUM(C24+C25)</f>
        <v>2</v>
      </c>
      <c r="D26">
        <f t="shared" si="4"/>
        <v>2</v>
      </c>
      <c r="E26">
        <f t="shared" si="4"/>
        <v>2</v>
      </c>
      <c r="F26">
        <f t="shared" si="4"/>
        <v>2</v>
      </c>
      <c r="G26">
        <f t="shared" si="4"/>
        <v>2</v>
      </c>
      <c r="H26">
        <f t="shared" si="4"/>
        <v>2</v>
      </c>
      <c r="I26">
        <f t="shared" si="4"/>
        <v>2</v>
      </c>
      <c r="J26">
        <f t="shared" si="4"/>
        <v>2</v>
      </c>
      <c r="K26">
        <f t="shared" si="4"/>
        <v>2</v>
      </c>
      <c r="L26">
        <f t="shared" si="4"/>
        <v>2</v>
      </c>
      <c r="M26">
        <f t="shared" si="4"/>
        <v>2</v>
      </c>
      <c r="N26">
        <f t="shared" si="4"/>
        <v>2</v>
      </c>
      <c r="O26">
        <f t="shared" si="4"/>
        <v>2</v>
      </c>
      <c r="P26">
        <f t="shared" si="4"/>
        <v>2</v>
      </c>
      <c r="Q26">
        <f t="shared" si="4"/>
        <v>2</v>
      </c>
      <c r="R26">
        <f t="shared" si="4"/>
        <v>2</v>
      </c>
      <c r="S26">
        <f t="shared" si="4"/>
        <v>2</v>
      </c>
      <c r="T26">
        <f t="shared" si="4"/>
        <v>2</v>
      </c>
      <c r="U26">
        <f t="shared" si="4"/>
        <v>2</v>
      </c>
      <c r="V26">
        <f t="shared" si="4"/>
        <v>2</v>
      </c>
      <c r="W26">
        <f t="shared" si="4"/>
        <v>2</v>
      </c>
      <c r="X26">
        <f t="shared" si="4"/>
        <v>2</v>
      </c>
      <c r="Y26">
        <f t="shared" si="4"/>
        <v>2</v>
      </c>
      <c r="Z26">
        <f t="shared" si="4"/>
        <v>2</v>
      </c>
      <c r="AA26">
        <f t="shared" si="4"/>
        <v>2</v>
      </c>
      <c r="AB26">
        <f t="shared" si="4"/>
        <v>2</v>
      </c>
      <c r="AC26">
        <f t="shared" si="4"/>
        <v>2</v>
      </c>
      <c r="AD26">
        <f t="shared" si="4"/>
        <v>2</v>
      </c>
      <c r="AE26">
        <f t="shared" si="4"/>
        <v>2</v>
      </c>
      <c r="AF26">
        <f t="shared" si="4"/>
        <v>2</v>
      </c>
      <c r="AG26">
        <f t="shared" si="4"/>
        <v>2</v>
      </c>
      <c r="AH26">
        <f t="shared" si="4"/>
        <v>2</v>
      </c>
      <c r="AI26">
        <f t="shared" si="4"/>
        <v>2</v>
      </c>
      <c r="AJ26">
        <f t="shared" si="4"/>
        <v>2</v>
      </c>
      <c r="AK26">
        <f t="shared" si="4"/>
        <v>2</v>
      </c>
      <c r="AL26">
        <f t="shared" si="4"/>
        <v>2</v>
      </c>
      <c r="AM26">
        <f t="shared" si="4"/>
        <v>2</v>
      </c>
    </row>
    <row r="27" spans="1:42" x14ac:dyDescent="0.25">
      <c r="B27" t="str">
        <f>IF(B26&lt;2, "Błąd! "," ")</f>
        <v xml:space="preserve"> </v>
      </c>
      <c r="C27" t="str">
        <f t="shared" ref="C27:AM27" si="5">IF(C26&lt;2, "Błąd! "," ")</f>
        <v xml:space="preserve"> </v>
      </c>
      <c r="D27" t="str">
        <f t="shared" si="5"/>
        <v xml:space="preserve"> </v>
      </c>
      <c r="E27" t="str">
        <f t="shared" si="5"/>
        <v xml:space="preserve"> </v>
      </c>
      <c r="F27" t="str">
        <f t="shared" si="5"/>
        <v xml:space="preserve"> </v>
      </c>
      <c r="G27" t="str">
        <f t="shared" si="5"/>
        <v xml:space="preserve"> </v>
      </c>
      <c r="H27" t="str">
        <f t="shared" si="5"/>
        <v xml:space="preserve"> </v>
      </c>
      <c r="I27" t="str">
        <f t="shared" si="5"/>
        <v xml:space="preserve"> </v>
      </c>
      <c r="J27" t="str">
        <f t="shared" si="5"/>
        <v xml:space="preserve"> </v>
      </c>
      <c r="K27" t="str">
        <f t="shared" si="5"/>
        <v xml:space="preserve"> </v>
      </c>
      <c r="L27" t="str">
        <f t="shared" si="5"/>
        <v xml:space="preserve"> </v>
      </c>
      <c r="M27" t="str">
        <f t="shared" si="5"/>
        <v xml:space="preserve"> </v>
      </c>
      <c r="N27" t="str">
        <f t="shared" si="5"/>
        <v xml:space="preserve"> </v>
      </c>
      <c r="O27" t="str">
        <f t="shared" si="5"/>
        <v xml:space="preserve"> </v>
      </c>
      <c r="P27" t="str">
        <f t="shared" si="5"/>
        <v xml:space="preserve"> </v>
      </c>
      <c r="Q27" t="str">
        <f t="shared" si="5"/>
        <v xml:space="preserve"> </v>
      </c>
      <c r="R27" t="str">
        <f t="shared" si="5"/>
        <v xml:space="preserve"> </v>
      </c>
      <c r="S27" t="str">
        <f t="shared" si="5"/>
        <v xml:space="preserve"> </v>
      </c>
      <c r="T27" t="str">
        <f t="shared" si="5"/>
        <v xml:space="preserve"> </v>
      </c>
      <c r="U27" t="str">
        <f t="shared" si="5"/>
        <v xml:space="preserve"> </v>
      </c>
      <c r="V27" t="str">
        <f t="shared" si="5"/>
        <v xml:space="preserve"> </v>
      </c>
      <c r="W27" t="str">
        <f t="shared" si="5"/>
        <v xml:space="preserve"> </v>
      </c>
      <c r="X27" t="str">
        <f t="shared" si="5"/>
        <v xml:space="preserve"> </v>
      </c>
      <c r="Y27" t="str">
        <f t="shared" si="5"/>
        <v xml:space="preserve"> </v>
      </c>
      <c r="Z27" t="str">
        <f t="shared" si="5"/>
        <v xml:space="preserve"> </v>
      </c>
      <c r="AA27" t="str">
        <f t="shared" si="5"/>
        <v xml:space="preserve"> </v>
      </c>
      <c r="AB27" t="str">
        <f t="shared" si="5"/>
        <v xml:space="preserve"> </v>
      </c>
      <c r="AC27" t="str">
        <f t="shared" si="5"/>
        <v xml:space="preserve"> </v>
      </c>
      <c r="AD27" t="str">
        <f t="shared" si="5"/>
        <v xml:space="preserve"> </v>
      </c>
      <c r="AE27" t="str">
        <f t="shared" si="5"/>
        <v xml:space="preserve"> </v>
      </c>
      <c r="AF27" t="str">
        <f t="shared" si="5"/>
        <v xml:space="preserve"> </v>
      </c>
      <c r="AG27" t="str">
        <f t="shared" si="5"/>
        <v xml:space="preserve"> </v>
      </c>
      <c r="AH27" t="str">
        <f t="shared" si="5"/>
        <v xml:space="preserve"> </v>
      </c>
      <c r="AI27" t="str">
        <f t="shared" si="5"/>
        <v xml:space="preserve"> </v>
      </c>
      <c r="AJ27" t="str">
        <f t="shared" si="5"/>
        <v xml:space="preserve"> </v>
      </c>
      <c r="AK27" t="str">
        <f t="shared" si="5"/>
        <v xml:space="preserve"> </v>
      </c>
      <c r="AL27" t="str">
        <f t="shared" si="5"/>
        <v xml:space="preserve"> </v>
      </c>
      <c r="AM27" t="str">
        <f t="shared" si="5"/>
        <v xml:space="preserve"> </v>
      </c>
      <c r="AN27" s="92" t="str">
        <f>IF(COUNTIF(B26:AM26, 1) + COUNTIF(B26:AM26, 0) &gt; 0, 1, "")</f>
        <v/>
      </c>
    </row>
  </sheetData>
  <dataValidations count="1">
    <dataValidation type="list" allowBlank="1" showInputMessage="1" showErrorMessage="1" sqref="B2:AM21" xr:uid="{0FD04D3B-A101-4B41-8CDF-074F3DDCB306}">
      <formula1>"tak,nie,"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9DE63-4FFE-4773-9157-FD5FE2E8F377}">
  <sheetPr codeName="Arkusz26">
    <tabColor theme="1" tint="0.34998626667073579"/>
  </sheetPr>
  <dimension ref="A1:AP19"/>
  <sheetViews>
    <sheetView workbookViewId="0">
      <pane xSplit="1" topLeftCell="O1" activePane="topRight" state="frozen"/>
      <selection pane="topRight" activeCell="AA23" sqref="AA23"/>
    </sheetView>
  </sheetViews>
  <sheetFormatPr defaultRowHeight="15" x14ac:dyDescent="0.25"/>
  <sheetData>
    <row r="1" spans="1:42" ht="15.75" thickBot="1" x14ac:dyDescent="0.3">
      <c r="A1" s="24"/>
      <c r="B1" s="22">
        <v>1</v>
      </c>
      <c r="C1" s="20">
        <v>2</v>
      </c>
      <c r="D1" s="20">
        <v>3</v>
      </c>
      <c r="E1" s="20">
        <v>4</v>
      </c>
      <c r="F1" s="20">
        <v>5</v>
      </c>
      <c r="G1" s="20">
        <v>6</v>
      </c>
      <c r="H1" s="20">
        <v>7</v>
      </c>
      <c r="I1" s="20">
        <v>8</v>
      </c>
      <c r="J1" s="20">
        <v>9</v>
      </c>
      <c r="K1" s="20">
        <v>10</v>
      </c>
      <c r="L1" s="20">
        <v>11</v>
      </c>
      <c r="M1" s="20">
        <v>12</v>
      </c>
      <c r="N1" s="20">
        <v>13</v>
      </c>
      <c r="O1" s="20">
        <v>14</v>
      </c>
      <c r="P1" s="20">
        <v>15</v>
      </c>
      <c r="Q1" s="20">
        <v>16</v>
      </c>
      <c r="R1" s="20">
        <v>17</v>
      </c>
      <c r="S1" s="20">
        <v>18</v>
      </c>
      <c r="T1" s="20">
        <v>19</v>
      </c>
      <c r="U1" s="20">
        <v>20</v>
      </c>
      <c r="V1" s="20">
        <v>21</v>
      </c>
      <c r="W1" s="20">
        <v>22</v>
      </c>
      <c r="X1" s="20">
        <v>23</v>
      </c>
      <c r="Y1" s="20">
        <v>24</v>
      </c>
      <c r="Z1" s="20">
        <v>25</v>
      </c>
      <c r="AA1" s="20">
        <v>26</v>
      </c>
      <c r="AB1" s="20">
        <v>27</v>
      </c>
      <c r="AC1" s="20">
        <v>28</v>
      </c>
      <c r="AD1" s="20">
        <v>29</v>
      </c>
      <c r="AE1" s="20">
        <v>30</v>
      </c>
      <c r="AF1" s="20">
        <v>31</v>
      </c>
      <c r="AG1" s="20">
        <v>32</v>
      </c>
      <c r="AH1" s="20">
        <v>33</v>
      </c>
      <c r="AI1" s="20">
        <v>34</v>
      </c>
      <c r="AJ1" s="20">
        <v>35</v>
      </c>
      <c r="AK1" s="20">
        <v>36</v>
      </c>
      <c r="AL1" s="20">
        <v>37</v>
      </c>
      <c r="AM1" s="21">
        <v>38</v>
      </c>
    </row>
    <row r="2" spans="1:42" x14ac:dyDescent="0.25">
      <c r="A2" s="16" t="s">
        <v>446</v>
      </c>
      <c r="B2" s="23" t="s">
        <v>1</v>
      </c>
      <c r="C2" s="18" t="s">
        <v>0</v>
      </c>
      <c r="D2" s="18" t="s">
        <v>1</v>
      </c>
      <c r="E2" s="18" t="s">
        <v>1</v>
      </c>
      <c r="F2" s="18" t="s">
        <v>0</v>
      </c>
      <c r="G2" s="18" t="s">
        <v>0</v>
      </c>
      <c r="H2" s="18" t="s">
        <v>0</v>
      </c>
      <c r="I2" s="18" t="s">
        <v>0</v>
      </c>
      <c r="J2" s="2" t="s">
        <v>0</v>
      </c>
      <c r="K2" s="2" t="s">
        <v>1</v>
      </c>
      <c r="L2" s="18" t="s">
        <v>0</v>
      </c>
      <c r="M2" s="18" t="s">
        <v>1</v>
      </c>
      <c r="N2" s="18" t="s">
        <v>0</v>
      </c>
      <c r="O2" s="2" t="s">
        <v>1</v>
      </c>
      <c r="P2" s="18" t="s">
        <v>0</v>
      </c>
      <c r="Q2" s="18" t="s">
        <v>0</v>
      </c>
      <c r="R2" s="18" t="s">
        <v>0</v>
      </c>
      <c r="S2" s="18" t="s">
        <v>0</v>
      </c>
      <c r="T2" s="18" t="s">
        <v>0</v>
      </c>
      <c r="U2" s="18" t="s">
        <v>0</v>
      </c>
      <c r="V2" s="18" t="s">
        <v>1</v>
      </c>
      <c r="W2" s="2" t="s">
        <v>1</v>
      </c>
      <c r="X2" s="18" t="s">
        <v>0</v>
      </c>
      <c r="Y2" s="18" t="s">
        <v>0</v>
      </c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9"/>
      <c r="AN2" t="str" cm="1">
        <f t="array" ref="AN2">LOOKUP(2,1/(B2:AM2&lt;&gt;""),B2:AM2)</f>
        <v>tak</v>
      </c>
      <c r="AO2" cm="1">
        <f t="array" ref="AO2">_xlfn.LET(
_xlpm.rng, _xlfn._xlws.FILTER(B2:AM2, B2:AM2&lt;&gt;""),
_xlpm.n, COLUMNS(_xlpm.rng),
_xlpm.rev, INDEX(_xlpm.rng, 1, _xlfn.SEQUENCE(1, _xlpm.n, _xlpm.n, -1)),
_xlpm.pos, MATCH(TRUE, _xlpm.rev&lt;&gt;AN2, 0),
_xlpm.wynik, IF(ISNUMBER(_xlpm.pos), _xlpm.pos-1, _xlpm.n),
_xlpm.wynik
)</f>
        <v>2</v>
      </c>
      <c r="AP2" t="str">
        <f>_xlfn.CONCAT(AN2," ",AO2)</f>
        <v>tak 2</v>
      </c>
    </row>
    <row r="3" spans="1:42" x14ac:dyDescent="0.25">
      <c r="A3" s="16" t="s">
        <v>447</v>
      </c>
      <c r="B3" s="9" t="s">
        <v>1</v>
      </c>
      <c r="C3" s="2" t="s">
        <v>0</v>
      </c>
      <c r="D3" s="2" t="s">
        <v>1</v>
      </c>
      <c r="E3" s="2" t="s">
        <v>0</v>
      </c>
      <c r="F3" s="2" t="s">
        <v>1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1</v>
      </c>
      <c r="L3" s="2" t="s">
        <v>1</v>
      </c>
      <c r="M3" s="2" t="s">
        <v>0</v>
      </c>
      <c r="N3" s="2" t="s">
        <v>1</v>
      </c>
      <c r="O3" s="2" t="s">
        <v>1</v>
      </c>
      <c r="P3" s="18" t="s">
        <v>0</v>
      </c>
      <c r="Q3" s="18" t="s">
        <v>0</v>
      </c>
      <c r="R3" s="2" t="s">
        <v>0</v>
      </c>
      <c r="S3" s="18" t="s">
        <v>0</v>
      </c>
      <c r="T3" s="2" t="s">
        <v>1</v>
      </c>
      <c r="U3" s="2" t="s">
        <v>1</v>
      </c>
      <c r="V3" s="2" t="s">
        <v>1</v>
      </c>
      <c r="W3" s="2" t="s">
        <v>1</v>
      </c>
      <c r="X3" s="2" t="s">
        <v>1</v>
      </c>
      <c r="Y3" s="2" t="s">
        <v>1</v>
      </c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5"/>
      <c r="AN3" t="str" cm="1">
        <f t="array" ref="AN3">LOOKUP(2,1/(B3:AM3&lt;&gt;""),B3:AM3)</f>
        <v>nie</v>
      </c>
      <c r="AO3" cm="1">
        <f t="array" ref="AO3">_xlfn.LET(
_xlpm.rng, _xlfn._xlws.FILTER(B3:AM3, B3:AM3&lt;&gt;""),
_xlpm.n, COLUMNS(_xlpm.rng),
_xlpm.rev, INDEX(_xlpm.rng, 1, _xlfn.SEQUENCE(1, _xlpm.n, _xlpm.n, -1)),
_xlpm.pos, MATCH(TRUE, _xlpm.rev&lt;&gt;AN3, 0),
_xlpm.wynik, IF(ISNUMBER(_xlpm.pos), _xlpm.pos-1, _xlpm.n),
_xlpm.wynik
)</f>
        <v>6</v>
      </c>
      <c r="AP3" t="str">
        <f t="shared" ref="AP3:AP13" si="0">_xlfn.CONCAT(AN3," ",AO3)</f>
        <v>nie 6</v>
      </c>
    </row>
    <row r="4" spans="1:42" x14ac:dyDescent="0.25">
      <c r="A4" s="16" t="s">
        <v>448</v>
      </c>
      <c r="B4" s="9" t="s">
        <v>1</v>
      </c>
      <c r="C4" s="2" t="s">
        <v>0</v>
      </c>
      <c r="D4" s="2" t="s">
        <v>1</v>
      </c>
      <c r="E4" s="2" t="s">
        <v>0</v>
      </c>
      <c r="F4" s="2" t="s">
        <v>1</v>
      </c>
      <c r="G4" s="2" t="s">
        <v>0</v>
      </c>
      <c r="H4" s="2" t="s">
        <v>1</v>
      </c>
      <c r="I4" s="2" t="s">
        <v>0</v>
      </c>
      <c r="J4" s="2" t="s">
        <v>0</v>
      </c>
      <c r="K4" s="2" t="s">
        <v>1</v>
      </c>
      <c r="L4" s="2" t="s">
        <v>1</v>
      </c>
      <c r="M4" s="2" t="s">
        <v>1</v>
      </c>
      <c r="N4" s="2" t="s">
        <v>1</v>
      </c>
      <c r="O4" s="2" t="s">
        <v>1</v>
      </c>
      <c r="P4" s="18" t="s">
        <v>0</v>
      </c>
      <c r="Q4" s="18" t="s">
        <v>0</v>
      </c>
      <c r="R4" s="2" t="s">
        <v>1</v>
      </c>
      <c r="S4" s="18" t="s">
        <v>0</v>
      </c>
      <c r="T4" s="2" t="s">
        <v>1</v>
      </c>
      <c r="U4" s="2" t="s">
        <v>0</v>
      </c>
      <c r="V4" s="2" t="s">
        <v>0</v>
      </c>
      <c r="W4" s="2" t="s">
        <v>1</v>
      </c>
      <c r="X4" s="2" t="s">
        <v>0</v>
      </c>
      <c r="Y4" s="2" t="s">
        <v>1</v>
      </c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5"/>
      <c r="AN4" t="str" cm="1">
        <f t="array" ref="AN4">LOOKUP(2,1/(B4:AM4&lt;&gt;""),B4:AM4)</f>
        <v>nie</v>
      </c>
      <c r="AO4" cm="1">
        <f t="array" ref="AO4">_xlfn.LET(
_xlpm.rng, _xlfn._xlws.FILTER(B4:AM4, B4:AM4&lt;&gt;""),
_xlpm.n, COLUMNS(_xlpm.rng),
_xlpm.rev, INDEX(_xlpm.rng, 1, _xlfn.SEQUENCE(1, _xlpm.n, _xlpm.n, -1)),
_xlpm.pos, MATCH(TRUE, _xlpm.rev&lt;&gt;AN4, 0),
_xlpm.wynik, IF(ISNUMBER(_xlpm.pos), _xlpm.pos-1, _xlpm.n),
_xlpm.wynik
)</f>
        <v>1</v>
      </c>
      <c r="AP4" t="str">
        <f t="shared" si="0"/>
        <v>nie 1</v>
      </c>
    </row>
    <row r="5" spans="1:42" x14ac:dyDescent="0.25">
      <c r="A5" s="16" t="s">
        <v>457</v>
      </c>
      <c r="B5" s="9" t="s">
        <v>0</v>
      </c>
      <c r="C5" s="2" t="s">
        <v>0</v>
      </c>
      <c r="D5" s="2" t="s">
        <v>0</v>
      </c>
      <c r="E5" s="2" t="s">
        <v>1</v>
      </c>
      <c r="F5" s="2" t="s">
        <v>1</v>
      </c>
      <c r="G5" s="2" t="s">
        <v>0</v>
      </c>
      <c r="H5" s="2" t="s">
        <v>0</v>
      </c>
      <c r="I5" s="2" t="s">
        <v>1</v>
      </c>
      <c r="J5" s="2" t="s">
        <v>1</v>
      </c>
      <c r="K5" s="2" t="s">
        <v>1</v>
      </c>
      <c r="L5" s="2" t="s">
        <v>1</v>
      </c>
      <c r="M5" s="2" t="s">
        <v>0</v>
      </c>
      <c r="N5" s="2" t="s">
        <v>1</v>
      </c>
      <c r="O5" s="2" t="s">
        <v>1</v>
      </c>
      <c r="P5" s="2" t="s">
        <v>1</v>
      </c>
      <c r="Q5" s="18" t="s">
        <v>0</v>
      </c>
      <c r="R5" s="2" t="s">
        <v>0</v>
      </c>
      <c r="S5" s="18" t="s">
        <v>0</v>
      </c>
      <c r="T5" s="2" t="s">
        <v>1</v>
      </c>
      <c r="U5" s="2" t="s">
        <v>0</v>
      </c>
      <c r="V5" s="2" t="s">
        <v>0</v>
      </c>
      <c r="W5" s="2" t="s">
        <v>1</v>
      </c>
      <c r="X5" s="2" t="s">
        <v>0</v>
      </c>
      <c r="Y5" s="2" t="s">
        <v>1</v>
      </c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5"/>
      <c r="AN5" t="str" cm="1">
        <f t="array" ref="AN5">LOOKUP(2,1/(B5:AM5&lt;&gt;""),B5:AM5)</f>
        <v>nie</v>
      </c>
      <c r="AO5" cm="1">
        <f t="array" ref="AO5">_xlfn.LET(
_xlpm.rng, _xlfn._xlws.FILTER(B5:AM5, B5:AM5&lt;&gt;""),
_xlpm.n, COLUMNS(_xlpm.rng),
_xlpm.rev, INDEX(_xlpm.rng, 1, _xlfn.SEQUENCE(1, _xlpm.n, _xlpm.n, -1)),
_xlpm.pos, MATCH(TRUE, _xlpm.rev&lt;&gt;AN5, 0),
_xlpm.wynik, IF(ISNUMBER(_xlpm.pos), _xlpm.pos-1, _xlpm.n),
_xlpm.wynik
)</f>
        <v>1</v>
      </c>
      <c r="AP5" t="str">
        <f t="shared" si="0"/>
        <v>nie 1</v>
      </c>
    </row>
    <row r="6" spans="1:42" x14ac:dyDescent="0.25">
      <c r="A6" s="16" t="s">
        <v>449</v>
      </c>
      <c r="B6" s="9" t="s">
        <v>1</v>
      </c>
      <c r="C6" s="2" t="s">
        <v>1</v>
      </c>
      <c r="D6" s="2" t="s">
        <v>0</v>
      </c>
      <c r="E6" s="2" t="s">
        <v>0</v>
      </c>
      <c r="F6" s="2" t="s">
        <v>1</v>
      </c>
      <c r="G6" s="2" t="s">
        <v>0</v>
      </c>
      <c r="H6" s="2" t="s">
        <v>0</v>
      </c>
      <c r="I6" s="2" t="s">
        <v>0</v>
      </c>
      <c r="J6" s="2" t="s">
        <v>1</v>
      </c>
      <c r="K6" s="2" t="s">
        <v>0</v>
      </c>
      <c r="L6" s="2" t="s">
        <v>1</v>
      </c>
      <c r="M6" s="2" t="s">
        <v>1</v>
      </c>
      <c r="N6" s="2" t="s">
        <v>1</v>
      </c>
      <c r="O6" s="2" t="s">
        <v>1</v>
      </c>
      <c r="P6" s="2" t="s">
        <v>1</v>
      </c>
      <c r="Q6" s="18" t="s">
        <v>0</v>
      </c>
      <c r="R6" s="2" t="s">
        <v>0</v>
      </c>
      <c r="S6" s="18" t="s">
        <v>0</v>
      </c>
      <c r="T6" s="2" t="s">
        <v>0</v>
      </c>
      <c r="U6" s="2" t="s">
        <v>1</v>
      </c>
      <c r="V6" s="2" t="s">
        <v>1</v>
      </c>
      <c r="W6" s="2" t="s">
        <v>1</v>
      </c>
      <c r="X6" s="2" t="s">
        <v>0</v>
      </c>
      <c r="Y6" s="2" t="s">
        <v>0</v>
      </c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5"/>
      <c r="AN6" t="str" cm="1">
        <f t="array" ref="AN6">LOOKUP(2,1/(B6:AM6&lt;&gt;""),B6:AM6)</f>
        <v>tak</v>
      </c>
      <c r="AO6" cm="1">
        <f t="array" ref="AO6">_xlfn.LET(
_xlpm.rng, _xlfn._xlws.FILTER(B6:AM6, B6:AM6&lt;&gt;""),
_xlpm.n, COLUMNS(_xlpm.rng),
_xlpm.rev, INDEX(_xlpm.rng, 1, _xlfn.SEQUENCE(1, _xlpm.n, _xlpm.n, -1)),
_xlpm.pos, MATCH(TRUE, _xlpm.rev&lt;&gt;AN6, 0),
_xlpm.wynik, IF(ISNUMBER(_xlpm.pos), _xlpm.pos-1, _xlpm.n),
_xlpm.wynik
)</f>
        <v>2</v>
      </c>
      <c r="AP6" t="str">
        <f t="shared" si="0"/>
        <v>tak 2</v>
      </c>
    </row>
    <row r="7" spans="1:42" x14ac:dyDescent="0.25">
      <c r="A7" s="16" t="s">
        <v>450</v>
      </c>
      <c r="B7" s="9" t="s">
        <v>1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1</v>
      </c>
      <c r="H7" s="2" t="s">
        <v>1</v>
      </c>
      <c r="I7" s="2" t="s">
        <v>0</v>
      </c>
      <c r="J7" s="2" t="s">
        <v>0</v>
      </c>
      <c r="K7" s="2" t="s">
        <v>1</v>
      </c>
      <c r="L7" s="2" t="s">
        <v>0</v>
      </c>
      <c r="M7" s="2" t="s">
        <v>0</v>
      </c>
      <c r="N7" s="2" t="s">
        <v>1</v>
      </c>
      <c r="O7" s="2" t="s">
        <v>0</v>
      </c>
      <c r="P7" s="2" t="s">
        <v>1</v>
      </c>
      <c r="Q7" s="18" t="s">
        <v>0</v>
      </c>
      <c r="R7" s="2" t="s">
        <v>1</v>
      </c>
      <c r="S7" s="2" t="s">
        <v>1</v>
      </c>
      <c r="T7" s="2" t="s">
        <v>0</v>
      </c>
      <c r="U7" s="2" t="s">
        <v>0</v>
      </c>
      <c r="V7" s="2" t="s">
        <v>0</v>
      </c>
      <c r="W7" s="2" t="s">
        <v>0</v>
      </c>
      <c r="X7" s="2" t="s">
        <v>1</v>
      </c>
      <c r="Y7" s="2" t="s">
        <v>1</v>
      </c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5"/>
      <c r="AN7" t="str" cm="1">
        <f t="array" ref="AN7">LOOKUP(2,1/(B7:AM7&lt;&gt;""),B7:AM7)</f>
        <v>nie</v>
      </c>
      <c r="AO7" cm="1">
        <f t="array" ref="AO7">_xlfn.LET(
_xlpm.rng, _xlfn._xlws.FILTER(B7:AM7, B7:AM7&lt;&gt;""),
_xlpm.n, COLUMNS(_xlpm.rng),
_xlpm.rev, INDEX(_xlpm.rng, 1, _xlfn.SEQUENCE(1, _xlpm.n, _xlpm.n, -1)),
_xlpm.pos, MATCH(TRUE, _xlpm.rev&lt;&gt;AN7, 0),
_xlpm.wynik, IF(ISNUMBER(_xlpm.pos), _xlpm.pos-1, _xlpm.n),
_xlpm.wynik
)</f>
        <v>2</v>
      </c>
      <c r="AP7" t="str">
        <f t="shared" si="0"/>
        <v>nie 2</v>
      </c>
    </row>
    <row r="8" spans="1:42" x14ac:dyDescent="0.25">
      <c r="A8" s="16" t="s">
        <v>451</v>
      </c>
      <c r="B8" s="9" t="s">
        <v>0</v>
      </c>
      <c r="C8" s="2" t="s">
        <v>0</v>
      </c>
      <c r="D8" s="2" t="s">
        <v>1</v>
      </c>
      <c r="E8" s="2" t="s">
        <v>0</v>
      </c>
      <c r="F8" s="2" t="s">
        <v>1</v>
      </c>
      <c r="G8" s="2" t="s">
        <v>1</v>
      </c>
      <c r="H8" s="2" t="s">
        <v>0</v>
      </c>
      <c r="I8" s="2" t="s">
        <v>0</v>
      </c>
      <c r="J8" s="2" t="s">
        <v>0</v>
      </c>
      <c r="K8" s="2" t="s">
        <v>0</v>
      </c>
      <c r="L8" s="2" t="s">
        <v>0</v>
      </c>
      <c r="M8" s="2" t="s">
        <v>0</v>
      </c>
      <c r="N8" s="2" t="s">
        <v>1</v>
      </c>
      <c r="O8" s="2" t="s">
        <v>1</v>
      </c>
      <c r="P8" s="2" t="s">
        <v>0</v>
      </c>
      <c r="Q8" s="18" t="s">
        <v>0</v>
      </c>
      <c r="R8" s="2" t="s">
        <v>1</v>
      </c>
      <c r="S8" s="2" t="s">
        <v>1</v>
      </c>
      <c r="T8" s="2" t="s">
        <v>0</v>
      </c>
      <c r="U8" s="2" t="s">
        <v>0</v>
      </c>
      <c r="V8" s="2" t="s">
        <v>0</v>
      </c>
      <c r="W8" s="2" t="s">
        <v>1</v>
      </c>
      <c r="X8" s="2" t="s">
        <v>0</v>
      </c>
      <c r="Y8" s="2" t="s">
        <v>1</v>
      </c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5"/>
      <c r="AN8" t="str" cm="1">
        <f t="array" ref="AN8">LOOKUP(2,1/(B8:AM8&lt;&gt;""),B8:AM8)</f>
        <v>nie</v>
      </c>
      <c r="AO8" cm="1">
        <f t="array" ref="AO8">_xlfn.LET(
_xlpm.rng, _xlfn._xlws.FILTER(B8:AM8, B8:AM8&lt;&gt;""),
_xlpm.n, COLUMNS(_xlpm.rng),
_xlpm.rev, INDEX(_xlpm.rng, 1, _xlfn.SEQUENCE(1, _xlpm.n, _xlpm.n, -1)),
_xlpm.pos, MATCH(TRUE, _xlpm.rev&lt;&gt;AN8, 0),
_xlpm.wynik, IF(ISNUMBER(_xlpm.pos), _xlpm.pos-1, _xlpm.n),
_xlpm.wynik
)</f>
        <v>1</v>
      </c>
      <c r="AP8" t="str">
        <f t="shared" si="0"/>
        <v>nie 1</v>
      </c>
    </row>
    <row r="9" spans="1:42" x14ac:dyDescent="0.25">
      <c r="A9" s="16" t="s">
        <v>452</v>
      </c>
      <c r="B9" s="9" t="s">
        <v>0</v>
      </c>
      <c r="C9" s="2" t="s">
        <v>0</v>
      </c>
      <c r="D9" s="2" t="s">
        <v>1</v>
      </c>
      <c r="E9" s="2" t="s">
        <v>0</v>
      </c>
      <c r="F9" s="2" t="s">
        <v>0</v>
      </c>
      <c r="G9" s="2" t="s">
        <v>1</v>
      </c>
      <c r="H9" s="2" t="s">
        <v>0</v>
      </c>
      <c r="I9" s="2" t="s">
        <v>1</v>
      </c>
      <c r="J9" s="2" t="s">
        <v>1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1</v>
      </c>
      <c r="P9" s="2" t="s">
        <v>0</v>
      </c>
      <c r="Q9" s="18" t="s">
        <v>0</v>
      </c>
      <c r="R9" s="2" t="s">
        <v>1</v>
      </c>
      <c r="S9" s="2" t="s">
        <v>1</v>
      </c>
      <c r="T9" s="2" t="s">
        <v>1</v>
      </c>
      <c r="U9" s="2" t="s">
        <v>0</v>
      </c>
      <c r="V9" s="2" t="s">
        <v>1</v>
      </c>
      <c r="W9" s="2" t="s">
        <v>0</v>
      </c>
      <c r="X9" s="2" t="s">
        <v>0</v>
      </c>
      <c r="Y9" s="2" t="s">
        <v>0</v>
      </c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5"/>
      <c r="AN9" t="str" cm="1">
        <f t="array" ref="AN9">LOOKUP(2,1/(B9:AM9&lt;&gt;""),B9:AM9)</f>
        <v>tak</v>
      </c>
      <c r="AO9" cm="1">
        <f t="array" ref="AO9">_xlfn.LET(
_xlpm.rng, _xlfn._xlws.FILTER(B9:AM9, B9:AM9&lt;&gt;""),
_xlpm.n, COLUMNS(_xlpm.rng),
_xlpm.rev, INDEX(_xlpm.rng, 1, _xlfn.SEQUENCE(1, _xlpm.n, _xlpm.n, -1)),
_xlpm.pos, MATCH(TRUE, _xlpm.rev&lt;&gt;AN9, 0),
_xlpm.wynik, IF(ISNUMBER(_xlpm.pos), _xlpm.pos-1, _xlpm.n),
_xlpm.wynik
)</f>
        <v>3</v>
      </c>
      <c r="AP9" t="str">
        <f t="shared" si="0"/>
        <v>tak 3</v>
      </c>
    </row>
    <row r="10" spans="1:42" x14ac:dyDescent="0.25">
      <c r="A10" s="16" t="s">
        <v>453</v>
      </c>
      <c r="B10" s="9" t="s">
        <v>0</v>
      </c>
      <c r="C10" s="2" t="s">
        <v>1</v>
      </c>
      <c r="D10" s="2" t="s">
        <v>1</v>
      </c>
      <c r="E10" s="2" t="s">
        <v>1</v>
      </c>
      <c r="F10" s="2" t="s">
        <v>0</v>
      </c>
      <c r="G10" s="2" t="s">
        <v>0</v>
      </c>
      <c r="H10" s="2" t="s">
        <v>0</v>
      </c>
      <c r="I10" s="2" t="s">
        <v>1</v>
      </c>
      <c r="J10" s="2" t="s">
        <v>0</v>
      </c>
      <c r="K10" s="2" t="s">
        <v>1</v>
      </c>
      <c r="L10" s="2" t="s">
        <v>0</v>
      </c>
      <c r="M10" s="2" t="s">
        <v>0</v>
      </c>
      <c r="N10" s="2" t="s">
        <v>1</v>
      </c>
      <c r="O10" s="2" t="s">
        <v>1</v>
      </c>
      <c r="P10" s="2" t="s">
        <v>0</v>
      </c>
      <c r="Q10" s="18" t="s">
        <v>0</v>
      </c>
      <c r="R10" s="2" t="s">
        <v>1</v>
      </c>
      <c r="S10" s="2" t="s">
        <v>1</v>
      </c>
      <c r="T10" s="2" t="s">
        <v>1</v>
      </c>
      <c r="U10" s="2" t="s">
        <v>0</v>
      </c>
      <c r="V10" s="2" t="s">
        <v>1</v>
      </c>
      <c r="W10" s="2" t="s">
        <v>0</v>
      </c>
      <c r="X10" s="2" t="s">
        <v>0</v>
      </c>
      <c r="Y10" s="2" t="s">
        <v>1</v>
      </c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5"/>
      <c r="AN10" t="str" cm="1">
        <f t="array" ref="AN10">LOOKUP(2,1/(B10:AM10&lt;&gt;""),B10:AM10)</f>
        <v>nie</v>
      </c>
      <c r="AO10" cm="1">
        <f t="array" ref="AO10">_xlfn.LET(
_xlpm.rng, _xlfn._xlws.FILTER(B10:AM10, B10:AM10&lt;&gt;""),
_xlpm.n, COLUMNS(_xlpm.rng),
_xlpm.rev, INDEX(_xlpm.rng, 1, _xlfn.SEQUENCE(1, _xlpm.n, _xlpm.n, -1)),
_xlpm.pos, MATCH(TRUE, _xlpm.rev&lt;&gt;AN10, 0),
_xlpm.wynik, IF(ISNUMBER(_xlpm.pos), _xlpm.pos-1, _xlpm.n),
_xlpm.wynik
)</f>
        <v>1</v>
      </c>
      <c r="AP10" t="str">
        <f t="shared" si="0"/>
        <v>nie 1</v>
      </c>
    </row>
    <row r="11" spans="1:42" x14ac:dyDescent="0.25">
      <c r="A11" s="16" t="s">
        <v>454</v>
      </c>
      <c r="B11" s="9" t="s">
        <v>0</v>
      </c>
      <c r="C11" s="2" t="s">
        <v>1</v>
      </c>
      <c r="D11" s="2" t="s">
        <v>0</v>
      </c>
      <c r="E11" s="2" t="s">
        <v>1</v>
      </c>
      <c r="F11" s="2" t="s">
        <v>0</v>
      </c>
      <c r="G11" s="2" t="s">
        <v>1</v>
      </c>
      <c r="H11" s="2" t="s">
        <v>1</v>
      </c>
      <c r="I11" s="2" t="s">
        <v>1</v>
      </c>
      <c r="J11" s="2" t="s">
        <v>0</v>
      </c>
      <c r="K11" s="2" t="s">
        <v>0</v>
      </c>
      <c r="L11" s="2" t="s">
        <v>1</v>
      </c>
      <c r="M11" s="2" t="s">
        <v>1</v>
      </c>
      <c r="N11" s="2" t="s">
        <v>0</v>
      </c>
      <c r="O11" s="2" t="s">
        <v>1</v>
      </c>
      <c r="P11" s="2" t="s">
        <v>0</v>
      </c>
      <c r="Q11" s="18" t="s">
        <v>0</v>
      </c>
      <c r="R11" s="2" t="s">
        <v>1</v>
      </c>
      <c r="S11" s="2" t="s">
        <v>0</v>
      </c>
      <c r="T11" s="2" t="s">
        <v>1</v>
      </c>
      <c r="U11" s="2" t="s">
        <v>0</v>
      </c>
      <c r="V11" s="2" t="s">
        <v>0</v>
      </c>
      <c r="W11" s="2" t="s">
        <v>1</v>
      </c>
      <c r="X11" s="2" t="s">
        <v>1</v>
      </c>
      <c r="Y11" s="2" t="s">
        <v>0</v>
      </c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5"/>
      <c r="AN11" t="str" cm="1">
        <f t="array" ref="AN11">LOOKUP(2,1/(B11:AM11&lt;&gt;""),B11:AM11)</f>
        <v>tak</v>
      </c>
      <c r="AO11" cm="1">
        <f t="array" ref="AO11">_xlfn.LET(
_xlpm.rng, _xlfn._xlws.FILTER(B11:AM11, B11:AM11&lt;&gt;""),
_xlpm.n, COLUMNS(_xlpm.rng),
_xlpm.rev, INDEX(_xlpm.rng, 1, _xlfn.SEQUENCE(1, _xlpm.n, _xlpm.n, -1)),
_xlpm.pos, MATCH(TRUE, _xlpm.rev&lt;&gt;AN11, 0),
_xlpm.wynik, IF(ISNUMBER(_xlpm.pos), _xlpm.pos-1, _xlpm.n),
_xlpm.wynik
)</f>
        <v>1</v>
      </c>
      <c r="AP11" t="str">
        <f t="shared" si="0"/>
        <v>tak 1</v>
      </c>
    </row>
    <row r="12" spans="1:42" x14ac:dyDescent="0.25">
      <c r="A12" s="16" t="s">
        <v>455</v>
      </c>
      <c r="B12" s="9" t="s">
        <v>1</v>
      </c>
      <c r="C12" s="2" t="s">
        <v>1</v>
      </c>
      <c r="D12" s="2" t="s">
        <v>0</v>
      </c>
      <c r="E12" s="2" t="s">
        <v>1</v>
      </c>
      <c r="F12" s="2" t="s">
        <v>0</v>
      </c>
      <c r="G12" s="2" t="s">
        <v>1</v>
      </c>
      <c r="H12" s="2" t="s">
        <v>0</v>
      </c>
      <c r="I12" s="2" t="s">
        <v>1</v>
      </c>
      <c r="J12" s="2" t="s">
        <v>0</v>
      </c>
      <c r="K12" s="2" t="s">
        <v>1</v>
      </c>
      <c r="L12" s="2" t="s">
        <v>1</v>
      </c>
      <c r="M12" s="2" t="s">
        <v>1</v>
      </c>
      <c r="N12" s="2" t="s">
        <v>0</v>
      </c>
      <c r="O12" s="2" t="s">
        <v>0</v>
      </c>
      <c r="P12" s="2" t="s">
        <v>1</v>
      </c>
      <c r="Q12" s="18" t="s">
        <v>0</v>
      </c>
      <c r="R12" s="2" t="s">
        <v>1</v>
      </c>
      <c r="S12" s="2" t="s">
        <v>1</v>
      </c>
      <c r="T12" s="2" t="s">
        <v>1</v>
      </c>
      <c r="U12" s="2" t="s">
        <v>1</v>
      </c>
      <c r="V12" s="2" t="s">
        <v>1</v>
      </c>
      <c r="W12" s="2" t="s">
        <v>1</v>
      </c>
      <c r="X12" s="2" t="s">
        <v>1</v>
      </c>
      <c r="Y12" s="2" t="s">
        <v>1</v>
      </c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5"/>
      <c r="AN12" t="str" cm="1">
        <f t="array" ref="AN12">LOOKUP(2,1/(B12:AM12&lt;&gt;""),B12:AM12)</f>
        <v>nie</v>
      </c>
      <c r="AO12" cm="1">
        <f t="array" ref="AO12">_xlfn.LET(
_xlpm.rng, _xlfn._xlws.FILTER(B12:AM12, B12:AM12&lt;&gt;""),
_xlpm.n, COLUMNS(_xlpm.rng),
_xlpm.rev, INDEX(_xlpm.rng, 1, _xlfn.SEQUENCE(1, _xlpm.n, _xlpm.n, -1)),
_xlpm.pos, MATCH(TRUE, _xlpm.rev&lt;&gt;AN12, 0),
_xlpm.wynik, IF(ISNUMBER(_xlpm.pos), _xlpm.pos-1, _xlpm.n),
_xlpm.wynik
)</f>
        <v>8</v>
      </c>
      <c r="AP12" t="str">
        <f t="shared" si="0"/>
        <v>nie 8</v>
      </c>
    </row>
    <row r="13" spans="1:42" x14ac:dyDescent="0.25">
      <c r="A13" s="16" t="s">
        <v>456</v>
      </c>
      <c r="B13" s="9" t="s">
        <v>0</v>
      </c>
      <c r="C13" s="2" t="s">
        <v>0</v>
      </c>
      <c r="D13" s="2" t="s">
        <v>0</v>
      </c>
      <c r="E13" s="2" t="s">
        <v>1</v>
      </c>
      <c r="F13" s="2" t="s">
        <v>1</v>
      </c>
      <c r="G13" s="2" t="s">
        <v>1</v>
      </c>
      <c r="H13" s="2" t="s">
        <v>1</v>
      </c>
      <c r="I13" s="2" t="s">
        <v>1</v>
      </c>
      <c r="J13" s="2" t="s">
        <v>1</v>
      </c>
      <c r="K13" s="2" t="s">
        <v>1</v>
      </c>
      <c r="L13" s="2" t="s">
        <v>0</v>
      </c>
      <c r="M13" s="2" t="s">
        <v>1</v>
      </c>
      <c r="N13" s="2" t="s">
        <v>1</v>
      </c>
      <c r="O13" s="2" t="s">
        <v>1</v>
      </c>
      <c r="P13" s="2" t="s">
        <v>0</v>
      </c>
      <c r="Q13" s="18" t="s">
        <v>0</v>
      </c>
      <c r="R13" s="2" t="s">
        <v>1</v>
      </c>
      <c r="S13" s="2" t="s">
        <v>1</v>
      </c>
      <c r="T13" s="2" t="s">
        <v>1</v>
      </c>
      <c r="U13" s="2" t="s">
        <v>1</v>
      </c>
      <c r="V13" s="2" t="s">
        <v>0</v>
      </c>
      <c r="W13" s="2" t="s">
        <v>0</v>
      </c>
      <c r="X13" s="2" t="s">
        <v>0</v>
      </c>
      <c r="Y13" s="2" t="s">
        <v>1</v>
      </c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5"/>
      <c r="AN13" t="str" cm="1">
        <f t="array" ref="AN13">LOOKUP(2,1/(B13:AM13&lt;&gt;""),B13:AM13)</f>
        <v>nie</v>
      </c>
      <c r="AO13" cm="1">
        <f t="array" ref="AO13">_xlfn.LET(
_xlpm.rng, _xlfn._xlws.FILTER(B13:AM13, B13:AM13&lt;&gt;""),
_xlpm.n, COLUMNS(_xlpm.rng),
_xlpm.rev, INDEX(_xlpm.rng, 1, _xlfn.SEQUENCE(1, _xlpm.n, _xlpm.n, -1)),
_xlpm.pos, MATCH(TRUE, _xlpm.rev&lt;&gt;AN13, 0),
_xlpm.wynik, IF(ISNUMBER(_xlpm.pos), _xlpm.pos-1, _xlpm.n),
_xlpm.wynik
)</f>
        <v>1</v>
      </c>
      <c r="AP13" t="str">
        <f t="shared" si="0"/>
        <v>nie 1</v>
      </c>
    </row>
    <row r="14" spans="1:42" hidden="1" x14ac:dyDescent="0.25">
      <c r="B14">
        <f t="shared" ref="B14:AM14" si="1">COUNTIF(B2:B13, "tak")</f>
        <v>6</v>
      </c>
      <c r="C14">
        <f t="shared" si="1"/>
        <v>8</v>
      </c>
      <c r="D14">
        <f t="shared" si="1"/>
        <v>6</v>
      </c>
      <c r="E14">
        <f t="shared" si="1"/>
        <v>6</v>
      </c>
      <c r="F14">
        <f t="shared" si="1"/>
        <v>6</v>
      </c>
      <c r="G14">
        <f t="shared" si="1"/>
        <v>6</v>
      </c>
      <c r="H14">
        <f t="shared" si="1"/>
        <v>8</v>
      </c>
      <c r="I14">
        <f t="shared" si="1"/>
        <v>6</v>
      </c>
      <c r="J14">
        <f t="shared" si="1"/>
        <v>8</v>
      </c>
      <c r="K14">
        <f t="shared" si="1"/>
        <v>4</v>
      </c>
      <c r="L14">
        <f t="shared" si="1"/>
        <v>6</v>
      </c>
      <c r="M14">
        <f t="shared" si="1"/>
        <v>6</v>
      </c>
      <c r="N14">
        <f t="shared" si="1"/>
        <v>4</v>
      </c>
      <c r="O14">
        <f t="shared" si="1"/>
        <v>2</v>
      </c>
      <c r="P14">
        <f t="shared" si="1"/>
        <v>8</v>
      </c>
      <c r="Q14">
        <f t="shared" si="1"/>
        <v>12</v>
      </c>
      <c r="R14">
        <f t="shared" si="1"/>
        <v>4</v>
      </c>
      <c r="S14">
        <f t="shared" si="1"/>
        <v>6</v>
      </c>
      <c r="T14">
        <f t="shared" si="1"/>
        <v>4</v>
      </c>
      <c r="U14">
        <f t="shared" si="1"/>
        <v>8</v>
      </c>
      <c r="V14">
        <f t="shared" si="1"/>
        <v>6</v>
      </c>
      <c r="W14">
        <f t="shared" si="1"/>
        <v>4</v>
      </c>
      <c r="X14">
        <f t="shared" si="1"/>
        <v>8</v>
      </c>
      <c r="Y14">
        <f t="shared" si="1"/>
        <v>4</v>
      </c>
      <c r="Z14">
        <f t="shared" si="1"/>
        <v>0</v>
      </c>
      <c r="AA14">
        <f t="shared" si="1"/>
        <v>0</v>
      </c>
      <c r="AB14">
        <f t="shared" si="1"/>
        <v>0</v>
      </c>
      <c r="AC14">
        <f t="shared" si="1"/>
        <v>0</v>
      </c>
      <c r="AD14">
        <f t="shared" si="1"/>
        <v>0</v>
      </c>
      <c r="AE14">
        <f t="shared" si="1"/>
        <v>0</v>
      </c>
      <c r="AF14">
        <f t="shared" si="1"/>
        <v>0</v>
      </c>
      <c r="AG14">
        <f t="shared" si="1"/>
        <v>0</v>
      </c>
      <c r="AH14">
        <f t="shared" si="1"/>
        <v>0</v>
      </c>
      <c r="AI14">
        <f t="shared" si="1"/>
        <v>0</v>
      </c>
      <c r="AJ14">
        <f t="shared" si="1"/>
        <v>0</v>
      </c>
      <c r="AK14">
        <f t="shared" si="1"/>
        <v>0</v>
      </c>
      <c r="AL14">
        <f t="shared" si="1"/>
        <v>0</v>
      </c>
      <c r="AM14">
        <f t="shared" si="1"/>
        <v>0</v>
      </c>
    </row>
    <row r="15" spans="1:42" hidden="1" x14ac:dyDescent="0.25">
      <c r="B15">
        <f t="shared" ref="B15:AM15" si="2">COUNTIF(B2:B13, "nie")</f>
        <v>6</v>
      </c>
      <c r="C15">
        <f t="shared" si="2"/>
        <v>4</v>
      </c>
      <c r="D15">
        <f t="shared" si="2"/>
        <v>6</v>
      </c>
      <c r="E15">
        <f t="shared" si="2"/>
        <v>6</v>
      </c>
      <c r="F15">
        <f t="shared" si="2"/>
        <v>6</v>
      </c>
      <c r="G15">
        <f t="shared" si="2"/>
        <v>6</v>
      </c>
      <c r="H15">
        <f t="shared" si="2"/>
        <v>4</v>
      </c>
      <c r="I15">
        <f t="shared" si="2"/>
        <v>6</v>
      </c>
      <c r="J15">
        <f t="shared" si="2"/>
        <v>4</v>
      </c>
      <c r="K15">
        <f t="shared" si="2"/>
        <v>8</v>
      </c>
      <c r="L15">
        <f t="shared" si="2"/>
        <v>6</v>
      </c>
      <c r="M15">
        <f t="shared" si="2"/>
        <v>6</v>
      </c>
      <c r="N15">
        <f t="shared" si="2"/>
        <v>8</v>
      </c>
      <c r="O15">
        <f t="shared" si="2"/>
        <v>10</v>
      </c>
      <c r="P15">
        <f t="shared" si="2"/>
        <v>4</v>
      </c>
      <c r="Q15">
        <f t="shared" si="2"/>
        <v>0</v>
      </c>
      <c r="R15">
        <f t="shared" si="2"/>
        <v>8</v>
      </c>
      <c r="S15">
        <f t="shared" si="2"/>
        <v>6</v>
      </c>
      <c r="T15">
        <f t="shared" si="2"/>
        <v>8</v>
      </c>
      <c r="U15">
        <f t="shared" si="2"/>
        <v>4</v>
      </c>
      <c r="V15">
        <f t="shared" si="2"/>
        <v>6</v>
      </c>
      <c r="W15">
        <f t="shared" si="2"/>
        <v>8</v>
      </c>
      <c r="X15">
        <f t="shared" si="2"/>
        <v>4</v>
      </c>
      <c r="Y15">
        <f t="shared" si="2"/>
        <v>8</v>
      </c>
      <c r="Z15">
        <f t="shared" si="2"/>
        <v>0</v>
      </c>
      <c r="AA15">
        <f t="shared" si="2"/>
        <v>0</v>
      </c>
      <c r="AB15">
        <f t="shared" si="2"/>
        <v>0</v>
      </c>
      <c r="AC15">
        <f t="shared" si="2"/>
        <v>0</v>
      </c>
      <c r="AD15">
        <f t="shared" si="2"/>
        <v>0</v>
      </c>
      <c r="AE15">
        <f t="shared" si="2"/>
        <v>0</v>
      </c>
      <c r="AF15">
        <f t="shared" si="2"/>
        <v>0</v>
      </c>
      <c r="AG15">
        <f t="shared" si="2"/>
        <v>0</v>
      </c>
      <c r="AH15">
        <f t="shared" si="2"/>
        <v>0</v>
      </c>
      <c r="AI15">
        <f t="shared" si="2"/>
        <v>0</v>
      </c>
      <c r="AJ15">
        <f t="shared" si="2"/>
        <v>0</v>
      </c>
      <c r="AK15">
        <f t="shared" si="2"/>
        <v>0</v>
      </c>
      <c r="AL15">
        <f t="shared" si="2"/>
        <v>0</v>
      </c>
      <c r="AM15">
        <f t="shared" si="2"/>
        <v>0</v>
      </c>
    </row>
    <row r="16" spans="1:42" hidden="1" x14ac:dyDescent="0.25">
      <c r="B16" t="str">
        <f>IF(MOD(B14, 2) = 0, "1", "0")</f>
        <v>1</v>
      </c>
      <c r="C16" t="str">
        <f t="shared" ref="C16:AM17" si="3">IF(MOD(C14, 2) = 0, "1", "0")</f>
        <v>1</v>
      </c>
      <c r="D16" t="str">
        <f t="shared" si="3"/>
        <v>1</v>
      </c>
      <c r="E16" t="str">
        <f t="shared" si="3"/>
        <v>1</v>
      </c>
      <c r="F16" t="str">
        <f t="shared" si="3"/>
        <v>1</v>
      </c>
      <c r="G16" t="str">
        <f t="shared" si="3"/>
        <v>1</v>
      </c>
      <c r="H16" t="str">
        <f t="shared" si="3"/>
        <v>1</v>
      </c>
      <c r="I16" t="str">
        <f t="shared" si="3"/>
        <v>1</v>
      </c>
      <c r="J16" t="str">
        <f t="shared" si="3"/>
        <v>1</v>
      </c>
      <c r="K16" t="str">
        <f t="shared" si="3"/>
        <v>1</v>
      </c>
      <c r="L16" t="str">
        <f t="shared" si="3"/>
        <v>1</v>
      </c>
      <c r="M16" t="str">
        <f t="shared" si="3"/>
        <v>1</v>
      </c>
      <c r="N16" t="str">
        <f t="shared" si="3"/>
        <v>1</v>
      </c>
      <c r="O16" t="str">
        <f t="shared" si="3"/>
        <v>1</v>
      </c>
      <c r="P16" t="str">
        <f t="shared" si="3"/>
        <v>1</v>
      </c>
      <c r="Q16" t="str">
        <f t="shared" si="3"/>
        <v>1</v>
      </c>
      <c r="R16" t="str">
        <f t="shared" si="3"/>
        <v>1</v>
      </c>
      <c r="S16" t="str">
        <f t="shared" si="3"/>
        <v>1</v>
      </c>
      <c r="T16" t="str">
        <f t="shared" si="3"/>
        <v>1</v>
      </c>
      <c r="U16" t="str">
        <f t="shared" si="3"/>
        <v>1</v>
      </c>
      <c r="V16" t="str">
        <f t="shared" si="3"/>
        <v>1</v>
      </c>
      <c r="W16" t="str">
        <f t="shared" si="3"/>
        <v>1</v>
      </c>
      <c r="X16" t="str">
        <f t="shared" si="3"/>
        <v>1</v>
      </c>
      <c r="Y16" t="str">
        <f t="shared" si="3"/>
        <v>1</v>
      </c>
      <c r="Z16" t="str">
        <f t="shared" si="3"/>
        <v>1</v>
      </c>
      <c r="AA16" t="str">
        <f t="shared" si="3"/>
        <v>1</v>
      </c>
      <c r="AB16" t="str">
        <f t="shared" si="3"/>
        <v>1</v>
      </c>
      <c r="AC16" t="str">
        <f t="shared" si="3"/>
        <v>1</v>
      </c>
      <c r="AD16" t="str">
        <f t="shared" si="3"/>
        <v>1</v>
      </c>
      <c r="AE16" t="str">
        <f t="shared" si="3"/>
        <v>1</v>
      </c>
      <c r="AF16" t="str">
        <f t="shared" si="3"/>
        <v>1</v>
      </c>
      <c r="AG16" t="str">
        <f t="shared" si="3"/>
        <v>1</v>
      </c>
      <c r="AH16" t="str">
        <f t="shared" si="3"/>
        <v>1</v>
      </c>
      <c r="AI16" t="str">
        <f t="shared" si="3"/>
        <v>1</v>
      </c>
      <c r="AJ16" t="str">
        <f t="shared" si="3"/>
        <v>1</v>
      </c>
      <c r="AK16" t="str">
        <f t="shared" si="3"/>
        <v>1</v>
      </c>
      <c r="AL16" t="str">
        <f t="shared" si="3"/>
        <v>1</v>
      </c>
      <c r="AM16" t="str">
        <f t="shared" si="3"/>
        <v>1</v>
      </c>
    </row>
    <row r="17" spans="2:40" hidden="1" x14ac:dyDescent="0.25">
      <c r="B17" t="str">
        <f>IF(MOD(B15, 2) = 0, "1", "0")</f>
        <v>1</v>
      </c>
      <c r="C17" t="str">
        <f t="shared" si="3"/>
        <v>1</v>
      </c>
      <c r="D17" t="str">
        <f t="shared" si="3"/>
        <v>1</v>
      </c>
      <c r="E17" t="str">
        <f t="shared" si="3"/>
        <v>1</v>
      </c>
      <c r="F17" t="str">
        <f t="shared" si="3"/>
        <v>1</v>
      </c>
      <c r="G17" t="str">
        <f t="shared" si="3"/>
        <v>1</v>
      </c>
      <c r="H17" t="str">
        <f t="shared" si="3"/>
        <v>1</v>
      </c>
      <c r="I17" t="str">
        <f t="shared" si="3"/>
        <v>1</v>
      </c>
      <c r="J17" t="str">
        <f t="shared" si="3"/>
        <v>1</v>
      </c>
      <c r="K17" t="str">
        <f t="shared" si="3"/>
        <v>1</v>
      </c>
      <c r="L17" t="str">
        <f t="shared" si="3"/>
        <v>1</v>
      </c>
      <c r="M17" t="str">
        <f t="shared" si="3"/>
        <v>1</v>
      </c>
      <c r="N17" t="str">
        <f t="shared" si="3"/>
        <v>1</v>
      </c>
      <c r="O17" t="str">
        <f t="shared" si="3"/>
        <v>1</v>
      </c>
      <c r="P17" t="str">
        <f t="shared" si="3"/>
        <v>1</v>
      </c>
      <c r="Q17" t="str">
        <f t="shared" si="3"/>
        <v>1</v>
      </c>
      <c r="R17" t="str">
        <f t="shared" si="3"/>
        <v>1</v>
      </c>
      <c r="S17" t="str">
        <f t="shared" si="3"/>
        <v>1</v>
      </c>
      <c r="T17" t="str">
        <f t="shared" si="3"/>
        <v>1</v>
      </c>
      <c r="U17" t="str">
        <f t="shared" si="3"/>
        <v>1</v>
      </c>
      <c r="V17" t="str">
        <f t="shared" si="3"/>
        <v>1</v>
      </c>
      <c r="W17" t="str">
        <f t="shared" si="3"/>
        <v>1</v>
      </c>
      <c r="X17" t="str">
        <f t="shared" si="3"/>
        <v>1</v>
      </c>
      <c r="Y17" t="str">
        <f t="shared" si="3"/>
        <v>1</v>
      </c>
      <c r="Z17" t="str">
        <f t="shared" si="3"/>
        <v>1</v>
      </c>
      <c r="AA17" t="str">
        <f t="shared" si="3"/>
        <v>1</v>
      </c>
      <c r="AB17" t="str">
        <f t="shared" si="3"/>
        <v>1</v>
      </c>
      <c r="AC17" t="str">
        <f t="shared" si="3"/>
        <v>1</v>
      </c>
      <c r="AD17" t="str">
        <f t="shared" si="3"/>
        <v>1</v>
      </c>
      <c r="AE17" t="str">
        <f t="shared" si="3"/>
        <v>1</v>
      </c>
      <c r="AF17" t="str">
        <f t="shared" si="3"/>
        <v>1</v>
      </c>
      <c r="AG17" t="str">
        <f t="shared" si="3"/>
        <v>1</v>
      </c>
      <c r="AH17" t="str">
        <f t="shared" si="3"/>
        <v>1</v>
      </c>
      <c r="AI17" t="str">
        <f t="shared" si="3"/>
        <v>1</v>
      </c>
      <c r="AJ17" t="str">
        <f t="shared" si="3"/>
        <v>1</v>
      </c>
      <c r="AK17" t="str">
        <f t="shared" si="3"/>
        <v>1</v>
      </c>
      <c r="AL17" t="str">
        <f t="shared" si="3"/>
        <v>1</v>
      </c>
      <c r="AM17" t="str">
        <f t="shared" si="3"/>
        <v>1</v>
      </c>
    </row>
    <row r="18" spans="2:40" hidden="1" x14ac:dyDescent="0.25">
      <c r="B18">
        <f>SUM(B16+B17)</f>
        <v>2</v>
      </c>
      <c r="C18">
        <f t="shared" ref="C18:AM18" si="4">SUM(C16+C17)</f>
        <v>2</v>
      </c>
      <c r="D18">
        <f t="shared" si="4"/>
        <v>2</v>
      </c>
      <c r="E18">
        <f t="shared" si="4"/>
        <v>2</v>
      </c>
      <c r="F18">
        <f t="shared" si="4"/>
        <v>2</v>
      </c>
      <c r="G18">
        <f t="shared" si="4"/>
        <v>2</v>
      </c>
      <c r="H18">
        <f t="shared" si="4"/>
        <v>2</v>
      </c>
      <c r="I18">
        <f t="shared" si="4"/>
        <v>2</v>
      </c>
      <c r="J18">
        <f t="shared" si="4"/>
        <v>2</v>
      </c>
      <c r="K18">
        <f t="shared" si="4"/>
        <v>2</v>
      </c>
      <c r="L18">
        <f t="shared" si="4"/>
        <v>2</v>
      </c>
      <c r="M18">
        <f t="shared" si="4"/>
        <v>2</v>
      </c>
      <c r="N18">
        <f t="shared" si="4"/>
        <v>2</v>
      </c>
      <c r="O18">
        <f t="shared" si="4"/>
        <v>2</v>
      </c>
      <c r="P18">
        <f t="shared" si="4"/>
        <v>2</v>
      </c>
      <c r="Q18">
        <f t="shared" si="4"/>
        <v>2</v>
      </c>
      <c r="R18">
        <f t="shared" si="4"/>
        <v>2</v>
      </c>
      <c r="S18">
        <f t="shared" si="4"/>
        <v>2</v>
      </c>
      <c r="T18">
        <f t="shared" si="4"/>
        <v>2</v>
      </c>
      <c r="U18">
        <f t="shared" si="4"/>
        <v>2</v>
      </c>
      <c r="V18">
        <f t="shared" si="4"/>
        <v>2</v>
      </c>
      <c r="W18">
        <f t="shared" si="4"/>
        <v>2</v>
      </c>
      <c r="X18">
        <f t="shared" si="4"/>
        <v>2</v>
      </c>
      <c r="Y18">
        <f t="shared" si="4"/>
        <v>2</v>
      </c>
      <c r="Z18">
        <f t="shared" si="4"/>
        <v>2</v>
      </c>
      <c r="AA18">
        <f t="shared" si="4"/>
        <v>2</v>
      </c>
      <c r="AB18">
        <f t="shared" si="4"/>
        <v>2</v>
      </c>
      <c r="AC18">
        <f t="shared" si="4"/>
        <v>2</v>
      </c>
      <c r="AD18">
        <f t="shared" si="4"/>
        <v>2</v>
      </c>
      <c r="AE18">
        <f t="shared" si="4"/>
        <v>2</v>
      </c>
      <c r="AF18">
        <f t="shared" si="4"/>
        <v>2</v>
      </c>
      <c r="AG18">
        <f t="shared" si="4"/>
        <v>2</v>
      </c>
      <c r="AH18">
        <f t="shared" si="4"/>
        <v>2</v>
      </c>
      <c r="AI18">
        <f t="shared" si="4"/>
        <v>2</v>
      </c>
      <c r="AJ18">
        <f t="shared" si="4"/>
        <v>2</v>
      </c>
      <c r="AK18">
        <f t="shared" si="4"/>
        <v>2</v>
      </c>
      <c r="AL18">
        <f t="shared" si="4"/>
        <v>2</v>
      </c>
      <c r="AM18">
        <f t="shared" si="4"/>
        <v>2</v>
      </c>
    </row>
    <row r="19" spans="2:40" x14ac:dyDescent="0.25">
      <c r="B19" t="str">
        <f>IF(B18&lt;2, "Błąd! "," ")</f>
        <v xml:space="preserve"> </v>
      </c>
      <c r="C19" t="str">
        <f t="shared" ref="C19:AM19" si="5">IF(C18&lt;2, "Błąd! "," ")</f>
        <v xml:space="preserve"> </v>
      </c>
      <c r="D19" t="str">
        <f t="shared" si="5"/>
        <v xml:space="preserve"> </v>
      </c>
      <c r="E19" t="str">
        <f t="shared" si="5"/>
        <v xml:space="preserve"> </v>
      </c>
      <c r="F19" t="str">
        <f t="shared" si="5"/>
        <v xml:space="preserve"> </v>
      </c>
      <c r="G19" t="str">
        <f t="shared" si="5"/>
        <v xml:space="preserve"> </v>
      </c>
      <c r="H19" t="str">
        <f t="shared" si="5"/>
        <v xml:space="preserve"> </v>
      </c>
      <c r="I19" t="str">
        <f t="shared" si="5"/>
        <v xml:space="preserve"> </v>
      </c>
      <c r="J19" t="str">
        <f t="shared" si="5"/>
        <v xml:space="preserve"> </v>
      </c>
      <c r="K19" t="str">
        <f t="shared" si="5"/>
        <v xml:space="preserve"> </v>
      </c>
      <c r="L19" t="str">
        <f t="shared" si="5"/>
        <v xml:space="preserve"> </v>
      </c>
      <c r="M19" t="str">
        <f t="shared" si="5"/>
        <v xml:space="preserve"> </v>
      </c>
      <c r="N19" t="str">
        <f t="shared" si="5"/>
        <v xml:space="preserve"> </v>
      </c>
      <c r="O19" t="str">
        <f t="shared" si="5"/>
        <v xml:space="preserve"> </v>
      </c>
      <c r="P19" t="str">
        <f t="shared" si="5"/>
        <v xml:space="preserve"> </v>
      </c>
      <c r="Q19" t="str">
        <f t="shared" si="5"/>
        <v xml:space="preserve"> </v>
      </c>
      <c r="R19" t="str">
        <f t="shared" si="5"/>
        <v xml:space="preserve"> </v>
      </c>
      <c r="S19" t="str">
        <f t="shared" si="5"/>
        <v xml:space="preserve"> </v>
      </c>
      <c r="T19" t="str">
        <f t="shared" si="5"/>
        <v xml:space="preserve"> </v>
      </c>
      <c r="U19" t="str">
        <f t="shared" si="5"/>
        <v xml:space="preserve"> </v>
      </c>
      <c r="V19" t="str">
        <f t="shared" si="5"/>
        <v xml:space="preserve"> </v>
      </c>
      <c r="W19" t="str">
        <f t="shared" si="5"/>
        <v xml:space="preserve"> </v>
      </c>
      <c r="X19" t="str">
        <f t="shared" si="5"/>
        <v xml:space="preserve"> </v>
      </c>
      <c r="Y19" t="str">
        <f t="shared" si="5"/>
        <v xml:space="preserve"> </v>
      </c>
      <c r="Z19" t="str">
        <f t="shared" si="5"/>
        <v xml:space="preserve"> </v>
      </c>
      <c r="AA19" t="str">
        <f t="shared" si="5"/>
        <v xml:space="preserve"> </v>
      </c>
      <c r="AB19" t="str">
        <f t="shared" si="5"/>
        <v xml:space="preserve"> </v>
      </c>
      <c r="AC19" t="str">
        <f t="shared" si="5"/>
        <v xml:space="preserve"> </v>
      </c>
      <c r="AD19" t="str">
        <f t="shared" si="5"/>
        <v xml:space="preserve"> </v>
      </c>
      <c r="AE19" t="str">
        <f t="shared" si="5"/>
        <v xml:space="preserve"> </v>
      </c>
      <c r="AF19" t="str">
        <f t="shared" si="5"/>
        <v xml:space="preserve"> </v>
      </c>
      <c r="AG19" t="str">
        <f t="shared" si="5"/>
        <v xml:space="preserve"> </v>
      </c>
      <c r="AH19" t="str">
        <f t="shared" si="5"/>
        <v xml:space="preserve"> </v>
      </c>
      <c r="AI19" t="str">
        <f t="shared" si="5"/>
        <v xml:space="preserve"> </v>
      </c>
      <c r="AJ19" t="str">
        <f t="shared" si="5"/>
        <v xml:space="preserve"> </v>
      </c>
      <c r="AK19" t="str">
        <f t="shared" si="5"/>
        <v xml:space="preserve"> </v>
      </c>
      <c r="AL19" t="str">
        <f t="shared" si="5"/>
        <v xml:space="preserve"> </v>
      </c>
      <c r="AM19" t="str">
        <f t="shared" si="5"/>
        <v xml:space="preserve"> </v>
      </c>
      <c r="AN19" s="92" t="str">
        <f>IF(COUNTIF(B18:AM18, 1) + COUNTIF(B18:AM18, 0) &gt; 0, 1, "")</f>
        <v/>
      </c>
    </row>
  </sheetData>
  <dataValidations count="1">
    <dataValidation type="list" allowBlank="1" showInputMessage="1" showErrorMessage="1" sqref="B2:AM13" xr:uid="{6D517E2B-4D56-475C-83B7-9979CECAEDCE}">
      <formula1>"tak,nie,"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E81F7-D5FB-4543-B1E8-12A7031B3106}">
  <sheetPr>
    <tabColor rgb="FFFFFF00"/>
  </sheetPr>
  <dimension ref="A1:AP23"/>
  <sheetViews>
    <sheetView workbookViewId="0">
      <pane xSplit="1" topLeftCell="B1" activePane="topRight" state="frozen"/>
      <selection pane="topRight" activeCell="C28" sqref="C28"/>
    </sheetView>
  </sheetViews>
  <sheetFormatPr defaultRowHeight="15" x14ac:dyDescent="0.25"/>
  <sheetData>
    <row r="1" spans="1:42" ht="15.75" thickBot="1" x14ac:dyDescent="0.3">
      <c r="A1" s="24"/>
      <c r="B1" s="22">
        <v>1</v>
      </c>
      <c r="C1" s="20">
        <v>2</v>
      </c>
      <c r="D1" s="20">
        <v>3</v>
      </c>
      <c r="E1" s="20">
        <v>4</v>
      </c>
      <c r="F1" s="20">
        <v>5</v>
      </c>
      <c r="G1" s="20">
        <v>6</v>
      </c>
      <c r="H1" s="20">
        <v>7</v>
      </c>
      <c r="I1" s="20">
        <v>8</v>
      </c>
      <c r="J1" s="20">
        <v>9</v>
      </c>
      <c r="K1" s="20">
        <v>10</v>
      </c>
      <c r="L1" s="20">
        <v>11</v>
      </c>
      <c r="M1" s="20">
        <v>12</v>
      </c>
      <c r="N1" s="20">
        <v>13</v>
      </c>
      <c r="O1" s="20">
        <v>14</v>
      </c>
      <c r="P1" s="20">
        <v>15</v>
      </c>
      <c r="Q1" s="20">
        <v>16</v>
      </c>
      <c r="R1" s="20">
        <v>17</v>
      </c>
      <c r="S1" s="20">
        <v>18</v>
      </c>
      <c r="T1" s="20">
        <v>19</v>
      </c>
      <c r="U1" s="20">
        <v>20</v>
      </c>
      <c r="V1" s="20">
        <v>21</v>
      </c>
      <c r="W1" s="20">
        <v>22</v>
      </c>
      <c r="X1" s="20">
        <v>23</v>
      </c>
      <c r="Y1" s="20">
        <v>24</v>
      </c>
      <c r="Z1" s="20">
        <v>25</v>
      </c>
      <c r="AA1" s="20">
        <v>26</v>
      </c>
      <c r="AB1" s="20">
        <v>27</v>
      </c>
      <c r="AC1" s="20">
        <v>28</v>
      </c>
      <c r="AD1" s="20">
        <v>29</v>
      </c>
      <c r="AE1" s="20">
        <v>30</v>
      </c>
      <c r="AF1" s="20">
        <v>31</v>
      </c>
      <c r="AG1" s="20">
        <v>32</v>
      </c>
      <c r="AH1" s="20">
        <v>33</v>
      </c>
      <c r="AI1" s="20">
        <v>34</v>
      </c>
      <c r="AJ1" s="20">
        <v>35</v>
      </c>
      <c r="AK1" s="20">
        <v>36</v>
      </c>
      <c r="AL1" s="20">
        <v>37</v>
      </c>
      <c r="AM1" s="21">
        <v>38</v>
      </c>
    </row>
    <row r="2" spans="1:42" x14ac:dyDescent="0.25">
      <c r="A2" s="16" t="s">
        <v>464</v>
      </c>
      <c r="B2" s="23" t="s">
        <v>0</v>
      </c>
      <c r="C2" s="18" t="s">
        <v>0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9"/>
      <c r="AN2" t="str" cm="1">
        <f t="array" ref="AN2">LOOKUP(2,1/(B2:AM2&lt;&gt;""),B2:AM2)</f>
        <v>tak</v>
      </c>
      <c r="AO2" cm="1">
        <f t="array" ref="AO2">_xlfn.LET(
_xlpm.rng, _xlfn._xlws.FILTER(B2:AM2, B2:AM2&lt;&gt;""),
_xlpm.n, COLUMNS(_xlpm.rng),
_xlpm.rev, INDEX(_xlpm.rng, 1, _xlfn.SEQUENCE(1, _xlpm.n, _xlpm.n, -1)),
_xlpm.pos, MATCH(TRUE, _xlpm.rev&lt;&gt;AN2, 0),
_xlpm.wynik, IF(ISNUMBER(_xlpm.pos), _xlpm.pos-1, _xlpm.n),
_xlpm.wynik
)</f>
        <v>2</v>
      </c>
      <c r="AP2" t="str">
        <f>_xlfn.CONCAT(AN2," ",AO2)</f>
        <v>tak 2</v>
      </c>
    </row>
    <row r="3" spans="1:42" x14ac:dyDescent="0.25">
      <c r="A3" s="16" t="s">
        <v>465</v>
      </c>
      <c r="B3" s="23" t="s">
        <v>0</v>
      </c>
      <c r="C3" s="2" t="s">
        <v>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5"/>
      <c r="AN3" t="str" cm="1">
        <f t="array" ref="AN3">LOOKUP(2,1/(B3:AM3&lt;&gt;""),B3:AM3)</f>
        <v>tak</v>
      </c>
      <c r="AO3" cm="1">
        <f t="array" ref="AO3">_xlfn.LET(
_xlpm.rng, _xlfn._xlws.FILTER(B3:AM3, B3:AM3&lt;&gt;""),
_xlpm.n, COLUMNS(_xlpm.rng),
_xlpm.rev, INDEX(_xlpm.rng, 1, _xlfn.SEQUENCE(1, _xlpm.n, _xlpm.n, -1)),
_xlpm.pos, MATCH(TRUE, _xlpm.rev&lt;&gt;AN3, 0),
_xlpm.wynik, IF(ISNUMBER(_xlpm.pos), _xlpm.pos-1, _xlpm.n),
_xlpm.wynik
)</f>
        <v>2</v>
      </c>
      <c r="AP3" t="str">
        <f t="shared" ref="AP3:AP17" si="0">_xlfn.CONCAT(AN3," ",AO3)</f>
        <v>tak 2</v>
      </c>
    </row>
    <row r="4" spans="1:42" x14ac:dyDescent="0.25">
      <c r="A4" s="16" t="s">
        <v>466</v>
      </c>
      <c r="B4" s="23" t="s">
        <v>0</v>
      </c>
      <c r="C4" s="2" t="s">
        <v>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5"/>
      <c r="AN4" t="str" cm="1">
        <f t="array" ref="AN4">LOOKUP(2,1/(B4:AM4&lt;&gt;""),B4:AM4)</f>
        <v>nie</v>
      </c>
      <c r="AO4" cm="1">
        <f t="array" ref="AO4">_xlfn.LET(
_xlpm.rng, _xlfn._xlws.FILTER(B4:AM4, B4:AM4&lt;&gt;""),
_xlpm.n, COLUMNS(_xlpm.rng),
_xlpm.rev, INDEX(_xlpm.rng, 1, _xlfn.SEQUENCE(1, _xlpm.n, _xlpm.n, -1)),
_xlpm.pos, MATCH(TRUE, _xlpm.rev&lt;&gt;AN4, 0),
_xlpm.wynik, IF(ISNUMBER(_xlpm.pos), _xlpm.pos-1, _xlpm.n),
_xlpm.wynik
)</f>
        <v>1</v>
      </c>
      <c r="AP4" t="str">
        <f t="shared" si="0"/>
        <v>nie 1</v>
      </c>
    </row>
    <row r="5" spans="1:42" x14ac:dyDescent="0.25">
      <c r="A5" s="16" t="s">
        <v>467</v>
      </c>
      <c r="B5" s="23" t="s">
        <v>0</v>
      </c>
      <c r="C5" s="2" t="s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5"/>
      <c r="AN5" t="str" cm="1">
        <f t="array" ref="AN5">LOOKUP(2,1/(B5:AM5&lt;&gt;""),B5:AM5)</f>
        <v>tak</v>
      </c>
      <c r="AO5" cm="1">
        <f t="array" ref="AO5">_xlfn.LET(
_xlpm.rng, _xlfn._xlws.FILTER(B5:AM5, B5:AM5&lt;&gt;""),
_xlpm.n, COLUMNS(_xlpm.rng),
_xlpm.rev, INDEX(_xlpm.rng, 1, _xlfn.SEQUENCE(1, _xlpm.n, _xlpm.n, -1)),
_xlpm.pos, MATCH(TRUE, _xlpm.rev&lt;&gt;AN5, 0),
_xlpm.wynik, IF(ISNUMBER(_xlpm.pos), _xlpm.pos-1, _xlpm.n),
_xlpm.wynik
)</f>
        <v>2</v>
      </c>
      <c r="AP5" t="str">
        <f t="shared" si="0"/>
        <v>tak 2</v>
      </c>
    </row>
    <row r="6" spans="1:42" x14ac:dyDescent="0.25">
      <c r="A6" s="16" t="s">
        <v>468</v>
      </c>
      <c r="B6" s="23" t="s">
        <v>0</v>
      </c>
      <c r="C6" s="2" t="s">
        <v>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5"/>
      <c r="AN6" t="str" cm="1">
        <f t="array" ref="AN6">LOOKUP(2,1/(B6:AM6&lt;&gt;""),B6:AM6)</f>
        <v>tak</v>
      </c>
      <c r="AO6" cm="1">
        <f t="array" ref="AO6">_xlfn.LET(
_xlpm.rng, _xlfn._xlws.FILTER(B6:AM6, B6:AM6&lt;&gt;""),
_xlpm.n, COLUMNS(_xlpm.rng),
_xlpm.rev, INDEX(_xlpm.rng, 1, _xlfn.SEQUENCE(1, _xlpm.n, _xlpm.n, -1)),
_xlpm.pos, MATCH(TRUE, _xlpm.rev&lt;&gt;AN6, 0),
_xlpm.wynik, IF(ISNUMBER(_xlpm.pos), _xlpm.pos-1, _xlpm.n),
_xlpm.wynik
)</f>
        <v>2</v>
      </c>
      <c r="AP6" t="str">
        <f t="shared" si="0"/>
        <v>tak 2</v>
      </c>
    </row>
    <row r="7" spans="1:42" x14ac:dyDescent="0.25">
      <c r="A7" s="27" t="s">
        <v>469</v>
      </c>
      <c r="B7" s="23" t="s">
        <v>1</v>
      </c>
      <c r="C7" s="2" t="s">
        <v>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5"/>
      <c r="AN7" t="str" cm="1">
        <f t="array" ref="AN7">LOOKUP(2,1/(B7:AM7&lt;&gt;""),B7:AM7)</f>
        <v>tak</v>
      </c>
      <c r="AO7" cm="1">
        <f t="array" ref="AO7">_xlfn.LET(
_xlpm.rng, _xlfn._xlws.FILTER(B7:AM7, B7:AM7&lt;&gt;""),
_xlpm.n, COLUMNS(_xlpm.rng),
_xlpm.rev, INDEX(_xlpm.rng, 1, _xlfn.SEQUENCE(1, _xlpm.n, _xlpm.n, -1)),
_xlpm.pos, MATCH(TRUE, _xlpm.rev&lt;&gt;AN7, 0),
_xlpm.wynik, IF(ISNUMBER(_xlpm.pos), _xlpm.pos-1, _xlpm.n),
_xlpm.wynik
)</f>
        <v>1</v>
      </c>
      <c r="AP7" t="str">
        <f t="shared" si="0"/>
        <v>tak 1</v>
      </c>
    </row>
    <row r="8" spans="1:42" x14ac:dyDescent="0.25">
      <c r="A8" s="16" t="s">
        <v>470</v>
      </c>
      <c r="B8" s="9" t="s">
        <v>0</v>
      </c>
      <c r="C8" s="2" t="s">
        <v>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5"/>
      <c r="AN8" t="str" cm="1">
        <f t="array" ref="AN8">LOOKUP(2,1/(B8:AM8&lt;&gt;""),B8:AM8)</f>
        <v>nie</v>
      </c>
      <c r="AO8" cm="1">
        <f t="array" ref="AO8">_xlfn.LET(
_xlpm.rng, _xlfn._xlws.FILTER(B8:AM8, B8:AM8&lt;&gt;""),
_xlpm.n, COLUMNS(_xlpm.rng),
_xlpm.rev, INDEX(_xlpm.rng, 1, _xlfn.SEQUENCE(1, _xlpm.n, _xlpm.n, -1)),
_xlpm.pos, MATCH(TRUE, _xlpm.rev&lt;&gt;AN8, 0),
_xlpm.wynik, IF(ISNUMBER(_xlpm.pos), _xlpm.pos-1, _xlpm.n),
_xlpm.wynik
)</f>
        <v>1</v>
      </c>
      <c r="AP8" t="str">
        <f t="shared" si="0"/>
        <v>nie 1</v>
      </c>
    </row>
    <row r="9" spans="1:42" x14ac:dyDescent="0.25">
      <c r="A9" s="16" t="s">
        <v>471</v>
      </c>
      <c r="B9" s="9" t="s">
        <v>0</v>
      </c>
      <c r="C9" s="2" t="s">
        <v>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5"/>
      <c r="AN9" t="str" cm="1">
        <f t="array" ref="AN9">LOOKUP(2,1/(B9:AM9&lt;&gt;""),B9:AM9)</f>
        <v>tak</v>
      </c>
      <c r="AO9" cm="1">
        <f t="array" ref="AO9">_xlfn.LET(
_xlpm.rng, _xlfn._xlws.FILTER(B9:AM9, B9:AM9&lt;&gt;""),
_xlpm.n, COLUMNS(_xlpm.rng),
_xlpm.rev, INDEX(_xlpm.rng, 1, _xlfn.SEQUENCE(1, _xlpm.n, _xlpm.n, -1)),
_xlpm.pos, MATCH(TRUE, _xlpm.rev&lt;&gt;AN9, 0),
_xlpm.wynik, IF(ISNUMBER(_xlpm.pos), _xlpm.pos-1, _xlpm.n),
_xlpm.wynik
)</f>
        <v>2</v>
      </c>
      <c r="AP9" t="str">
        <f t="shared" si="0"/>
        <v>tak 2</v>
      </c>
    </row>
    <row r="10" spans="1:42" x14ac:dyDescent="0.25">
      <c r="A10" s="16" t="s">
        <v>472</v>
      </c>
      <c r="B10" s="9" t="s">
        <v>0</v>
      </c>
      <c r="C10" s="2" t="s">
        <v>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5"/>
      <c r="AN10" t="str" cm="1">
        <f t="array" ref="AN10">LOOKUP(2,1/(B10:AM10&lt;&gt;""),B10:AM10)</f>
        <v>tak</v>
      </c>
      <c r="AO10" cm="1">
        <f t="array" ref="AO10">_xlfn.LET(
_xlpm.rng, _xlfn._xlws.FILTER(B10:AM10, B10:AM10&lt;&gt;""),
_xlpm.n, COLUMNS(_xlpm.rng),
_xlpm.rev, INDEX(_xlpm.rng, 1, _xlfn.SEQUENCE(1, _xlpm.n, _xlpm.n, -1)),
_xlpm.pos, MATCH(TRUE, _xlpm.rev&lt;&gt;AN10, 0),
_xlpm.wynik, IF(ISNUMBER(_xlpm.pos), _xlpm.pos-1, _xlpm.n),
_xlpm.wynik
)</f>
        <v>2</v>
      </c>
      <c r="AP10" t="str">
        <f t="shared" si="0"/>
        <v>tak 2</v>
      </c>
    </row>
    <row r="11" spans="1:42" x14ac:dyDescent="0.25">
      <c r="A11" s="16" t="s">
        <v>473</v>
      </c>
      <c r="B11" s="9" t="s">
        <v>1</v>
      </c>
      <c r="C11" s="2" t="s">
        <v>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5"/>
      <c r="AN11" t="str" cm="1">
        <f t="array" ref="AN11">LOOKUP(2,1/(B11:AM11&lt;&gt;""),B11:AM11)</f>
        <v>tak</v>
      </c>
      <c r="AO11" cm="1">
        <f t="array" ref="AO11">_xlfn.LET(
_xlpm.rng, _xlfn._xlws.FILTER(B11:AM11, B11:AM11&lt;&gt;""),
_xlpm.n, COLUMNS(_xlpm.rng),
_xlpm.rev, INDEX(_xlpm.rng, 1, _xlfn.SEQUENCE(1, _xlpm.n, _xlpm.n, -1)),
_xlpm.pos, MATCH(TRUE, _xlpm.rev&lt;&gt;AN11, 0),
_xlpm.wynik, IF(ISNUMBER(_xlpm.pos), _xlpm.pos-1, _xlpm.n),
_xlpm.wynik
)</f>
        <v>1</v>
      </c>
      <c r="AP11" t="str">
        <f t="shared" si="0"/>
        <v>tak 1</v>
      </c>
    </row>
    <row r="12" spans="1:42" x14ac:dyDescent="0.25">
      <c r="A12" s="16" t="s">
        <v>474</v>
      </c>
      <c r="B12" s="9" t="s">
        <v>1</v>
      </c>
      <c r="C12" s="2" t="s">
        <v>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5"/>
      <c r="AN12" t="str" cm="1">
        <f t="array" ref="AN12">LOOKUP(2,1/(B12:AM12&lt;&gt;""),B12:AM12)</f>
        <v>tak</v>
      </c>
      <c r="AO12" cm="1">
        <f t="array" ref="AO12">_xlfn.LET(
_xlpm.rng, _xlfn._xlws.FILTER(B12:AM12, B12:AM12&lt;&gt;""),
_xlpm.n, COLUMNS(_xlpm.rng),
_xlpm.rev, INDEX(_xlpm.rng, 1, _xlfn.SEQUENCE(1, _xlpm.n, _xlpm.n, -1)),
_xlpm.pos, MATCH(TRUE, _xlpm.rev&lt;&gt;AN12, 0),
_xlpm.wynik, IF(ISNUMBER(_xlpm.pos), _xlpm.pos-1, _xlpm.n),
_xlpm.wynik
)</f>
        <v>1</v>
      </c>
      <c r="AP12" t="str">
        <f t="shared" si="0"/>
        <v>tak 1</v>
      </c>
    </row>
    <row r="13" spans="1:42" x14ac:dyDescent="0.25">
      <c r="A13" s="16" t="s">
        <v>475</v>
      </c>
      <c r="B13" s="9" t="s">
        <v>1</v>
      </c>
      <c r="C13" s="2" t="s">
        <v>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5"/>
      <c r="AN13" t="str" cm="1">
        <f t="array" ref="AN13">LOOKUP(2,1/(B13:AM13&lt;&gt;""),B13:AM13)</f>
        <v>tak</v>
      </c>
      <c r="AO13" cm="1">
        <f t="array" ref="AO13">_xlfn.LET(
_xlpm.rng, _xlfn._xlws.FILTER(B13:AM13, B13:AM13&lt;&gt;""),
_xlpm.n, COLUMNS(_xlpm.rng),
_xlpm.rev, INDEX(_xlpm.rng, 1, _xlfn.SEQUENCE(1, _xlpm.n, _xlpm.n, -1)),
_xlpm.pos, MATCH(TRUE, _xlpm.rev&lt;&gt;AN13, 0),
_xlpm.wynik, IF(ISNUMBER(_xlpm.pos), _xlpm.pos-1, _xlpm.n),
_xlpm.wynik
)</f>
        <v>1</v>
      </c>
      <c r="AP13" t="str">
        <f t="shared" si="0"/>
        <v>tak 1</v>
      </c>
    </row>
    <row r="14" spans="1:42" x14ac:dyDescent="0.25">
      <c r="A14" s="16" t="s">
        <v>476</v>
      </c>
      <c r="B14" s="9" t="s">
        <v>0</v>
      </c>
      <c r="C14" s="2" t="s">
        <v>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5"/>
      <c r="AN14" t="str" cm="1">
        <f t="array" ref="AN14">LOOKUP(2,1/(B14:AM14&lt;&gt;""),B14:AM14)</f>
        <v>tak</v>
      </c>
      <c r="AO14" cm="1">
        <f t="array" ref="AO14">_xlfn.LET(
_xlpm.rng, _xlfn._xlws.FILTER(B14:AM14, B14:AM14&lt;&gt;""),
_xlpm.n, COLUMNS(_xlpm.rng),
_xlpm.rev, INDEX(_xlpm.rng, 1, _xlfn.SEQUENCE(1, _xlpm.n, _xlpm.n, -1)),
_xlpm.pos, MATCH(TRUE, _xlpm.rev&lt;&gt;AN14, 0),
_xlpm.wynik, IF(ISNUMBER(_xlpm.pos), _xlpm.pos-1, _xlpm.n),
_xlpm.wynik
)</f>
        <v>2</v>
      </c>
      <c r="AP14" t="str">
        <f t="shared" si="0"/>
        <v>tak 2</v>
      </c>
    </row>
    <row r="15" spans="1:42" x14ac:dyDescent="0.25">
      <c r="A15" s="16" t="s">
        <v>477</v>
      </c>
      <c r="B15" s="9" t="s">
        <v>0</v>
      </c>
      <c r="C15" s="2" t="s">
        <v>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5"/>
      <c r="AN15" t="str" cm="1">
        <f t="array" ref="AN15">LOOKUP(2,1/(B15:AM15&lt;&gt;""),B15:AM15)</f>
        <v>tak</v>
      </c>
      <c r="AO15" cm="1">
        <f t="array" ref="AO15">_xlfn.LET(
_xlpm.rng, _xlfn._xlws.FILTER(B15:AM15, B15:AM15&lt;&gt;""),
_xlpm.n, COLUMNS(_xlpm.rng),
_xlpm.rev, INDEX(_xlpm.rng, 1, _xlfn.SEQUENCE(1, _xlpm.n, _xlpm.n, -1)),
_xlpm.pos, MATCH(TRUE, _xlpm.rev&lt;&gt;AN15, 0),
_xlpm.wynik, IF(ISNUMBER(_xlpm.pos), _xlpm.pos-1, _xlpm.n),
_xlpm.wynik
)</f>
        <v>2</v>
      </c>
      <c r="AP15" t="str">
        <f t="shared" si="0"/>
        <v>tak 2</v>
      </c>
    </row>
    <row r="16" spans="1:42" x14ac:dyDescent="0.25">
      <c r="A16" s="16" t="s">
        <v>478</v>
      </c>
      <c r="B16" s="9" t="s">
        <v>0</v>
      </c>
      <c r="C16" s="2" t="s">
        <v>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5"/>
      <c r="AN16" t="str" cm="1">
        <f t="array" ref="AN16">LOOKUP(2,1/(B16:AM16&lt;&gt;""),B16:AM16)</f>
        <v>tak</v>
      </c>
      <c r="AO16" cm="1">
        <f t="array" ref="AO16">_xlfn.LET(
_xlpm.rng, _xlfn._xlws.FILTER(B16:AM16, B16:AM16&lt;&gt;""),
_xlpm.n, COLUMNS(_xlpm.rng),
_xlpm.rev, INDEX(_xlpm.rng, 1, _xlfn.SEQUENCE(1, _xlpm.n, _xlpm.n, -1)),
_xlpm.pos, MATCH(TRUE, _xlpm.rev&lt;&gt;AN16, 0),
_xlpm.wynik, IF(ISNUMBER(_xlpm.pos), _xlpm.pos-1, _xlpm.n),
_xlpm.wynik
)</f>
        <v>2</v>
      </c>
      <c r="AP16" t="str">
        <f t="shared" si="0"/>
        <v>tak 2</v>
      </c>
    </row>
    <row r="17" spans="1:42" x14ac:dyDescent="0.25">
      <c r="A17" s="16" t="s">
        <v>479</v>
      </c>
      <c r="B17" s="9" t="s">
        <v>0</v>
      </c>
      <c r="C17" s="2" t="s">
        <v>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5"/>
      <c r="AN17" t="str" cm="1">
        <f t="array" ref="AN17">LOOKUP(2,1/(B17:AM17&lt;&gt;""),B17:AM17)</f>
        <v>tak</v>
      </c>
      <c r="AO17" cm="1">
        <f t="array" ref="AO17">_xlfn.LET(
_xlpm.rng, _xlfn._xlws.FILTER(B17:AM17, B17:AM17&lt;&gt;""),
_xlpm.n, COLUMNS(_xlpm.rng),
_xlpm.rev, INDEX(_xlpm.rng, 1, _xlfn.SEQUENCE(1, _xlpm.n, _xlpm.n, -1)),
_xlpm.pos, MATCH(TRUE, _xlpm.rev&lt;&gt;AN17, 0),
_xlpm.wynik, IF(ISNUMBER(_xlpm.pos), _xlpm.pos-1, _xlpm.n),
_xlpm.wynik
)</f>
        <v>2</v>
      </c>
      <c r="AP17" t="str">
        <f t="shared" si="0"/>
        <v>tak 2</v>
      </c>
    </row>
    <row r="18" spans="1:42" hidden="1" x14ac:dyDescent="0.25">
      <c r="B18">
        <f t="shared" ref="B18:AM18" si="1">COUNTIF(B2:B17, "tak")</f>
        <v>12</v>
      </c>
      <c r="C18">
        <f t="shared" si="1"/>
        <v>14</v>
      </c>
      <c r="D18">
        <f t="shared" si="1"/>
        <v>0</v>
      </c>
      <c r="E18">
        <f t="shared" si="1"/>
        <v>0</v>
      </c>
      <c r="F18">
        <f t="shared" si="1"/>
        <v>0</v>
      </c>
      <c r="G18">
        <f t="shared" si="1"/>
        <v>0</v>
      </c>
      <c r="H18">
        <f t="shared" si="1"/>
        <v>0</v>
      </c>
      <c r="I18">
        <f t="shared" si="1"/>
        <v>0</v>
      </c>
      <c r="J18">
        <f t="shared" si="1"/>
        <v>0</v>
      </c>
      <c r="K18">
        <f t="shared" si="1"/>
        <v>0</v>
      </c>
      <c r="L18">
        <f t="shared" si="1"/>
        <v>0</v>
      </c>
      <c r="M18">
        <f t="shared" si="1"/>
        <v>0</v>
      </c>
      <c r="N18">
        <f t="shared" si="1"/>
        <v>0</v>
      </c>
      <c r="O18">
        <f t="shared" si="1"/>
        <v>0</v>
      </c>
      <c r="P18">
        <f t="shared" si="1"/>
        <v>0</v>
      </c>
      <c r="Q18">
        <f t="shared" si="1"/>
        <v>0</v>
      </c>
      <c r="R18">
        <f t="shared" si="1"/>
        <v>0</v>
      </c>
      <c r="S18">
        <f t="shared" si="1"/>
        <v>0</v>
      </c>
      <c r="T18">
        <f t="shared" si="1"/>
        <v>0</v>
      </c>
      <c r="U18">
        <f t="shared" si="1"/>
        <v>0</v>
      </c>
      <c r="V18">
        <f t="shared" si="1"/>
        <v>0</v>
      </c>
      <c r="W18">
        <f t="shared" si="1"/>
        <v>0</v>
      </c>
      <c r="X18">
        <f t="shared" si="1"/>
        <v>0</v>
      </c>
      <c r="Y18">
        <f t="shared" si="1"/>
        <v>0</v>
      </c>
      <c r="Z18">
        <f t="shared" si="1"/>
        <v>0</v>
      </c>
      <c r="AA18">
        <f t="shared" si="1"/>
        <v>0</v>
      </c>
      <c r="AB18">
        <f t="shared" si="1"/>
        <v>0</v>
      </c>
      <c r="AC18">
        <f t="shared" si="1"/>
        <v>0</v>
      </c>
      <c r="AD18">
        <f t="shared" si="1"/>
        <v>0</v>
      </c>
      <c r="AE18">
        <f t="shared" si="1"/>
        <v>0</v>
      </c>
      <c r="AF18">
        <f t="shared" si="1"/>
        <v>0</v>
      </c>
      <c r="AG18">
        <f t="shared" si="1"/>
        <v>0</v>
      </c>
      <c r="AH18">
        <f t="shared" si="1"/>
        <v>0</v>
      </c>
      <c r="AI18">
        <f t="shared" si="1"/>
        <v>0</v>
      </c>
      <c r="AJ18">
        <f t="shared" si="1"/>
        <v>0</v>
      </c>
      <c r="AK18">
        <f t="shared" si="1"/>
        <v>0</v>
      </c>
      <c r="AL18">
        <f t="shared" si="1"/>
        <v>0</v>
      </c>
      <c r="AM18">
        <f t="shared" si="1"/>
        <v>0</v>
      </c>
    </row>
    <row r="19" spans="1:42" hidden="1" x14ac:dyDescent="0.25">
      <c r="B19">
        <f t="shared" ref="B19:AM19" si="2">COUNTIF(B2:B17, "nie")</f>
        <v>4</v>
      </c>
      <c r="C19">
        <f t="shared" si="2"/>
        <v>2</v>
      </c>
      <c r="D19">
        <f t="shared" si="2"/>
        <v>0</v>
      </c>
      <c r="E19">
        <f t="shared" si="2"/>
        <v>0</v>
      </c>
      <c r="F19">
        <f t="shared" si="2"/>
        <v>0</v>
      </c>
      <c r="G19">
        <f t="shared" si="2"/>
        <v>0</v>
      </c>
      <c r="H19">
        <f t="shared" si="2"/>
        <v>0</v>
      </c>
      <c r="I19">
        <f t="shared" si="2"/>
        <v>0</v>
      </c>
      <c r="J19">
        <f t="shared" si="2"/>
        <v>0</v>
      </c>
      <c r="K19">
        <f t="shared" si="2"/>
        <v>0</v>
      </c>
      <c r="L19">
        <f t="shared" si="2"/>
        <v>0</v>
      </c>
      <c r="M19">
        <f t="shared" si="2"/>
        <v>0</v>
      </c>
      <c r="N19">
        <f t="shared" si="2"/>
        <v>0</v>
      </c>
      <c r="O19">
        <f t="shared" si="2"/>
        <v>0</v>
      </c>
      <c r="P19">
        <f t="shared" si="2"/>
        <v>0</v>
      </c>
      <c r="Q19">
        <f t="shared" si="2"/>
        <v>0</v>
      </c>
      <c r="R19">
        <f t="shared" si="2"/>
        <v>0</v>
      </c>
      <c r="S19">
        <f t="shared" si="2"/>
        <v>0</v>
      </c>
      <c r="T19">
        <f t="shared" si="2"/>
        <v>0</v>
      </c>
      <c r="U19">
        <f t="shared" si="2"/>
        <v>0</v>
      </c>
      <c r="V19">
        <f t="shared" si="2"/>
        <v>0</v>
      </c>
      <c r="W19">
        <f t="shared" si="2"/>
        <v>0</v>
      </c>
      <c r="X19">
        <f t="shared" si="2"/>
        <v>0</v>
      </c>
      <c r="Y19">
        <f t="shared" si="2"/>
        <v>0</v>
      </c>
      <c r="Z19">
        <f t="shared" si="2"/>
        <v>0</v>
      </c>
      <c r="AA19">
        <f t="shared" si="2"/>
        <v>0</v>
      </c>
      <c r="AB19">
        <f t="shared" si="2"/>
        <v>0</v>
      </c>
      <c r="AC19">
        <f t="shared" si="2"/>
        <v>0</v>
      </c>
      <c r="AD19">
        <f t="shared" si="2"/>
        <v>0</v>
      </c>
      <c r="AE19">
        <f t="shared" si="2"/>
        <v>0</v>
      </c>
      <c r="AF19">
        <f t="shared" si="2"/>
        <v>0</v>
      </c>
      <c r="AG19">
        <f t="shared" si="2"/>
        <v>0</v>
      </c>
      <c r="AH19">
        <f t="shared" si="2"/>
        <v>0</v>
      </c>
      <c r="AI19">
        <f t="shared" si="2"/>
        <v>0</v>
      </c>
      <c r="AJ19">
        <f t="shared" si="2"/>
        <v>0</v>
      </c>
      <c r="AK19">
        <f t="shared" si="2"/>
        <v>0</v>
      </c>
      <c r="AL19">
        <f t="shared" si="2"/>
        <v>0</v>
      </c>
      <c r="AM19">
        <f t="shared" si="2"/>
        <v>0</v>
      </c>
    </row>
    <row r="20" spans="1:42" hidden="1" x14ac:dyDescent="0.25">
      <c r="B20" t="str">
        <f>IF(MOD(B18, 2) = 0, "1", "0")</f>
        <v>1</v>
      </c>
      <c r="C20" t="str">
        <f t="shared" ref="C20:AM21" si="3">IF(MOD(C18, 2) = 0, "1", "0")</f>
        <v>1</v>
      </c>
      <c r="D20" t="str">
        <f t="shared" si="3"/>
        <v>1</v>
      </c>
      <c r="E20" t="str">
        <f t="shared" si="3"/>
        <v>1</v>
      </c>
      <c r="F20" t="str">
        <f t="shared" si="3"/>
        <v>1</v>
      </c>
      <c r="G20" t="str">
        <f t="shared" si="3"/>
        <v>1</v>
      </c>
      <c r="H20" t="str">
        <f t="shared" si="3"/>
        <v>1</v>
      </c>
      <c r="I20" t="str">
        <f t="shared" si="3"/>
        <v>1</v>
      </c>
      <c r="J20" t="str">
        <f t="shared" si="3"/>
        <v>1</v>
      </c>
      <c r="K20" t="str">
        <f t="shared" si="3"/>
        <v>1</v>
      </c>
      <c r="L20" t="str">
        <f t="shared" si="3"/>
        <v>1</v>
      </c>
      <c r="M20" t="str">
        <f t="shared" si="3"/>
        <v>1</v>
      </c>
      <c r="N20" t="str">
        <f t="shared" si="3"/>
        <v>1</v>
      </c>
      <c r="O20" t="str">
        <f t="shared" si="3"/>
        <v>1</v>
      </c>
      <c r="P20" t="str">
        <f t="shared" si="3"/>
        <v>1</v>
      </c>
      <c r="Q20" t="str">
        <f t="shared" si="3"/>
        <v>1</v>
      </c>
      <c r="R20" t="str">
        <f t="shared" si="3"/>
        <v>1</v>
      </c>
      <c r="S20" t="str">
        <f t="shared" si="3"/>
        <v>1</v>
      </c>
      <c r="T20" t="str">
        <f t="shared" si="3"/>
        <v>1</v>
      </c>
      <c r="U20" t="str">
        <f t="shared" si="3"/>
        <v>1</v>
      </c>
      <c r="V20" t="str">
        <f t="shared" si="3"/>
        <v>1</v>
      </c>
      <c r="W20" t="str">
        <f t="shared" si="3"/>
        <v>1</v>
      </c>
      <c r="X20" t="str">
        <f t="shared" si="3"/>
        <v>1</v>
      </c>
      <c r="Y20" t="str">
        <f t="shared" si="3"/>
        <v>1</v>
      </c>
      <c r="Z20" t="str">
        <f t="shared" si="3"/>
        <v>1</v>
      </c>
      <c r="AA20" t="str">
        <f t="shared" si="3"/>
        <v>1</v>
      </c>
      <c r="AB20" t="str">
        <f t="shared" si="3"/>
        <v>1</v>
      </c>
      <c r="AC20" t="str">
        <f t="shared" si="3"/>
        <v>1</v>
      </c>
      <c r="AD20" t="str">
        <f t="shared" si="3"/>
        <v>1</v>
      </c>
      <c r="AE20" t="str">
        <f t="shared" si="3"/>
        <v>1</v>
      </c>
      <c r="AF20" t="str">
        <f t="shared" si="3"/>
        <v>1</v>
      </c>
      <c r="AG20" t="str">
        <f t="shared" si="3"/>
        <v>1</v>
      </c>
      <c r="AH20" t="str">
        <f t="shared" si="3"/>
        <v>1</v>
      </c>
      <c r="AI20" t="str">
        <f t="shared" si="3"/>
        <v>1</v>
      </c>
      <c r="AJ20" t="str">
        <f t="shared" si="3"/>
        <v>1</v>
      </c>
      <c r="AK20" t="str">
        <f t="shared" si="3"/>
        <v>1</v>
      </c>
      <c r="AL20" t="str">
        <f t="shared" si="3"/>
        <v>1</v>
      </c>
      <c r="AM20" t="str">
        <f t="shared" si="3"/>
        <v>1</v>
      </c>
    </row>
    <row r="21" spans="1:42" hidden="1" x14ac:dyDescent="0.25">
      <c r="B21" t="str">
        <f>IF(MOD(B19, 2) = 0, "1", "0")</f>
        <v>1</v>
      </c>
      <c r="C21" t="str">
        <f t="shared" si="3"/>
        <v>1</v>
      </c>
      <c r="D21" t="str">
        <f t="shared" si="3"/>
        <v>1</v>
      </c>
      <c r="E21" t="str">
        <f t="shared" si="3"/>
        <v>1</v>
      </c>
      <c r="F21" t="str">
        <f t="shared" si="3"/>
        <v>1</v>
      </c>
      <c r="G21" t="str">
        <f t="shared" si="3"/>
        <v>1</v>
      </c>
      <c r="H21" t="str">
        <f t="shared" si="3"/>
        <v>1</v>
      </c>
      <c r="I21" t="str">
        <f t="shared" si="3"/>
        <v>1</v>
      </c>
      <c r="J21" t="str">
        <f t="shared" si="3"/>
        <v>1</v>
      </c>
      <c r="K21" t="str">
        <f t="shared" si="3"/>
        <v>1</v>
      </c>
      <c r="L21" t="str">
        <f t="shared" si="3"/>
        <v>1</v>
      </c>
      <c r="M21" t="str">
        <f t="shared" si="3"/>
        <v>1</v>
      </c>
      <c r="N21" t="str">
        <f t="shared" si="3"/>
        <v>1</v>
      </c>
      <c r="O21" t="str">
        <f t="shared" si="3"/>
        <v>1</v>
      </c>
      <c r="P21" t="str">
        <f t="shared" si="3"/>
        <v>1</v>
      </c>
      <c r="Q21" t="str">
        <f t="shared" si="3"/>
        <v>1</v>
      </c>
      <c r="R21" t="str">
        <f t="shared" si="3"/>
        <v>1</v>
      </c>
      <c r="S21" t="str">
        <f t="shared" si="3"/>
        <v>1</v>
      </c>
      <c r="T21" t="str">
        <f t="shared" si="3"/>
        <v>1</v>
      </c>
      <c r="U21" t="str">
        <f t="shared" si="3"/>
        <v>1</v>
      </c>
      <c r="V21" t="str">
        <f t="shared" si="3"/>
        <v>1</v>
      </c>
      <c r="W21" t="str">
        <f t="shared" si="3"/>
        <v>1</v>
      </c>
      <c r="X21" t="str">
        <f t="shared" si="3"/>
        <v>1</v>
      </c>
      <c r="Y21" t="str">
        <f t="shared" si="3"/>
        <v>1</v>
      </c>
      <c r="Z21" t="str">
        <f t="shared" si="3"/>
        <v>1</v>
      </c>
      <c r="AA21" t="str">
        <f t="shared" si="3"/>
        <v>1</v>
      </c>
      <c r="AB21" t="str">
        <f t="shared" si="3"/>
        <v>1</v>
      </c>
      <c r="AC21" t="str">
        <f t="shared" si="3"/>
        <v>1</v>
      </c>
      <c r="AD21" t="str">
        <f t="shared" si="3"/>
        <v>1</v>
      </c>
      <c r="AE21" t="str">
        <f t="shared" si="3"/>
        <v>1</v>
      </c>
      <c r="AF21" t="str">
        <f t="shared" si="3"/>
        <v>1</v>
      </c>
      <c r="AG21" t="str">
        <f t="shared" si="3"/>
        <v>1</v>
      </c>
      <c r="AH21" t="str">
        <f t="shared" si="3"/>
        <v>1</v>
      </c>
      <c r="AI21" t="str">
        <f t="shared" si="3"/>
        <v>1</v>
      </c>
      <c r="AJ21" t="str">
        <f t="shared" si="3"/>
        <v>1</v>
      </c>
      <c r="AK21" t="str">
        <f t="shared" si="3"/>
        <v>1</v>
      </c>
      <c r="AL21" t="str">
        <f t="shared" si="3"/>
        <v>1</v>
      </c>
      <c r="AM21" t="str">
        <f t="shared" si="3"/>
        <v>1</v>
      </c>
    </row>
    <row r="22" spans="1:42" hidden="1" x14ac:dyDescent="0.25">
      <c r="B22">
        <f>SUM(B20+B21)</f>
        <v>2</v>
      </c>
      <c r="C22">
        <f t="shared" ref="C22:AM22" si="4">SUM(C20+C21)</f>
        <v>2</v>
      </c>
      <c r="D22">
        <f t="shared" si="4"/>
        <v>2</v>
      </c>
      <c r="E22">
        <f t="shared" si="4"/>
        <v>2</v>
      </c>
      <c r="F22">
        <f t="shared" si="4"/>
        <v>2</v>
      </c>
      <c r="G22">
        <f t="shared" si="4"/>
        <v>2</v>
      </c>
      <c r="H22">
        <f t="shared" si="4"/>
        <v>2</v>
      </c>
      <c r="I22">
        <f t="shared" si="4"/>
        <v>2</v>
      </c>
      <c r="J22">
        <f t="shared" si="4"/>
        <v>2</v>
      </c>
      <c r="K22">
        <f t="shared" si="4"/>
        <v>2</v>
      </c>
      <c r="L22">
        <f t="shared" si="4"/>
        <v>2</v>
      </c>
      <c r="M22">
        <f t="shared" si="4"/>
        <v>2</v>
      </c>
      <c r="N22">
        <f t="shared" si="4"/>
        <v>2</v>
      </c>
      <c r="O22">
        <f t="shared" si="4"/>
        <v>2</v>
      </c>
      <c r="P22">
        <f t="shared" si="4"/>
        <v>2</v>
      </c>
      <c r="Q22">
        <f t="shared" si="4"/>
        <v>2</v>
      </c>
      <c r="R22">
        <f t="shared" si="4"/>
        <v>2</v>
      </c>
      <c r="S22">
        <f t="shared" si="4"/>
        <v>2</v>
      </c>
      <c r="T22">
        <f t="shared" si="4"/>
        <v>2</v>
      </c>
      <c r="U22">
        <f t="shared" si="4"/>
        <v>2</v>
      </c>
      <c r="V22">
        <f t="shared" si="4"/>
        <v>2</v>
      </c>
      <c r="W22">
        <f t="shared" si="4"/>
        <v>2</v>
      </c>
      <c r="X22">
        <f t="shared" si="4"/>
        <v>2</v>
      </c>
      <c r="Y22">
        <f t="shared" si="4"/>
        <v>2</v>
      </c>
      <c r="Z22">
        <f t="shared" si="4"/>
        <v>2</v>
      </c>
      <c r="AA22">
        <f t="shared" si="4"/>
        <v>2</v>
      </c>
      <c r="AB22">
        <f t="shared" si="4"/>
        <v>2</v>
      </c>
      <c r="AC22">
        <f t="shared" si="4"/>
        <v>2</v>
      </c>
      <c r="AD22">
        <f t="shared" si="4"/>
        <v>2</v>
      </c>
      <c r="AE22">
        <f t="shared" si="4"/>
        <v>2</v>
      </c>
      <c r="AF22">
        <f t="shared" si="4"/>
        <v>2</v>
      </c>
      <c r="AG22">
        <f t="shared" si="4"/>
        <v>2</v>
      </c>
      <c r="AH22">
        <f t="shared" si="4"/>
        <v>2</v>
      </c>
      <c r="AI22">
        <f t="shared" si="4"/>
        <v>2</v>
      </c>
      <c r="AJ22">
        <f t="shared" si="4"/>
        <v>2</v>
      </c>
      <c r="AK22">
        <f t="shared" si="4"/>
        <v>2</v>
      </c>
      <c r="AL22">
        <f t="shared" si="4"/>
        <v>2</v>
      </c>
      <c r="AM22">
        <f t="shared" si="4"/>
        <v>2</v>
      </c>
    </row>
    <row r="23" spans="1:42" x14ac:dyDescent="0.25">
      <c r="B23" t="str">
        <f>IF(B22&lt;2, "Błąd! "," ")</f>
        <v xml:space="preserve"> </v>
      </c>
      <c r="C23" t="str">
        <f t="shared" ref="C23:AM23" si="5">IF(C22&lt;2, "Błąd! "," ")</f>
        <v xml:space="preserve"> </v>
      </c>
      <c r="D23" t="str">
        <f t="shared" si="5"/>
        <v xml:space="preserve"> </v>
      </c>
      <c r="E23" t="str">
        <f t="shared" si="5"/>
        <v xml:space="preserve"> </v>
      </c>
      <c r="F23" t="str">
        <f t="shared" si="5"/>
        <v xml:space="preserve"> </v>
      </c>
      <c r="G23" t="str">
        <f t="shared" si="5"/>
        <v xml:space="preserve"> </v>
      </c>
      <c r="H23" t="str">
        <f t="shared" si="5"/>
        <v xml:space="preserve"> </v>
      </c>
      <c r="I23" t="str">
        <f t="shared" si="5"/>
        <v xml:space="preserve"> </v>
      </c>
      <c r="J23" t="str">
        <f t="shared" si="5"/>
        <v xml:space="preserve"> </v>
      </c>
      <c r="K23" t="str">
        <f t="shared" si="5"/>
        <v xml:space="preserve"> </v>
      </c>
      <c r="L23" t="str">
        <f t="shared" si="5"/>
        <v xml:space="preserve"> </v>
      </c>
      <c r="M23" t="str">
        <f t="shared" si="5"/>
        <v xml:space="preserve"> </v>
      </c>
      <c r="N23" t="str">
        <f t="shared" si="5"/>
        <v xml:space="preserve"> </v>
      </c>
      <c r="O23" t="str">
        <f t="shared" si="5"/>
        <v xml:space="preserve"> </v>
      </c>
      <c r="P23" t="str">
        <f t="shared" si="5"/>
        <v xml:space="preserve"> </v>
      </c>
      <c r="Q23" t="str">
        <f t="shared" si="5"/>
        <v xml:space="preserve"> </v>
      </c>
      <c r="R23" t="str">
        <f t="shared" si="5"/>
        <v xml:space="preserve"> </v>
      </c>
      <c r="S23" t="str">
        <f t="shared" si="5"/>
        <v xml:space="preserve"> </v>
      </c>
      <c r="T23" t="str">
        <f t="shared" si="5"/>
        <v xml:space="preserve"> </v>
      </c>
      <c r="U23" t="str">
        <f t="shared" si="5"/>
        <v xml:space="preserve"> </v>
      </c>
      <c r="V23" t="str">
        <f t="shared" si="5"/>
        <v xml:space="preserve"> </v>
      </c>
      <c r="W23" t="str">
        <f t="shared" si="5"/>
        <v xml:space="preserve"> </v>
      </c>
      <c r="X23" t="str">
        <f t="shared" si="5"/>
        <v xml:space="preserve"> </v>
      </c>
      <c r="Y23" t="str">
        <f t="shared" si="5"/>
        <v xml:space="preserve"> </v>
      </c>
      <c r="Z23" t="str">
        <f t="shared" si="5"/>
        <v xml:space="preserve"> </v>
      </c>
      <c r="AA23" t="str">
        <f t="shared" si="5"/>
        <v xml:space="preserve"> </v>
      </c>
      <c r="AB23" t="str">
        <f t="shared" si="5"/>
        <v xml:space="preserve"> </v>
      </c>
      <c r="AC23" t="str">
        <f t="shared" si="5"/>
        <v xml:space="preserve"> </v>
      </c>
      <c r="AD23" t="str">
        <f t="shared" si="5"/>
        <v xml:space="preserve"> </v>
      </c>
      <c r="AE23" t="str">
        <f t="shared" si="5"/>
        <v xml:space="preserve"> </v>
      </c>
      <c r="AF23" t="str">
        <f t="shared" si="5"/>
        <v xml:space="preserve"> </v>
      </c>
      <c r="AG23" t="str">
        <f t="shared" si="5"/>
        <v xml:space="preserve"> </v>
      </c>
      <c r="AH23" t="str">
        <f t="shared" si="5"/>
        <v xml:space="preserve"> </v>
      </c>
      <c r="AI23" t="str">
        <f t="shared" si="5"/>
        <v xml:space="preserve"> </v>
      </c>
      <c r="AJ23" t="str">
        <f t="shared" si="5"/>
        <v xml:space="preserve"> </v>
      </c>
      <c r="AK23" t="str">
        <f t="shared" si="5"/>
        <v xml:space="preserve"> </v>
      </c>
      <c r="AL23" t="str">
        <f t="shared" si="5"/>
        <v xml:space="preserve"> </v>
      </c>
      <c r="AM23" t="str">
        <f t="shared" si="5"/>
        <v xml:space="preserve"> </v>
      </c>
      <c r="AN23" s="92" t="str">
        <f>IF(COUNTIF(B22:AM22, 1) + COUNTIF(B22:AM22, 0) &gt; 0, 1, "")</f>
        <v/>
      </c>
    </row>
  </sheetData>
  <dataValidations count="1">
    <dataValidation type="list" allowBlank="1" showInputMessage="1" showErrorMessage="1" sqref="B2:AM17" xr:uid="{D8228C6F-AB50-48B5-90AC-410A1FB1161A}">
      <formula1>"tak,nie,"</formula1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8D9CE-8D28-451E-9DD7-0E95E692926B}">
  <sheetPr>
    <tabColor rgb="FF66FF33"/>
  </sheetPr>
  <dimension ref="A1:AP23"/>
  <sheetViews>
    <sheetView workbookViewId="0">
      <pane xSplit="1" topLeftCell="B1" activePane="topRight" state="frozen"/>
      <selection pane="topRight" activeCell="C6" sqref="C6"/>
    </sheetView>
  </sheetViews>
  <sheetFormatPr defaultRowHeight="15" x14ac:dyDescent="0.25"/>
  <sheetData>
    <row r="1" spans="1:42" ht="15.75" thickBot="1" x14ac:dyDescent="0.3">
      <c r="A1" s="24"/>
      <c r="B1" s="22">
        <v>1</v>
      </c>
      <c r="C1" s="20">
        <v>2</v>
      </c>
      <c r="D1" s="20">
        <v>3</v>
      </c>
      <c r="E1" s="20">
        <v>4</v>
      </c>
      <c r="F1" s="20">
        <v>5</v>
      </c>
      <c r="G1" s="20">
        <v>6</v>
      </c>
      <c r="H1" s="20">
        <v>7</v>
      </c>
      <c r="I1" s="20">
        <v>8</v>
      </c>
      <c r="J1" s="20">
        <v>9</v>
      </c>
      <c r="K1" s="20">
        <v>10</v>
      </c>
      <c r="L1" s="20">
        <v>11</v>
      </c>
      <c r="M1" s="20">
        <v>12</v>
      </c>
      <c r="N1" s="20">
        <v>13</v>
      </c>
      <c r="O1" s="20">
        <v>14</v>
      </c>
      <c r="P1" s="20">
        <v>15</v>
      </c>
      <c r="Q1" s="20">
        <v>16</v>
      </c>
      <c r="R1" s="20">
        <v>17</v>
      </c>
      <c r="S1" s="20">
        <v>18</v>
      </c>
      <c r="T1" s="20">
        <v>19</v>
      </c>
      <c r="U1" s="20">
        <v>20</v>
      </c>
      <c r="V1" s="20">
        <v>21</v>
      </c>
      <c r="W1" s="20">
        <v>22</v>
      </c>
      <c r="X1" s="20">
        <v>23</v>
      </c>
      <c r="Y1" s="20">
        <v>24</v>
      </c>
      <c r="Z1" s="20">
        <v>25</v>
      </c>
      <c r="AA1" s="20">
        <v>26</v>
      </c>
      <c r="AB1" s="20">
        <v>27</v>
      </c>
      <c r="AC1" s="20">
        <v>28</v>
      </c>
      <c r="AD1" s="20">
        <v>29</v>
      </c>
      <c r="AE1" s="20">
        <v>30</v>
      </c>
      <c r="AF1" s="20">
        <v>31</v>
      </c>
      <c r="AG1" s="20">
        <v>32</v>
      </c>
      <c r="AH1" s="20">
        <v>33</v>
      </c>
      <c r="AI1" s="20">
        <v>34</v>
      </c>
      <c r="AJ1" s="20">
        <v>35</v>
      </c>
      <c r="AK1" s="20">
        <v>36</v>
      </c>
      <c r="AL1" s="20">
        <v>37</v>
      </c>
      <c r="AM1" s="21">
        <v>38</v>
      </c>
    </row>
    <row r="2" spans="1:42" x14ac:dyDescent="0.25">
      <c r="A2" s="16" t="s">
        <v>480</v>
      </c>
      <c r="B2" s="23" t="s">
        <v>1</v>
      </c>
      <c r="C2" s="18" t="s">
        <v>0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9"/>
      <c r="AN2" t="str" cm="1">
        <f t="array" ref="AN2">LOOKUP(2,1/(B2:AM2&lt;&gt;""),B2:AM2)</f>
        <v>tak</v>
      </c>
      <c r="AO2" cm="1">
        <f t="array" ref="AO2">_xlfn.LET(
_xlpm.rng, _xlfn._xlws.FILTER(B2:AM2, B2:AM2&lt;&gt;""),
_xlpm.n, COLUMNS(_xlpm.rng),
_xlpm.rev, INDEX(_xlpm.rng, 1, _xlfn.SEQUENCE(1, _xlpm.n, _xlpm.n, -1)),
_xlpm.pos, MATCH(TRUE, _xlpm.rev&lt;&gt;AN2, 0),
_xlpm.wynik, IF(ISNUMBER(_xlpm.pos), _xlpm.pos-1, _xlpm.n),
_xlpm.wynik
)</f>
        <v>1</v>
      </c>
      <c r="AP2" t="str">
        <f>_xlfn.CONCAT(AN2," ",AO2)</f>
        <v>tak 1</v>
      </c>
    </row>
    <row r="3" spans="1:42" x14ac:dyDescent="0.25">
      <c r="A3" s="16" t="s">
        <v>481</v>
      </c>
      <c r="B3" s="23" t="s">
        <v>1</v>
      </c>
      <c r="C3" s="2" t="s">
        <v>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5"/>
      <c r="AN3" t="str" cm="1">
        <f t="array" ref="AN3">LOOKUP(2,1/(B3:AM3&lt;&gt;""),B3:AM3)</f>
        <v>nie</v>
      </c>
      <c r="AO3" cm="1">
        <f t="array" ref="AO3">_xlfn.LET(
_xlpm.rng, _xlfn._xlws.FILTER(B3:AM3, B3:AM3&lt;&gt;""),
_xlpm.n, COLUMNS(_xlpm.rng),
_xlpm.rev, INDEX(_xlpm.rng, 1, _xlfn.SEQUENCE(1, _xlpm.n, _xlpm.n, -1)),
_xlpm.pos, MATCH(TRUE, _xlpm.rev&lt;&gt;AN3, 0),
_xlpm.wynik, IF(ISNUMBER(_xlpm.pos), _xlpm.pos-1, _xlpm.n),
_xlpm.wynik
)</f>
        <v>2</v>
      </c>
      <c r="AP3" t="str">
        <f t="shared" ref="AP3:AP17" si="0">_xlfn.CONCAT(AN3," ",AO3)</f>
        <v>nie 2</v>
      </c>
    </row>
    <row r="4" spans="1:42" x14ac:dyDescent="0.25">
      <c r="A4" s="16" t="s">
        <v>482</v>
      </c>
      <c r="B4" s="23" t="s">
        <v>1</v>
      </c>
      <c r="C4" s="2" t="s">
        <v>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5"/>
      <c r="AN4" t="str" cm="1">
        <f t="array" ref="AN4">LOOKUP(2,1/(B4:AM4&lt;&gt;""),B4:AM4)</f>
        <v>nie</v>
      </c>
      <c r="AO4" cm="1">
        <f t="array" ref="AO4">_xlfn.LET(
_xlpm.rng, _xlfn._xlws.FILTER(B4:AM4, B4:AM4&lt;&gt;""),
_xlpm.n, COLUMNS(_xlpm.rng),
_xlpm.rev, INDEX(_xlpm.rng, 1, _xlfn.SEQUENCE(1, _xlpm.n, _xlpm.n, -1)),
_xlpm.pos, MATCH(TRUE, _xlpm.rev&lt;&gt;AN4, 0),
_xlpm.wynik, IF(ISNUMBER(_xlpm.pos), _xlpm.pos-1, _xlpm.n),
_xlpm.wynik
)</f>
        <v>2</v>
      </c>
      <c r="AP4" t="str">
        <f t="shared" si="0"/>
        <v>nie 2</v>
      </c>
    </row>
    <row r="5" spans="1:42" x14ac:dyDescent="0.25">
      <c r="A5" s="16" t="s">
        <v>483</v>
      </c>
      <c r="B5" s="23" t="s">
        <v>0</v>
      </c>
      <c r="C5" s="2" t="s">
        <v>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5"/>
      <c r="AN5" t="str" cm="1">
        <f t="array" ref="AN5">LOOKUP(2,1/(B5:AM5&lt;&gt;""),B5:AM5)</f>
        <v>nie</v>
      </c>
      <c r="AO5" cm="1">
        <f t="array" ref="AO5">_xlfn.LET(
_xlpm.rng, _xlfn._xlws.FILTER(B5:AM5, B5:AM5&lt;&gt;""),
_xlpm.n, COLUMNS(_xlpm.rng),
_xlpm.rev, INDEX(_xlpm.rng, 1, _xlfn.SEQUENCE(1, _xlpm.n, _xlpm.n, -1)),
_xlpm.pos, MATCH(TRUE, _xlpm.rev&lt;&gt;AN5, 0),
_xlpm.wynik, IF(ISNUMBER(_xlpm.pos), _xlpm.pos-1, _xlpm.n),
_xlpm.wynik
)</f>
        <v>1</v>
      </c>
      <c r="AP5" t="str">
        <f t="shared" si="0"/>
        <v>nie 1</v>
      </c>
    </row>
    <row r="6" spans="1:42" x14ac:dyDescent="0.25">
      <c r="A6" s="16" t="s">
        <v>484</v>
      </c>
      <c r="B6" s="23" t="s">
        <v>1</v>
      </c>
      <c r="C6" s="2" t="s">
        <v>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5"/>
      <c r="AN6" t="str" cm="1">
        <f t="array" ref="AN6">LOOKUP(2,1/(B6:AM6&lt;&gt;""),B6:AM6)</f>
        <v>nie</v>
      </c>
      <c r="AO6" cm="1">
        <f t="array" ref="AO6">_xlfn.LET(
_xlpm.rng, _xlfn._xlws.FILTER(B6:AM6, B6:AM6&lt;&gt;""),
_xlpm.n, COLUMNS(_xlpm.rng),
_xlpm.rev, INDEX(_xlpm.rng, 1, _xlfn.SEQUENCE(1, _xlpm.n, _xlpm.n, -1)),
_xlpm.pos, MATCH(TRUE, _xlpm.rev&lt;&gt;AN6, 0),
_xlpm.wynik, IF(ISNUMBER(_xlpm.pos), _xlpm.pos-1, _xlpm.n),
_xlpm.wynik
)</f>
        <v>2</v>
      </c>
      <c r="AP6" t="str">
        <f t="shared" si="0"/>
        <v>nie 2</v>
      </c>
    </row>
    <row r="7" spans="1:42" x14ac:dyDescent="0.25">
      <c r="A7" s="27" t="s">
        <v>485</v>
      </c>
      <c r="B7" s="23" t="s">
        <v>1</v>
      </c>
      <c r="C7" s="2" t="s">
        <v>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5"/>
      <c r="AN7" t="str" cm="1">
        <f t="array" ref="AN7">LOOKUP(2,1/(B7:AM7&lt;&gt;""),B7:AM7)</f>
        <v>tak</v>
      </c>
      <c r="AO7" cm="1">
        <f t="array" ref="AO7">_xlfn.LET(
_xlpm.rng, _xlfn._xlws.FILTER(B7:AM7, B7:AM7&lt;&gt;""),
_xlpm.n, COLUMNS(_xlpm.rng),
_xlpm.rev, INDEX(_xlpm.rng, 1, _xlfn.SEQUENCE(1, _xlpm.n, _xlpm.n, -1)),
_xlpm.pos, MATCH(TRUE, _xlpm.rev&lt;&gt;AN7, 0),
_xlpm.wynik, IF(ISNUMBER(_xlpm.pos), _xlpm.pos-1, _xlpm.n),
_xlpm.wynik
)</f>
        <v>1</v>
      </c>
      <c r="AP7" t="str">
        <f t="shared" si="0"/>
        <v>tak 1</v>
      </c>
    </row>
    <row r="8" spans="1:42" x14ac:dyDescent="0.25">
      <c r="A8" s="16" t="s">
        <v>486</v>
      </c>
      <c r="B8" s="9" t="s">
        <v>1</v>
      </c>
      <c r="C8" s="2" t="s">
        <v>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5"/>
      <c r="AN8" t="str" cm="1">
        <f t="array" ref="AN8">LOOKUP(2,1/(B8:AM8&lt;&gt;""),B8:AM8)</f>
        <v>nie</v>
      </c>
      <c r="AO8" cm="1">
        <f t="array" ref="AO8">_xlfn.LET(
_xlpm.rng, _xlfn._xlws.FILTER(B8:AM8, B8:AM8&lt;&gt;""),
_xlpm.n, COLUMNS(_xlpm.rng),
_xlpm.rev, INDEX(_xlpm.rng, 1, _xlfn.SEQUENCE(1, _xlpm.n, _xlpm.n, -1)),
_xlpm.pos, MATCH(TRUE, _xlpm.rev&lt;&gt;AN8, 0),
_xlpm.wynik, IF(ISNUMBER(_xlpm.pos), _xlpm.pos-1, _xlpm.n),
_xlpm.wynik
)</f>
        <v>2</v>
      </c>
      <c r="AP8" t="str">
        <f t="shared" si="0"/>
        <v>nie 2</v>
      </c>
    </row>
    <row r="9" spans="1:42" x14ac:dyDescent="0.25">
      <c r="A9" s="16" t="s">
        <v>487</v>
      </c>
      <c r="B9" s="9" t="s">
        <v>0</v>
      </c>
      <c r="C9" s="2" t="s">
        <v>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5"/>
      <c r="AN9" t="str" cm="1">
        <f t="array" ref="AN9">LOOKUP(2,1/(B9:AM9&lt;&gt;""),B9:AM9)</f>
        <v>nie</v>
      </c>
      <c r="AO9" cm="1">
        <f t="array" ref="AO9">_xlfn.LET(
_xlpm.rng, _xlfn._xlws.FILTER(B9:AM9, B9:AM9&lt;&gt;""),
_xlpm.n, COLUMNS(_xlpm.rng),
_xlpm.rev, INDEX(_xlpm.rng, 1, _xlfn.SEQUENCE(1, _xlpm.n, _xlpm.n, -1)),
_xlpm.pos, MATCH(TRUE, _xlpm.rev&lt;&gt;AN9, 0),
_xlpm.wynik, IF(ISNUMBER(_xlpm.pos), _xlpm.pos-1, _xlpm.n),
_xlpm.wynik
)</f>
        <v>1</v>
      </c>
      <c r="AP9" t="str">
        <f t="shared" si="0"/>
        <v>nie 1</v>
      </c>
    </row>
    <row r="10" spans="1:42" x14ac:dyDescent="0.25">
      <c r="A10" s="16" t="s">
        <v>488</v>
      </c>
      <c r="B10" s="9" t="s">
        <v>1</v>
      </c>
      <c r="C10" s="2" t="s">
        <v>1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5"/>
      <c r="AN10" t="str" cm="1">
        <f t="array" ref="AN10">LOOKUP(2,1/(B10:AM10&lt;&gt;""),B10:AM10)</f>
        <v>nie</v>
      </c>
      <c r="AO10" cm="1">
        <f t="array" ref="AO10">_xlfn.LET(
_xlpm.rng, _xlfn._xlws.FILTER(B10:AM10, B10:AM10&lt;&gt;""),
_xlpm.n, COLUMNS(_xlpm.rng),
_xlpm.rev, INDEX(_xlpm.rng, 1, _xlfn.SEQUENCE(1, _xlpm.n, _xlpm.n, -1)),
_xlpm.pos, MATCH(TRUE, _xlpm.rev&lt;&gt;AN10, 0),
_xlpm.wynik, IF(ISNUMBER(_xlpm.pos), _xlpm.pos-1, _xlpm.n),
_xlpm.wynik
)</f>
        <v>2</v>
      </c>
      <c r="AP10" t="str">
        <f t="shared" si="0"/>
        <v>nie 2</v>
      </c>
    </row>
    <row r="11" spans="1:42" x14ac:dyDescent="0.25">
      <c r="A11" s="16" t="s">
        <v>489</v>
      </c>
      <c r="B11" s="9" t="s">
        <v>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5"/>
      <c r="AN11" t="str" cm="1">
        <f t="array" ref="AN11">LOOKUP(2,1/(B11:AM11&lt;&gt;""),B11:AM11)</f>
        <v>tak</v>
      </c>
      <c r="AO11" cm="1">
        <f t="array" ref="AO11">_xlfn.LET(
_xlpm.rng, _xlfn._xlws.FILTER(B11:AM11, B11:AM11&lt;&gt;""),
_xlpm.n, COLUMNS(_xlpm.rng),
_xlpm.rev, INDEX(_xlpm.rng, 1, _xlfn.SEQUENCE(1, _xlpm.n, _xlpm.n, -1)),
_xlpm.pos, MATCH(TRUE, _xlpm.rev&lt;&gt;AN11, 0),
_xlpm.wynik, IF(ISNUMBER(_xlpm.pos), _xlpm.pos-1, _xlpm.n),
_xlpm.wynik
)</f>
        <v>1</v>
      </c>
      <c r="AP11" t="str">
        <f t="shared" si="0"/>
        <v>tak 1</v>
      </c>
    </row>
    <row r="12" spans="1:42" x14ac:dyDescent="0.25">
      <c r="A12" s="16" t="s">
        <v>490</v>
      </c>
      <c r="B12" s="9" t="s">
        <v>1</v>
      </c>
      <c r="C12" s="2" t="s">
        <v>1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5"/>
      <c r="AN12" t="str" cm="1">
        <f t="array" ref="AN12">LOOKUP(2,1/(B12:AM12&lt;&gt;""),B12:AM12)</f>
        <v>nie</v>
      </c>
      <c r="AO12" cm="1">
        <f t="array" ref="AO12">_xlfn.LET(
_xlpm.rng, _xlfn._xlws.FILTER(B12:AM12, B12:AM12&lt;&gt;""),
_xlpm.n, COLUMNS(_xlpm.rng),
_xlpm.rev, INDEX(_xlpm.rng, 1, _xlfn.SEQUENCE(1, _xlpm.n, _xlpm.n, -1)),
_xlpm.pos, MATCH(TRUE, _xlpm.rev&lt;&gt;AN12, 0),
_xlpm.wynik, IF(ISNUMBER(_xlpm.pos), _xlpm.pos-1, _xlpm.n),
_xlpm.wynik
)</f>
        <v>2</v>
      </c>
      <c r="AP12" t="str">
        <f t="shared" si="0"/>
        <v>nie 2</v>
      </c>
    </row>
    <row r="13" spans="1:42" x14ac:dyDescent="0.25">
      <c r="A13" s="16" t="s">
        <v>491</v>
      </c>
      <c r="B13" s="9" t="s">
        <v>0</v>
      </c>
      <c r="C13" s="2" t="s">
        <v>1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5"/>
      <c r="AN13" t="str" cm="1">
        <f t="array" ref="AN13">LOOKUP(2,1/(B13:AM13&lt;&gt;""),B13:AM13)</f>
        <v>nie</v>
      </c>
      <c r="AO13" cm="1">
        <f t="array" ref="AO13">_xlfn.LET(
_xlpm.rng, _xlfn._xlws.FILTER(B13:AM13, B13:AM13&lt;&gt;""),
_xlpm.n, COLUMNS(_xlpm.rng),
_xlpm.rev, INDEX(_xlpm.rng, 1, _xlfn.SEQUENCE(1, _xlpm.n, _xlpm.n, -1)),
_xlpm.pos, MATCH(TRUE, _xlpm.rev&lt;&gt;AN13, 0),
_xlpm.wynik, IF(ISNUMBER(_xlpm.pos), _xlpm.pos-1, _xlpm.n),
_xlpm.wynik
)</f>
        <v>1</v>
      </c>
      <c r="AP13" t="str">
        <f t="shared" si="0"/>
        <v>nie 1</v>
      </c>
    </row>
    <row r="14" spans="1:42" x14ac:dyDescent="0.25">
      <c r="A14" s="16" t="s">
        <v>492</v>
      </c>
      <c r="B14" s="9" t="s">
        <v>1</v>
      </c>
      <c r="C14" s="2" t="s">
        <v>1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5"/>
      <c r="AN14" t="str" cm="1">
        <f t="array" ref="AN14">LOOKUP(2,1/(B14:AM14&lt;&gt;""),B14:AM14)</f>
        <v>nie</v>
      </c>
      <c r="AO14" cm="1">
        <f t="array" ref="AO14">_xlfn.LET(
_xlpm.rng, _xlfn._xlws.FILTER(B14:AM14, B14:AM14&lt;&gt;""),
_xlpm.n, COLUMNS(_xlpm.rng),
_xlpm.rev, INDEX(_xlpm.rng, 1, _xlfn.SEQUENCE(1, _xlpm.n, _xlpm.n, -1)),
_xlpm.pos, MATCH(TRUE, _xlpm.rev&lt;&gt;AN14, 0),
_xlpm.wynik, IF(ISNUMBER(_xlpm.pos), _xlpm.pos-1, _xlpm.n),
_xlpm.wynik
)</f>
        <v>2</v>
      </c>
      <c r="AP14" t="str">
        <f t="shared" si="0"/>
        <v>nie 2</v>
      </c>
    </row>
    <row r="15" spans="1:42" x14ac:dyDescent="0.25">
      <c r="A15" s="16" t="s">
        <v>493</v>
      </c>
      <c r="B15" s="9" t="s">
        <v>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5"/>
      <c r="AN15" t="str" cm="1">
        <f t="array" ref="AN15">LOOKUP(2,1/(B15:AM15&lt;&gt;""),B15:AM15)</f>
        <v>nie</v>
      </c>
      <c r="AO15" cm="1">
        <f t="array" ref="AO15">_xlfn.LET(
_xlpm.rng, _xlfn._xlws.FILTER(B15:AM15, B15:AM15&lt;&gt;""),
_xlpm.n, COLUMNS(_xlpm.rng),
_xlpm.rev, INDEX(_xlpm.rng, 1, _xlfn.SEQUENCE(1, _xlpm.n, _xlpm.n, -1)),
_xlpm.pos, MATCH(TRUE, _xlpm.rev&lt;&gt;AN15, 0),
_xlpm.wynik, IF(ISNUMBER(_xlpm.pos), _xlpm.pos-1, _xlpm.n),
_xlpm.wynik
)</f>
        <v>1</v>
      </c>
      <c r="AP15" t="str">
        <f t="shared" si="0"/>
        <v>nie 1</v>
      </c>
    </row>
    <row r="16" spans="1:42" x14ac:dyDescent="0.25">
      <c r="A16" s="16" t="s">
        <v>494</v>
      </c>
      <c r="B16" s="9" t="s">
        <v>1</v>
      </c>
      <c r="C16" s="2" t="s">
        <v>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5"/>
      <c r="AN16" t="str" cm="1">
        <f t="array" ref="AN16">LOOKUP(2,1/(B16:AM16&lt;&gt;""),B16:AM16)</f>
        <v>nie</v>
      </c>
      <c r="AO16" cm="1">
        <f t="array" ref="AO16">_xlfn.LET(
_xlpm.rng, _xlfn._xlws.FILTER(B16:AM16, B16:AM16&lt;&gt;""),
_xlpm.n, COLUMNS(_xlpm.rng),
_xlpm.rev, INDEX(_xlpm.rng, 1, _xlfn.SEQUENCE(1, _xlpm.n, _xlpm.n, -1)),
_xlpm.pos, MATCH(TRUE, _xlpm.rev&lt;&gt;AN16, 0),
_xlpm.wynik, IF(ISNUMBER(_xlpm.pos), _xlpm.pos-1, _xlpm.n),
_xlpm.wynik
)</f>
        <v>2</v>
      </c>
      <c r="AP16" t="str">
        <f t="shared" si="0"/>
        <v>nie 2</v>
      </c>
    </row>
    <row r="17" spans="1:42" x14ac:dyDescent="0.25">
      <c r="A17" s="16" t="s">
        <v>495</v>
      </c>
      <c r="B17" s="9" t="s">
        <v>1</v>
      </c>
      <c r="C17" s="2" t="s">
        <v>1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5"/>
      <c r="AN17" t="str" cm="1">
        <f t="array" ref="AN17">LOOKUP(2,1/(B17:AM17&lt;&gt;""),B17:AM17)</f>
        <v>nie</v>
      </c>
      <c r="AO17" cm="1">
        <f t="array" ref="AO17">_xlfn.LET(
_xlpm.rng, _xlfn._xlws.FILTER(B17:AM17, B17:AM17&lt;&gt;""),
_xlpm.n, COLUMNS(_xlpm.rng),
_xlpm.rev, INDEX(_xlpm.rng, 1, _xlfn.SEQUENCE(1, _xlpm.n, _xlpm.n, -1)),
_xlpm.pos, MATCH(TRUE, _xlpm.rev&lt;&gt;AN17, 0),
_xlpm.wynik, IF(ISNUMBER(_xlpm.pos), _xlpm.pos-1, _xlpm.n),
_xlpm.wynik
)</f>
        <v>2</v>
      </c>
      <c r="AP17" t="str">
        <f t="shared" si="0"/>
        <v>nie 2</v>
      </c>
    </row>
    <row r="18" spans="1:42" hidden="1" x14ac:dyDescent="0.25">
      <c r="B18">
        <f>COUNTIF(B2:B17, "tak")</f>
        <v>4</v>
      </c>
      <c r="C18">
        <f t="shared" ref="C18:AM18" si="1">COUNTIF(C2:C17, "tak")</f>
        <v>2</v>
      </c>
      <c r="D18">
        <f t="shared" si="1"/>
        <v>0</v>
      </c>
      <c r="E18">
        <f t="shared" si="1"/>
        <v>0</v>
      </c>
      <c r="F18">
        <f t="shared" si="1"/>
        <v>0</v>
      </c>
      <c r="G18">
        <f t="shared" si="1"/>
        <v>0</v>
      </c>
      <c r="H18">
        <f t="shared" si="1"/>
        <v>0</v>
      </c>
      <c r="I18">
        <f t="shared" si="1"/>
        <v>0</v>
      </c>
      <c r="J18">
        <f t="shared" si="1"/>
        <v>0</v>
      </c>
      <c r="K18">
        <f t="shared" si="1"/>
        <v>0</v>
      </c>
      <c r="L18">
        <f t="shared" si="1"/>
        <v>0</v>
      </c>
      <c r="M18">
        <f t="shared" si="1"/>
        <v>0</v>
      </c>
      <c r="N18">
        <f t="shared" si="1"/>
        <v>0</v>
      </c>
      <c r="O18">
        <f t="shared" si="1"/>
        <v>0</v>
      </c>
      <c r="P18">
        <f t="shared" si="1"/>
        <v>0</v>
      </c>
      <c r="Q18">
        <f t="shared" si="1"/>
        <v>0</v>
      </c>
      <c r="R18">
        <f t="shared" si="1"/>
        <v>0</v>
      </c>
      <c r="S18">
        <f t="shared" si="1"/>
        <v>0</v>
      </c>
      <c r="T18">
        <f t="shared" si="1"/>
        <v>0</v>
      </c>
      <c r="U18">
        <f t="shared" si="1"/>
        <v>0</v>
      </c>
      <c r="V18">
        <f t="shared" si="1"/>
        <v>0</v>
      </c>
      <c r="W18">
        <f t="shared" si="1"/>
        <v>0</v>
      </c>
      <c r="X18">
        <f t="shared" si="1"/>
        <v>0</v>
      </c>
      <c r="Y18">
        <f t="shared" si="1"/>
        <v>0</v>
      </c>
      <c r="Z18">
        <f t="shared" si="1"/>
        <v>0</v>
      </c>
      <c r="AA18">
        <f t="shared" si="1"/>
        <v>0</v>
      </c>
      <c r="AB18">
        <f t="shared" si="1"/>
        <v>0</v>
      </c>
      <c r="AC18">
        <f t="shared" si="1"/>
        <v>0</v>
      </c>
      <c r="AD18">
        <f t="shared" si="1"/>
        <v>0</v>
      </c>
      <c r="AE18">
        <f t="shared" si="1"/>
        <v>0</v>
      </c>
      <c r="AF18">
        <f t="shared" si="1"/>
        <v>0</v>
      </c>
      <c r="AG18">
        <f t="shared" si="1"/>
        <v>0</v>
      </c>
      <c r="AH18">
        <f t="shared" si="1"/>
        <v>0</v>
      </c>
      <c r="AI18">
        <f t="shared" si="1"/>
        <v>0</v>
      </c>
      <c r="AJ18">
        <f t="shared" si="1"/>
        <v>0</v>
      </c>
      <c r="AK18">
        <f t="shared" si="1"/>
        <v>0</v>
      </c>
      <c r="AL18">
        <f t="shared" si="1"/>
        <v>0</v>
      </c>
      <c r="AM18">
        <f t="shared" si="1"/>
        <v>0</v>
      </c>
    </row>
    <row r="19" spans="1:42" hidden="1" x14ac:dyDescent="0.25">
      <c r="B19">
        <f>COUNTIF(B2:B17, "nie")</f>
        <v>12</v>
      </c>
      <c r="C19">
        <f t="shared" ref="C19:AM19" si="2">COUNTIF(C2:C17, "nie")</f>
        <v>12</v>
      </c>
      <c r="D19">
        <f t="shared" si="2"/>
        <v>0</v>
      </c>
      <c r="E19">
        <f t="shared" si="2"/>
        <v>0</v>
      </c>
      <c r="F19">
        <f t="shared" si="2"/>
        <v>0</v>
      </c>
      <c r="G19">
        <f t="shared" si="2"/>
        <v>0</v>
      </c>
      <c r="H19">
        <f t="shared" si="2"/>
        <v>0</v>
      </c>
      <c r="I19">
        <f t="shared" si="2"/>
        <v>0</v>
      </c>
      <c r="J19">
        <f t="shared" si="2"/>
        <v>0</v>
      </c>
      <c r="K19">
        <f t="shared" si="2"/>
        <v>0</v>
      </c>
      <c r="L19">
        <f t="shared" si="2"/>
        <v>0</v>
      </c>
      <c r="M19">
        <f t="shared" si="2"/>
        <v>0</v>
      </c>
      <c r="N19">
        <f t="shared" si="2"/>
        <v>0</v>
      </c>
      <c r="O19">
        <f t="shared" si="2"/>
        <v>0</v>
      </c>
      <c r="P19">
        <f t="shared" si="2"/>
        <v>0</v>
      </c>
      <c r="Q19">
        <f t="shared" si="2"/>
        <v>0</v>
      </c>
      <c r="R19">
        <f t="shared" si="2"/>
        <v>0</v>
      </c>
      <c r="S19">
        <f t="shared" si="2"/>
        <v>0</v>
      </c>
      <c r="T19">
        <f t="shared" si="2"/>
        <v>0</v>
      </c>
      <c r="U19">
        <f t="shared" si="2"/>
        <v>0</v>
      </c>
      <c r="V19">
        <f t="shared" si="2"/>
        <v>0</v>
      </c>
      <c r="W19">
        <f t="shared" si="2"/>
        <v>0</v>
      </c>
      <c r="X19">
        <f t="shared" si="2"/>
        <v>0</v>
      </c>
      <c r="Y19">
        <f t="shared" si="2"/>
        <v>0</v>
      </c>
      <c r="Z19">
        <f t="shared" si="2"/>
        <v>0</v>
      </c>
      <c r="AA19">
        <f t="shared" si="2"/>
        <v>0</v>
      </c>
      <c r="AB19">
        <f t="shared" si="2"/>
        <v>0</v>
      </c>
      <c r="AC19">
        <f t="shared" si="2"/>
        <v>0</v>
      </c>
      <c r="AD19">
        <f t="shared" si="2"/>
        <v>0</v>
      </c>
      <c r="AE19">
        <f t="shared" si="2"/>
        <v>0</v>
      </c>
      <c r="AF19">
        <f t="shared" si="2"/>
        <v>0</v>
      </c>
      <c r="AG19">
        <f t="shared" si="2"/>
        <v>0</v>
      </c>
      <c r="AH19">
        <f t="shared" si="2"/>
        <v>0</v>
      </c>
      <c r="AI19">
        <f t="shared" si="2"/>
        <v>0</v>
      </c>
      <c r="AJ19">
        <f t="shared" si="2"/>
        <v>0</v>
      </c>
      <c r="AK19">
        <f t="shared" si="2"/>
        <v>0</v>
      </c>
      <c r="AL19">
        <f t="shared" si="2"/>
        <v>0</v>
      </c>
      <c r="AM19">
        <f t="shared" si="2"/>
        <v>0</v>
      </c>
    </row>
    <row r="20" spans="1:42" hidden="1" x14ac:dyDescent="0.25">
      <c r="B20" t="str">
        <f>IF(MOD(B18, 2) = 0, "1", "0")</f>
        <v>1</v>
      </c>
      <c r="C20" t="str">
        <f t="shared" ref="C20:AM21" si="3">IF(MOD(C18, 2) = 0, "1", "0")</f>
        <v>1</v>
      </c>
      <c r="D20" t="str">
        <f t="shared" si="3"/>
        <v>1</v>
      </c>
      <c r="E20" t="str">
        <f t="shared" si="3"/>
        <v>1</v>
      </c>
      <c r="F20" t="str">
        <f t="shared" si="3"/>
        <v>1</v>
      </c>
      <c r="G20" t="str">
        <f t="shared" si="3"/>
        <v>1</v>
      </c>
      <c r="H20" t="str">
        <f t="shared" si="3"/>
        <v>1</v>
      </c>
      <c r="I20" t="str">
        <f t="shared" si="3"/>
        <v>1</v>
      </c>
      <c r="J20" t="str">
        <f t="shared" si="3"/>
        <v>1</v>
      </c>
      <c r="K20" t="str">
        <f t="shared" si="3"/>
        <v>1</v>
      </c>
      <c r="L20" t="str">
        <f t="shared" si="3"/>
        <v>1</v>
      </c>
      <c r="M20" t="str">
        <f t="shared" si="3"/>
        <v>1</v>
      </c>
      <c r="N20" t="str">
        <f t="shared" si="3"/>
        <v>1</v>
      </c>
      <c r="O20" t="str">
        <f t="shared" si="3"/>
        <v>1</v>
      </c>
      <c r="P20" t="str">
        <f t="shared" si="3"/>
        <v>1</v>
      </c>
      <c r="Q20" t="str">
        <f t="shared" si="3"/>
        <v>1</v>
      </c>
      <c r="R20" t="str">
        <f t="shared" si="3"/>
        <v>1</v>
      </c>
      <c r="S20" t="str">
        <f t="shared" si="3"/>
        <v>1</v>
      </c>
      <c r="T20" t="str">
        <f t="shared" si="3"/>
        <v>1</v>
      </c>
      <c r="U20" t="str">
        <f t="shared" si="3"/>
        <v>1</v>
      </c>
      <c r="V20" t="str">
        <f t="shared" si="3"/>
        <v>1</v>
      </c>
      <c r="W20" t="str">
        <f t="shared" si="3"/>
        <v>1</v>
      </c>
      <c r="X20" t="str">
        <f t="shared" si="3"/>
        <v>1</v>
      </c>
      <c r="Y20" t="str">
        <f t="shared" si="3"/>
        <v>1</v>
      </c>
      <c r="Z20" t="str">
        <f t="shared" si="3"/>
        <v>1</v>
      </c>
      <c r="AA20" t="str">
        <f t="shared" si="3"/>
        <v>1</v>
      </c>
      <c r="AB20" t="str">
        <f t="shared" si="3"/>
        <v>1</v>
      </c>
      <c r="AC20" t="str">
        <f t="shared" si="3"/>
        <v>1</v>
      </c>
      <c r="AD20" t="str">
        <f t="shared" si="3"/>
        <v>1</v>
      </c>
      <c r="AE20" t="str">
        <f t="shared" si="3"/>
        <v>1</v>
      </c>
      <c r="AF20" t="str">
        <f t="shared" si="3"/>
        <v>1</v>
      </c>
      <c r="AG20" t="str">
        <f t="shared" si="3"/>
        <v>1</v>
      </c>
      <c r="AH20" t="str">
        <f t="shared" si="3"/>
        <v>1</v>
      </c>
      <c r="AI20" t="str">
        <f t="shared" si="3"/>
        <v>1</v>
      </c>
      <c r="AJ20" t="str">
        <f t="shared" si="3"/>
        <v>1</v>
      </c>
      <c r="AK20" t="str">
        <f t="shared" si="3"/>
        <v>1</v>
      </c>
      <c r="AL20" t="str">
        <f t="shared" si="3"/>
        <v>1</v>
      </c>
      <c r="AM20" t="str">
        <f t="shared" si="3"/>
        <v>1</v>
      </c>
    </row>
    <row r="21" spans="1:42" hidden="1" x14ac:dyDescent="0.25">
      <c r="B21" t="str">
        <f>IF(MOD(B19, 2) = 0, "1", "0")</f>
        <v>1</v>
      </c>
      <c r="C21" t="str">
        <f t="shared" si="3"/>
        <v>1</v>
      </c>
      <c r="D21" t="str">
        <f t="shared" si="3"/>
        <v>1</v>
      </c>
      <c r="E21" t="str">
        <f t="shared" si="3"/>
        <v>1</v>
      </c>
      <c r="F21" t="str">
        <f t="shared" si="3"/>
        <v>1</v>
      </c>
      <c r="G21" t="str">
        <f t="shared" si="3"/>
        <v>1</v>
      </c>
      <c r="H21" t="str">
        <f t="shared" si="3"/>
        <v>1</v>
      </c>
      <c r="I21" t="str">
        <f t="shared" si="3"/>
        <v>1</v>
      </c>
      <c r="J21" t="str">
        <f t="shared" si="3"/>
        <v>1</v>
      </c>
      <c r="K21" t="str">
        <f t="shared" si="3"/>
        <v>1</v>
      </c>
      <c r="L21" t="str">
        <f t="shared" si="3"/>
        <v>1</v>
      </c>
      <c r="M21" t="str">
        <f t="shared" si="3"/>
        <v>1</v>
      </c>
      <c r="N21" t="str">
        <f t="shared" si="3"/>
        <v>1</v>
      </c>
      <c r="O21" t="str">
        <f t="shared" si="3"/>
        <v>1</v>
      </c>
      <c r="P21" t="str">
        <f t="shared" si="3"/>
        <v>1</v>
      </c>
      <c r="Q21" t="str">
        <f t="shared" si="3"/>
        <v>1</v>
      </c>
      <c r="R21" t="str">
        <f t="shared" si="3"/>
        <v>1</v>
      </c>
      <c r="S21" t="str">
        <f t="shared" si="3"/>
        <v>1</v>
      </c>
      <c r="T21" t="str">
        <f t="shared" si="3"/>
        <v>1</v>
      </c>
      <c r="U21" t="str">
        <f t="shared" si="3"/>
        <v>1</v>
      </c>
      <c r="V21" t="str">
        <f t="shared" si="3"/>
        <v>1</v>
      </c>
      <c r="W21" t="str">
        <f t="shared" si="3"/>
        <v>1</v>
      </c>
      <c r="X21" t="str">
        <f t="shared" si="3"/>
        <v>1</v>
      </c>
      <c r="Y21" t="str">
        <f t="shared" si="3"/>
        <v>1</v>
      </c>
      <c r="Z21" t="str">
        <f t="shared" si="3"/>
        <v>1</v>
      </c>
      <c r="AA21" t="str">
        <f t="shared" si="3"/>
        <v>1</v>
      </c>
      <c r="AB21" t="str">
        <f t="shared" si="3"/>
        <v>1</v>
      </c>
      <c r="AC21" t="str">
        <f t="shared" si="3"/>
        <v>1</v>
      </c>
      <c r="AD21" t="str">
        <f t="shared" si="3"/>
        <v>1</v>
      </c>
      <c r="AE21" t="str">
        <f t="shared" si="3"/>
        <v>1</v>
      </c>
      <c r="AF21" t="str">
        <f t="shared" si="3"/>
        <v>1</v>
      </c>
      <c r="AG21" t="str">
        <f t="shared" si="3"/>
        <v>1</v>
      </c>
      <c r="AH21" t="str">
        <f t="shared" si="3"/>
        <v>1</v>
      </c>
      <c r="AI21" t="str">
        <f t="shared" si="3"/>
        <v>1</v>
      </c>
      <c r="AJ21" t="str">
        <f t="shared" si="3"/>
        <v>1</v>
      </c>
      <c r="AK21" t="str">
        <f t="shared" si="3"/>
        <v>1</v>
      </c>
      <c r="AL21" t="str">
        <f t="shared" si="3"/>
        <v>1</v>
      </c>
      <c r="AM21" t="str">
        <f t="shared" si="3"/>
        <v>1</v>
      </c>
    </row>
    <row r="22" spans="1:42" hidden="1" x14ac:dyDescent="0.25">
      <c r="B22">
        <f>SUM(B20+B21)</f>
        <v>2</v>
      </c>
      <c r="C22">
        <f t="shared" ref="C22:AM22" si="4">SUM(C20+C21)</f>
        <v>2</v>
      </c>
      <c r="D22">
        <f t="shared" si="4"/>
        <v>2</v>
      </c>
      <c r="E22">
        <f t="shared" si="4"/>
        <v>2</v>
      </c>
      <c r="F22">
        <f t="shared" si="4"/>
        <v>2</v>
      </c>
      <c r="G22">
        <f t="shared" si="4"/>
        <v>2</v>
      </c>
      <c r="H22">
        <f t="shared" si="4"/>
        <v>2</v>
      </c>
      <c r="I22">
        <f t="shared" si="4"/>
        <v>2</v>
      </c>
      <c r="J22">
        <f t="shared" si="4"/>
        <v>2</v>
      </c>
      <c r="K22">
        <f t="shared" si="4"/>
        <v>2</v>
      </c>
      <c r="L22">
        <f t="shared" si="4"/>
        <v>2</v>
      </c>
      <c r="M22">
        <f t="shared" si="4"/>
        <v>2</v>
      </c>
      <c r="N22">
        <f t="shared" si="4"/>
        <v>2</v>
      </c>
      <c r="O22">
        <f t="shared" si="4"/>
        <v>2</v>
      </c>
      <c r="P22">
        <f t="shared" si="4"/>
        <v>2</v>
      </c>
      <c r="Q22">
        <f t="shared" si="4"/>
        <v>2</v>
      </c>
      <c r="R22">
        <f t="shared" si="4"/>
        <v>2</v>
      </c>
      <c r="S22">
        <f t="shared" si="4"/>
        <v>2</v>
      </c>
      <c r="T22">
        <f t="shared" si="4"/>
        <v>2</v>
      </c>
      <c r="U22">
        <f t="shared" si="4"/>
        <v>2</v>
      </c>
      <c r="V22">
        <f t="shared" si="4"/>
        <v>2</v>
      </c>
      <c r="W22">
        <f t="shared" si="4"/>
        <v>2</v>
      </c>
      <c r="X22">
        <f t="shared" si="4"/>
        <v>2</v>
      </c>
      <c r="Y22">
        <f t="shared" si="4"/>
        <v>2</v>
      </c>
      <c r="Z22">
        <f t="shared" si="4"/>
        <v>2</v>
      </c>
      <c r="AA22">
        <f t="shared" si="4"/>
        <v>2</v>
      </c>
      <c r="AB22">
        <f t="shared" si="4"/>
        <v>2</v>
      </c>
      <c r="AC22">
        <f t="shared" si="4"/>
        <v>2</v>
      </c>
      <c r="AD22">
        <f t="shared" si="4"/>
        <v>2</v>
      </c>
      <c r="AE22">
        <f t="shared" si="4"/>
        <v>2</v>
      </c>
      <c r="AF22">
        <f t="shared" si="4"/>
        <v>2</v>
      </c>
      <c r="AG22">
        <f t="shared" si="4"/>
        <v>2</v>
      </c>
      <c r="AH22">
        <f t="shared" si="4"/>
        <v>2</v>
      </c>
      <c r="AI22">
        <f t="shared" si="4"/>
        <v>2</v>
      </c>
      <c r="AJ22">
        <f t="shared" si="4"/>
        <v>2</v>
      </c>
      <c r="AK22">
        <f t="shared" si="4"/>
        <v>2</v>
      </c>
      <c r="AL22">
        <f t="shared" si="4"/>
        <v>2</v>
      </c>
      <c r="AM22">
        <f t="shared" si="4"/>
        <v>2</v>
      </c>
    </row>
    <row r="23" spans="1:42" x14ac:dyDescent="0.25">
      <c r="B23" t="str">
        <f>IF(B22&lt;2, "Błąd! "," ")</f>
        <v xml:space="preserve"> </v>
      </c>
      <c r="C23" t="str">
        <f t="shared" ref="C23:AM23" si="5">IF(C22&lt;2, "Błąd! "," ")</f>
        <v xml:space="preserve"> </v>
      </c>
      <c r="D23" t="str">
        <f t="shared" si="5"/>
        <v xml:space="preserve"> </v>
      </c>
      <c r="E23" t="str">
        <f t="shared" si="5"/>
        <v xml:space="preserve"> </v>
      </c>
      <c r="F23" t="str">
        <f t="shared" si="5"/>
        <v xml:space="preserve"> </v>
      </c>
      <c r="G23" t="str">
        <f t="shared" si="5"/>
        <v xml:space="preserve"> </v>
      </c>
      <c r="H23" t="str">
        <f t="shared" si="5"/>
        <v xml:space="preserve"> </v>
      </c>
      <c r="I23" t="str">
        <f t="shared" si="5"/>
        <v xml:space="preserve"> </v>
      </c>
      <c r="J23" t="str">
        <f t="shared" si="5"/>
        <v xml:space="preserve"> </v>
      </c>
      <c r="K23" t="str">
        <f t="shared" si="5"/>
        <v xml:space="preserve"> </v>
      </c>
      <c r="L23" t="str">
        <f t="shared" si="5"/>
        <v xml:space="preserve"> </v>
      </c>
      <c r="M23" t="str">
        <f t="shared" si="5"/>
        <v xml:space="preserve"> </v>
      </c>
      <c r="N23" t="str">
        <f t="shared" si="5"/>
        <v xml:space="preserve"> </v>
      </c>
      <c r="O23" t="str">
        <f t="shared" si="5"/>
        <v xml:space="preserve"> </v>
      </c>
      <c r="P23" t="str">
        <f t="shared" si="5"/>
        <v xml:space="preserve"> </v>
      </c>
      <c r="Q23" t="str">
        <f t="shared" si="5"/>
        <v xml:space="preserve"> </v>
      </c>
      <c r="R23" t="str">
        <f t="shared" si="5"/>
        <v xml:space="preserve"> </v>
      </c>
      <c r="S23" t="str">
        <f t="shared" si="5"/>
        <v xml:space="preserve"> </v>
      </c>
      <c r="T23" t="str">
        <f t="shared" si="5"/>
        <v xml:space="preserve"> </v>
      </c>
      <c r="U23" t="str">
        <f t="shared" si="5"/>
        <v xml:space="preserve"> </v>
      </c>
      <c r="V23" t="str">
        <f t="shared" si="5"/>
        <v xml:space="preserve"> </v>
      </c>
      <c r="W23" t="str">
        <f t="shared" si="5"/>
        <v xml:space="preserve"> </v>
      </c>
      <c r="X23" t="str">
        <f t="shared" si="5"/>
        <v xml:space="preserve"> </v>
      </c>
      <c r="Y23" t="str">
        <f t="shared" si="5"/>
        <v xml:space="preserve"> </v>
      </c>
      <c r="Z23" t="str">
        <f t="shared" si="5"/>
        <v xml:space="preserve"> </v>
      </c>
      <c r="AA23" t="str">
        <f t="shared" si="5"/>
        <v xml:space="preserve"> </v>
      </c>
      <c r="AB23" t="str">
        <f t="shared" si="5"/>
        <v xml:space="preserve"> </v>
      </c>
      <c r="AC23" t="str">
        <f t="shared" si="5"/>
        <v xml:space="preserve"> </v>
      </c>
      <c r="AD23" t="str">
        <f t="shared" si="5"/>
        <v xml:space="preserve"> </v>
      </c>
      <c r="AE23" t="str">
        <f t="shared" si="5"/>
        <v xml:space="preserve"> </v>
      </c>
      <c r="AF23" t="str">
        <f t="shared" si="5"/>
        <v xml:space="preserve"> </v>
      </c>
      <c r="AG23" t="str">
        <f t="shared" si="5"/>
        <v xml:space="preserve"> </v>
      </c>
      <c r="AH23" t="str">
        <f t="shared" si="5"/>
        <v xml:space="preserve"> </v>
      </c>
      <c r="AI23" t="str">
        <f t="shared" si="5"/>
        <v xml:space="preserve"> </v>
      </c>
      <c r="AJ23" t="str">
        <f t="shared" si="5"/>
        <v xml:space="preserve"> </v>
      </c>
      <c r="AK23" t="str">
        <f t="shared" si="5"/>
        <v xml:space="preserve"> </v>
      </c>
      <c r="AL23" t="str">
        <f t="shared" si="5"/>
        <v xml:space="preserve"> </v>
      </c>
      <c r="AM23" t="str">
        <f t="shared" si="5"/>
        <v xml:space="preserve"> </v>
      </c>
      <c r="AN23" s="92" t="str">
        <f>IF(COUNTIF(B22:AM22, 1) + COUNTIF(B22:AM22, 0) &gt; 0, 1, "")</f>
        <v/>
      </c>
    </row>
  </sheetData>
  <dataValidations count="1">
    <dataValidation type="list" allowBlank="1" showInputMessage="1" showErrorMessage="1" sqref="B2:AM17" xr:uid="{0D822914-C817-41FF-B27B-630E426FE5AF}">
      <formula1>"tak,nie,"</formula1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2318D-1EF5-43B9-91B7-C7F3AB68EC49}">
  <sheetPr codeName="Arkusz27">
    <tabColor theme="1" tint="4.9989318521683403E-2"/>
  </sheetPr>
  <dimension ref="A1:AP14"/>
  <sheetViews>
    <sheetView zoomScale="85" zoomScaleNormal="85" workbookViewId="0">
      <pane xSplit="1" topLeftCell="I1" activePane="topRight" state="frozen"/>
      <selection pane="topRight" activeCell="W24" sqref="W24"/>
    </sheetView>
  </sheetViews>
  <sheetFormatPr defaultRowHeight="15" x14ac:dyDescent="0.25"/>
  <cols>
    <col min="1" max="1" width="17.28515625" bestFit="1" customWidth="1"/>
  </cols>
  <sheetData>
    <row r="1" spans="1:42" ht="15.75" thickBot="1" x14ac:dyDescent="0.3">
      <c r="A1" s="24"/>
      <c r="B1" s="22">
        <v>1</v>
      </c>
      <c r="C1" s="20">
        <v>2</v>
      </c>
      <c r="D1" s="20">
        <v>3</v>
      </c>
      <c r="E1" s="20">
        <v>4</v>
      </c>
      <c r="F1" s="20">
        <v>5</v>
      </c>
      <c r="G1" s="20">
        <v>6</v>
      </c>
      <c r="H1" s="20">
        <v>7</v>
      </c>
      <c r="I1" s="20">
        <v>8</v>
      </c>
      <c r="J1" s="20">
        <v>9</v>
      </c>
      <c r="K1" s="20">
        <v>10</v>
      </c>
      <c r="L1" s="20">
        <v>11</v>
      </c>
      <c r="M1" s="20">
        <v>12</v>
      </c>
      <c r="N1" s="20">
        <v>13</v>
      </c>
      <c r="O1" s="20">
        <v>14</v>
      </c>
      <c r="P1" s="20">
        <v>15</v>
      </c>
      <c r="Q1" s="20">
        <v>16</v>
      </c>
      <c r="R1" s="20">
        <v>17</v>
      </c>
      <c r="S1" s="20">
        <v>18</v>
      </c>
      <c r="T1" s="20">
        <v>19</v>
      </c>
      <c r="U1" s="20">
        <v>20</v>
      </c>
      <c r="V1" s="20">
        <v>21</v>
      </c>
      <c r="W1" s="20">
        <v>22</v>
      </c>
      <c r="X1" s="20">
        <v>23</v>
      </c>
      <c r="Y1" s="20">
        <v>24</v>
      </c>
      <c r="Z1" s="20">
        <v>25</v>
      </c>
      <c r="AA1" s="20">
        <v>26</v>
      </c>
      <c r="AB1" s="20">
        <v>27</v>
      </c>
      <c r="AC1" s="20">
        <v>28</v>
      </c>
      <c r="AD1" s="20">
        <v>29</v>
      </c>
      <c r="AE1" s="20">
        <v>30</v>
      </c>
      <c r="AF1" s="20">
        <v>31</v>
      </c>
      <c r="AG1" s="20">
        <v>32</v>
      </c>
      <c r="AH1" s="20">
        <v>33</v>
      </c>
      <c r="AI1" s="20">
        <v>34</v>
      </c>
      <c r="AJ1" s="20">
        <v>35</v>
      </c>
      <c r="AK1" s="20">
        <v>36</v>
      </c>
      <c r="AL1" s="20">
        <v>37</v>
      </c>
      <c r="AM1" s="21">
        <v>38</v>
      </c>
    </row>
    <row r="2" spans="1:42" x14ac:dyDescent="0.25">
      <c r="A2" s="16" t="s">
        <v>224</v>
      </c>
      <c r="B2" s="23" t="s">
        <v>1</v>
      </c>
      <c r="C2" s="18" t="s">
        <v>0</v>
      </c>
      <c r="D2" s="18" t="s">
        <v>1</v>
      </c>
      <c r="E2" s="18" t="s">
        <v>1</v>
      </c>
      <c r="F2" s="18" t="s">
        <v>0</v>
      </c>
      <c r="G2" s="18" t="s">
        <v>1</v>
      </c>
      <c r="H2" s="18" t="s">
        <v>1</v>
      </c>
      <c r="I2" s="18" t="s">
        <v>1</v>
      </c>
      <c r="J2" s="18" t="s">
        <v>1</v>
      </c>
      <c r="K2" s="18" t="s">
        <v>1</v>
      </c>
      <c r="L2" s="18" t="s">
        <v>0</v>
      </c>
      <c r="M2" s="18" t="s">
        <v>0</v>
      </c>
      <c r="N2" s="18" t="s">
        <v>1</v>
      </c>
      <c r="O2" s="18" t="s">
        <v>0</v>
      </c>
      <c r="P2" s="18" t="s">
        <v>0</v>
      </c>
      <c r="Q2" s="18" t="s">
        <v>1</v>
      </c>
      <c r="R2" s="18" t="s">
        <v>1</v>
      </c>
      <c r="S2" s="18" t="s">
        <v>1</v>
      </c>
      <c r="T2" s="18" t="s">
        <v>1</v>
      </c>
      <c r="U2" s="18" t="s">
        <v>0</v>
      </c>
      <c r="V2" s="18" t="s">
        <v>0</v>
      </c>
      <c r="W2" s="18" t="s">
        <v>1</v>
      </c>
      <c r="X2" s="18" t="s">
        <v>1</v>
      </c>
      <c r="Y2" s="18" t="s">
        <v>0</v>
      </c>
      <c r="Z2" s="18" t="s">
        <v>0</v>
      </c>
      <c r="AA2" s="18" t="s">
        <v>1</v>
      </c>
      <c r="AB2" s="18" t="s">
        <v>0</v>
      </c>
      <c r="AC2" s="18" t="s">
        <v>1</v>
      </c>
      <c r="AD2" s="18" t="s">
        <v>0</v>
      </c>
      <c r="AE2" s="18" t="s">
        <v>1</v>
      </c>
      <c r="AF2" s="18" t="s">
        <v>1</v>
      </c>
      <c r="AG2" s="18" t="s">
        <v>0</v>
      </c>
      <c r="AH2" s="18" t="s">
        <v>0</v>
      </c>
      <c r="AI2" s="18" t="s">
        <v>1</v>
      </c>
      <c r="AJ2" s="18"/>
      <c r="AK2" s="18"/>
      <c r="AL2" s="18"/>
      <c r="AM2" s="19"/>
      <c r="AN2" t="str" cm="1">
        <f t="array" ref="AN2">LOOKUP(2,1/(B2:AM2&lt;&gt;""),B2:AM2)</f>
        <v>nie</v>
      </c>
      <c r="AO2" cm="1">
        <f t="array" ref="AO2">_xlfn.LET(
_xlpm.rng, _xlfn._xlws.FILTER(B2:AM2, B2:AM2&lt;&gt;""),
_xlpm.n, COLUMNS(_xlpm.rng),
_xlpm.rev, INDEX(_xlpm.rng, 1, _xlfn.SEQUENCE(1, _xlpm.n, _xlpm.n, -1)),
_xlpm.pos, MATCH(TRUE, _xlpm.rev&lt;&gt;AN2, 0),
_xlpm.wynik, IF(ISNUMBER(_xlpm.pos), _xlpm.pos-1, _xlpm.n),
_xlpm.wynik
)</f>
        <v>1</v>
      </c>
      <c r="AP2" t="str">
        <f>_xlfn.CONCAT(AN2," ",AO2)</f>
        <v>nie 1</v>
      </c>
    </row>
    <row r="3" spans="1:42" x14ac:dyDescent="0.25">
      <c r="A3" s="16" t="s">
        <v>225</v>
      </c>
      <c r="B3" s="9" t="s">
        <v>0</v>
      </c>
      <c r="C3" s="2" t="s">
        <v>1</v>
      </c>
      <c r="D3" s="2" t="s">
        <v>0</v>
      </c>
      <c r="E3" s="2" t="s">
        <v>0</v>
      </c>
      <c r="F3" s="2" t="s">
        <v>1</v>
      </c>
      <c r="G3" s="2" t="s">
        <v>0</v>
      </c>
      <c r="H3" s="2" t="s">
        <v>1</v>
      </c>
      <c r="I3" s="2" t="s">
        <v>0</v>
      </c>
      <c r="J3" s="2" t="s">
        <v>1</v>
      </c>
      <c r="K3" s="2" t="s">
        <v>0</v>
      </c>
      <c r="L3" s="2" t="s">
        <v>1</v>
      </c>
      <c r="M3" s="2" t="s">
        <v>1</v>
      </c>
      <c r="N3" s="2" t="s">
        <v>1</v>
      </c>
      <c r="O3" s="2" t="s">
        <v>0</v>
      </c>
      <c r="P3" s="2" t="s">
        <v>1</v>
      </c>
      <c r="Q3" s="2" t="s">
        <v>0</v>
      </c>
      <c r="R3" s="2" t="s">
        <v>1</v>
      </c>
      <c r="S3" s="2" t="s">
        <v>1</v>
      </c>
      <c r="T3" s="2" t="s">
        <v>0</v>
      </c>
      <c r="U3" s="2" t="s">
        <v>1</v>
      </c>
      <c r="V3" s="2" t="s">
        <v>1</v>
      </c>
      <c r="W3" s="2" t="s">
        <v>1</v>
      </c>
      <c r="X3" s="2" t="s">
        <v>0</v>
      </c>
      <c r="Y3" s="2" t="s">
        <v>0</v>
      </c>
      <c r="Z3" s="2" t="s">
        <v>1</v>
      </c>
      <c r="AA3" s="2" t="s">
        <v>1</v>
      </c>
      <c r="AB3" s="2" t="s">
        <v>0</v>
      </c>
      <c r="AC3" s="2"/>
      <c r="AD3" s="2"/>
      <c r="AE3" s="2"/>
      <c r="AF3" s="2"/>
      <c r="AG3" s="2"/>
      <c r="AH3" s="2"/>
      <c r="AI3" s="2"/>
      <c r="AJ3" s="2"/>
      <c r="AK3" s="2"/>
      <c r="AL3" s="2"/>
      <c r="AM3" s="5"/>
      <c r="AN3" t="str" cm="1">
        <f t="array" ref="AN3">LOOKUP(2,1/(B3:AM3&lt;&gt;""),B3:AM3)</f>
        <v>tak</v>
      </c>
      <c r="AO3" cm="1">
        <f t="array" ref="AO3">_xlfn.LET(
_xlpm.rng, _xlfn._xlws.FILTER(B3:AM3, B3:AM3&lt;&gt;""),
_xlpm.n, COLUMNS(_xlpm.rng),
_xlpm.rev, INDEX(_xlpm.rng, 1, _xlfn.SEQUENCE(1, _xlpm.n, _xlpm.n, -1)),
_xlpm.pos, MATCH(TRUE, _xlpm.rev&lt;&gt;AN3, 0),
_xlpm.wynik, IF(ISNUMBER(_xlpm.pos), _xlpm.pos-1, _xlpm.n),
_xlpm.wynik
)</f>
        <v>1</v>
      </c>
      <c r="AP3" t="str">
        <f t="shared" ref="AP3:AP14" si="0">_xlfn.CONCAT(AN3," ",AO3)</f>
        <v>tak 1</v>
      </c>
    </row>
    <row r="4" spans="1:42" x14ac:dyDescent="0.25">
      <c r="A4" s="16" t="s">
        <v>226</v>
      </c>
      <c r="B4" s="9" t="s">
        <v>1</v>
      </c>
      <c r="C4" s="2" t="s">
        <v>0</v>
      </c>
      <c r="D4" s="2" t="s">
        <v>0</v>
      </c>
      <c r="E4" s="2" t="s">
        <v>1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1</v>
      </c>
      <c r="M4" s="2" t="s">
        <v>0</v>
      </c>
      <c r="N4" s="2" t="s">
        <v>1</v>
      </c>
      <c r="O4" s="2" t="s">
        <v>1</v>
      </c>
      <c r="P4" s="2" t="s">
        <v>1</v>
      </c>
      <c r="Q4" s="2" t="s">
        <v>1</v>
      </c>
      <c r="R4" s="2" t="s">
        <v>1</v>
      </c>
      <c r="S4" s="2" t="s">
        <v>1</v>
      </c>
      <c r="T4" s="2" t="s">
        <v>0</v>
      </c>
      <c r="U4" s="2" t="s">
        <v>1</v>
      </c>
      <c r="V4" s="2" t="s">
        <v>1</v>
      </c>
      <c r="W4" s="2" t="s">
        <v>0</v>
      </c>
      <c r="X4" s="2" t="s">
        <v>1</v>
      </c>
      <c r="Y4" s="2" t="s">
        <v>0</v>
      </c>
      <c r="Z4" s="2" t="s">
        <v>1</v>
      </c>
      <c r="AA4" s="2" t="s">
        <v>0</v>
      </c>
      <c r="AB4" s="2" t="s">
        <v>0</v>
      </c>
      <c r="AC4" s="2"/>
      <c r="AD4" s="2"/>
      <c r="AE4" s="2"/>
      <c r="AF4" s="2"/>
      <c r="AG4" s="2"/>
      <c r="AH4" s="2"/>
      <c r="AI4" s="2"/>
      <c r="AJ4" s="2"/>
      <c r="AK4" s="2"/>
      <c r="AL4" s="2"/>
      <c r="AM4" s="5"/>
      <c r="AN4" t="str" cm="1">
        <f t="array" ref="AN4">LOOKUP(2,1/(B4:AM4&lt;&gt;""),B4:AM4)</f>
        <v>tak</v>
      </c>
      <c r="AO4" cm="1">
        <f t="array" ref="AO4">_xlfn.LET(
_xlpm.rng, _xlfn._xlws.FILTER(B4:AM4, B4:AM4&lt;&gt;""),
_xlpm.n, COLUMNS(_xlpm.rng),
_xlpm.rev, INDEX(_xlpm.rng, 1, _xlfn.SEQUENCE(1, _xlpm.n, _xlpm.n, -1)),
_xlpm.pos, MATCH(TRUE, _xlpm.rev&lt;&gt;AN4, 0),
_xlpm.wynik, IF(ISNUMBER(_xlpm.pos), _xlpm.pos-1, _xlpm.n),
_xlpm.wynik
)</f>
        <v>2</v>
      </c>
      <c r="AP4" t="str">
        <f t="shared" si="0"/>
        <v>tak 2</v>
      </c>
    </row>
    <row r="5" spans="1:42" x14ac:dyDescent="0.25">
      <c r="A5" s="16" t="s">
        <v>227</v>
      </c>
      <c r="B5" s="9" t="s">
        <v>1</v>
      </c>
      <c r="C5" s="2" t="s">
        <v>0</v>
      </c>
      <c r="D5" s="2" t="s">
        <v>0</v>
      </c>
      <c r="E5" s="2" t="s">
        <v>0</v>
      </c>
      <c r="F5" s="2" t="s">
        <v>1</v>
      </c>
      <c r="G5" s="2" t="s">
        <v>1</v>
      </c>
      <c r="H5" s="2" t="s">
        <v>1</v>
      </c>
      <c r="I5" s="2" t="s">
        <v>0</v>
      </c>
      <c r="J5" s="2" t="s">
        <v>1</v>
      </c>
      <c r="K5" s="2" t="s">
        <v>0</v>
      </c>
      <c r="L5" s="2" t="s">
        <v>1</v>
      </c>
      <c r="M5" s="2" t="s">
        <v>1</v>
      </c>
      <c r="N5" s="2" t="s">
        <v>1</v>
      </c>
      <c r="O5" s="2" t="s">
        <v>0</v>
      </c>
      <c r="P5" s="2" t="s">
        <v>0</v>
      </c>
      <c r="Q5" s="2" t="s">
        <v>1</v>
      </c>
      <c r="R5" s="2" t="s">
        <v>1</v>
      </c>
      <c r="S5" s="2" t="s">
        <v>0</v>
      </c>
      <c r="T5" s="2" t="s">
        <v>1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1</v>
      </c>
      <c r="AB5" s="2" t="s">
        <v>0</v>
      </c>
      <c r="AC5" s="2" t="s">
        <v>1</v>
      </c>
      <c r="AD5" s="2"/>
      <c r="AE5" s="2"/>
      <c r="AF5" s="2"/>
      <c r="AG5" s="2"/>
      <c r="AH5" s="2"/>
      <c r="AI5" s="2"/>
      <c r="AJ5" s="2"/>
      <c r="AK5" s="2"/>
      <c r="AL5" s="2"/>
      <c r="AM5" s="5"/>
      <c r="AN5" t="str" cm="1">
        <f t="array" ref="AN5">LOOKUP(2,1/(B5:AM5&lt;&gt;""),B5:AM5)</f>
        <v>nie</v>
      </c>
      <c r="AO5" cm="1">
        <f t="array" ref="AO5">_xlfn.LET(
_xlpm.rng, _xlfn._xlws.FILTER(B5:AM5, B5:AM5&lt;&gt;""),
_xlpm.n, COLUMNS(_xlpm.rng),
_xlpm.rev, INDEX(_xlpm.rng, 1, _xlfn.SEQUENCE(1, _xlpm.n, _xlpm.n, -1)),
_xlpm.pos, MATCH(TRUE, _xlpm.rev&lt;&gt;AN5, 0),
_xlpm.wynik, IF(ISNUMBER(_xlpm.pos), _xlpm.pos-1, _xlpm.n),
_xlpm.wynik
)</f>
        <v>1</v>
      </c>
      <c r="AP5" t="str">
        <f t="shared" si="0"/>
        <v>nie 1</v>
      </c>
    </row>
    <row r="6" spans="1:42" x14ac:dyDescent="0.25">
      <c r="A6" s="16" t="s">
        <v>228</v>
      </c>
      <c r="B6" s="9" t="s">
        <v>0</v>
      </c>
      <c r="C6" s="2" t="s">
        <v>0</v>
      </c>
      <c r="D6" s="2" t="s">
        <v>0</v>
      </c>
      <c r="E6" s="2" t="s">
        <v>1</v>
      </c>
      <c r="F6" s="2" t="s">
        <v>1</v>
      </c>
      <c r="G6" s="2" t="s">
        <v>1</v>
      </c>
      <c r="H6" s="2" t="s">
        <v>0</v>
      </c>
      <c r="I6" s="2" t="s">
        <v>0</v>
      </c>
      <c r="J6" s="2" t="s">
        <v>1</v>
      </c>
      <c r="K6" s="2" t="s">
        <v>1</v>
      </c>
      <c r="L6" s="2" t="s">
        <v>1</v>
      </c>
      <c r="M6" s="2" t="s">
        <v>0</v>
      </c>
      <c r="N6" s="2" t="s">
        <v>0</v>
      </c>
      <c r="O6" s="2" t="s">
        <v>0</v>
      </c>
      <c r="P6" s="2" t="s">
        <v>1</v>
      </c>
      <c r="Q6" s="2" t="s">
        <v>1</v>
      </c>
      <c r="R6" s="2" t="s">
        <v>1</v>
      </c>
      <c r="S6" s="2" t="s">
        <v>0</v>
      </c>
      <c r="T6" s="2" t="s">
        <v>1</v>
      </c>
      <c r="U6" s="2" t="s">
        <v>0</v>
      </c>
      <c r="V6" s="2" t="s">
        <v>1</v>
      </c>
      <c r="W6" s="2" t="s">
        <v>0</v>
      </c>
      <c r="X6" s="2" t="s">
        <v>0</v>
      </c>
      <c r="Y6" s="2" t="s">
        <v>0</v>
      </c>
      <c r="Z6" s="2" t="s">
        <v>1</v>
      </c>
      <c r="AA6" s="2" t="s">
        <v>1</v>
      </c>
      <c r="AB6" s="2" t="s">
        <v>1</v>
      </c>
      <c r="AC6" s="2" t="s">
        <v>0</v>
      </c>
      <c r="AD6" s="2" t="s">
        <v>1</v>
      </c>
      <c r="AE6" s="2" t="s">
        <v>0</v>
      </c>
      <c r="AF6" s="2" t="s">
        <v>1</v>
      </c>
      <c r="AG6" s="2" t="s">
        <v>0</v>
      </c>
      <c r="AH6" s="2" t="s">
        <v>1</v>
      </c>
      <c r="AI6" s="2" t="s">
        <v>0</v>
      </c>
      <c r="AJ6" s="2"/>
      <c r="AK6" s="2"/>
      <c r="AL6" s="2"/>
      <c r="AM6" s="5"/>
      <c r="AN6" t="str" cm="1">
        <f t="array" ref="AN6">LOOKUP(2,1/(B6:AM6&lt;&gt;""),B6:AM6)</f>
        <v>tak</v>
      </c>
      <c r="AO6" cm="1">
        <f t="array" ref="AO6">_xlfn.LET(
_xlpm.rng, _xlfn._xlws.FILTER(B6:AM6, B6:AM6&lt;&gt;""),
_xlpm.n, COLUMNS(_xlpm.rng),
_xlpm.rev, INDEX(_xlpm.rng, 1, _xlfn.SEQUENCE(1, _xlpm.n, _xlpm.n, -1)),
_xlpm.pos, MATCH(TRUE, _xlpm.rev&lt;&gt;AN6, 0),
_xlpm.wynik, IF(ISNUMBER(_xlpm.pos), _xlpm.pos-1, _xlpm.n),
_xlpm.wynik
)</f>
        <v>1</v>
      </c>
      <c r="AP6" t="str">
        <f t="shared" si="0"/>
        <v>tak 1</v>
      </c>
    </row>
    <row r="7" spans="1:42" x14ac:dyDescent="0.25">
      <c r="A7" s="16" t="s">
        <v>229</v>
      </c>
      <c r="B7" s="9" t="s">
        <v>0</v>
      </c>
      <c r="C7" s="2" t="s">
        <v>1</v>
      </c>
      <c r="D7" s="2" t="s">
        <v>0</v>
      </c>
      <c r="E7" s="2" t="s">
        <v>1</v>
      </c>
      <c r="F7" s="2" t="s">
        <v>0</v>
      </c>
      <c r="G7" s="2" t="s">
        <v>0</v>
      </c>
      <c r="H7" s="2" t="s">
        <v>1</v>
      </c>
      <c r="I7" s="2" t="s">
        <v>1</v>
      </c>
      <c r="J7" s="2" t="s">
        <v>1</v>
      </c>
      <c r="K7" s="2" t="s">
        <v>1</v>
      </c>
      <c r="L7" s="2" t="s">
        <v>0</v>
      </c>
      <c r="M7" s="2" t="s">
        <v>0</v>
      </c>
      <c r="N7" s="2" t="s">
        <v>1</v>
      </c>
      <c r="O7" s="2" t="s">
        <v>1</v>
      </c>
      <c r="P7" s="2" t="s">
        <v>0</v>
      </c>
      <c r="Q7" s="2" t="s">
        <v>1</v>
      </c>
      <c r="R7" s="2" t="s">
        <v>0</v>
      </c>
      <c r="S7" s="2" t="s">
        <v>1</v>
      </c>
      <c r="T7" s="2" t="s">
        <v>1</v>
      </c>
      <c r="U7" s="2" t="s">
        <v>1</v>
      </c>
      <c r="V7" s="2" t="s">
        <v>0</v>
      </c>
      <c r="W7" s="2" t="s">
        <v>1</v>
      </c>
      <c r="X7" s="2" t="s">
        <v>0</v>
      </c>
      <c r="Y7" s="2" t="s">
        <v>1</v>
      </c>
      <c r="Z7" s="2" t="s">
        <v>1</v>
      </c>
      <c r="AA7" s="2" t="s">
        <v>0</v>
      </c>
      <c r="AB7" s="2" t="s">
        <v>1</v>
      </c>
      <c r="AC7" s="2" t="s">
        <v>1</v>
      </c>
      <c r="AD7" s="2" t="s">
        <v>0</v>
      </c>
      <c r="AE7" s="2" t="s">
        <v>0</v>
      </c>
      <c r="AF7" s="2" t="s">
        <v>1</v>
      </c>
      <c r="AG7" s="2" t="s">
        <v>0</v>
      </c>
      <c r="AH7" s="2" t="s">
        <v>1</v>
      </c>
      <c r="AI7" s="2" t="s">
        <v>0</v>
      </c>
      <c r="AJ7" s="2"/>
      <c r="AK7" s="2"/>
      <c r="AL7" s="2"/>
      <c r="AM7" s="5"/>
      <c r="AN7" t="str" cm="1">
        <f t="array" ref="AN7">LOOKUP(2,1/(B7:AM7&lt;&gt;""),B7:AM7)</f>
        <v>tak</v>
      </c>
      <c r="AO7" cm="1">
        <f t="array" ref="AO7">_xlfn.LET(
_xlpm.rng, _xlfn._xlws.FILTER(B7:AM7, B7:AM7&lt;&gt;""),
_xlpm.n, COLUMNS(_xlpm.rng),
_xlpm.rev, INDEX(_xlpm.rng, 1, _xlfn.SEQUENCE(1, _xlpm.n, _xlpm.n, -1)),
_xlpm.pos, MATCH(TRUE, _xlpm.rev&lt;&gt;AN7, 0),
_xlpm.wynik, IF(ISNUMBER(_xlpm.pos), _xlpm.pos-1, _xlpm.n),
_xlpm.wynik
)</f>
        <v>1</v>
      </c>
      <c r="AP7" t="str">
        <f t="shared" si="0"/>
        <v>tak 1</v>
      </c>
    </row>
    <row r="8" spans="1:42" x14ac:dyDescent="0.25">
      <c r="A8" s="16" t="s">
        <v>235</v>
      </c>
      <c r="B8" s="9" t="s">
        <v>1</v>
      </c>
      <c r="C8" s="2" t="s">
        <v>1</v>
      </c>
      <c r="D8" s="2" t="s">
        <v>0</v>
      </c>
      <c r="E8" s="2" t="s">
        <v>1</v>
      </c>
      <c r="F8" s="2" t="s">
        <v>0</v>
      </c>
      <c r="G8" s="2" t="s">
        <v>1</v>
      </c>
      <c r="H8" s="2" t="s">
        <v>0</v>
      </c>
      <c r="I8" s="2" t="s">
        <v>0</v>
      </c>
      <c r="J8" s="2" t="s">
        <v>1</v>
      </c>
      <c r="K8" s="2" t="s">
        <v>1</v>
      </c>
      <c r="L8" s="2" t="s">
        <v>1</v>
      </c>
      <c r="M8" s="2" t="s">
        <v>0</v>
      </c>
      <c r="N8" s="2" t="s">
        <v>1</v>
      </c>
      <c r="O8" s="2" t="s">
        <v>0</v>
      </c>
      <c r="P8" s="2" t="s">
        <v>1</v>
      </c>
      <c r="Q8" s="2" t="s">
        <v>0</v>
      </c>
      <c r="R8" s="2" t="s">
        <v>0</v>
      </c>
      <c r="S8" s="2" t="s">
        <v>0</v>
      </c>
      <c r="T8" s="2" t="s">
        <v>1</v>
      </c>
      <c r="U8" s="2" t="s">
        <v>0</v>
      </c>
      <c r="V8" s="2" t="s">
        <v>1</v>
      </c>
      <c r="W8" s="2" t="s">
        <v>0</v>
      </c>
      <c r="X8" s="2" t="s">
        <v>0</v>
      </c>
      <c r="Y8" s="2" t="s">
        <v>0</v>
      </c>
      <c r="Z8" s="2" t="s">
        <v>1</v>
      </c>
      <c r="AA8" s="2" t="s">
        <v>0</v>
      </c>
      <c r="AB8" s="2" t="s">
        <v>1</v>
      </c>
      <c r="AC8" s="2" t="s">
        <v>1</v>
      </c>
      <c r="AD8" s="2" t="s">
        <v>0</v>
      </c>
      <c r="AE8" s="2" t="s">
        <v>1</v>
      </c>
      <c r="AF8" s="2" t="s">
        <v>0</v>
      </c>
      <c r="AG8" s="2" t="s">
        <v>1</v>
      </c>
      <c r="AH8" s="2" t="s">
        <v>0</v>
      </c>
      <c r="AI8" s="2" t="s">
        <v>1</v>
      </c>
      <c r="AJ8" s="2"/>
      <c r="AK8" s="2"/>
      <c r="AL8" s="2"/>
      <c r="AM8" s="5"/>
      <c r="AN8" t="str" cm="1">
        <f t="array" ref="AN8">LOOKUP(2,1/(B8:AM8&lt;&gt;""),B8:AM8)</f>
        <v>nie</v>
      </c>
      <c r="AO8" cm="1">
        <f t="array" ref="AO8">_xlfn.LET(
_xlpm.rng, _xlfn._xlws.FILTER(B8:AM8, B8:AM8&lt;&gt;""),
_xlpm.n, COLUMNS(_xlpm.rng),
_xlpm.rev, INDEX(_xlpm.rng, 1, _xlfn.SEQUENCE(1, _xlpm.n, _xlpm.n, -1)),
_xlpm.pos, MATCH(TRUE, _xlpm.rev&lt;&gt;AN8, 0),
_xlpm.wynik, IF(ISNUMBER(_xlpm.pos), _xlpm.pos-1, _xlpm.n),
_xlpm.wynik
)</f>
        <v>1</v>
      </c>
      <c r="AP8" t="str">
        <f t="shared" si="0"/>
        <v>nie 1</v>
      </c>
    </row>
    <row r="9" spans="1:42" x14ac:dyDescent="0.25">
      <c r="A9" s="16" t="s">
        <v>236</v>
      </c>
      <c r="B9" s="9" t="s">
        <v>0</v>
      </c>
      <c r="C9" s="2" t="s">
        <v>1</v>
      </c>
      <c r="D9" s="2" t="s">
        <v>0</v>
      </c>
      <c r="E9" s="2" t="s">
        <v>1</v>
      </c>
      <c r="F9" s="2" t="s">
        <v>0</v>
      </c>
      <c r="G9" s="2" t="s">
        <v>0</v>
      </c>
      <c r="H9" s="2" t="s">
        <v>1</v>
      </c>
      <c r="I9" s="2" t="s">
        <v>1</v>
      </c>
      <c r="J9" s="2" t="s">
        <v>1</v>
      </c>
      <c r="K9" s="2" t="s">
        <v>1</v>
      </c>
      <c r="L9" s="2" t="s">
        <v>0</v>
      </c>
      <c r="M9" s="2" t="s">
        <v>0</v>
      </c>
      <c r="N9" s="2" t="s">
        <v>1</v>
      </c>
      <c r="O9" s="2" t="s">
        <v>1</v>
      </c>
      <c r="P9" s="2" t="s">
        <v>0</v>
      </c>
      <c r="Q9" s="2" t="s">
        <v>1</v>
      </c>
      <c r="R9" s="2" t="s">
        <v>0</v>
      </c>
      <c r="S9" s="2" t="s">
        <v>1</v>
      </c>
      <c r="T9" s="2" t="s">
        <v>1</v>
      </c>
      <c r="U9" s="2" t="s">
        <v>1</v>
      </c>
      <c r="V9" s="2" t="s">
        <v>0</v>
      </c>
      <c r="W9" s="2" t="s">
        <v>0</v>
      </c>
      <c r="X9" s="2" t="s">
        <v>1</v>
      </c>
      <c r="Y9" s="2" t="s">
        <v>0</v>
      </c>
      <c r="Z9" s="2" t="s">
        <v>0</v>
      </c>
      <c r="AA9" s="2" t="s">
        <v>0</v>
      </c>
      <c r="AB9" s="2" t="s">
        <v>1</v>
      </c>
      <c r="AC9" s="2" t="s">
        <v>0</v>
      </c>
      <c r="AD9" s="2" t="s">
        <v>0</v>
      </c>
      <c r="AE9" s="2" t="s">
        <v>1</v>
      </c>
      <c r="AF9" s="2" t="s">
        <v>1</v>
      </c>
      <c r="AG9" s="2" t="s">
        <v>0</v>
      </c>
      <c r="AH9" s="2" t="s">
        <v>1</v>
      </c>
      <c r="AI9" s="2" t="s">
        <v>0</v>
      </c>
      <c r="AJ9" s="2"/>
      <c r="AK9" s="2"/>
      <c r="AL9" s="2"/>
      <c r="AM9" s="5"/>
      <c r="AN9" t="str" cm="1">
        <f t="array" ref="AN9">LOOKUP(2,1/(B9:AM9&lt;&gt;""),B9:AM9)</f>
        <v>tak</v>
      </c>
      <c r="AO9" cm="1">
        <f t="array" ref="AO9">_xlfn.LET(
_xlpm.rng, _xlfn._xlws.FILTER(B9:AM9, B9:AM9&lt;&gt;""),
_xlpm.n, COLUMNS(_xlpm.rng),
_xlpm.rev, INDEX(_xlpm.rng, 1, _xlfn.SEQUENCE(1, _xlpm.n, _xlpm.n, -1)),
_xlpm.pos, MATCH(TRUE, _xlpm.rev&lt;&gt;AN9, 0),
_xlpm.wynik, IF(ISNUMBER(_xlpm.pos), _xlpm.pos-1, _xlpm.n),
_xlpm.wynik
)</f>
        <v>1</v>
      </c>
      <c r="AP9" t="str">
        <f t="shared" si="0"/>
        <v>tak 1</v>
      </c>
    </row>
    <row r="10" spans="1:42" x14ac:dyDescent="0.25">
      <c r="A10" s="16" t="s">
        <v>232</v>
      </c>
      <c r="B10" s="9" t="s">
        <v>1</v>
      </c>
      <c r="C10" s="2" t="s">
        <v>0</v>
      </c>
      <c r="D10" s="2" t="s">
        <v>0</v>
      </c>
      <c r="E10" s="2" t="s">
        <v>1</v>
      </c>
      <c r="F10" s="2" t="s">
        <v>0</v>
      </c>
      <c r="G10" s="2" t="s">
        <v>0</v>
      </c>
      <c r="H10" s="2" t="s">
        <v>0</v>
      </c>
      <c r="I10" s="2" t="s">
        <v>1</v>
      </c>
      <c r="J10" s="2" t="s">
        <v>1</v>
      </c>
      <c r="K10" s="2" t="s">
        <v>0</v>
      </c>
      <c r="L10" s="2" t="s">
        <v>0</v>
      </c>
      <c r="M10" s="2" t="s">
        <v>1</v>
      </c>
      <c r="N10" s="2" t="s">
        <v>1</v>
      </c>
      <c r="O10" s="2" t="s">
        <v>0</v>
      </c>
      <c r="P10" s="2" t="s">
        <v>1</v>
      </c>
      <c r="Q10" s="2" t="s">
        <v>0</v>
      </c>
      <c r="R10" s="2" t="s">
        <v>1</v>
      </c>
      <c r="S10" s="2"/>
      <c r="T10" s="2" t="s">
        <v>1</v>
      </c>
      <c r="U10" s="2" t="s">
        <v>0</v>
      </c>
      <c r="V10" s="2" t="s">
        <v>0</v>
      </c>
      <c r="W10" s="2" t="s">
        <v>0</v>
      </c>
      <c r="X10" s="2" t="s">
        <v>1</v>
      </c>
      <c r="Y10" s="2" t="s">
        <v>0</v>
      </c>
      <c r="Z10" s="2" t="s">
        <v>1</v>
      </c>
      <c r="AA10" s="2" t="s">
        <v>1</v>
      </c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5"/>
      <c r="AN10" t="str" cm="1">
        <f t="array" ref="AN10">LOOKUP(2,1/(B10:AM10&lt;&gt;""),B10:AM10)</f>
        <v>nie</v>
      </c>
      <c r="AO10" cm="1">
        <f t="array" ref="AO10">_xlfn.LET(
_xlpm.rng, _xlfn._xlws.FILTER(B10:AM10, B10:AM10&lt;&gt;""),
_xlpm.n, COLUMNS(_xlpm.rng),
_xlpm.rev, INDEX(_xlpm.rng, 1, _xlfn.SEQUENCE(1, _xlpm.n, _xlpm.n, -1)),
_xlpm.pos, MATCH(TRUE, _xlpm.rev&lt;&gt;AN10, 0),
_xlpm.wynik, IF(ISNUMBER(_xlpm.pos), _xlpm.pos-1, _xlpm.n),
_xlpm.wynik
)</f>
        <v>2</v>
      </c>
      <c r="AP10" t="str">
        <f t="shared" si="0"/>
        <v>nie 2</v>
      </c>
    </row>
    <row r="11" spans="1:42" x14ac:dyDescent="0.25">
      <c r="A11" s="16" t="s">
        <v>498</v>
      </c>
      <c r="B11" s="9" t="s">
        <v>1</v>
      </c>
      <c r="C11" s="2" t="s">
        <v>0</v>
      </c>
      <c r="D11" s="2" t="s">
        <v>0</v>
      </c>
      <c r="E11" s="2" t="s">
        <v>1</v>
      </c>
      <c r="F11" s="2" t="s">
        <v>0</v>
      </c>
      <c r="G11" s="2" t="s">
        <v>1</v>
      </c>
      <c r="H11" s="2" t="s">
        <v>0</v>
      </c>
      <c r="I11" s="2" t="s">
        <v>0</v>
      </c>
      <c r="J11" s="2" t="s">
        <v>0</v>
      </c>
      <c r="K11" s="2" t="s">
        <v>1</v>
      </c>
      <c r="L11" s="2" t="s">
        <v>0</v>
      </c>
      <c r="M11" s="2" t="s">
        <v>0</v>
      </c>
      <c r="N11" s="2" t="s">
        <v>1</v>
      </c>
      <c r="O11" s="2" t="s">
        <v>0</v>
      </c>
      <c r="P11" s="2" t="s">
        <v>1</v>
      </c>
      <c r="Q11" s="2" t="s">
        <v>0</v>
      </c>
      <c r="R11" s="2" t="s">
        <v>0</v>
      </c>
      <c r="S11" s="2" t="s">
        <v>1</v>
      </c>
      <c r="T11" s="2" t="s">
        <v>0</v>
      </c>
      <c r="U11" s="2" t="s">
        <v>0</v>
      </c>
      <c r="V11" s="2" t="s">
        <v>0</v>
      </c>
      <c r="W11" s="2" t="s">
        <v>1</v>
      </c>
      <c r="X11" s="2" t="s">
        <v>0</v>
      </c>
      <c r="Y11" s="2" t="s">
        <v>1</v>
      </c>
      <c r="Z11" s="2" t="s">
        <v>0</v>
      </c>
      <c r="AA11" s="2" t="s">
        <v>1</v>
      </c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5"/>
      <c r="AN11" t="str" cm="1">
        <f t="array" ref="AN11">LOOKUP(2,1/(B11:AM11&lt;&gt;""),B11:AM11)</f>
        <v>nie</v>
      </c>
      <c r="AO11" cm="1">
        <f t="array" ref="AO11">_xlfn.LET(
_xlpm.rng, _xlfn._xlws.FILTER(B11:AM11, B11:AM11&lt;&gt;""),
_xlpm.n, COLUMNS(_xlpm.rng),
_xlpm.rev, INDEX(_xlpm.rng, 1, _xlfn.SEQUENCE(1, _xlpm.n, _xlpm.n, -1)),
_xlpm.pos, MATCH(TRUE, _xlpm.rev&lt;&gt;AN11, 0),
_xlpm.wynik, IF(ISNUMBER(_xlpm.pos), _xlpm.pos-1, _xlpm.n),
_xlpm.wynik
)</f>
        <v>1</v>
      </c>
      <c r="AP11" t="str">
        <f t="shared" si="0"/>
        <v>nie 1</v>
      </c>
    </row>
    <row r="12" spans="1:42" x14ac:dyDescent="0.25">
      <c r="A12" s="16" t="s">
        <v>231</v>
      </c>
      <c r="B12" s="9" t="s">
        <v>0</v>
      </c>
      <c r="C12" s="2" t="s">
        <v>0</v>
      </c>
      <c r="D12" s="2" t="s">
        <v>0</v>
      </c>
      <c r="E12" s="2" t="s">
        <v>1</v>
      </c>
      <c r="F12" s="2" t="s">
        <v>0</v>
      </c>
      <c r="G12" s="2" t="s">
        <v>0</v>
      </c>
      <c r="H12" s="2" t="s">
        <v>1</v>
      </c>
      <c r="I12" s="2" t="s">
        <v>0</v>
      </c>
      <c r="J12" s="2" t="s">
        <v>0</v>
      </c>
      <c r="K12" s="2" t="s">
        <v>0</v>
      </c>
      <c r="L12" s="2" t="s">
        <v>1</v>
      </c>
      <c r="M12" s="2" t="s">
        <v>1</v>
      </c>
      <c r="N12" s="2" t="s">
        <v>1</v>
      </c>
      <c r="O12" s="2" t="s">
        <v>0</v>
      </c>
      <c r="P12" s="2" t="s">
        <v>1</v>
      </c>
      <c r="Q12" s="2" t="s">
        <v>0</v>
      </c>
      <c r="R12" s="2" t="s">
        <v>1</v>
      </c>
      <c r="S12" s="2" t="s">
        <v>1</v>
      </c>
      <c r="T12" s="2" t="s">
        <v>1</v>
      </c>
      <c r="U12" s="2" t="s">
        <v>1</v>
      </c>
      <c r="V12" s="2" t="s">
        <v>1</v>
      </c>
      <c r="W12" s="2" t="s">
        <v>0</v>
      </c>
      <c r="X12" s="2" t="s">
        <v>0</v>
      </c>
      <c r="Y12" s="2" t="s">
        <v>1</v>
      </c>
      <c r="Z12" s="2" t="s">
        <v>0</v>
      </c>
      <c r="AA12" s="2" t="s">
        <v>1</v>
      </c>
      <c r="AB12" s="2" t="s">
        <v>0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5"/>
      <c r="AN12" t="str" cm="1">
        <f t="array" ref="AN12">LOOKUP(2,1/(B12:AM12&lt;&gt;""),B12:AM12)</f>
        <v>tak</v>
      </c>
      <c r="AO12" cm="1">
        <f t="array" ref="AO12">_xlfn.LET(
_xlpm.rng, _xlfn._xlws.FILTER(B12:AM12, B12:AM12&lt;&gt;""),
_xlpm.n, COLUMNS(_xlpm.rng),
_xlpm.rev, INDEX(_xlpm.rng, 1, _xlfn.SEQUENCE(1, _xlpm.n, _xlpm.n, -1)),
_xlpm.pos, MATCH(TRUE, _xlpm.rev&lt;&gt;AN12, 0),
_xlpm.wynik, IF(ISNUMBER(_xlpm.pos), _xlpm.pos-1, _xlpm.n),
_xlpm.wynik
)</f>
        <v>1</v>
      </c>
      <c r="AP12" t="str">
        <f t="shared" si="0"/>
        <v>tak 1</v>
      </c>
    </row>
    <row r="13" spans="1:42" x14ac:dyDescent="0.25">
      <c r="A13" s="16" t="s">
        <v>233</v>
      </c>
      <c r="B13" s="9" t="s">
        <v>1</v>
      </c>
      <c r="C13" s="2" t="s">
        <v>0</v>
      </c>
      <c r="D13" s="2" t="s">
        <v>0</v>
      </c>
      <c r="E13" s="2" t="s">
        <v>0</v>
      </c>
      <c r="F13" s="2" t="s">
        <v>1</v>
      </c>
      <c r="G13" s="2" t="s">
        <v>0</v>
      </c>
      <c r="H13" s="2" t="s">
        <v>1</v>
      </c>
      <c r="I13" s="2" t="s">
        <v>1</v>
      </c>
      <c r="J13" s="2" t="s">
        <v>1</v>
      </c>
      <c r="K13" s="2" t="s">
        <v>1</v>
      </c>
      <c r="L13" s="2" t="s">
        <v>1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1</v>
      </c>
      <c r="S13" s="2" t="s">
        <v>0</v>
      </c>
      <c r="T13" s="2" t="s">
        <v>0</v>
      </c>
      <c r="U13" s="2" t="s">
        <v>1</v>
      </c>
      <c r="V13" s="2" t="s">
        <v>0</v>
      </c>
      <c r="W13" s="2" t="s">
        <v>0</v>
      </c>
      <c r="X13" s="2" t="s">
        <v>0</v>
      </c>
      <c r="Y13" s="2" t="s">
        <v>1</v>
      </c>
      <c r="Z13" s="2" t="s">
        <v>0</v>
      </c>
      <c r="AA13" s="2" t="s">
        <v>1</v>
      </c>
      <c r="AB13" s="2" t="s">
        <v>1</v>
      </c>
      <c r="AC13" s="2" t="s">
        <v>0</v>
      </c>
      <c r="AD13" s="2"/>
      <c r="AE13" s="2"/>
      <c r="AF13" s="2"/>
      <c r="AG13" s="2"/>
      <c r="AH13" s="2"/>
      <c r="AI13" s="2"/>
      <c r="AJ13" s="2"/>
      <c r="AK13" s="2"/>
      <c r="AL13" s="2"/>
      <c r="AM13" s="5"/>
      <c r="AN13" t="str" cm="1">
        <f t="array" ref="AN13">LOOKUP(2,1/(B13:AM13&lt;&gt;""),B13:AM13)</f>
        <v>tak</v>
      </c>
      <c r="AO13" cm="1">
        <f t="array" ref="AO13">_xlfn.LET(
_xlpm.rng, _xlfn._xlws.FILTER(B13:AM13, B13:AM13&lt;&gt;""),
_xlpm.n, COLUMNS(_xlpm.rng),
_xlpm.rev, INDEX(_xlpm.rng, 1, _xlfn.SEQUENCE(1, _xlpm.n, _xlpm.n, -1)),
_xlpm.pos, MATCH(TRUE, _xlpm.rev&lt;&gt;AN13, 0),
_xlpm.wynik, IF(ISNUMBER(_xlpm.pos), _xlpm.pos-1, _xlpm.n),
_xlpm.wynik
)</f>
        <v>1</v>
      </c>
      <c r="AP13" t="str">
        <f t="shared" si="0"/>
        <v>tak 1</v>
      </c>
    </row>
    <row r="14" spans="1:42" x14ac:dyDescent="0.25">
      <c r="A14" s="16" t="s">
        <v>234</v>
      </c>
      <c r="B14" s="9" t="s">
        <v>1</v>
      </c>
      <c r="C14" s="2" t="s">
        <v>1</v>
      </c>
      <c r="D14" s="2" t="s">
        <v>1</v>
      </c>
      <c r="E14" s="2" t="s">
        <v>1</v>
      </c>
      <c r="F14" s="2" t="s">
        <v>1</v>
      </c>
      <c r="G14" s="2" t="s">
        <v>1</v>
      </c>
      <c r="H14" s="2" t="s">
        <v>1</v>
      </c>
      <c r="I14" s="2" t="s">
        <v>0</v>
      </c>
      <c r="J14" s="2" t="s">
        <v>0</v>
      </c>
      <c r="K14" s="2" t="s">
        <v>1</v>
      </c>
      <c r="L14" s="2" t="s">
        <v>1</v>
      </c>
      <c r="M14" s="2" t="s">
        <v>0</v>
      </c>
      <c r="N14" s="2" t="s">
        <v>0</v>
      </c>
      <c r="O14" s="2" t="s">
        <v>1</v>
      </c>
      <c r="P14" s="2" t="s">
        <v>0</v>
      </c>
      <c r="Q14" s="2" t="s">
        <v>0</v>
      </c>
      <c r="R14" s="2" t="s">
        <v>0</v>
      </c>
      <c r="S14" s="2" t="s">
        <v>0</v>
      </c>
      <c r="T14" s="2" t="s">
        <v>0</v>
      </c>
      <c r="U14" s="2" t="s">
        <v>0</v>
      </c>
      <c r="V14" s="2" t="s">
        <v>1</v>
      </c>
      <c r="W14" s="2" t="s">
        <v>1</v>
      </c>
      <c r="X14" s="2" t="s">
        <v>1</v>
      </c>
      <c r="Y14" s="2" t="s">
        <v>0</v>
      </c>
      <c r="Z14" s="2" t="s">
        <v>0</v>
      </c>
      <c r="AA14" s="2" t="s">
        <v>1</v>
      </c>
      <c r="AB14" s="2" t="s">
        <v>0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5"/>
      <c r="AN14" t="str" cm="1">
        <f t="array" ref="AN14">LOOKUP(2,1/(B14:AM14&lt;&gt;""),B14:AM14)</f>
        <v>tak</v>
      </c>
      <c r="AO14" cm="1">
        <f t="array" ref="AO14">_xlfn.LET(
_xlpm.rng, _xlfn._xlws.FILTER(B14:AM14, B14:AM14&lt;&gt;""),
_xlpm.n, COLUMNS(_xlpm.rng),
_xlpm.rev, INDEX(_xlpm.rng, 1, _xlfn.SEQUENCE(1, _xlpm.n, _xlpm.n, -1)),
_xlpm.pos, MATCH(TRUE, _xlpm.rev&lt;&gt;AN14, 0),
_xlpm.wynik, IF(ISNUMBER(_xlpm.pos), _xlpm.pos-1, _xlpm.n),
_xlpm.wynik
)</f>
        <v>1</v>
      </c>
      <c r="AP14" t="str">
        <f t="shared" si="0"/>
        <v>tak 1</v>
      </c>
    </row>
  </sheetData>
  <dataValidations count="1">
    <dataValidation type="list" allowBlank="1" showInputMessage="1" showErrorMessage="1" sqref="B2:AM14" xr:uid="{0647B6DE-B3DF-409C-9B49-498E665EDAD7}">
      <formula1>"tak,nie,"</formula1>
    </dataValidation>
  </dataValidation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c12b298-0177-40b1-a572-028b993c67e7}" enabled="1" method="Privileged" siteId="{e34c80bb-902b-43f7-ab25-882a714d974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30</vt:i4>
      </vt:variant>
    </vt:vector>
  </HeadingPairs>
  <TitlesOfParts>
    <vt:vector size="30" baseType="lpstr">
      <vt:lpstr>Statystyki</vt:lpstr>
      <vt:lpstr>Przedziały</vt:lpstr>
      <vt:lpstr>Anglia</vt:lpstr>
      <vt:lpstr>Francja</vt:lpstr>
      <vt:lpstr>Włochy</vt:lpstr>
      <vt:lpstr>Hiszpania</vt:lpstr>
      <vt:lpstr>Niemcy1</vt:lpstr>
      <vt:lpstr>Niemcy2</vt:lpstr>
      <vt:lpstr>Holandia</vt:lpstr>
      <vt:lpstr>Szwajcaria</vt:lpstr>
      <vt:lpstr>Portugalia</vt:lpstr>
      <vt:lpstr>Belgia</vt:lpstr>
      <vt:lpstr>Holandia2</vt:lpstr>
      <vt:lpstr>Anglia2</vt:lpstr>
      <vt:lpstr>Polska</vt:lpstr>
      <vt:lpstr>Polska2</vt:lpstr>
      <vt:lpstr>Czechy</vt:lpstr>
      <vt:lpstr>Słowenia</vt:lpstr>
      <vt:lpstr>Dania</vt:lpstr>
      <vt:lpstr>Chorwacja</vt:lpstr>
      <vt:lpstr>Szkocja</vt:lpstr>
      <vt:lpstr>Meksyk</vt:lpstr>
      <vt:lpstr>Rumunia</vt:lpstr>
      <vt:lpstr>Serbia</vt:lpstr>
      <vt:lpstr>Turcja</vt:lpstr>
      <vt:lpstr>Włochy2</vt:lpstr>
      <vt:lpstr>Austria</vt:lpstr>
      <vt:lpstr>Norwegia</vt:lpstr>
      <vt:lpstr>Szwecja</vt:lpstr>
      <vt:lpstr>Inne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 Lutecki</dc:creator>
  <cp:lastModifiedBy>Łukasz Lutecki</cp:lastModifiedBy>
  <dcterms:created xsi:type="dcterms:W3CDTF">2015-06-05T18:17:20Z</dcterms:created>
  <dcterms:modified xsi:type="dcterms:W3CDTF">2025-04-07T08:59:32Z</dcterms:modified>
</cp:coreProperties>
</file>